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llam\Downloads\EBCR_Salma\"/>
    </mc:Choice>
  </mc:AlternateContent>
  <xr:revisionPtr revIDLastSave="0" documentId="13_ncr:1_{5BA77157-3CD1-43B7-BB19-72F9C3DA9F5D}" xr6:coauthVersionLast="47" xr6:coauthVersionMax="47" xr10:uidLastSave="{00000000-0000-0000-0000-000000000000}"/>
  <bookViews>
    <workbookView xWindow="-98" yWindow="-98" windowWidth="21795" windowHeight="12975" firstSheet="1" activeTab="5" xr2:uid="{00000000-000D-0000-FFFF-FFFF00000000}"/>
  </bookViews>
  <sheets>
    <sheet name="Ringkasan PRISMA" sheetId="2" r:id="rId1"/>
    <sheet name="Ekspor gabungan" sheetId="3" r:id="rId2"/>
    <sheet name="Skrining judul abstrak" sheetId="4" r:id="rId3"/>
    <sheet name="Teks lengkap" sheetId="5" r:id="rId4"/>
    <sheet name="Manual searching" sheetId="6" r:id="rId5"/>
    <sheet name="Alasan eksklusi" sheetId="7" r:id="rId6"/>
  </sheets>
  <definedNames>
    <definedName name="_xlnm._FilterDatabase" localSheetId="1" hidden="1">'Ekspor gabungan'!$A$4:$K$4743</definedName>
    <definedName name="_xlnm._FilterDatabase" localSheetId="4" hidden="1">'Manual searching'!$A$4:$N$58</definedName>
    <definedName name="_xlnm._FilterDatabase" localSheetId="2" hidden="1">'Skrining judul abstrak'!$A$4:$N$2481</definedName>
    <definedName name="_xlnm._FilterDatabase" localSheetId="3" hidden="1">'Teks lengkap'!$A$4:$J$113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2" i="2" l="1"/>
  <c r="E42" i="2" s="1"/>
  <c r="D41" i="2"/>
  <c r="E41" i="2" s="1"/>
  <c r="D40" i="2"/>
  <c r="E40" i="2" s="1"/>
  <c r="D39" i="2"/>
  <c r="E39" i="2" s="1"/>
  <c r="D38" i="2"/>
  <c r="E38" i="2" s="1"/>
  <c r="D37" i="2"/>
  <c r="E37" i="2" s="1"/>
  <c r="D36" i="2"/>
  <c r="E36" i="2" s="1"/>
  <c r="D35" i="2"/>
  <c r="E35" i="2" s="1"/>
  <c r="D34" i="2"/>
  <c r="E34" i="2" s="1"/>
  <c r="D33" i="2"/>
  <c r="E33" i="2" s="1"/>
  <c r="D32" i="2"/>
  <c r="E32" i="2" s="1"/>
  <c r="D31" i="2"/>
  <c r="E31" i="2" s="1"/>
  <c r="D30" i="2"/>
  <c r="E30" i="2" s="1"/>
  <c r="D29" i="2"/>
  <c r="E29" i="2" s="1"/>
  <c r="D28" i="2"/>
  <c r="E28" i="2" s="1"/>
  <c r="D27" i="2"/>
  <c r="E27" i="2" s="1"/>
  <c r="D26" i="2"/>
  <c r="E26" i="2" s="1"/>
  <c r="D25" i="2"/>
  <c r="E25" i="2" s="1"/>
  <c r="D24" i="2"/>
  <c r="D23" i="2"/>
  <c r="E23" i="2" s="1"/>
  <c r="D22" i="2"/>
  <c r="E22" i="2" s="1"/>
  <c r="D21" i="2"/>
  <c r="E21" i="2" s="1"/>
  <c r="D20" i="2"/>
  <c r="E20" i="2" s="1"/>
  <c r="D19" i="2"/>
  <c r="E19" i="2" s="1"/>
  <c r="D18" i="2"/>
  <c r="E18" i="2" s="1"/>
  <c r="D17" i="2"/>
  <c r="E17" i="2" s="1"/>
  <c r="D16" i="2"/>
  <c r="E16" i="2" s="1"/>
  <c r="D15" i="2"/>
  <c r="E15" i="2" s="1"/>
  <c r="D14" i="2"/>
  <c r="E14" i="2" s="1"/>
  <c r="D13" i="2"/>
  <c r="E13" i="2" s="1"/>
  <c r="D12" i="2"/>
  <c r="E12" i="2" s="1"/>
  <c r="E11" i="2"/>
  <c r="D11" i="2"/>
  <c r="D10" i="2"/>
  <c r="E10" i="2" s="1"/>
  <c r="D9" i="2"/>
  <c r="E9" i="2" s="1"/>
  <c r="D8" i="2"/>
  <c r="E8" i="2" s="1"/>
  <c r="E7" i="2"/>
  <c r="D7" i="2"/>
  <c r="D6" i="2"/>
  <c r="E6" i="2" s="1"/>
  <c r="D5" i="2"/>
  <c r="E5" i="2" s="1"/>
  <c r="D43" i="2" l="1"/>
  <c r="E43" i="2" s="1"/>
  <c r="E24" i="2"/>
</calcChain>
</file>

<file path=xl/sharedStrings.xml><?xml version="1.0" encoding="utf-8"?>
<sst xmlns="http://schemas.openxmlformats.org/spreadsheetml/2006/main" count="76341" uniqueCount="13304">
  <si>
    <t>Ringkasan angka PRISMA 2020</t>
  </si>
  <si>
    <t>Kolom hasil hitung dihitung dari lembar kerja. Selisih nol berarti angka sudah sama dengan diagram.</t>
  </si>
  <si>
    <t>Tahap</t>
  </si>
  <si>
    <t>Keterangan</t>
  </si>
  <si>
    <t>Menurut diagram PRISMA</t>
  </si>
  <si>
    <t>Hasil hitung lembar kerja</t>
  </si>
  <si>
    <t>Selisih</t>
  </si>
  <si>
    <t>Identifikasi</t>
  </si>
  <si>
    <t>Rekaman dari PubMed</t>
  </si>
  <si>
    <t>Rekaman dari Scopus</t>
  </si>
  <si>
    <t>Rekaman dari Cochrane Library</t>
  </si>
  <si>
    <t>Rekaman dari EBSCOhost</t>
  </si>
  <si>
    <t>Rekaman dari ProQuest</t>
  </si>
  <si>
    <t>Rekaman dari Europe PMC</t>
  </si>
  <si>
    <t>Rekaman dari medRxiv</t>
  </si>
  <si>
    <t>Total rekaman dari tujuh basis data</t>
  </si>
  <si>
    <t>Duplikat dihapus</t>
  </si>
  <si>
    <t>Skrining</t>
  </si>
  <si>
    <t>Rekaman diskrining</t>
  </si>
  <si>
    <t>Rekaman dieksklusi pada judul dan abstrak</t>
  </si>
  <si>
    <t>Laporan dicari naskah lengkapnya</t>
  </si>
  <si>
    <t>Laporan tidak berhasil diperoleh</t>
  </si>
  <si>
    <t>Kelayakan</t>
  </si>
  <si>
    <t>Laporan dinilai kelayakannya</t>
  </si>
  <si>
    <t>Dieksklusi, bukan populasi edema paru kardiogenik akut</t>
  </si>
  <si>
    <t>Dieksklusi, bukan perbandingan NIV dengan oksigenasi konvensional</t>
  </si>
  <si>
    <t>Dieksklusi, mortalitas rumah sakit tidak dilaporkan</t>
  </si>
  <si>
    <t>Dieksklusi, laporan ganda atau telah digantikan versi terbaru</t>
  </si>
  <si>
    <t>Total dieksklusi pada teks lengkap</t>
  </si>
  <si>
    <t>Disertakan</t>
  </si>
  <si>
    <t>Studi disertakan dari basis data</t>
  </si>
  <si>
    <t>Penelusuran manual</t>
  </si>
  <si>
    <t>Rekaman dari Jurnal Kardiologi Indonesia (JKI)</t>
  </si>
  <si>
    <t>Rekaman dari Jurnal Respirologi Indonesia (JRI)</t>
  </si>
  <si>
    <t>Rekaman dari JAI (Jurnal Anestesiologi Indonesia)</t>
  </si>
  <si>
    <t>Rekaman dari Majalah Anestesia dan Critical Care (MACC)</t>
  </si>
  <si>
    <t>Rekaman dari Solo Journal of Anesthesi, Pain and Critical Care (SOJA)</t>
  </si>
  <si>
    <t>Rekaman dari Current Internal Medicine Research and Practice Surabaya Journal (CIMRJ)</t>
  </si>
  <si>
    <t>Rekaman dari Cardiovascular and Cardiometabolic Journal (CCJ)</t>
  </si>
  <si>
    <t>Rekaman dari Majalah Kedokteran Indonesia (JIMA)</t>
  </si>
  <si>
    <t>Rekaman dari eJournal Kedokteran Indonesia (eJKI)</t>
  </si>
  <si>
    <t>Rekaman dari Indonesian Journal of Chest (IJC)</t>
  </si>
  <si>
    <t>Rekaman dari Jurnal Gawat Darurat (JGD)</t>
  </si>
  <si>
    <t>Rekaman dari Jurnal Penyakit Dalam Indonesia (JPDI)</t>
  </si>
  <si>
    <t>Total rekaman penelusuran manual</t>
  </si>
  <si>
    <t>Laporan dicari</t>
  </si>
  <si>
    <t>Dieksklusi, tidak memuat intervensi NIV, CPAP, maupun BiPAP</t>
  </si>
  <si>
    <t>Studi disertakan dari penelusuran manual</t>
  </si>
  <si>
    <t>Total akhir</t>
  </si>
  <si>
    <t>Studi disertakan dalam telaah</t>
  </si>
  <si>
    <t>Ekspor gabungan dari tujuh basis data (n = 4.739)</t>
  </si>
  <si>
    <t>Pencarian 24 Oktober 2026 pukul 21.00 WIB. Rekaman yang sudah muncul pada basis data sebelumnya ditandai Duplikat.</t>
  </si>
  <si>
    <t>No</t>
  </si>
  <si>
    <t>ID rekaman</t>
  </si>
  <si>
    <t>Basis data</t>
  </si>
  <si>
    <t>DOI</t>
  </si>
  <si>
    <t>Penulis</t>
  </si>
  <si>
    <t>Judul</t>
  </si>
  <si>
    <t>Tahun</t>
  </si>
  <si>
    <t>Jurnal</t>
  </si>
  <si>
    <t>Abstrak</t>
  </si>
  <si>
    <t>Status</t>
  </si>
  <si>
    <t>Verifikasi Crossref</t>
  </si>
  <si>
    <t>S0052</t>
  </si>
  <si>
    <t>PubMed</t>
  </si>
  <si>
    <t>10.1016/s1388-9842(99)00008-2</t>
  </si>
  <si>
    <t>Richardson M, Cockburn N, Cleland JGF</t>
  </si>
  <si>
    <t>Update of Recent Clinical Trials in Heart Failure and Myocardial Infarction</t>
  </si>
  <si>
    <t>European Journal of Heart Failure</t>
  </si>
  <si>
    <t>There are currently many on-going clinical trials assessing therapies for the treatment of patients with heart failure. The purpose of this series of papers is to present concise summaries of current randomised trials in the field of heart failure and myocardial infarction (MI). Data from large double-blind, placebo-controlled trials, which are on-going or have only recently been published, are given in a format allowing easy comparison. Where appropriate, data from smaller studies are included. Major studies which are examined in this issue include CIBIS II, MERIT-HF, RESOLVD, SPICE, VEST, MACH-1, ATLAS, RALES, CIDS and CASH. These trials assess the efficacy and safety of beta-blocker, angiotensin-II-receptor blocker, positive inotropic agent, calcium antagonist, angiotensin-converting enzyme (ACE) inhibitor, aldosterone receptor blocker, and antiarrhythmic interventions in the treatment of heart failure. The presentation of data from these on-going trials should allow an up-to-date assessment, by physicians, of the most appropriate and effective treatment for patients with heart failure. It is evident that some therapies may play no further role in the treatment of heart failure, due to the increased risk of mortality associated with their administration, whilst others may convey significant benefits.</t>
  </si>
  <si>
    <t>Asli</t>
  </si>
  <si>
    <t>Terverifikasi</t>
  </si>
  <si>
    <t>S0610</t>
  </si>
  <si>
    <t>10.1164/ajrccm.153.3.8630538</t>
  </si>
  <si>
    <t>Patrick W, Webster K, Ludwig L, Roberts D, Wiebe P, Younes M</t>
  </si>
  <si>
    <t>Noninvasive Positive-Pressure Ventilation in Acute Respiratory Distress Without Prior Chronic Respiratory Failure</t>
  </si>
  <si>
    <t>American journal of respiratory and critical care medicine</t>
  </si>
  <si>
    <t>We evaluated the efficacy of noninvasive mechanical ventilation (NIMV) in alleviating distress and avoiding intubation in patients with de novo acute respiratory failure complicating primary medical disorders. Eleven consecutive patients with severe respiratory distress were entered. In all patients a decision to intubate on an urgent basis had been made, but NIMV could be initiated within minutes. The patients suffered from acute pulmonary edema (five), sepsis/ARDS (two), status asthmaticus (two), and severe pneumonia (two). Dyspnea score (max=10) was (+/- SD) 8.4 +.- 1.6, scale for accessory muscle use (max=5) was 4.2 +/- 0.7, and respiratory rate was 37.6 +/- 3.8 min -1. Pa CO2, pH, and base excess (BE) were 48 +/- 18 mm Hg, 7.27 +/- 0.13, and -5.5 +/- 7.4, respectively, with five patients showing severe metabolic acidosis (BE &amp;amp;lt; - 10). NIMV was applied using proportional assist ventilation. There were three early failures. These included the two patients with sepsis/ARDS who did not tolerate the mask. One patient failed because Pa CO2 and pH deteriorated despite subjective improvement. The remaining eight patients demonstrated progressive improvement, and none required intubation. The duration of NIMV was 3 h to 2 d. We conclude that when NIMV is made available on a "few minutes" basis, selected patients with severe de novo respiratory distress/failure caused by reversible medical disorders, who would otherwise have been intubated, can be given substantial relief and be spared intubation.</t>
  </si>
  <si>
    <t>S1484</t>
  </si>
  <si>
    <t>10.1016/s1388-9842(00)00058-1</t>
  </si>
  <si>
    <t>Kiilavuori K, Näveri H, Salmi T, Härkönen M</t>
  </si>
  <si>
    <t>The Effect of Physical Training on Skeletal Muscle in Patients with Chronic Heart Failure</t>
  </si>
  <si>
    <t>The improvement of exercise capacity in patients with chronic heart failure (CHF) by physical training has been connected with reversal of the abnormalities in muscle fiber distribution and with the reduced activity of the enzymes of oxidative metabolism in skeletal muscle. However, the change in fiber type distribution induced by training is controversial and in previous studies the activities of the rate-limiting enzymes of the metabolic pathways have not been measured. To examine the effect of dynamic training on percentage distribution of muscle fibers, on activities of the rate-limiting enzymes of the metabolic pathways and on electrophysiology in skeletal muscle. A total of 27 patients with stable CHF (NYHA class II–III) were randomized to a training (N=12) or a control (N=15) group. The training group exercised on a bicycle ergometer for 30 min three times a week for 3 months using a load corresponding to 50–60% of their peak oxygen consumption. This was followed by a 3-month training period at home according to personal instructions. The control group did not change its physical activities. We studied muscle histology and measured the activities of the rate-limiting enzymes of anaerobic glycolysis (phosphofructokinase, PFK), glycogenolysis (phosphorylase), citric acid cycle (α-ketoglurate dehydrogenase, KGDH) and fatty acid oxidation (carnitinepalmitoyl transferase I and II, CPT I and II) from biopsies of the vastus lateralis muscle at baseline and after 3 and 6 months. Muscle strength and strength endurance with surface EMG and macro EMG of the right knee extensors were also determined. Exercise capacity, particularly submaximal, improved in the training group. The activity of PFK rose significantly but that of the other enzymes did not when compared with the change in the controls. Training had no effect on the percentage distribution of slow-twitch and fast-twitch muscle fibers or on capillary density around these fibers in skeletal muscle. Maximum voluntary force, strength endurance and the function of motor units remained unaffected. Dynamic training results in improved exercise endurance in CHF. In skeletal muscle, the capacity of anaerobic glycolysis is increased but that of the citric acid cycle and fatty acid oxidation is not. Furthermore, the improvement in exercise endurance seems to be independent of changes in the percentage distribution of muscle fibers, capillarity or electrophysiological factors.</t>
  </si>
  <si>
    <t>S1264</t>
  </si>
  <si>
    <t>10.1136/heart.87.3.229</t>
  </si>
  <si>
    <t>Struthers AD, Donnan PT, Lindsay P, McNaughton D, Broomhall J, MacDonald TM</t>
  </si>
  <si>
    <t>Effect of allopurinol on mortality and hospitalisations in chronic heart failure: a retrospective cohort study</t>
  </si>
  <si>
    <t>Heart</t>
  </si>
  <si>
    <t>Objective: To examine whether allopurinol is associated with any alteration in mortality and hospitalisations in patients with chronic heart failure (CHF). This hypothesis is based on previous data that a high urate concentration is independently associated with mortality with a risk ratio of 4.23 in CHF. Design: Retrospective cohort study. Setting: Medicines Monitoring Unit, Ninewells Hospital, Dundee, UK. Patients: 1760 CHF patients divided into four groups: those on no allopurinol, those on long term low dose allopurinol, those on short term low dose allopurinol, and those on long term high dose allopurinol. Main outcome measures: Total mortality, cardiovascular mortality, cardiovascular hospitalisations, cardiovascular mortality or hospitalisations. Results: Long term low dose allopurinol was associated with a significant worsening in mortality over those who never received allopurinol (relative risk 2.04, 95% confidence interval (CI) 1.48 to 2.81). This may be because low dose allopurinol is insufficient to negate the adverse effect of a high urate concentration. However, long term high dose (≥ 300 mg/day) allopurinol was associated with a significantly better mortality than longstanding low dose allopurinol (relative risk 0.59, 95% CI 0.37 to 0.95). This may mean that high dose allopurinol can fully negate the adverse effect of urate and return the mortality to normal. Conclusions: Long term high dose allopurinol may be associated with a better mortality than long term low dose allopurinol in patients with CHF because of a dose related beneficial effect of allopurinol against the well described adverse effect of urate. Further work is required to substantiate or refute this finding.</t>
  </si>
  <si>
    <t>S1896</t>
  </si>
  <si>
    <t>10.1310/hpj4804-270</t>
  </si>
  <si>
    <t>Mancano MA</t>
  </si>
  <si>
    <t>Statin-Induced Lung Injury; Colchicine-Induced Rhabdomyolysis Caused by Interaction with Clarithromycin; Disulfiram Ethanol Reaction Mimicking Anaphylactic, Cardiogenic, and Septic Shock; Weight Gain with Abdominal Enlargement in a Patient Receiving Tocilizumab; Nilotinib-Associated Acute Pancreatitis</t>
  </si>
  <si>
    <t>Hospital Pharmacy</t>
  </si>
  <si>
    <t>The purpose of this feature is to heighten awareness of specific adverse drug reactions (ADRs), discuss methods of prevention, and promote reporting of ADRs to the US Food and Drug Administration's (FDA's) MedWatch program (800-FDA-1088). If you have reported an interesting, preventable ADR to MedWatch, please consider sharing the account with our readers.</t>
  </si>
  <si>
    <t>S2347</t>
  </si>
  <si>
    <t>10.1002/14651858.cd005351.pub3</t>
  </si>
  <si>
    <t>Vital FM, Ladeira MT, Atallah ÁN</t>
  </si>
  <si>
    <t>Non-invasive positive pressure ventilation (CPAP or bilevel NPPV) for cardiogenic pulmonary oedema</t>
  </si>
  <si>
    <t>Cochrane Database of Systematic Reviews</t>
  </si>
  <si>
    <t>This is an update of a systematic review previously published in 2008 about non-invasive positive pressure ventilation (NPPV). NPPV has been widely used to alleviate signs and symptoms of respiratory distress due to cardiogenic pulmonary oedema. NPPV prevents alveolar collapse and helps redistribute intra-alveolar fluid, improving pulmonary compliance and reducing the pressure of breathing. To determine the effectiveness and safety of NPPV in the treatment of adult patients with cardiogenic pulmonary oedema in its acute stage. We searched the following databases on 20 April 2011: CENTRAL and DARE, (The Cochrane Library, Issue 2 of 4, 2011); MEDLINE (Ovid, 1950 to April 2011); EMBASE (Ovid, 1980 to April 2011); CINAHL (1982 to April 2011); and LILACS (1982 to April 2011). We also reviewed reference lists of included studies and contacted experts and equipment manufacturers. We did not apply language restrictions. We selected blinded or unblinded randomised or quasi-randomised clinical trials, reporting on adult patients with acute or acute-on-chronic cardiogenic pulmonary oedema and where NPPV (continuous positive airway pressure (CPAP) or bilevel NPPV) plus standard medical care was compared with standard medical care alone. Two authors independently selected articles and abstracted data using a standardised data collection form. We evaluated study quality with emphasis on allocation concealment, sequence generation allocation, losses to follow-up, outcome assessors, selective outcome reporting and adherence to the intention-to-treat principle. We included 32 studies (2916 participants), of generally low or uncertain risk of bias. Compared with standard medical care, NPPV significantly reduced hospital mortality (RR 0.66, 95% CI 0.48 to 0.89) and endotracheal intubation (RR 0.52, 95% CI 0.36 to 0.75). We found no difference in hospital length of stay with NPPV; however, intensive care unit stay was reduced by 1 day (WMD -0.89 days, 95% CI -1.33 to -0.45). Compared with standard medical care, we did not observe significant increases in the incidence of acute myocardial infarction with NPPV during its application (RR 1.24, 95% CI 0.79 to 1.95) or after (RR 0.70, 95% CI 0.11 to 4.26). We identified fewer adverse events with NPPV use (in particular progressive respiratory distress and neurological failure (coma)) when compared with standard medical care. NPPV in addition to standard medical care is an effective and safe intervention for the treatment of adult patients with acute cardiogenic pulmonary oedema. The evidence to date on the potential benefit of NPPV in reducing mortality is entirely derived from small-trials and further large-scale trials are needed.</t>
  </si>
  <si>
    <t>S0689</t>
  </si>
  <si>
    <t>10.1016/s2213-2600(16)30093-5</t>
  </si>
  <si>
    <t>Frat JP, Ragot S, Girault C, Perbet S, Prat G, Boulain T, Demoule A, Ricard JD, Coudroy R, Robert R, Mercat A, Brochard L, Thille AW</t>
  </si>
  <si>
    <t>Effect of non-invasive oxygenation strategies in immunocompromised patients with severe acute respiratory failure: a post-hoc analysis of a randomised trial</t>
  </si>
  <si>
    <t>The Lancet Respiratory Medicine</t>
  </si>
  <si>
    <t>The use of non-invasive ventilation is controversial in immunocompromised patients with acute respiratory failure, whereas the use of high-flow nasal cannula oxygen therapy is growing as an alternative to standard oxygen. We aimed to compare outcomes of immunocompromised patients with acute respiratory failure treated with standard oxygen with those treated with high-flow nasal cannula oxygen alone or high-flow nasal cannula oxygen associated with non-invasive ventilation. We did a post-hoc subgroup analysis in a subset of immunocompromised patients with non-hypercapnic acute respiratory failure from a multicentre, randomised, controlled trial. In the trial, patients from 23 intensive care units in France and Belgium were randomly assigned (1:1:1) to receive either standard oxygen, high-flow nasal cannula alone, or non-invasive ventilation interspaced with high-flow nasal cannula between non-invasive ventilation sessions (non-invasive ventilation group). Patients with profound neutropenia, acute-on-chronic respiratory failure, cardiogenic pulmonary oedema, shock, or altered consciousness were excluded. The primary outcome was the proportion of patients who required endotracheal intubation within 28 days after randomisation. Of the 82 immunocompromised patients, 30 were treated with standard oxygen, 26 with high-flow nasal cannula alone, and 26 with non-invasive ventilation plus interspaced high-flow nasal cannula. 8 (31%) of 26 patients treated with high-flow nasal cannula alone, 13 (43%) of 30 patients treated with standard oxygen, and 17 (65%) of 26 patients treated with non-invasive ventilation required intubation at 28 days (p=0·04). Odds ratios (ORs) for intubation were higher in patients treated with non-invasive ventilation than in those treated with high-flow nasal cannula: OR 4·25 (95% CI 1·33-13·56). ORs were not significantly different between patients treated with high-flow nasal cannula alone and standard oxygen: OR 1·72 (0·57-5·18). After multivariable logistic regression, the two factors independently associated with endotracheal intubation and mortality were age and use of non-invasive ventilation as first-line therapy. Non-invasive ventilation might be associated with an increased risk of intubation and mortality and should be used cautiously in immunocompromised patients with acute hypoxaemic respiratory failure. French Ministry of Health, the French societies of intensive care (Société de Réanimation de Langue Française, SRLF) and pneumology (Société de Pneumologie de Langue Française, SPLF), La Mutuelle de Poitiers, AADAIRC (Association pour l'Assistance à Domicile Aux Insuffisants Respiratoires Chroniques), and Fisher&amp;Paykel Healthcare.</t>
  </si>
  <si>
    <t>S1865</t>
  </si>
  <si>
    <t>10.1152/jappl.1989.66.1.288</t>
  </si>
  <si>
    <t>Barrowcliffe MP, Zanelli GD, Jones JG</t>
  </si>
  <si>
    <t>Pulmonary clearance of radiotracers after positive end-expiratory pressure or acute lung injury</t>
  </si>
  <si>
    <t>Journal of Applied Physiology</t>
  </si>
  <si>
    <t>In anesthetized rabbits we measured clearance from lung to blood of eight aerosolized technetium-99m-labeled compounds: diethylenetriaminepentaacetate (99mTc-DTPA); cytochrome c; myoglobin; a myoglobin polymer; albumin; and anionic, cationic, and neutral dextrans of equivalent molecular size. We investigated the effect of applying positive end-expiratory pressure (PEEP) and, on a subsequent occasion, of injecting oleic acid intravenously to produce acute lung injury on the pulmonary clearance rate. Base-line clearance rates were monoexponential and varied with the molecular weights of the radiotracers. For each tracer the rate of clearance was increased a similar degree by either PEEP or oleic acid. However, with PEEP, clearance remained monoexponential, whereas after oleic acid, smaller molecular-weight radiotracers had multiexponential clearance curves. This suggests that after oleic acid the alveolar epithelium breaks down in a nonuniform fashion. We conclude that differentiation of the effect of PEEP from that of severe lung injury caused by oleic acid is not readily accomplished by either increasing the size of the tracer molecule or by varying the molecular charge.</t>
  </si>
  <si>
    <t>S1472</t>
  </si>
  <si>
    <t>10.1111/eci.12908</t>
  </si>
  <si>
    <t>Baratta F, Pastori D, Fabiani M, Fabiani V, Ceci F, Lillo R, Lolli V, Brunori M, Pannitteri G, Cravotto E, De Vito C, Angelico F, Del Ben M</t>
  </si>
  <si>
    <t>Severity of OSAS, CPAP and cardiovascular events: A follow‐up study</t>
  </si>
  <si>
    <t>European Journal of Clinical Investigation</t>
  </si>
  <si>
    <t>Previous studies suggested obstructive sleep apnoea syndrome ( OSAS ) as a major risk factor for incident cardiovascular events. However, the relationship between OSAS severity, the use of continuous positive airway pressure ( CPAP ) treatment and the development of cardiovascular disease is still matter of debate. The aim was to test the association between OSAS and cardiovascular events in patients with concomitant cardio‐metabolic diseases and the potential impact of CPAP therapy on cardiovascular outcomes. Prospective observational cohort study of consecutive outpatients with suspected metabolic disorders who had complete clinical and biochemical workup including polysomnography because of heavy snoring and possible OSAS . The primary endpoint was a composite of major adverse cardiovascular and cerebrovascular events ( MACCE ). Median follow‐up was 81.3 months, including 434 patients (2701.2 person/years); 83 had a primary snoring, 84 had mild, 93 moderate and 174 severe OSAS , respectively. The incidence of MACCE was 0.8% per year (95% confidence interval [ CI ] 0.2‐2.1) in primary snorers and 2.1% per year (95% CI 1.5‐2.8) for those with OSAS . A positive association was observed between event‐free survival and OSAS severity (log‐rank test; P = .041). A multivariable Cox regression analysis showed obesity ( HR = 8.011, 95% CI 1.071‐59.922, P = .043), moderate OSAS (vs non‐ OSAS HR = 3.853, 95% CI 1.069‐13.879, P = .039) and severe OSAS (vs non‐ OSAS HR = 3.540, 95% CI 1.026‐12.217, P = .045) as predictors of MACCE . No significant association was observed between CPAP treatment and MACCE (log‐rank test; P = .227). Our findings support the role of moderate/severe OSAS as a risk factor for incident MACCE . CPAP treatment was not associated with a lower rate of MACCE .</t>
  </si>
  <si>
    <t>S1797</t>
  </si>
  <si>
    <t>10.1097/00000542-200204000-00007</t>
  </si>
  <si>
    <t>Drummond GB, Stedul K, Kingshott R, Rees K, Nimmo AF, Wraith P, Douglas NJ</t>
  </si>
  <si>
    <t>Automatic CPAP Compared with Conventional Treatment for Episodic Hypoxemia and Sleep Disturbance after Major Abdominal Surgery</t>
  </si>
  <si>
    <t>Anesthesiology</t>
  </si>
  <si>
    <t>After major surgery, analgesia with opioids can cause obstructive apnea and intermittent hypoxemia, probably from loss of upper airway control. Since this resembles the obstructive sleep apnea syndrome, we tested the possibility that nasal continuous positive airway pressure (nCPAP) would reduce episodes of reduced oxygen saturation and sleep disruption. Because oxygen therapy is frequent after surgery, we also assessed the effect of oxygen on sleep disruption. We recruited 48 patients about to have major abdominal surgery. We present data for 34 patients: 27 who received patient-controlled intravenous morphine and 7 who received epidural opioid. Treatment was randomized to either nCPAP or conventional therapy with an oxygen mask. Alternate periods of administration of air and 35% oxygen were used in both groups. If the oxygen saturation as measured by pulse oximetry was consistently &amp;lt;90% on air, the patient was withdrawn from the study. We measured sleep, arousals, oxygenation, episodes of desaturation, and disturbances of respiration. Values are given as median and quartiles. The median proportion of time awake was 65% (45-79%) among control patients and 74% (55-87%) among those undergoing nCPAP. Oxygen administration did not affect the sleep pattern. The median frequency of arousals per hour of sleep was very similar in each group: during air breathing from nCPAP, 125 (76-187), and during air breathing by mask, 116 (84-187). Oxygen therapy had no effect. Oxygenation and hypoxemic events were not improved by nCPAP. Oxygen therapy improved oxygenation and reduced but did not eliminate episodes of desaturation. Nasal CPAP does not improve sleep and oxygenation or reduce hypoxemic events in the first night after major abdominal surgery.</t>
  </si>
  <si>
    <t>S1469</t>
  </si>
  <si>
    <t>10.1016/s0140-6736(00)03492-9</t>
  </si>
  <si>
    <t>Masip J, Betbesé AJ, Páez J, Vecilla F, Cañizares R, Padró J, Paz MA, Otero Jd, Ballús J</t>
  </si>
  <si>
    <t>Non-invasive pressure support ventilation versus conventional oxygen therapy in acute cardiogenic pulmonary oedema: a randomised trial</t>
  </si>
  <si>
    <t>The Lancet</t>
  </si>
  <si>
    <t>Non-invasive pressure support ventilation (NIPSV) is an effective treatment for acute respiratory failure in patients with chronic obstructive pulmonary disease. We assessed the efficacy of this therapy in acute cardiogenic pulmonary oedema in a randomised comparison with conventional oxygen therapy. 40 patients were randomly assigned conventional oxygen therapy or NIPSV supplied by a standard ventilator through a face mask, with adjustment of tidal volume and pressure support in addition to a positive end-expiratory pressure of 5 cm water. Physiological measurements were obtained in the first 2 h and at 3 h, 4 h, and 10 h. The main endpoints were intubation rate and resolution time. Analyses were by intention to treat. Three patients were withdrawn on the basis of clinical and chest radiography results. Endotracheal intubation was required in one (5%) of 19 patients assigned NIPSV and in six (33%) of 18 assigned conventional oxygen therapy (p=0.037). Resolution time (defined as a clinical improvement with oxygen saturation of 96% or more and respiratory rate less than 30 breaths/min) was significantly shorter in the NIPSV group (median 30 [IQR 15-53] vs 105 [50-230] min, p=0.002). NIPSV led to a rapid improvement in oxygenation in the first 2 h. There were no differences in hospital length of stay or mortality. In this study of acute cardiogenic pulmonary oedema, NIPSV was superior to conventional oxygen therapy. Further studies should compare NIPSV with continuous positive airway pressure.</t>
  </si>
  <si>
    <t>S2409</t>
  </si>
  <si>
    <t>10.1161/01.cir.0000022692.49934.e3</t>
  </si>
  <si>
    <t>Al-Khatib SM, Granger CB, Huang Y, Lee KL, Califf RM, Simoons ML, Armstrong PW, Van de Werf F, White HD, Simes RJ, Moliterno DJ, Topol EJ, Harrington RA</t>
  </si>
  <si>
    <t>Sustained Ventricular Arrhythmias Among Patients With Acute Coronary Syndromes With No ST-Segment Elevation</t>
  </si>
  <si>
    <t>Circulation</t>
  </si>
  <si>
    <t>Background — The prognosis of ventricular arrhythmias among patients with non–ST-elevation acute coronary syndromes is unknown. We studied the incidence, predictors, and outcomes of sustained ventricular arrhythmias in 4 large randomized trials of such patients. Methods and Results — We pooled the datasets of the Global Use of Streptokinase and tPA for Occluded Arteries (GUSTO)-IIb, Platelet Glycoprotein IIb/IIIa in Unstable Angina: Receptor Suppression Using Integrilin Therapy (PURSUIT), Platelet IIb/IIIa Antagonism for the Reduction of Acute Coronary Syndrome Events in a Global Organization Network (PARAGON)-A, and PARAGON-B trials (n=26 416). We identified independent predictors of ventricular fibrillation (VF) and ventricular tachycardia (VT) and compared the 30-day and 6-month mortality rates of patients who did (n=552) and did not (n=25 864) develop these arrhythmias during the index hospitalization. Independent predictors of in-hospital VF included prior hypertension, chronic obstructive pulmonary disease, prior myocardial infarction, and ST-segment changes at presentation. Except for hypertension, these variables also independently predicted in-hospital VT. In Cox proportional-hazards modeling, in-hospital VF and VT were independently associated with 30-day mortality (hazard ratio [HR], 23.2 [95% CI, 18.1 to 29.8] for VF and HR, 7.6 [95% CI, 5.5 to 10.4] for VT) and 6-month mortality (HR, 14.8 [95% CI, 12.1 to 18.3] for VF and HR, 5.0 [95% CI, 3.8 to 6.5] for VT). These differences remained significant after excluding patients with heart failure or cardiogenic shock and those who died &amp;lt;24 hours after enrollment. Conclusions — Despite the use of effective therapies for non–ST-elevation acute coronary syndromes, ventricular arrhythmias in this setting are associated with increased 30-day and 6-month mortality. More effective therapies are needed to improve the survival of patients with these arrhythmias.</t>
  </si>
  <si>
    <t>S0167</t>
  </si>
  <si>
    <t>10.1161/hypertensionaha.117.09392</t>
  </si>
  <si>
    <t>Jain S, Gurubhagavatula I, Townsend R, Kuna ST, Teff K, Wadden TA, Chittams J, Hanlon AL, Maislin G, Saif H, Broderick P, Ahmad Z, Pack AI, Chirinos JA</t>
  </si>
  <si>
    <t>Effect of CPAP, Weight Loss, or CPAP Plus Weight Loss on Central Hemodynamics and Arterial Stiffness</t>
  </si>
  <si>
    <t>Hypertension</t>
  </si>
  <si>
    <t>Obesity and obstructive sleep apnea tend to coexist. Little is known about the effects of obstructive sleep apnea, obesity, or their treatment on central aortic pressures and large artery stiffness. We randomized 139 adults with obesity (body mass index &amp;gt;30 kg/m 2 ) and moderate-to-severe obstructive sleep apnea to (1) continuous positive airway pressure (CPAP) therapy (n=45), (2) weight loss (WL) therapy (n=48), or (3) combined CPAP and WL (n=46) for 24 weeks. We assessed the effect of these interventions on central pressures and carotid–femoral pulse wave velocity (a measure of large artery stiffness), measured with arterial tonometry. Central systolic pressure was reduced significantly only in the combination arm (−7.4 mm Hg; 95% confidence interval, −12.5 to −2.4 mm Hg; P =0.004), without significant reductions detected in either the WL-only (−2.3 mm Hg; 95% confidence interval, −7.5 to 3.0; P =0.39) or the CPAP-only (−3.1 mm Hg; 95% confidence interval, −8.3 to 2.0; P =0.23) arms. However, none of these interventions significantly changed central pulse pressure, pulse pressure amplification, or the central augmentation index. The change in mean arterial pressure ( P =0.008) and heart rate ( P =0.027) induced by the interventions was significant predictors of the change in carotid–femoral pulse wave velocity. However, after adjustment for mean arterial pressure and heart rate, no significant changes in carotid–femoral pulse wave velocity were observed in any group. In obese subjects with obstructive sleep apnea, combination therapy with WL and CPAP is effective in reducing central systolic pressure. However, this effect is largely mediated by changes in mean, rather than central pulse pressure. WL and CPAP, alone or in combination, did not reduce large artery stiffness in this population. URL: http://www.clinicaltrials.gov . Unique identifier: NCT00371293.</t>
  </si>
  <si>
    <t>S1512</t>
  </si>
  <si>
    <t>10.2174/1566524019666191009150734</t>
  </si>
  <si>
    <t>Zhang XQ, Zhao X, Hong PW, Zhou J, Zeng P, Liu C, Li Xy, Zhao Y, Jiang LQ</t>
  </si>
  <si>
    <t>Change in Quality of Life of OSAHS Patients with Minimally Invasive Surgery or CPAP Therapy: A 2-year Retrospective, Single-center Parallel-group Study</t>
  </si>
  <si>
    <t>Current Molecular Medicine</t>
  </si>
  <si>
    <t>By including untreated obstructive sleep apnea-hypopnea syndrome (OSAHS) patients as the control group, this study explores the influence of minimally invasive surgical treatment and continuous positive airway pressure (CPAP) therapy on OSAHS patients, with the subjective and objective performance. The study also discusses their relationship, determines the effect factor, and provides a simple and practical method for evaluation of clinical efficacy. A total of 90 OSAHS patients, who were diagnosed in the Sleep Disorders Diagnosis and Treatment Center of Sichuan Province from May 2014 to May 2016, were selected for the present study. These patients were divided into three groups: surgery group, CPAP group, and untreated group. These patients were followed up at six months, one year, and two years, respectively. The physiological indicators, clinical symptoms, degree of daytime sleepiness and quality of life were compared among these three groups. The daytime sleepiness and the quality of life before and after minimally invasive surgery and CPAP treatment were evaluated, and the subjective and objective efficacy of surgery and CPAP treatment was explored. Among these 90 patients, 11 (12.2%) patients had hypertension, while two (2.2%) patients had diabetes. The average AHI score was 50.53±23.39 per hour, and the mean minimum oxygen saturation and mean oxygen saturation was 71.25±14.16% and 90.13±5.90%, respectively. There were statistically significant differences in mouth breathing, morning sore throat and daytime sleepiness in the group having received surgery at 0.5 year and one year. In the CPAP group, there were statistically significant differences in mouth breathing, morning sore throat and daytime sleepiness at 0.5 year, one year and two years. Moreover, there were statistically significant differences in memory loss at one year and two years, and there were statistically significant differences in frequent nocturia at one year. The ESS value in the surgery group decreased at 0.5 year and one year, but increased at two years. The situation was the same in terms of the total points and in each dimension of the SF-36 paramter. The delta values of ESS among the three groups had statistical significance at 0.5 year, one year and two years, in which the CPAP group experienced the most changes, followed by the surgery group and the group received health education. For minimally invasive surgery, CPAP therapy and health education can improve daytime sleepiness and quality of life. CPAP therapy was found to be the most effective, followed by minimally invasive surgery and provision of health education. However, the treatment of OSAHS should be comprehensive.</t>
  </si>
  <si>
    <t>S1592</t>
  </si>
  <si>
    <t>10.1164/rccm.200201-057oc</t>
  </si>
  <si>
    <t>Natori S, Hasebe N, Jin YT, Matsusaka T, Ido A, Matsuhashi H, Ihara T, Kikuchi K</t>
  </si>
  <si>
    <t>Inhaled Nitric Oxide Modifies Left Ventricular Diastolic Stress in the Presence of Vasoactive Agents in Heart Failure</t>
  </si>
  <si>
    <t>American Journal of Respiratory and Critical Care Medicine</t>
  </si>
  <si>
    <t>Nitric oxide (NO) inhalation therapy has been widely used in several diseases with pulmonary hypertension. However, application of NO inhalation therapy remains controversial in heart failure. Cardiovascular effects of inhaled NO (iNO) were evaluated in dogs before and after induction of heart failure with and without infusion of vasoactive agents. iNO did not affect the baseline left ventricular (LV) function or the response to isoproterenol in control conditions or heart failure induced by procainamide. Pulmonary vascular resistance was significantly decreased by iNO in heart failure with infusion of vasoactive agents. Unexpectedly, LV end-diastolic pressure was significantly elevated by iNO in heart failure in the presence of infusion of vasoactive agents independent of their types; either the vasodilating agents of acetylcholine and nitroglycerin or the vasoconstricting agents of norepinephrine and angiotensin-II. The end-diastolic LV dimension and wall stress were also significantly increased by iNO, however, those at end systole were not affected. These results suggested that NO inhalation therapy reduced pulmonary vascular resistance, whereas in the presence of additional stress of vasoactive agents, it increased LV preload and end-diastolic wall stress in heart failure.</t>
  </si>
  <si>
    <t>S1051</t>
  </si>
  <si>
    <t>10.1111/j.1447-0594.2007.00384.x</t>
  </si>
  <si>
    <t>Watanabe D, Shizuka K, Iwamoto T</t>
  </si>
  <si>
    <t>High risk of cardiogenic cerebral embolism for very elderly patients in sinus rhythm with left atrial appendage flow velocity below 50 cm/s</t>
  </si>
  <si>
    <t>Geriatrics &amp;amp; Gerontology International</t>
  </si>
  <si>
    <t>Recent clinical trials have demonstrated that patients in sinus rhythm after cardioversion are still at risk of suffering from embolic events, but the precise mechanisms underlying the occurrence of cardiogenic cerebral embolism remain to be determined. All 72 patients aged 75 or over who were consecutively referred to our department between October 2003 and March 2006 were divided into three groups; these were: group 1, 17 patients in sinus rhythm after cardioversion; group 2, 18 patients without any history of atrial fibrillation; and group 3, 37 patients with chronic atrial fibrillation. Using transesophageal echocardiography, we evaluated the left atrial appendage flow velocity, left atrial appendage dimension, spontaneous echocardiographic contrast in the left atrium, and the presence of thrombus in the left atrial appendage. Left atrial appendage flow velocity was significantly lower in group 1 compared with group 2 (38.2 ± 6.1 vs 61.4 ± 7.4 cm/s, P &amp;lt; 0.001), but was even lower in group 3 (25.1 ± 9.8 cm/s, P &amp;lt; 0.001 vs group 1). Spontaneous echocardiographic contrast in the left atrium, thrombus in the left atrial appendage and cardiogenic cerebral embolism showed a close relationship with left atrial appendage flow velocity, and were more frequent when left atrial appendage flow velocity was less than 50 cm/s. Very elderly patients in long‐term maintenance of sinus rhythm with an left atrial appendage flow velocity of less than 50 cm/s would have a high risk of cardiogenic cerebral embolism.</t>
  </si>
  <si>
    <t>S0772</t>
  </si>
  <si>
    <t>10.1159/000046099</t>
  </si>
  <si>
    <t>Bedani PL, Verzola A, Bergami M, Stabellini G, Gilli P</t>
  </si>
  <si>
    <t>Erythropoietin and Cardiocirculatory Condition in Aged Patients with Chronic Rena l Failure</t>
  </si>
  <si>
    <t>Nephron</t>
  </si>
  <si>
    <t>&amp;lt;i&amp;gt;Background/Aim:&amp;lt;/i&amp;gt; The clearest benefit of recombinant human erythropoietin (rHuEPO) in end-stage renal disease is a substantial reduction in transfusion dependency and an improved quality of life. In this report, we describe the efficacy of weekly subcutaneous administration of rHuEPO in 11 elderly patients with anemia secondary to chronic renal failure. &amp;lt;i&amp;gt;Methods:&amp;lt;/i&amp;gt; The role of rHuEPO therapy in increasing the patient’s quality of life and in decreasing the hospitalization rates secondary to cardiac morbidity was verified in 11 elderly patients (age range between 66 and 85 years) with anemia due to chronic renal failure. The mean hemoglobin level at the beginning of the study was 8.2 ± (SD) 0.7 g/dl, and the serum creatinine concentration was 4.8 ± 1.36 mg/dl. The patients underwent baseline and annual echocardiography, in addition to an electrocardiogram. &amp;lt;i&amp;gt;Results:&amp;lt;/i&amp;gt; Most patients experienced a partial regression of left ventricular hypertrophy, and no congestive heart failure was documented. The mean hemoglobin level during rHuEPO therapy increased to 11.3 ± 1.2 g/dl, while the mean serum creatinine concentration did not change significantly. &amp;lt;i&amp;gt;Conclusions:&amp;lt;/i&amp;gt; Our results confirm that early anemia correction in aged chronic renal failure patients permits improvement of the quality of life, of exercise performance, and of cognitive functions. Reduced transfusion need and regression of left ventricular hypertrophy favor a minor incidence of cardiac morbidity and contribute to reduce health costs.</t>
  </si>
  <si>
    <t>S1972</t>
  </si>
  <si>
    <t>10.1007/bf03010908</t>
  </si>
  <si>
    <t>Noble WH, Kay JC</t>
  </si>
  <si>
    <t>The effects of dobutamine, nitroprusside, or volume expansion on cardiac output and lung water after CPPV</t>
  </si>
  <si>
    <t>Canadian Anaesthetists’ Society Journal</t>
  </si>
  <si>
    <t>Pulmonary microemboli can create an ARDS-like state in dogs (high pulmonary vascular resistance, pulmonary oedema and arterial hypoxemia). CPPV can correct the hypoxemia of pulmonary microemboli but reduces cardiac output (Q) and tissue oxygenation. This paper compares the effect of improving Q by infusing volume, reducing afterload, or increasing myocardial contractility. Four groups of seven dogs were studied. All had 0.125 g . kg-1 of starch microemboli (63-74 microns) infused and then CPPV at 15 cm H2O applied. The control group had no further treatment applied. In three other groups volume (dextran) or dobutamine or nitroprusside (NTP) was infused to return Q to the level before CPPV was applied. All treatments (volume, dobutamine and NTP) improved Q and O2 transport. Only the volume group had a significant increase in pulmonary microvascular pressure, Pmv = PLA + 0.4 (PPA - PLA) from 2.53 +/- 0.27 to 3.35 +/- 0.13 kPa, p less than 0.05. Only the volume group demonstrated a significant increase in lung water above (double) the control group as measured by a double indicator dilution technique (ETVL) and post mortem lung weights. We conclude volume infusions to improve a CPPV depressed Q may increase lung water and that better treatment would be to infuse NTP or dobutamine, thus maintaining a lower Pmv and therefore lung water. As a corollary the least CPPV should be applied to maintain adequate oxygenation and create the least need for interventions to improve Q.</t>
  </si>
  <si>
    <t>S1653</t>
  </si>
  <si>
    <t>10.1046/j.1365-2796.2000.00679.x</t>
  </si>
  <si>
    <t>Karlson BW, Wiklund O, Hallgren P, Sjölin M, Lindqvist J, Herlitz J</t>
  </si>
  <si>
    <t>Ten‐year mortality amongst patients with a very small or unconfirmed acute myocardial infarction in relation to clinical history, metabolic screening and signs of myocardial ischaemia</t>
  </si>
  <si>
    <t>Journal of Internal Medicine</t>
  </si>
  <si>
    <t>Abstract. Karlson BW, Wiklund O, Hallgren P, Sjölin M, Lindqvist J, Herlitz J (Sahlgrenska University Hospital, Göteborg, Sweden). Ten‐year mortality amongst patients with a very small or unconfirmed acute myocardial infarction in relation to clinical history, metabolic screening and signs of myocardial ischaemia. J Intern Med 2000; 247: 449–456. Aim. To evaluate the long‐term prognosis amongst patients with a very small or unconfirmed acute myocardial infarction (AMI) in relation to clinical history, metabolic screening and signs of myocardial ischaemia at exercise test. Methods. Patients with a very small or unconfirmed AMI, aged &amp;lt; 76 years, were selected and given a clinical evaluation, metabolic screening and checked for ischaemia at an exercise test 4 weeks after admittance. The 10‐year mortality was related to age, sex, clinical history, body weight, serum (S) cholesterol, S‐triglycerides, S‐gammaglutamyltranspeptidase (GT), S‐glucose and various indices of myocardial ischaemia at exercise test. Results. In all, 714 patients participated in the evaluation. The median age was 63 years and 33% were women. The overall 10‐year mortality was 33%. In univariate analysis, the following factors appeared as risk indicators for death: age ( P &amp;lt; 0.0001), a history of previous AMI ( P &amp;lt; 0.0001), angina pectoris ( P &amp;lt; 0.001), diabetes mellitus ( P &amp;lt; 0.0001), congestive heart failure ( P &amp;lt; 0.0001), smoking ( P = 0.030), S‐triglycerides ( P &amp;lt; 0.0001), S‐gamma GT ( P &amp;lt; 0.0001) and S‐glucose ( P &amp;lt; 0.0001). In multivariate analysis, the following remained as independent risk indicators for death: age ( P &amp;lt; 0.0001), S‐gamma GT ( P &amp;lt; 0.0001), previous AMI ( P &amp;lt; 0.0001), smoking ( P &amp;lt; 0.0001) and S‐glucose ( P = 0.010). Conclusion. Amongst patients with a very small or a unconfirmed AMI, factors reflecting their clinical history, including age, a history of AMI and current smoking, as well as factors reflecting their metabolic status, including S‐gamma GT and S‐glucose, were important predictors for the long‐term outcome.</t>
  </si>
  <si>
    <t>S1658</t>
  </si>
  <si>
    <t>10.1055/s-2008-1076609</t>
  </si>
  <si>
    <t>Heller G</t>
  </si>
  <si>
    <t>Die nicht invasive Beatmung in der Notfallmedizin - Contra</t>
  </si>
  <si>
    <t>AINS - Anästhesiologie · Intensivmedizin · Notfallmedizin · Schmerztherapie</t>
  </si>
  <si>
    <t>The non-invasive ventilation (NIV) has been practiced successfully for years in the clinical routine. Now this therapeutic option should be transferred in the pre hospital emergency service. But there are many risks, they must be mentioned: As a matter of fact an effective clinical therapy can not be brought to the streets easily - even if there are good and well-tried conservative therapies and just at last just a few patients.</t>
  </si>
  <si>
    <t>S2108</t>
  </si>
  <si>
    <t>10.1152/jappl.1984.56.2.364</t>
  </si>
  <si>
    <t>Friedman M, Wilkins SA, Rothfeld AF, Bromberg PA</t>
  </si>
  <si>
    <t>Effect of ventilation and perfusion imbalance on inert gas rebreathing variables</t>
  </si>
  <si>
    <t>The effects of ventilation-to-perfusion (VA/Qc) maldistribution within the lungs on measured multiple gas rebreathing variables were studied in 14 dogs. The rebreathing method (using He, C18O, and C2H2) allows for measurements of pulmonary capillary blood flow (Qc), diffusing capacity (DLco), lung gas volume, and the combined pulmonary tissue and capillary blood volume (VTPC). VA/Qc imbalance was created by reversibly occluding the right main pulmonary artery or by reversibly obstructing the left main bronchus in eight dogs. Six additional dogs were ventilated with 10 cmH2O positive end-expiratory pressure (PEEP) to create a bimodal distribution of VA/Qc within the lungs. No significant alterations in computed rebreathing variables, except for a small (14%) decrease in DLco, occurred during right main pulmonary artery occlusion, whereas obstruction of the left main bronchus caused parallel decreases (mean of 46%) in all rebreathing variables. Ventilation with 10 cmH2O PEEP for 3 h caused no alterations in VTPC when compared with postmortem determinations of total lung water. Thus marked alterations in distribution of Qc or creation of VA/Qc maldistributions with PEEP caused no significant changes in rebreathing parameters, whereas obstruction of the left main bronchus resulted in decreases in all rebreathing values consistent with the presumed size of the ventilation defect. Thus it appears that rebreathing estimates of VTPC and other rebreathing parameters are accurate in states of moderate VA/Qc maldistribution within the lung.</t>
  </si>
  <si>
    <t>S1480</t>
  </si>
  <si>
    <t>10.1111/j.1399-6576.1981.tb01652.x</t>
  </si>
  <si>
    <t>Vuori A, Klossner J</t>
  </si>
  <si>
    <t>Central Haemodynamics and Oxygen Transport During CPAP With and Without Mandatory Ventilations</t>
  </si>
  <si>
    <t>Acta Anaesthesiologica Scandinavica</t>
  </si>
  <si>
    <t>Ten patients, subjected 16 h earlier to open‐heart surgery (aortocoronary bypass and/or aortic valve replacement), were studied during the weaning period after postoperative mechanical ventilation. Central haemodynamics and oxygen transport were assessed along with total oxygen consumption during continuous positive airway pressure with four mandatory ventilations per minute (mode CPAP+IMV) and, subsequently, during CPAP alone. During the two modes of ventilation, airway pressure was adjusted to be equal during the spontaneous inspiratory phases. All parameters of haemodynamics, oxygenation and oxygen consumption were found to be essentially satisfactory and unchanged during both modes of ventilation. Our observations suggest that, as the parameters studied were unaltered with the change from CPAP+IMV to CPAP, the use of ventilatory support for these patients during the weaning period (in the form of four mandatory ventilations per minute) appears, in terms of central haemodynamics and oxygen transport, to be well tolerated in cases where adequate spontaneous ventilation is in doubt.</t>
  </si>
  <si>
    <t>S0287</t>
  </si>
  <si>
    <t>10.1177/0194599817752639</t>
  </si>
  <si>
    <t>Hartke V, Gillespie A, Smith LJ, Soose RJ</t>
  </si>
  <si>
    <t>Does CPAP Affect Patient‐Reported Voice Outcomes?</t>
  </si>
  <si>
    <t>Otolaryngology–Head and Neck Surgery</t>
  </si>
  <si>
    <t>Upper aerodigestive tract symptoms are common in patients with obstructive sleep apnea (OSA). It remains unclear whether continuous positive airway pressure (CPAP) improves or worsens these otolaryngology symptoms. As therapy‐related side effects limit CPAP adherence, this study aimed to determine if CPAP negatively affects voice, sinonasal, and reflux symptoms of the upper airway. Case series with planned data collection was performed at an academic otolaryngology sleep center. Newly diagnosed patients with OSA were evaluated before and 6 months after initiating CPAP therapy. Data collected included CPAP data download, Reflux Symptom Index (RSI), Epworth Sleepiness Scale (ESS), Voice Handicap Index 10 (VHI‐10), Sino‐Nasal Questionnaire (SNQ), and oral dryness visual analog scale (VAS). For the 11 CPAP‐adherent participants, the RSI significantly improved with CPAP (mean RSI, 22.0‐9.5; P =. 002); however, the VAS, VHI‐10, and SNQ did not change after 6 months of CPAP therapy. In a small sample size, patient‐reported voice outcomes (VHI‐10) and other upper aerodigestive tract symptoms did not worsen with CPAP; rather, CPAP therapy was associated with a reduction in reflux symptoms.</t>
  </si>
  <si>
    <t>S1778</t>
  </si>
  <si>
    <t>10.1183/09031936.01.99086101</t>
  </si>
  <si>
    <t>Willson GN, Wilcox I, Piper AJ, Flynn WE, Norman M, Grunstein RR, Sullivan CE</t>
  </si>
  <si>
    <t>Noninvasive pressure preset ventilation for the treatment of Cheyne-Stokes respiration during sleep</t>
  </si>
  <si>
    <t>European Respiratory Journal</t>
  </si>
  <si>
    <t>Cheyne-Stokes respiration (CSR) during sleep is common in patients with congestive heart failure (CHF). This pattern of breathing fragments sleep, leading to daytime symptoms of sleepiness and fatigue. It was hypothesized that by controlling CSR with noninvasive pressure preset ventilation (NPPV), there would be a decrease in sleep fragmentation and an improvement in sleep quality. Nine patients (eight males, one female; mean±sd 65±11 yrs) with symptomatic CSR diagnosed on overnight polysomnography (apnoea/hypopnoea index (AHI) 49±10·h −1 , minimum arterial oxygen saturation ( S a,O 2 , 77±7%) and CHF (left ventricular ejection fraction 25±8%) were studied. After a period of acclimatization to NPPV (variable positive airway pressure (VPAP) II ST TM , Sydney, NSW, Australia and bilevel positive airway pressure (BiPAP) TM , Murraysville, PA, USA), sleep studies were repeated on therapy. NPPV almost completely abolished CSR in all patients with a reduction in AHI from 49±10 to 6±5·h −1 (p&amp;lt;0.001). Residual respiratory events were primarily due to upper airway obstruction at sleep on-set. Arousal index was markedly decreased from 42±6 to 17±7·h −1 (p&amp;lt;0.001). Sleep architecture showed a trend toward improvement with a reduction in stage 1 and 2 (79±7% during the diagnostic night versus 72±10% during NPPV, (p=0.057)), whilst sleep efficiency, slow-wave sleep (SWS), and rapid eye movement (REM) were not altered. Controlling Cheyne-Stokes respiration with noninvasive pressure preset ventilation resulted in reduced arousal and improved sleep quality in the patients with congestive heart failure. Noninvasive pressure preset ventilation should be considered a potential therapy for Cheyne-Stokes respiration in congestive heart failure in those patients who do not respond or fail to tolerate nasal continuous positive airway pressure therapy.</t>
  </si>
  <si>
    <t>S2129</t>
  </si>
  <si>
    <t>10.1097/00063110-199809000-00006</t>
  </si>
  <si>
    <t>L??HER E, MORICONI M, TEXIER F, BOUQUIN V, KABA L, RENAULT A, GARO B, BOLES JM</t>
  </si>
  <si>
    <t>Non-invasive continuous positive airway pressure in acute hypoxaemic respiratory failure???experience of an emergency department</t>
  </si>
  <si>
    <t>European Journal of Emergency Medicine</t>
  </si>
  <si>
    <t>Non-invasive continuous positive airway pressure (CPAP) seems to decrease the need for intubation in patients with severe cardiogenic pulmonary oedema (CPO) in the intensive care unit. The goals of our study were to delineate indications for CPAP in the emergency department, and to confirm its usefulness in such a setting. We retrospectively assess the evolution of all patients ventilated under CPAP for an acute hypoxaemic respiratory failure over a 1-year period (n = 64 patients). Hypercarbia and respiratory acidosis were present in most patients with CPO (PaCO2 = 54.4+/-22.3 mmHg; pH = 7.27+/-0.13), according to respiratory exhaustion, although initial PaCO2 was low in the pneumonia group. There was a significant improvement of arterial blood gases after 1 hour of ventilation in the CPO group (PaO2 = 254.1+/-121.0 mmHg; PaCO2 = 44.0+/-12.6 mmHg; pH = 7.34+/-0.08; p &lt; 0.0001 for both parameters). In the pneumonia group, oxygenation was also improved but with the persistence of a significant shunt (PaO2 = 157.6+/-84.4 mmHg). Fifty-four patients (84%) were considered as successfully ventilated under CPAP, with no need for intubation and a favourable evolution, mainly in the CPO group. No side effects were reported. In conclusion, CPAP is a useful and easy-to-use ventilatory device in the emergency department. It is now one of our first line treatments during prehospital and emergency care of patients with CPO.</t>
  </si>
  <si>
    <t>S1669</t>
  </si>
  <si>
    <t>10.1016/s1388-9842(00)00099-4</t>
  </si>
  <si>
    <t>Strömberg A, Mårtensson J, Fridlund B, Dahlström U</t>
  </si>
  <si>
    <t>Nurse-Led Heart Failure Clinics in Sweden</t>
  </si>
  <si>
    <t>The aim of this study was to describe the nurse-led heart failure care in Sweden. A postal questionnaire was sent to all 86 hospitals in Sweden treating heart failure patients. All hospitals completed the questionnaire, which contained 20 questions about heart failure nurses, patient education, heart failure clinics, co-operation with primary healthcare and care programmes. Sixty-nine percent of all hospitals (n = 86) had nurses specialised in taking care of heart failure patients, in total 148 heart failure nurses. The nurses were involved in patient education and follow-up. There were nurse-led heart failure clinics in 66% of the hospitals. The clinics provided follow-up after hospitalisation, telephone counselling and drug titration. The majority of the heart failure nurses had been delegated the responsibility for making protocol-led changes in medications. Most clinics registered the number of annual visits to the clinic, and the largest clinic had up to 1000 visits. Approximately half of the hospitals had a special care plan for patients with heart failure and an organised co-operation with primary healthcare. The first nurse-led heart failure clinic started in Sweden in 1990 and since then the model has been spread to two-thirds of the Swedish hospitals.</t>
  </si>
  <si>
    <t>S1511</t>
  </si>
  <si>
    <t>10.1183/09031936.99.13613579</t>
  </si>
  <si>
    <t>Humbert M, Sanchez O, Fartoukh M, Jagot J, Le Gall C, Sitbon O, Parent F, Simonneau G</t>
  </si>
  <si>
    <t>Short-term and long-term epoprostenol (prostacyclin) therapy in pulmonary hypertension secondary to connective tissue diseases: results of a pilot study</t>
  </si>
  <si>
    <t>Continuous intravenous epoprostenol improves exercise capacity, haemodynamics, and survival in severe primary pulmonary hypertension. Pulmonary hypertension can also be life-threatening in patients with connective tissue diseases. In a prospective open monocentre uncontrolled study, the effects of epoprostenol were evaluated in patients with severe pulmonary hypertension secondary to connective tissue diseases who were unresponsive to oral vasodilators (including calcium channel blockers) and continued to be in the New York Heart Association (NYHA) functional class III or IV despite conventional medical therapy. Seventeen patients received epoprostenol administered by a portable infusion pump associated with conventional therapy (oral anticoagulants, diuretics, supplemental oxygen). During the first six weeks of therapy, two (12%) patients died, of pulmonary oedema (n = 1) and severe sepsis (n = 1). In the fifteen remaining subjects, clinical and haemodynamic parameters improved significantly at six weeks. These patients were subsequently monitored for 80+/-48 (range 14-154) weeks after initiation of epoprostenol. Five (33%) patients died, of right heart failure (n = 2), severe sepsis (n = 2) or syncope (n = 1) and two patients were successfully transplanted 24 and 52 weeks after initiation of epoprostenol. Seven of the remaining eight patients had a persistent clinical improvement. Short-term epoprostenol therapy is effective in some patients with connective tissue diseases as demonstrated by better clinical status and haemodynamics at six weeks. However, this study reports several cases of early and late major complications including severe sepsis and pulmonary oedema. Additional information is needed to evaluate the benefit: risk ratio of long-term epoprostenol therapy in pulmonary hypertension secondary to connective tissue diseases.</t>
  </si>
  <si>
    <t>S1600</t>
  </si>
  <si>
    <t>10.1155/2010/259195</t>
  </si>
  <si>
    <t>Komatsu T, Shibata S, Seo R, Tomii K, Ishihara K, Hayashi T, Takahashi Y</t>
  </si>
  <si>
    <t>Unilateral Re‐Expansion Pulmonary Edema following Treatment of Pneumothorax with Exceptionally Massive Sputum Production, followed by Circulatory Collapse</t>
  </si>
  <si>
    <t>Canadian Respiratory Journal</t>
  </si>
  <si>
    <t>A case of a 61‐year‐old man who developed ipsilateral re‐expansion pulmonary edema after pleural drainage for a right pneumothorax is described. The patient’s chest x‐ray revealed a totally collapsed right lung. After insertion of a chest drainage tube, he began to produce a moderate amount of serous, yellowish sputum. Despite continuous positive airway pressure support, his dyspnea gradually worsened and his oxygenation could not be maintained; therefore, to improve his hypoxemic state, intubation was necessary. His chest x‐ray following chest tube insertion showed ipsilateral diffuse infiltrates. These radiographic and physical findings were consistent with re‐expansion pulmonary edema. The present case was complicated by extreme hypotension and tachycardia due to massive fluid loss. His condition gradually improved with invasive mechanical ventilation. Re‐expansion pulmonary edema is an uncommon complication of pleural drainage for pneumothorax, and therapy is supportive. In the present case, the exceptional severity of the pulmonary edema, as well as its general concept, is reviewed in accordance with other relevant literature.</t>
  </si>
  <si>
    <t>S0867</t>
  </si>
  <si>
    <t>10.1183/09031936.97.10112553</t>
  </si>
  <si>
    <t>Thorens J, Ritz M, Reynard C, Righetti A, Vallotton M, Favre H, Kyle U, Jolliet P, Chevrolet J</t>
  </si>
  <si>
    <t>Haemodynamic and endocrinological effects of noninvasive mechanical ventilation in respiratory failure</t>
  </si>
  <si>
    <t>The aim of this study was to investigate the haemodynamic and endocrinological effects of noninvasive positive pressure ventilation (NIPPV). Eleven patients with oedema and recent hypercapnic and hypoxaemic worsening of a chronic respiratory insufficiency were included. Echocardiography, cardiac radionuclide assessment, blood catecholamines, salt and water handling hormones were measured at admission and discharge (long study (LS)). To discriminate between the action of NIPPV and other treatments, measurements were performed on the fourth day, for 4 h without NIPPV and 4 h with NIPPV (short study (SS)). NIPPV entailed a correction of P(a,CO2) and an increase of P(a,O2) in LS and SS. Oedema disappeared. Body weight decreased (from 85+/-42 to 81+/-40 kg) during LS. Systolic and mean pulmonary arterial pressure decreased in LS and SS. Right ventricular ejection fraction increased in LS. Left ventricular ejection fraction did not change. Cardiac index was normal on admission and then decreased. Natriuretic peptides and catecholamines were increased on admission, whereas plasma renin activity, aldosterone and vasopressin were normal. We suggest that in these patients, oedema can occur independently of renin-angiotensin-aldosterone-vasopressin and with a normal cardiac output. Noninvasive positive pressure ventilation allowed a correction of blood gases, associated with the resolution of oedema, a decrease in pulmonary arterial pressures and an increase in right ventricular ejection fraction.</t>
  </si>
  <si>
    <t>S1286</t>
  </si>
  <si>
    <t>10.1007/s00134-012-2475-6</t>
  </si>
  <si>
    <t>Carrillo A, Gonzalez-Diaz G, Ferrer M, Martinez-Quintana ME, Lopez-Martinez A, Llamas N, Alcazar M, Torres A</t>
  </si>
  <si>
    <t>Non-invasive ventilation in community-acquired pneumonia and severe acute respiratory failure</t>
  </si>
  <si>
    <t>Intensive Care Medicine</t>
  </si>
  <si>
    <t>The use of non-invasive ventilation in patients with community-acquired pneumonia is controversial since this is associated with high rates of treatment failure, compared with other causes of severe acute respiratory failure. The populations of patients with community-acquired pneumonia who have demonstrated better response to non-invasive ventilation are those with previous cardiac or respiratory disease, particularly chronic obstructive pulmonary disease. By contrast, the use of non-invasive ventilation in patients with community-acquired pneumonia without these pre-existing diseases should be very cautious and under strict monitoring conditions, since there are increasing evidences that the unnecessary delay in intubation of those patients who fail treatment with non-invasive ventilation is associated with lower survival. Pulmonary complications of immunosuppressed patients are associated with high rates of intubation and mortality. The use of non-invasive ventilation in these patients may decrease the need for intubation and improve the poor outcome associated with these complications. Continuous positive airway pressure has been used to treat acute respiratory failure in several conditions characterised by alveolar collapse. While this is extremely useful in patients with acute cardiogenic pulmonary oedema, the efficacy in pneumonia seems limited to immunosuppressed patients with pulmonary complications. Conversely, there are no sufficient evidences on the efficacy of continuous positive airway pressure in immunocompetent patients with pneumonia and severe acute respiratory failure.</t>
  </si>
  <si>
    <t>S0758</t>
  </si>
  <si>
    <t>10.1097/01.ccm.0000186768.61570.69</t>
  </si>
  <si>
    <t>Caples SM, Gay PC</t>
  </si>
  <si>
    <t>Noninvasive positive pressure ventilation in the intensive care unit: A concise review</t>
  </si>
  <si>
    <t>Critical Care Medicine</t>
  </si>
  <si>
    <t>To critically assess available high-level clinical studies regarding use of noninvasive positive pressure ventilation in varied intensive care unit settings. Search of pertinent articles within Ovid MEDLINE from 1975 to 2005, CINAHL from 1982 to 2005, EMBASE from 1988 to 2005, and Web of Science from 1993 to 2005. Randomized, controlled clinical trials and cohort studies and observational studies the authors consider important or novel. Performed equally by both authors with the use of an Excel data spreadsheet. There is abundant level I evidence supporting the use of noninvasive positive pressure ventilation in such critical care settings as acute hypercapnic respiratory failure, particularly related to chronic obstructive pulmonary disease, and acute cardiogenic pulmonary edema. We also report on other clinical scenarios in which the data may be somewhat less compelling, but evidence favors a noninvasive positive pressure ventilation trial. Some well designed studies suggest that noninvasive positive pressure ventilation is not an appropriate intervention for patients who have failed endotracheal extubation.</t>
  </si>
  <si>
    <t>S0656</t>
  </si>
  <si>
    <t>10.1186/s12873-018-0216-z</t>
  </si>
  <si>
    <t>on behalf of the SIMEU ACPE study group, Aliberti S, Rosti VD, Travierso C, Brambilla AM, Piffer F, Petrelli G, Minelli C, Camisa D, Voza A, Guiotto G, Cosentini R</t>
  </si>
  <si>
    <t>A real life evaluation of non invasive ventilation in acute cardiogenic pulmonary edema: a multicenter, perspective, observational study for the ACPE SIMEU study group</t>
  </si>
  <si>
    <t>BMC Emergency Medicine</t>
  </si>
  <si>
    <t>Background During the past three decades conflicting evidences have been published on the use of non-invasive ventilation (NIV) in patients with acute cardiogenic pulmonary edema (ACPE). The aim of this study is to describe the management of acute respiratory failure (ARF) due to ACPE in twelve Italian emergency departments (EDs). We evaluated prevalence, characteristics and outcomes of ACPE patients treated with oxygen therapy, continuous positive airway pressure (CPAP) or Bi-level positive airway pressure (BiPAP) on admission to the EDs. Methods In this multicenter, prospective, observational study, consecutive adult patients with ACPE were enrolled in 12 EDs in Italy from May 2009 to December 2013. Three study groups were identified according to the initial respiratory treatment: patients receiving oxygen therapy, those treated with CPAP and those treated with BiPAP. Treatment failure was evaluated as study outcome. Results We enrolled 1293 patients with acute cardiogenic pulmonary edema. 273 (21%) began with oxygen, 788 (61%) with CPAP and 232 (18%) with BiPAP. One out of four patient who began with oxygen was subsequently switched to NIV and initial treatment with oxygen therapy had an odds ratio for treatment failure of 3.65 (95% CI: 2.55-5.23, p Conclusions NIV seems to be the first choice for treatment of ARF due to ACPE, showing high clinical effectiveness and representing a rescue option for patients not improving with conventional oxygen therapy.</t>
  </si>
  <si>
    <t>S2439</t>
  </si>
  <si>
    <t>10.1159/000013371</t>
  </si>
  <si>
    <t>Kuchel O, Ethier J</t>
  </si>
  <si>
    <t>Extreme Diuretic Dependence in Idiopathic Edema: Mechanisms, Prevention and Therapy</t>
  </si>
  <si>
    <t>American Journal of Nephrology</t>
  </si>
  <si>
    <t>Idiopathic edema patients abusing diuretics are occasionally becoming dependent to such a degree on increasing doses of diuretics that their withdrawal results in severe cardiorespiratory failure, occasionally even pulmonary edema. Two such patients are described and 1 is investigated in depth as to the mechanism of the diuretic abuse-induced excessive tubular avidity for sodium. An extreme diuretic-induced secondary hyperaldosteronism and atrial natriuretic factor suppression, although tapering off when diuretics are stopped, results in a continuous tubular sodium hyper-reabsorption. Since the most affected patient was deprived of the benefits of converting enzyme inhibitors because of their side effects, the only way to partially overcome this condition was a generous combination of several diuretics acting at several segments of the nephron. This contrasted with a similar patient who was relatively well controlled by a converting enzyme inhibitor combined with lower dose diuretics. Diuretic abuse-induced secondary hyperaldosteronism and diuretic resistance are apparently best prevented by converting enzyme inhibitors. When nonpharmacological preventive measures fail, converting enzyme inhibitors are preferable to diuretics as the first-choice treatment of idiopathic edema patients.</t>
  </si>
  <si>
    <t>S0498</t>
  </si>
  <si>
    <t>10.1097/00063110-200410000-00011</t>
  </si>
  <si>
    <t>Volpicelli G, Fogliati C, Radeschi G, Frascisco M</t>
  </si>
  <si>
    <t>A case of unilateral re-expansion pulmonary oedema successfully treated with non-invasive continuous positive airway pressure</t>
  </si>
  <si>
    <t>Unilateral re-expansion pulmonary oedema is a rare threatening complication of the treatment of lung atelectasis, pleural effusion or pneumothorax, the pathogenesis of which is not completely known. The clinical picture varies considerably from asymptomatic radiological findings to dramatic respiratory failure with circulatory shock. There are few literature reports of the treatment of re-expansion pulmonary oedema with non-invasive continuous positive airway pressure. We present the case of a 75-year-old man who presented in our emergency room with a large left-sided spontaneous pneumothorax and developed severe respiratory failure and circulatory collapse after drainage via a chest tube. The diagnosis of unilateral re-expansion pulmonary oedema was made and he was successfully treated with non-invasive continuous positive airway pressure. Literature data about the aetiological and pathogenetic factors of the condition are also considered.</t>
  </si>
  <si>
    <t>S1273</t>
  </si>
  <si>
    <t>10.1183/09031936.01.00251901</t>
  </si>
  <si>
    <t>Malolepszy J, Böszörményi Nagy G, Selroos O, Larsson P, Brander R</t>
  </si>
  <si>
    <t>Safety of formoterol Turbuhaler® at cumulative dose of 90 µg in patients with acute bronchial obstruction</t>
  </si>
  <si>
    <t>This study compared the safety of formoterol (Oxis® Turbuhaler®; 90 µg delivered dose; 120 µg metered dose) with terbutaline (Bricanyl® Turbuhaler®; 10 mg), in patients with acute bronchoconstriction. Forty-eight patients (31 females) with a mean age of 45 yrs, were randomized into two parallel groups (double-blind design). Mean baseline forced expiratory volume in one second (FEV 1 ) was 0.98 L (33% of predicted normal). Study drugs were administered on six occasions during 3 h (formoterol 4.5 µg or terbutaline 0.5 mg·inhalation −1 , 20 inhalations). Patients received intravenous prednisolone after 1.5 h and oxygen during the first 3 h. Pulse rate, serum potassium, 12-lead electrocardiogram (ECG), Holter ECG, arterial blood gases and FEV 1 were assessed during 12 h after the first dose. Four patients (one formoterol, three terbutaline) discontinued. The 12-h mean values of serum potassium decreased from 4.02 to 3.89 mmol·L −1 for formoterol and from 4.22 to 3.76 mmol·L −1 for terbutaline. Mean 12-h pulse rate was significantly (p&amp;lt;0.01) higher in the terbutaline group (101.7 beats per minute (bpm)) than in the formoterol group (93.5 bpm). No individual patient value was considered clinically important or alarming. FEV 1 improved in both groups but with no statistically significant difference between treatments. Oxis® Turbuhaler® (90 µg) was at least as safe and well tolerated as terbutaline (110 mg) in patients with acute bronchoconstriction.</t>
  </si>
  <si>
    <t>S1712</t>
  </si>
  <si>
    <t>10.4187/respcare.04134</t>
  </si>
  <si>
    <t>Brusasco C, Corradi F, De Ferrari A, Ball L, Kacmarek RM, Pelosi P</t>
  </si>
  <si>
    <t>CPAP Devices for Emergency Prehospital Use: A Bench Study</t>
  </si>
  <si>
    <t>Respiratory Care</t>
  </si>
  <si>
    <t>CPAP is frequently used in prehospital and emergency settings. An air-flow output minimum of 60 L/min and a constant positive pressure are 2 important features for a successful CPAP device. Unlike hospital CPAP devices, which require electricity, CPAP devices for ambulance use need only an oxygen source to function. The aim of the study was to evaluate and compare on a bench model the performance of 3 orofacial mask devices (Ventumask, EasyVent, and Boussignac CPAP system) and 2 helmets (Ventukit and EVE Coulisse) used to apply CPAP in the prehospital setting. A static test evaluated air-flow output, positive pressure applied, and F IO 2 delivered by each device. A dynamic test assessed airway pressure stability during simulated ventilation. Efficiency of devices was compared based on oxygen flow needed to generate a minimum air flow of 60 L/min at each CPAP setting. The EasyVent and EVE Coulisse devices delivered significantly higher mean air-flow outputs compared with the Ventumask and Ventukit under all CPAP conditions tested. The Boussignac CPAP system never reached an air-flow output of 60 L/min. The EasyVent had significantly lower pressure excursion than the Ventumask at all CPAP levels, and the EVE Coulisse had lower pressure excursion than the Ventukit at 5, 15, and 20 cm H 2 O, whereas at 10 cm H 2 O, no significant difference was observed between the 2 devices. Estimated oxygen consumption was lower for the EasyVent and EVE Coulisse compared with the Ventumask and Ventukit. Air-flow output, pressure applied, F IO 2 delivered, device oxygen consumption, and ability to maintain air flow at 60 L/min differed significantly among the CPAP devices tested. Only the EasyVent and EVE Coulisse achieved the required minimum level of air-flow output needed to ensure an effective therapy under all CPAP conditions.</t>
  </si>
  <si>
    <t>S0930</t>
  </si>
  <si>
    <t>10.1186/1745-6215-15-372</t>
  </si>
  <si>
    <t>Study Group for Respiratory Intensive Care in Malignancies (Groupe de Recherche en Réanimation Respiratoire du patient d’Onco-Hématologie GO, Lemiale V, Resche-Rigon M, Azoulay E</t>
  </si>
  <si>
    <t>Early non-invasive ventilation for acute respiratory failure in immunocompromised patients (IVNIctus): study protocol for a multicenter randomized controlled trial</t>
  </si>
  <si>
    <t>Trials</t>
  </si>
  <si>
    <t>Background Acute respiratory failure (ARF) remains the leading reason for intensive care unit (ICU) admission of immunocompromised patients. In the most severe cases, high-flow oxygen therapy may fail to ensure adequate gas exchange, and mechanical ventilation (MV) must be used. This scenario is associated with high mortality rates of 40 to 60%, depending on the cause of ARF and type of immune deficiency. The use of non-invasive ventilation (NIV) in this situation has been criticized as potentially delaying the initiation of optimal treatment. In contrast, early NIV used prophylactically in patients with ARF who do not meet the criteria for invasive MV (IMV) may obviate the need for IMV, thereby decreasing the morbidity and mortality rates. We aim to demonstrate that a management strategy including early NIV decreases 28-day mortality rates compared to oxygen therapy alone in immunocompromised patients with ARF. Methods/design This is a multicenter parallel-group randomized controlled trial comparing early NIV to oxygen therapy alone in immunocompromised patients with ARF. All immunocompromised adult patients admitted to admission for ARF are eligible for randomization. Patient with ARF onset more than 72 hours earlier or ARF related to cardiogenic pulmonary edema or hypercapnia, or with a need for immediate endotracheal intubation or other organ failure are not eligible.After inclusion patient are allocated to receive early NIV (intervention arm) or oxygen therapy only (control arm).We plan to enroll 374 patients in 29 ICUs. An interim analysis is planned after the inclusion of 187 patients. The main objective is to demonstrate early NIV increases survival as compared to oxygen therapy alone. Other outcomes include the need of IMV, organ failure evolution, nosocomial infections rate, 6 months survival. Discussion This study is expected to demonstrate an improved 28-day survival in immunocompromised patients managed with early NIV. Trial registration Registration number Clinicaltrials.gov NCT01915719. Registered on 26 July 2013.</t>
  </si>
  <si>
    <t>S0814</t>
  </si>
  <si>
    <t>10.3390/jcdd13010054</t>
  </si>
  <si>
    <t>Tetaj N, Capecchi G, Rubino D, Stazi GV, Cingolani E, Lesci A, Segreti A, Grigioni F, Bocci MG</t>
  </si>
  <si>
    <t>Respiratory Support in Cardiogenic Pulmonary Edema: Clinical Insights from Cardiology and Intensive Care</t>
  </si>
  <si>
    <t>Journal of Cardiovascular Development and Disease</t>
  </si>
  <si>
    <t>Cardiogenic pulmonary edema (CPE) is a life-threatening manifestation of acute heart failure characterized by rapid accumulation of fluid in the interstitial and alveolar spaces, leading to severe dyspnea, hypoxemia, and respiratory failure. The condition arises from elevated left-sided filling pressures that increase pulmonary capillary hydrostatic pressure, disrupt alveolo-capillary barrier integrity, and impair gas exchange. Neurohormonal activation further perpetuates congestion and increases myocardial workload, creating a vicious cycle of hemodynamic overload and respiratory compromise. Respiratory support is a cornerstone of management in CPE, aimed at stabilizing oxygenation, reducing the work of breathing, and facilitating ventricular unloading while definitive therapies, such as diuretics, vasodilators, inotropes, or mechanical circulatory support (MCS), address the underlying cause. Among available modalities, non-invasive ventilation (NIV) with continuous positive airway pressure (CPAP) or bilevel positive airway pressure (BiPAP) has the strongest evidence base in moderate-to-severe CPE, consistently reducing the need for intubation and providing rapid relief of dyspnea. High-flow nasal cannula (HFNC) represents an emerging alternative in patients with moderate hypoxemia or intolerance to mask ventilation, and should be considered an adjunctive option in selected patients with less severe disease or NIV intolerance, although its efficacy in severe presentations remains uncertain. Invasive mechanical ventilation is reserved for refractory cases, while extracorporeal membrane oxygenation (ECMO) and other advanced circulatory support modalities may be necessary in cardiogenic shock. Integration of respiratory strategies with hemodynamic optimization is essential, as positive pressure ventilation favorably modulates preload and afterload, synergizing with pharmacological unloading. Future directions include personalization of ventilatory strategies using advanced monitoring, novel interfaces to improve tolerability, and earlier integration of MCS. In summary, respiratory support in CPE is both a bridge and a decisive therapeutic intervention, interrupting the cycle of hypoxemia and hemodynamic deterioration. A multidisciplinary, individualized approach remains central to improving outcomes in this high-risk population.</t>
  </si>
  <si>
    <t>S1159</t>
  </si>
  <si>
    <t>10.1002/cpt196455628</t>
  </si>
  <si>
    <t>Luisada AA</t>
  </si>
  <si>
    <t>Therapy and management of paroxysmal pulmonary edema</t>
  </si>
  <si>
    <t>Clinical Pharmacology &amp;amp; Therapeutics</t>
  </si>
  <si>
    <t>The causes of paroxysmal pulmonary edema are discussed. It is emphasized that, in the presence of left ventricular failure or mitral block, any increase of pulmonary flow may be followed by edema of the lungs. It is also stated that redistribution of the blood, secondary to systemic vasoconstriction, may be a factor. Pulmonary venoconstriction is another possible contributory cause. Two clinical syndromes are separated. In the first, increase of cardiac dynamics is present, and “relative” left ventricular failure may occur; in the second, decrease of cardiac dynamics is the rule, and shock may be easily precipitated. Treatment of pulmonary edema involves pharmacologic and physical means. The most effective are those which decrease venous return through central sedation, ganglion blocking effect, venous pooling, or bloodletting. The importance of oxygen and the part played by the foaming process are stressed. Defoaming agents effectively increase oxygen intake by decreasing surface tension and breaking bubbles and can be of help.</t>
  </si>
  <si>
    <t>S1178</t>
  </si>
  <si>
    <t>10.1371/journal.pone.0269871</t>
  </si>
  <si>
    <t>Lau VI, Dhanoa S, Cheema H, Lewis K, Geeraert P, Lu D, Merrick B, Vander Leek A, Sebastianski M, Kula B, Chaudhuri D, Agarwal A, Niven DJ, Fiest KM, Stelfox HT, Zuege DJ, Rewa OG, Bagshaw SM</t>
  </si>
  <si>
    <t>Non-COVID outcomes associated with the coronavirus disease-2019 (COVID-19) pandemic effects study (COPES): A systematic review and meta-analysis</t>
  </si>
  <si>
    <t>PLOS ONE</t>
  </si>
  <si>
    <t>As the Coronavirus Disease-2019 (COVID-19) pandemic continues, healthcare providers struggle to manage both COVID-19 and non-COVID patients while still providing high-quality care. We conducted a systematic review/meta-analysis to describe the effects of the COVID-19 pandemic on patients with non-COVID illness and on healthcare systems compared to non-pandemic epochs. We searched Ovid MEDLINE/EMBASE/Cochrane Database of Systematic Reviews/CENTRAL/CINAHL (inception to December 31, 2020). All study types with COVID-pandemic time period (after December 31, 2019) with comparative non-pandemic time periods (prior to December 31, 2019). Data regarding study characteristics/case-mix/interventions/comparators/ outcomes (primary: mortality; secondary: morbidity/hospitalizations/disruptions-to-care. Paired reviewers conducted screening and abstraction, with conflicts resolved by discussion. Effect sizes for specific therapies were pooled using random-effects models. Risk of bias was assessed by Newcastle-Ottawa Scale, with evidence rating using GRADE methodology. Of 11,581 citations, 167 studies met eligibility. Our meta-analysis showed an increased mortality of 16% during the COVID pandemic for non-COVID illness compared with 11% mortality during the pre-pandemic period (RR 1.38, 95% CI: 1.28–1.50; absolute risk difference: 5% [95% CI: 4–6%], p&amp;lt;0.00001, very low certainty evidence). Twenty-eight studies (17%) reported significant changes in morbidity (where 93% reported increases), while 30 studies (18%) reported no significant change (very low certainty). Thirty-nine studies (23%) reported significant changes in hospitalizations (97% reporting decreases), while 111 studies (66%) reported no significant change (very low certainty). Sixty-two studies (37%) reported significant disruptions in standards-to-care (73% reporting increases), while 62 studies (37%) reported no significant change (very low certainty). There was a significant increase in mortality during the COVID pandemic compared to pre-pandemic times for non-COVID illnesses. When significant changes were reported, there was increased morbidity, decreased hospitalizations and increased disruptions in standards-of-care. PROSPERO CRD42020201256 (Sept 2, 2020).</t>
  </si>
  <si>
    <t>S0931</t>
  </si>
  <si>
    <t>10.1016/s1388-9842(02)00093-4</t>
  </si>
  <si>
    <t>Witte KKA, Clark AL</t>
  </si>
  <si>
    <t>Is the Elevated Slope Relating Ventilation to Carbon Dioxide Production in Chronic Heart Failure a Consequence of Slow Metabolic Gas Kinetics?</t>
  </si>
  <si>
    <t>Patients with heart failure have slow metabolic gas exchange kinetics, which may contribute to the elevated slope of the relationship between ventilation and carbon dioxide production (Ve/Vco2 slope). A tertiary referral centre for cardiology. Eleven patients with stable chronic heart failure and 11 age-matched controls. Each subject underwent maximal bicycle-based peak exercise testing with metabolic gas exchange analysis and three further repeated tests at 15%, 25% and 50% of the load achieved at peak exercise. The ventilation and carbon dioxide production from each of these steady-state tests was used to re-calculate the Ve/Vco2 slope and compared with the Ve/Vco2 slope derived from the maximal test. Peak oxygen consumption [mean (S.D.)] was lower in heart failure patients [18.2 (4.0) vs. 31.2 (6.3) ml/kg per min; P&amp;amp;lt;0.001] than in controls. The Ve/Vco2 slope was steeper in patients than controls [32.7 (8.3) vs. 27.1 (1.6); P&amp;amp;lt;0.05]. There was no difference between the Ve/Vco2 slope reconstructed from the three steady state tests and resting data and that gained from the maximal test [35.3 (7.8) vs. 25.9 (3.2); P-0.43]. The elevated slope of the relationship between ventilation and carbon dioxide production is not a consequence of the short stages of a standard incremental exercise test combined with delayed metabolic gas kinetics in heart failure patients.</t>
  </si>
  <si>
    <t>S0056</t>
  </si>
  <si>
    <t>10.1016/s1388-9842(99)00061-6</t>
  </si>
  <si>
    <t>Opasich C, Russo A, Mingrone R, Zambelli M, Tavazzi L</t>
  </si>
  <si>
    <t>Intravenous Inotropic Agents in the Intensive Therapy Unit: Do they Really Make a Difference?</t>
  </si>
  <si>
    <t>Part of the management of refractory heart failure is treatment aimed at preventing organ damage due to inadequate oxygen delivery, improving hemodynamics, and maximizing cardiac output while maintaining only mildly elevated ventricular filling pressures The aim of this paper is to review the most updated indications on intravenous inotropic agents, and to compare their cardiac and peripheral effects. Finally, clinical implications of their use (alone or in combination) are reviewed.</t>
  </si>
  <si>
    <t>S0900</t>
  </si>
  <si>
    <t>10.1186/s13054-021-03746-8</t>
  </si>
  <si>
    <t>Coppadoro A, Zago E, Pavan F, Foti G, Bellani G</t>
  </si>
  <si>
    <t>The use of head helmets to deliver noninvasive ventilatory support: a comprehensive review of technical aspects and clinical findings</t>
  </si>
  <si>
    <t>Critical Care</t>
  </si>
  <si>
    <t>A helmet, comprising a transparent hood and a soft collar, surrounding the patient’s head can be used to deliver noninvasive ventilatory support, both as continuous positive airway pressure and noninvasive positive pressure ventilation (NPPV), the latter providing active support for inspiration. In this review, we summarize the technical aspects relevant to this device, particularly how to prevent CO 2 rebreathing and improve patient–ventilator synchrony during NPPV. Clinical studies describe the application of helmets in cardiogenic pulmonary oedema, pneumonia, COVID-19, postextubation and immune suppression. A section is dedicated to paediatric use. In summary, helmet therapy can be used safely and effectively to provide NIV during hypoxemic respiratory failure, improving oxygenation and possibly leading to better patient-centred outcomes than other interfaces.</t>
  </si>
  <si>
    <t>S1461</t>
  </si>
  <si>
    <t>10.1016/s1388-9842(00)00096-9</t>
  </si>
  <si>
    <t>Rajappan K, Bellenger NG, Anderson L, Pennell DJ</t>
  </si>
  <si>
    <t>The Role of Cardiovascular Magnetic Resonance in Heart Failure</t>
  </si>
  <si>
    <t>Cardiovascular magnetic resonance (CMR), is an accepted gold standard for non-invasive, accurate, and reproducible assessment of cardiac mass and function. The interest in its use for viability, myocardial perfusion and coronary artery imaging is also widespread and growing rapidly as the hardware and expertise becomes available in more centres, and the scans themselves become more cost effective. In patients with heart failure, accurate and reproducible serial assessment of remodelling is of prognostic importance and the lack of exposure to ionizing radiation is helpful. The concept of an integrated approach to heart failure and its complications using CMR is fast becoming a reality, and this will be tested widely in the coming few years, with the new generation of dedicated CMR scanners.</t>
  </si>
  <si>
    <t>S2304</t>
  </si>
  <si>
    <t>10.1183/09031936.02.00404202</t>
  </si>
  <si>
    <t>Schönhofer B, Sortor-Leger S</t>
  </si>
  <si>
    <t>Equipment needs for noninvasive mechanical ventilation</t>
  </si>
  <si>
    <t>Noninvasive mechanical ventilation (NIV) has a long tradition for the treatment of chronic respiratory failure and more recently has also been applied in acute respiratory failure. Based on this experience both critical care ventilators and portable ventilators are used to perform NIV. The individual choice of ventilator type should depend on the patient's condition and also on the expertise of attending staff, therapeutic requirements and the location of care. The majority of studies have used pressure-targeted ventilation in the assist mode. Positive qualities of pressure support ventilation (PSV) are leak compensation, good patient/ventilator synchrony and the option of integrated positive end-expiratory pressure to counteract the effect of dynamic hyperinflation. In this article, some crucial issues concerning PSV ( i.e. triggering into inspiration, pressurisation, cycling into expiration and carbon dioxide rebreathing) and some corrective measures are discussed. The parameters which should be monitored during noninvasive ventilation are presented. The interface between patient and ventilator is a crucial issue of noninvasive ventilation. Advantages and disadvantages of face and nasal masks are discussed. Finally, causes and possible remedies of significant air leaks and some technical accessories for noninvasive ventilation are dealt with.</t>
  </si>
  <si>
    <t>S1498</t>
  </si>
  <si>
    <t>10.1080/17476348.2023.2174974</t>
  </si>
  <si>
    <t>Bongiovanni F, Michi T, Natalini D, Grieco DL, Antonelli M</t>
  </si>
  <si>
    <t>Advantages and drawbacks of helmet noninvasive support in acute respiratory failure</t>
  </si>
  <si>
    <t>Expert Review of Respiratory Medicine</t>
  </si>
  <si>
    <t>Non-invasive ventilation (NIV) represents an effective strategy for managing acute respiratory failure. Facemask NIV is strongly recommended in acute exacerbation of chronic obstructive pulmonary disease (AECOPD) with hypercapnia and acute cardiogenic pulmonary edema (ACPE). Its role in managing acute hypoxemic respiratory failure (AHRF) remains a debated issue. NIV and continuous positive airway pressure (CPAP) delivered through the helmet are recently receiving growing interest for AHRF management. In this narrative review, we discuss the clinical applications of helmet support compared to the other available noninvasive strategies in the different phenotypes of acute respiratory failure. Helmets enable the use of high positive end-expiratory pressure, which may protect from self-inflicted lung injury: in AHRF, the possible superiority of helmet support over other noninvasive strategies in terms of clinical outcome has been hypothesized in a network metanalysis and a randomized trial, but has not been confirmed by other investigations and warrants confirmation. In AECOPD patients, helmet efficacy may be inferior to that of face masks, and its use prompts caution due to the risk of CO2 rebreathing. Helmet support can be safely applied in hypoxemic patients with ACPE, with no advantages over facemasks.</t>
  </si>
  <si>
    <t>S1617</t>
  </si>
  <si>
    <t>10.1152/jappl.1997.83.2.591</t>
  </si>
  <si>
    <t>Beaumont M, Lejeune D, Marotte H, Harf A, Lofaso F</t>
  </si>
  <si>
    <t>Effects of chest wall counterpressures on lung mechanics under high levels of CPAP in humans</t>
  </si>
  <si>
    <t>Beaumont, Maurice, Damien Lejeune, Henri Marotte, Alain Harf, and Frédéric Lofaso. Effects of chest wall counterpressures on lung mechanics under high levels of CPAP in humans. J. Appl. Physiol. 83(2): 591–598, 1997.—We assessed the respective effects of thoracic (TCP) and abdominal/lower limb (ACP) counterpressures on end-expiratory volume (EEV) and respiratory muscle activity in humans breathing at 40 cmH 2 O of continuous positive airway pressure (CPAP). Expiratory activity was evaluated on the basis of the inspiratory drop in gastric pressure (ΔPga) from its maximal end-expiratory level, whereas inspiratory activity was evaluated on the basis of the transdiaphragmatic pressure-time product (PTPdi). CPAP induced hyperventilation (+320%) and only a 28% increase in EEV because of a high level of expiratory activity (ΔPga = 24 ± 5 cmH 2 O), contrasting with a reduction in PTPdi from 17 ± 2 to 9 ± 7 cmH 2 O ⋅ s −1 ⋅ cycle −1 during 0 and 40 cmH 2 O of CPAP, respectively. When ACP, TCP, or both were added, hyperventilation decreased and PTPdi increased (19 ± 5, 21 ± 5, and 35 ± 7 cmH 2 O ⋅ s −1 ⋅ cycle −1 , respectively), whereas ΔPga decreased (19 ± 6, 9 ± 4, and 2 ± 2 cmH 2 O, respectively). We concluded that during high-level CPAP, TCP and ACP limit lung hyperinflation and expiratory muscle activity and restore diaphragmatic activity.</t>
  </si>
  <si>
    <t>S0808</t>
  </si>
  <si>
    <t>10.1097/00000539-200206000-00042</t>
  </si>
  <si>
    <t>de La Chapelle A, Benoit S, Bouregba M, Durand-Reville M, Raucoules-Aimé M</t>
  </si>
  <si>
    <t>The Treatment of Severe Pulmonary Edema Induced by Beta Adrenergic Agonist Tocolytic Therapy with Continuous Positive Airway Pressure Delivered by Face Mask</t>
  </si>
  <si>
    <t>Anesthesia &amp;amp; Analgesia</t>
  </si>
  <si>
    <t>We report the case of a pregnant patient who developed severe pulmonary edema secondary to beta-adrenergic agonist tocolytic therapy (salbutamol) and was successfully treated with mask-delivered continuous positive airway pressure ventilation.</t>
  </si>
  <si>
    <t>S0217</t>
  </si>
  <si>
    <t>10.1016/s1388-9842(00)00092-1</t>
  </si>
  <si>
    <t>Owen A</t>
  </si>
  <si>
    <t>Experience of Commencing Carvedilol in Elderly Patients with Heart Failure in a Routine Outpatient Clinic</t>
  </si>
  <si>
    <t>Carvedilol has been shown to be beneficial for patients with heart failure, but it is not clear how it should be initiated in routine clinical practice, particularly in the elderly. This study is a retrospective review of 19 patients of age 80±4 years with heart failure, who had Carvedilol treatment initiated in a routine outpatient clinic. No patient experienced a worsening of their heart failure or required admission to hospital. There was a mean reduction in heart rate of 11 beats/min. Carvedilol was tolerated by 68% of the patients. Thus, Carvedilol can be safely initiated in a routine outpatient clinic in appropriately selected elderly patients.</t>
  </si>
  <si>
    <t>S0874</t>
  </si>
  <si>
    <t>10.1186/s13054-016-1449-4</t>
  </si>
  <si>
    <t>Liu Q, Gao Y, Chen R, Cheng Z</t>
  </si>
  <si>
    <t>Noninvasive ventilation with helmet versus control strategy in patients with acute respiratory failure: a systematic review and meta-analysis of controlled studies</t>
  </si>
  <si>
    <t>A helmet, comprising a transparent hood and a soft collar, surrounding the patient's head can be used to deliver noninvasive ventilatory support, both as continuous positive airway pressure and noninvasive positive pressure ventilation (NPPV), the latter providing active support for inspiration. In this review, we summarize the technical aspects relevant to this device, particularly how to prevent CO2 rebreathing and improve patient-ventilator synchrony during NPPV. Clinical studies describe the application of helmets in cardiogenic pulmonary oedema, pneumonia, COVID-19, postextubation and immune suppression. A section is dedicated to paediatric use. In summary, helmet therapy can be used safely and effectively to provide NIV during hypoxemic respiratory failure, improving oxygenation and possibly leading to better patient-centred outcomes than other interfaces.</t>
  </si>
  <si>
    <t>S0932</t>
  </si>
  <si>
    <t>10.4293/108680812x13517013316519</t>
  </si>
  <si>
    <t>Gupta M, Akhavan A, Hall M, Palese M</t>
  </si>
  <si>
    <t>Negative Pressure Pulmonary Edema after Laparoscopic Donor Nephrectomy</t>
  </si>
  <si>
    <t>JSLS : Journal of the Society of Laparoendoscopic Surgeons</t>
  </si>
  <si>
    <t>Laparoscopic donor nephrectomy is associated with a 10% chance of morbidity and a 0.03% mortality rate. We present a case of negative pressure pulmonary edema (NPPE) in a healthy subject immediately following a laparoscopic donor nephrectomy. In this report, we will use the case to review the complications of NPPE and to illustrate its management. A healthy 19-y-old male presented at our institution as a living-related donor for left laparoscopic donor nephrectomy. Following the surgery, the patient was reintubated and kept in the intensive care unit secondary to NPPE. The patient experienced an uneventful postoperative course and was subsequently discharged. Although a self-limiting phenomenon, mainstay NPPE therapy requires immediate re-establishment of the airway, adequate oxygenation, and application of positive airway pressure.</t>
  </si>
  <si>
    <t>S1976</t>
  </si>
  <si>
    <t>10.1080/10903120190940119</t>
  </si>
  <si>
    <t>Kosowsky JM, Stephanides SL, Branson RD, Sayre MR</t>
  </si>
  <si>
    <t>P REHOSPITAL U SE OF C ONTINUOUS P OSITIVE A IRWAY P RESSURE (CPAP) FOR P RESUMED P ULMONARY E DEMA : A P RELIMINARY C ASE S ERIES</t>
  </si>
  <si>
    <t>Prehospital Emergency Care</t>
  </si>
  <si>
    <t>To describe the prehospital use of a continuous positive airway pressure (CPAP) system for the treatment of acute respiratory failure presumed to be due to cardiogenic pulmonary edema. Prospective case-series analysis. Paramedics administered CPAP via face mask at 10 cm H2O to patients believed to be in cardiogenic pulmonary edema and in imminent need of endotracheal intubation (ETI). Data from run sheets and hospital records were analyzed for treatment intervals, vital signs, complications, admitting diagnoses, need for ETI, and mortality. Nineteen patients received prehospital CPAP therapy. Mean duration of therapy was 15.5 minutes. Pre- and post-therapy pulse oximetry was available for 15 patients and demonstrated an increase from a mean of 83.3% to a mean of 95.4%. None of the patients were intubated in the field. Two patients who did not tolerate the CPAP mask required ETI upon arrival in the emergency department (ED); an additional five patients required ETI within 24 hours. There was one death in the series and two additional adverse events (one aspiration pneumonia, one pneumothorax); none of these were attributable to the use of CPAP. The diagnosis of cardiogenic pulmonary edema was corroborated by the ED or in-hospital physician in 13 patients (68%). Paramedics reported no technical difficulties with the CPAP system. For patients with acute respiratory failure and presumed pulmonary edema, the prehospital use of CPAP is feasible and may avert the need for ETI. Future controlled studies are needed to assess the utility and cost-effectiveness of prehospital CPAP systems.</t>
  </si>
  <si>
    <t>S0923</t>
  </si>
  <si>
    <t>10.1016/s0761-8425(08)75088-5</t>
  </si>
  <si>
    <t>Perrin C, Jullien V, Duval Y, Defrance C</t>
  </si>
  <si>
    <t>Place de la ventilation non invasive dans les soins palliatifs et en fin de vie</t>
  </si>
  <si>
    <t>Revue des Maladies Respiratoires</t>
  </si>
  <si>
    <t>The occurrence of life threatening severe respiratory failure in patients with an incurable illness may be an indication for the use of noninvasive ventilation (NIV). Two approaches are associated with the use of NIV in palliative care settings. In the "palliative approach", NIV is proposed for patients with end stage of chronic respiratory failure and do-not-tracheostomize orders as a ceiling of care. In the "palliative and probably curative" approach, NIV may help patients with do-not-intubate orders or to forego endotracheal intubation. This review provides some guidelines for clinicians responsible for patients with incurable illness, to help to guide and anticipate the medical management if acute respiratory failure (ARF) develops. NIV may palliate symptoms in patients near the end of life. In the case of severe ARF in patients with do-not-intubate orders, NIV may avoid the need for endotracheal mechanical ventilation, most often in patients with COPD or cardiogenic pulmonary oedema. NIV may help some patients to forego endotracheal intubation. Future studies are needed to examine the attitudes of patients and families to this intervention.</t>
  </si>
  <si>
    <t>S0575</t>
  </si>
  <si>
    <t>10.7759/cureus.16371</t>
  </si>
  <si>
    <t>Khan A, Talha B, Vyas V, Khan U, Rao S, Dhamoon A</t>
  </si>
  <si>
    <t>Routine Use of Prescription Adderall Leading to Non-cardiogenic Pulmonary Edema and Respiratory Failure</t>
  </si>
  <si>
    <t>Cureus</t>
  </si>
  <si>
    <t>A 47-year-old female with attention-deficit/hyperactivity disorder on prescription Adderall presented to the hospital with worsening dyspnea for the one-month duration. She was admitted to the medical intensive care unit with respiratory failure requiring non-invasive positive pressure ventilation. Cardiac catheterization confirmed the diagnosis of non-cardiogenic pulmonary edema. With the discontinuation of Adderall, use of BiPAP, and aggressive diuresis with loop diuretics, there was evidence of symptomatic, laboratory, and radiological improvement. Her symptoms were attributed to Adderall use as a diagnosis of exclusion. To our knowledge, this paper reports the first case of Adderall-induced non-cardiogenic pulmonary edema leading to respiratory failure. Although case reports of abuse or overdose of other stimulants such as amphetamine and cocaine leading to a plethora of cardiac and pulmonary complications such as acute respiratory distress syndrome (ARDS), cardiogenic pulmonary edema, and non-cardiogenic pulmonary edema exist, there are no reports that using Adderall at routine prescription doses can lead to these problems.</t>
  </si>
  <si>
    <t>S2240</t>
  </si>
  <si>
    <t>10.1046/j.1365-2168.2002.02207.x</t>
  </si>
  <si>
    <t>Fagevik Olsén M, Wennberg E, Johnsson E, Josefson K, Lönroth H, Lundell L</t>
  </si>
  <si>
    <t>Randomized clinical study of the prevention of pulmonary complications after thoracoabdominal resection by two different breathing techniques</t>
  </si>
  <si>
    <t>British Journal of Surgery</t>
  </si>
  <si>
    <t>Pulmonary complications are frequently seen after thoracoabdominal resection of the oesophagus. The aim of this study was to compare the effects of two different breathing exercise regimens applied in the immediate postoperative period on the risk of pulmonary insufficiency after thoracoabdominal resection. Seventy patients undergoing thoracoabdominal resection for cancer of the oesophagus and cardia were randomized after operation to breathing exercises by inspiratory resistance–positive expiratory pressure (IR-PEP) (n = 36) or continuous positive airway pressure (CPAP) (n = 34). The study groups were well matched for all relevant clinical and demographic data. Respiratory function deteriorated significantly immediately after operation; the lowest values of forced vital capacity and peak expiratory flow were measured during the first postoperative day and oxygen saturation was lowest on days 4–6. Significantly fewer patients in the CPAP group required reintubation and prolonged artificial ventilation (P &amp;amp;lt; 0·05). There were minor non-significant differences between the study groups with respect to respiratory and other postoperative variables, usually in favour of CPAP. Provision of CPAP in the immediate postoperative period decreased the risk of respiratory distress requiring reintubation and the need for artificial ventilation compared with breathing exercises by IR-PEP.</t>
  </si>
  <si>
    <t>S2310</t>
  </si>
  <si>
    <t>10.1111/j.1365-2044.1983.tb12163.x</t>
  </si>
  <si>
    <t>NANCEKIEVILL DG</t>
  </si>
  <si>
    <t>An apparatus for the delivery of 50% premixed nitrous oxide and oxygen on demand or by controlled ventilation</t>
  </si>
  <si>
    <t>Anaesthesia</t>
  </si>
  <si>
    <t>A small, portable and robust apparatus for the administration of 50% premixed nitrous oxide and oxygen mixture for analgesia for hospital and emergency use is described. The equipment can deliver the mixture on demand or by intermittent positive pressure ventilation. It has important advantages over earlier devices particularly in the accident and emergency field in which it has already proved successful.</t>
  </si>
  <si>
    <t>S1226</t>
  </si>
  <si>
    <t>10.1042/cs0470285</t>
  </si>
  <si>
    <t>Spierer M</t>
  </si>
  <si>
    <t>The Ventilatory Response to Carbon Dioxide in Patients Who Have Recovered from Cardiogenic Pulmonary Oedema</t>
  </si>
  <si>
    <t>Clinical Science</t>
  </si>
  <si>
    <t>1. The arterial partial pressure of carbon dioxide in a group of patients with acute cardiogenic pulmonary oedema was compared with their ventilatory response to carbon dioxide after recovery from the acute episode of pulmonary oedema. 2. There was no significant correlation between the degree of carbon dioxide retention during acute pulmonary oedema and the ventilatory response to carbon dioxide after recovery.</t>
  </si>
  <si>
    <t>S1766</t>
  </si>
  <si>
    <t>10.1161/01.cir.0000052623.16194.80</t>
  </si>
  <si>
    <t>Androne AS, Katz SD, Lund L, LaManca J, Hudaihed A, Hryniewicz K, Mancini DM</t>
  </si>
  <si>
    <t>Hemodilution Is Common in Patients With Advanced Heart Failure</t>
  </si>
  <si>
    <t>Background— Anemia frequently occurs in chronic heart failure (CHF) patients and is associated with a poor prognosis. A low hematocrit may result from an increased plasma volume (hemodilution) or from reduced red blood cell volume (true anemia). The prevalence and clinical outcome of CHF patients with hemodilution is unknown. Methods and Results— The prevalence of anemia and its effect on outcome was examined in 196 patients with CHF. The prevalence of hemodilution was assessed in a subset of 37 ambulatory anemic patients with I 131 -tagged albumin to measure red blood cell and plasma volume. Clinical outcome was monitored. Sixty-one percent of the CHF patients were anemic. The prevalence of anemia increased from 33% in patients with New York Heart Association class II heart failure to 68% in class IV CHF patients. Survival was reduced in anemic patients compared with patients with a normal hematocrit ( P &amp;lt;0.05). In the subset of 37 anemic patients, 17 patients (46%) had hemodilution and 20 patients (54%) had a true anemia. Nine patients with hemodilution died or underwent urgent transplant compared with 4 patients in the true anemia group ( P &amp;lt;0.04). Conclusion— Hemodilution is common in CHF patients. Anemia is associated with a poor prognosis in CHF. Patients with hemodilution tend to do worse than patients with true anemia, which suggests that volume overload may be an important mechanism contributing to the poor outcome in anemic CHF patients.</t>
  </si>
  <si>
    <t>S2139</t>
  </si>
  <si>
    <t>10.1111/j.1751-7133.2009.00102.x</t>
  </si>
  <si>
    <t>Baldessari EM, Mendez‐Villarroel A, Mauriño E, Nachman FD, Veltri IA</t>
  </si>
  <si>
    <t>Cardiogenic Unilateral Pulmonary Edema: An Unreported Complication of a Digestive Endoscopic Procedure</t>
  </si>
  <si>
    <t>Congestive Heart Failure</t>
  </si>
  <si>
    <t>Unilateral pulmonary edema is an uncommon clinical situation that may be difficult to distinguish from other conditions that cause lung infiltrates. Most cases occur in the right lung, and there are no reports about cardiogenic unilateral pulmonary edema as a complication of an endoscopic procedure of gastrointestinal tract. The authors describe a case of a 79‐year‐old woman with acute cardiac heart failure that developed soon after a diagnostic upper and lower digestive endoscopy. Continuous positive airway pressure, intravenous nitroglycerin, and furosemide treatment resulted in rapid improvement of symptoms and the progressive resolution of left‐sided infiltrates on chest radiography. This case is of particular importance because of the rarity of cardiogenic unilateral edema in the left lung. This clinical finding was associated with the prolonged rest on the left side during the gastrointestinal endoscopic procedure.</t>
  </si>
  <si>
    <t>S0855</t>
  </si>
  <si>
    <t>10.1016/j.vaccine.2021.01.053</t>
  </si>
  <si>
    <t>Serazin NA, Edem B, Williams SR, Ortiz JR, Kawade A, Das MK, Šubelj M, Edwards KM, Parida SK, Wartel TA, Munoz FM, Bastero P</t>
  </si>
  <si>
    <t>Acute respiratory distress syndrome (ARDS) as an adverse event following immunization: Case definition &amp;amp; guidelines for data collection, analysis, and presentation of immunization safety data</t>
  </si>
  <si>
    <t>Vaccine</t>
  </si>
  <si>
    <t>This is a Brighton Collaboration Case Definition of the term "Acute Respiratory Distress Syndrome - ARDS" to be utilized in the evaluation of adverse events following immunization. The Case Definition was developed by a group of experts convened by the Coalition for Epidemic Preparedness Innovations (CEPI) in the context of active development of vaccines for SARS-CoV-2 vaccines and other emerging pathogens. The case definition format of the Brighton Collaboration was followed to develop a consensus definition and defined levels of certainty, after an exhaustive review of the literature and expert consultation. The document underwent peer review by the Brighton Collaboration Network and by selected Expert Reviewers prior to submission. The comments of the reviewers were taken into consideration and edits incorporated in this final manuscript.</t>
  </si>
  <si>
    <t>S1202</t>
  </si>
  <si>
    <t>10.1016/s1388-9842(00)00089-1</t>
  </si>
  <si>
    <t>Linné AB, Liedholm H, Jendteg S, Israelsson B</t>
  </si>
  <si>
    <t>Health Care Costs of Heart Failure: Results from a Randomised Study of Patient Education</t>
  </si>
  <si>
    <t>Heart failure is a serious syndrome with a bad prognosis. Hospitalisation is common and readmittance rate is high; factors which influence the cost of care and treatment. Only scarce data on detailed patient materials regarding health care costs are known. To describe in detail the health care costs for heart failure patients. Costs for patients (n = 108) who completed a randomised education trial were studied for 6 months after hospital discharge. Costs for hospital stay, out-patient visits, diagnostic tests and procedures, laboratory analyses and drug treatment were calculated. Official unit prices list used to reimburse providers of cross-boundary health services and prices for drugs in the Swedish Drug Compendium were employed. The total cost for a heart failure patient was approximately 20000 SEK (2564 US$, 7.80 SEK = 1 US$) for 6 months. There was a 27-fold variation between patients. There was no relation between age or sex and cost. In decreasing order cost for hospitalisation was followed by costs for out-patient visits, diagnostic tests and procedures, laboratory analyses and drugs. Hospitalisation was the largest part of the total cost and there was a large inter-individual variation. Efforts to reduce the economic burden should be focused on hospitalisation. Due to skewed distribution, individual data must be considered in the analysis of the efforts.</t>
  </si>
  <si>
    <t>S1304</t>
  </si>
  <si>
    <t>10.1016/j.rmcr.2024.102148</t>
  </si>
  <si>
    <t>Pham DT, Dao BN, Nguyen DT, Van Dang B, Le DT, Do HM, Hoang LT, Ngo MT, Vu DM</t>
  </si>
  <si>
    <t>A rare case of acute respiratory distress syndrome due to chlorine gas inhalation: Rapid progression with favorable ICU outcome</t>
  </si>
  <si>
    <t>Respiratory Medicine Case Reports</t>
  </si>
  <si>
    <t>Acute respiratory distress syndrome (ARDS) secondary to chlorine gas inhalation is a rare yet critical condition that can lead to severe respiratory failure if not managed promptly. This case report presents a 43-year-old male who developed ARDS after accidental exposure to chlorine gas during pool maintenance. The patient's condition deteriorated rapidly, with symptoms progressing to acute pulmonary edema and severe hypoxemia, requiring immediate transfer to the intensive care unit (ICU). Initial treatment included non-invasive ventilation, but the patient soon required tracheal intubation and mechanical ventilation. Despite the rapid disease progression, the patient responded well to aggressive ICU management, including oxygen therapy, mechanical ventilation, and pharmacological support. Remarkably, within seven days, the patient fully recovered and was discharged in stable condition. This case highlights the potential for a good prognosis in ARDS due to chlorine gas inhalation compared to other etiologies, emphasizing the importance of timely intervention and specialized care in the ICU.</t>
  </si>
  <si>
    <t>S1495</t>
  </si>
  <si>
    <t>10.1378/chest.124.2.699</t>
  </si>
  <si>
    <t>Liesching T, Kwok H, Hill NS</t>
  </si>
  <si>
    <t>Acute Applications of Noninvasive Positive Pressure Ventilation*</t>
  </si>
  <si>
    <t>Chest</t>
  </si>
  <si>
    <t>Noninvasive positive-pressure ventilation (NPPV) has been used increasingly to treat acute respiratory failure (ARF). The best indications for its use are ARF in patients with COPD exacerbations, acute pulmonary edema, and immunocompromised states. For these indications, multiple controlled trials have demonstrated that therapy with NPPV avoids intubation and, in the case of COPD and immunocompromised patients, reduces mortality as well. NPPV is used to treat patients with numerous other forms of ARF, but the evidence is not as strong for its use in those cases, and patients must be selected carefully. The best candidates for NPPV are able to protect their airway, are cooperative, and are otherwise medically stable. Success is optimized when a skilled team applies a well-fitted, comfortable interface. Ventilator settings should be adjusted to reduce respiratory distress while avoiding excessive discomfort, patient-ventilator synchrony should be optimized, and adequate oxygenation should be assured. The appropriate application of NPPV in the acute care setting should lead to improved patient outcomes and more efficient resource utilization.</t>
  </si>
  <si>
    <t>S0270</t>
  </si>
  <si>
    <t>10.1016/s1388-9842(03)00053-9</t>
  </si>
  <si>
    <t>Kearney MT, Nolan J, Lee AJ, Brooksby PW, Prescott R, Shah AM, Zaman AG, Eckberg DL, Lindsay HS, Batin PD, Andrews R, Fox KAA</t>
  </si>
  <si>
    <t>A Prognostic Index to Predict Long-Term Mortality in Patients with Mild to Moderate Chronic Heart Failure Stabilised on Angiotensin Converting Enzyme Inhibitors</t>
  </si>
  <si>
    <t>Mortality in patients with mild to moderate chronic heart failure remains high. At present there is no easy way of identifying patients within this population at increased risk of death in the medium to long term. To develop a prognostic index to identify outpatients with mild to moderate chronic heart failure at increased risk of death. Five hundred and fifty-three outpatients mean (S.D.) age 63(±10) years with symptoms of chronic heart failure (mean New York Heart Association functional class, 2.3(±0.5)), were recruited between December 1993 and April 1995. By April 2000, 201 patients had died. Using data from non-invasive measurements of cardiac size, electrical and autonomic function, renal function and plasma biochemistry we identified eight independent predictors of mortality (all P&amp;amp;lt;0.01). To develop a prognostic index, predictors were dichotomised by group median and awarded 0 or 1 point accordingly. Serum sodium≤140 mmol/l (1 point), creatinine≥111 μmol/l (1 point), cardiothoracic ratio≥0.52 (1 point), SDNN≤112 ms (1 point), maximum corrected QT interval≥487 ms (1 point), QRS dispersion≥42.7 ms (1 point), the presence of non-sustained ventricular tachycardia (1 point) and voltage criteria for left ventricular hypertrophy on 12-lead ECG (1 point). We calculated risk scores for patients by adding the points of each independent risk factor. In the low-risk group (0–3 points) mortality at 5 years was 20% and in the high-risk group (4–8 points) 53%. The area under the receiver–operator characteristic curve using dichotomised variables was 0.74 and for continuous model 0.78. Our prognostic index which uses eight non-invasive measurements and a straightforward additive points system, has good discrimination and stratifies outpatients with chronic heart failure into high and low risk. This index may be useful in clinical care and risk stratification.</t>
  </si>
  <si>
    <t>S0661</t>
  </si>
  <si>
    <t>10.1513/annalsats.201704-339fr</t>
  </si>
  <si>
    <t>Pinsky MR</t>
  </si>
  <si>
    <t>Cardiopulmonary Interactions: Physiologic Basis and Clinical Applications</t>
  </si>
  <si>
    <t>Annals of the American Thoracic Society</t>
  </si>
  <si>
    <t>The hemodynamic effects of ventilation can be grouped into three concepts: 1) Spontaneous ventilation is exercise; 2) changes in lung volume alter autonomic tone and pulmonary vascular resistance and can compress the heart in the cardiac fossa; and 3) spontaneous inspiratory efforts decrease intrathoracic pressure, increasing venous return and impeding left ventricular ejection, whereas positive-pressure ventilation decreases venous return and unloads left ventricular ejection. Spontaneous inspiratory efforts may induce acute left ventricular failure and cardiogenic pulmonary edema. Reversing the associated negative intrathoracic pressure swings by using noninvasive continuous positive airway pressure rapidly reverses acute cardiogenic pulmonary edema and improves survival. Additionally, in congestive heart failure, states increasing intrathoracic pressure may augment left ventricular ejection and improve cardiac output. Using the obligatory changes in venous return induced by positive pressure breathing, one can quantify the magnitude of associated decreases in venous flow and left ventricular ejection using various parameters, including vena caval diameter changes, left ventricular stroke volume variation, and arterial pulse pressure variation. These parameters vary in proportion to the level of cardiac preload reserve present, thus accurately predicting which critically ill patients will increase their cardiac output in response to fluid infusions and which will not. Common parameters include arterial pulse pressure variation and left ventricular stroke volume variation. This functional hemodynamic monitoring approach reflects a practical clinical application of heart–lung interactions.</t>
  </si>
  <si>
    <t>S1970</t>
  </si>
  <si>
    <t>10.1007/s00392-017-1190-2</t>
  </si>
  <si>
    <t>On behalf of the ICA-SEMES Research Group, Miró Ò, Hazlitt M, Escalada X, Llorens P, Gil V, Martín-Sánchez FJ, Harjola P, Rico V, Herrero-Puente P, Jacob J, Cone DC, Möckel M, Christ M, Freund Y, di Somma S, Laribi S, Mebazaa A, Harjola VP</t>
  </si>
  <si>
    <t>Effects of the intensity of prehospital treatment on short-term outcomes in patients with acute heart failure: the SEMICA-2 study</t>
  </si>
  <si>
    <t>Clinical Research in Cardiology</t>
  </si>
  <si>
    <t>Little is known about treatments provided by advanced life support (ALS) ambulance teams to patients with acute heart failure (AHF) during the prehospital phase, and their influence on short-term outcome. We evaluated the effect of prehospital care in consecutive patients diagnosed with AHF in Spanish emergency departments (EDs). We selected patients from the EAHFE registry arriving at the ED by ALS ambulances with available follow-up data. We recorded specific prehospital ALS treatments (supplemental oxygen, diuretics, nitroglycerin, non-invasive ventilation) and patients were grouped according to whether they received low- (LIPHT; 0/1 treatments) or high-intensity prehospital therapy (HIPHT; &gt; 1 treatment) for AHF. We also recorded 46 covariates. The primary endpoint was all-cause 7-day mortality, and secondary endpoints were prolonged hospitalisation (&gt; 10 days) and in-hospital and 30-day mortality. Unadjusted and adjusted odds ratios were calculated to compare the groups. We included 1493 patients [mean age 80.7 (10) years; women 54.8%]. Prehospital treatment included supplemental oxygen in 71.2%, diuretics in 27.9%, nitroglycerin in 13.5%, and non-invasive ventilation in 5.3%. The LIPHT group included 1041 patients (70.0%) with an unadjusted OR for 7-day mortality of 1.770 (95% CI 1.115-2.811; p = 0.016), and 1.939 (95% CI 1.114-3.287, p = 0.014) after adjustment for 16 discordant covariables. The adjusted ORs for all secondary endpoints were always &gt; 1 in the LIPHT group, but none reached statistical significance. Patients finally diagnosed with AHF at then ED that have received LIPHT by the ALS ambulance teams have a poorer short-term outcome, especially during the first 7 days.</t>
  </si>
  <si>
    <t>S0632</t>
  </si>
  <si>
    <t>10.1211/jpp.58.11.0017</t>
  </si>
  <si>
    <t>Calvert LD, Jackson JM, White JA, Barry PW, Kinnear WJ, O'Callaghan C</t>
  </si>
  <si>
    <t>Enhanced delivery of nebulised salbutamol during non-invasive ventilation</t>
  </si>
  <si>
    <t>Journal of Pharmacy and Pharmacology</t>
  </si>
  <si>
    <t>Non-invasive ventilation (NIV) is used to treat acute respiratory failure. Nebulised drugs can be delivered concurrently with NIV or during breaks from ventilatory support. We hypothesised that the amount of nebulised salbutamol inhaled when delivered via bi-level ventilation would be no different to the amount available directly from the same nebuliser. A standard bi-level ventilation circuit was attached to a lung model simulating adult respiration. Drug delivery was compared when salbutamol (5 mg) was nebulised at different positions in the circuit and separately, with no ventilator. The amount of salbutamol contained in various particle size fractions was also determined. Nebuliser position within the NIV circuit was critically important for drug delivery. Optimal delivery of salbutamol occurred with the expiration port between the facemask and nebuliser (647 ± 67 μg). This was significantly better than nebulisation without the ventilator (424 ± 61 μg; P &amp;amp;lt; 0.01). Delivery when the nebuliser was positioned between the facemask and expiration port was 544 ± 85 μg. The amount of salbutamol contained in particles &amp;amp;lt; 5 μm was significantly increased when the nebuliser was used in conjunction with bi-level ventilation (576 ± 60 μg vs 300 ± 43 μg, P &amp;amp;lt; 0.001). We conclude that nebulised bronchodilator therapy, using a Cirrus jet nebuliser, during bi-level ventilation increases respirable particles likely to be inhaled when the nebuliser is optimally positioned within the circuit.</t>
  </si>
  <si>
    <t>S0934</t>
  </si>
  <si>
    <t>10.1177/0310057x9302100214</t>
  </si>
  <si>
    <t>Carter B, Clare D, Hochmann M, Osborne A, Fraser T</t>
  </si>
  <si>
    <t>An Alarm for Monitoring CPAP</t>
  </si>
  <si>
    <t>Anaesthesia and Intensive Care</t>
  </si>
  <si>
    <t>We have built a device for use within the hospital and at home that is designed to warn of circuit disconnection when used in conjunction with continuous positive airway pressure (CPAP) therapy delivered via ventilators or CPAP generating systems. The Royal Children's Hospital CPAP alarm is a compact, battery operated alarm and monitor of circuit pressure. The device includes intrinsic safety features including a safety blow-off valve, a high pressure alarm and design features that make the device practical, safe and easy to use by both trained hospital personnel and home care attendants with limited training.</t>
  </si>
  <si>
    <t>S0449</t>
  </si>
  <si>
    <t>10.1111/j.1365-2044.1982.tb01280.x</t>
  </si>
  <si>
    <t>DAVEY AJ, LEIGH JM</t>
  </si>
  <si>
    <t>High frequency venturi jet ventilation</t>
  </si>
  <si>
    <t>A Penlon Nuffield Series 200 Ventilator, adapted for use as a high frequency jet ventilator, was used to treat a patient with adult respiratory distress syndrome. Adequate alveolar ventilation with this method was achieved with lower mean intrapulmonary pressure (5.4 cmH 2 O) than with conventional intermittent positive pressure ventilation (IPPV) (6 cmH 2 O). An improved cardiac output was also apparent, as judged by a better systemic blood pressure [105/50 mmHg for high frequency jet ventilation (HFJV) compared to 90/40 mmHg for IPPV] and a lower central venous pressure 6 cmH 2 O for HFJV as compared to 9.5 cmH 2 O with conventional IPPV. During HFJV, the patient's need for sedatives and narcotics was reduced. This allowed an assessment to be made of any potential neurological damage caused by the cervical fracture. An assessment had not been possible during conventional ventilation due to the heavy narcotic and sedative regime required to settle the patient. This case report provides further evidence that HFJV is a useful adjunct in the management of patients requiring mechanical ventilation and also that the Penlon Nuffield Series 200 Ventilator is capable of high frequency jet ventilation.</t>
  </si>
  <si>
    <t>S1606</t>
  </si>
  <si>
    <t>10.1159/000048978</t>
  </si>
  <si>
    <t>Lüscher TF, Ruschitzka F, Anand I, Konstam MA, McMurray J, Notter T, Cohn JN</t>
  </si>
  <si>
    <t>EARTH: Endothelin&amp;lt;sub&amp;gt;A&amp;lt;/sub&amp;gt; Receptor Antagonist Trial in Heart Failure</t>
  </si>
  <si>
    <t>Heart Drug</t>
  </si>
  <si>
    <t>Endothelin (ET) receptor blockade has been shown to have therapeutic potential in improving hemodynamics in experimental and early clinical studies of heart failure. Whether and to what degree ET&amp;lt;sub&amp;gt;A&amp;lt;/sub&amp;gt; blockade improves left ventricular function and clinical symptoms, however, still remains elusive. As such, the goal of the EARTH study is to evaluate the effects of different dosages of the orally available selective ET&amp;lt;sub&amp;gt;A&amp;lt;/sub&amp;gt; receptor blocker LU 135252 (darusentan) on left ventricular dimensions, mass and function, neurohormone levels and symptoms in patients with advanced chronic heart failure. Patients with chronic heart failure functional class NYHA II–IV were included in the protocol and randomly assigned to receive darusentan (10, 25, 50, 100, 300 mg/day or matching placebo) in a double-blind design. Darusentan was titrated upwards over a 6-week period, starting at 10 or 25 mg/day to a maximum of 300 mg/day with the total treatment period being 24 weeks. The primary outcome was the effect of darusentan on left ventricular function as measured by end-systolic volume using magnetic resonance imaging compared to baseline. Secondary efficacy parameters were changes in left ventricular mass, left ventricular end-diastolic volume, ejection fraction, parameter of neurohumoral activation (plasma norepinephrine, aldosterone, ANP, BNP, ET-1 and big ET-1) and clinical symptoms assessed by a 6-min walk test, quality of life, and changes in NYHA class. The sample size of at least 600 patients (100 for each treatment group) was expected to provide 80% power to detect a difference in improvement of left ventricular end-systolic volume from a baseline of 18 ml with a 5% level of significance. A positive result in the EARTH trial should stimulate the design of a large mortality/morbidity trial of ET&amp;lt;sub&amp;gt;A&amp;lt;/sub&amp;gt; receptor blockers.</t>
  </si>
  <si>
    <t>S2297</t>
  </si>
  <si>
    <t>10.1136/heart.88.5.453</t>
  </si>
  <si>
    <t>Agostoni PG, Bussotti M, Palermo P, Guazzi M</t>
  </si>
  <si>
    <t>Does lung diffusion impairment affect exercise capacity in patients with heart failure?</t>
  </si>
  <si>
    <t>Objective: To determine whether there is a relation between impairment of lung diffusion and reduced exercise capacity in chronic heart failure. Design: 40 patients with heart failure in stable clinical condition and 40 controls participated in the study. All subjects underwent standard pulmonary function tests plus measurements of resting lung diffusion (carbon monoxide transfer, T lco ), pulmonary capillary volume (V c ), and membrane resistance (D m ), and maximal cardiopulmonary exercise testing. In 20 patients and controls, the following investigations were also done: (1) resting and constant work rate T lco ; (2) maximal cardiopulmonary exercise testing with inspiratory O 2 fractions of 0.21 and 0.16; and (3) rest and peak exercise blood gases. The other subjects underwent T lco , D m , and V c measurements during constant work rate exercise. Results: In normoxia, exercise induced reductions of haemoglobin O 2 saturation never occurred. With hypoxia, peak exercise uptake (peak V̇ o 2 ) decreased from (mean (SD)) 1285 (395) to 1081 (396) ml/min (p &amp;lt; 0.01) in patients, and from 1861 (563) to 1771 (457) ml/min (p &amp;lt; 0.05) in controls. Resting T lco correlated with peak V̇ o 2 in heart failure (normoxia &amp;lt; hypoxia). In heart failure patients and normal subjects, T lco and peak V̇ o 2 correlated with O 2 arterial content at rest and during peak exercise in both normoxia and hypoxia. T lco , V c , and D m increased during exercise. The increase in T lco was greater in patients who had a smaller reduction of exercise capacity with hypoxia. Alveolar–arterial O 2 gradient at peak correlated with exercise capacity in heart failure during normoxia and, to a greater extent, during hypoxia. Conclusions: Lung diffusion impairment is related to exercise capacity in heart failure.</t>
  </si>
  <si>
    <t>S0513</t>
  </si>
  <si>
    <t>10.1007/s00134-010-2082-3</t>
  </si>
  <si>
    <t>Nouira S, Boukef R, Bouida W, Kerkeni W, Beltaief K, Boubaker H, Boudhib L, Grissa MH, Trimech MN, Boussarsar H, Methamem M, Marghli S, Ltaief M</t>
  </si>
  <si>
    <t>Non-invasive pressure support ventilation and CPAP in cardiogenic pulmonary edema: a multicenter randomized study in the emergency department</t>
  </si>
  <si>
    <t>Noninvasive pressure support ventilation (NIPSV) and continuous positive airway pressure (CPAP) are both advocated in the treatment of cardiogenic pulmonary edema (CPE); however, the superiority of one technique over the other has not been clearly demonstrated. With regard to its physiological effects, we hypothesized that NIPSV would be better than CPAP in terms of clinical benefit. In a prospective, randomized, controlled study performed in four emergency departments, 200 patients were assigned to CPAP (n = 101) or NIPSV (n = 99). Primary outcome was combined events of hospital death and tracheal intubation. Secondary outcomes included resolution time, myocardial infarction rate, and length of hospital stay. Separate analysis was performed in patients with hypercapnia and those with high B-type natriuretic peptide (&gt;500 pg/ml). Hospital death occurred in 5 (5.0%) patients receiving NIPSV and 3 (2.9%) patients receiving CPAP (p = 0.56). The need for intubation was observed in 6 (6%) patients in the NIPSV group and 4 (3.9%) patients in the CPAP group (p = 0.46). Combined events were similar in both groups. NIPSV was associated to a shorter resolution time compared to CPAP (159 ± 54 vs. 210 ± 73 min; p &lt; 0.01), whereas the incidence of new myocardial infarction was not different between both groups. Similar results were found in hypercapnic patients and those with high B-type natriuretic peptide. During CPE, NIPSV accelerates the improvement of respiratory failure compared to CPAP but does not affect primary clinical outcome either in overall population or in subgroups of patients with hypercapnia or those with high B-type natriuretic peptide.</t>
  </si>
  <si>
    <t>S0478</t>
  </si>
  <si>
    <t>10.1159/000046960</t>
  </si>
  <si>
    <t>Dinarello CA, Pomerantz BJ</t>
  </si>
  <si>
    <t>Proinflammatory Cytokines in Heart Disease</t>
  </si>
  <si>
    <t>Blood Purification</t>
  </si>
  <si>
    <t>Proinflammatory cytokines affect nearly all tissues and organ systems, and the vasculature is no exception. Although a considerable amount of research has focused on the role of the two most prominent proinflammatory cytokines, interleukin-1 (IL-1) and tumor necrosis factor (TNF), in the pathogenesis of sepsis and septic shock, the role of these and other cytokines in the pathogenesis of atherosclerotic lesions of the coronary artery, the acute ischemic event associated with myocardial infarction, the progression of myocardiopathies or the loss of myocardial function in congestive heart failure is a relatively recent discovery. Moreover, there has also been significant investigation of the cardioprotective effects of cytokines. Most of the attention has focused on the acute coronary syndromes and the myocardial suppression that takes place as a result of acute ischemia. The potential for anticytokine-based therapies in treating heart disease is great. Parenteral TNF-α neutralization and IL-1 receptor blockade are presently used to treat rheumatoid arthritis. Two orally effective agents, the IL-1β-converting enzyme inhibitor and the mitogen-activating protein kinase p38 inhibitor, are currently being investigated in clinical trials.</t>
  </si>
  <si>
    <t>S1690</t>
  </si>
  <si>
    <t>10.1152/jappl.1977.42.1.5</t>
  </si>
  <si>
    <t>Fukuchi Y, Cosio M, Kelly S, Engel LA</t>
  </si>
  <si>
    <t>Influence of pericardial fluid on cardiogenic gas mixing in the lung</t>
  </si>
  <si>
    <t>Respirat. Environ. Exercise Physiol. 42(1): 5–12, 1977. -In eight open-chested dogs we measured the end-inspiratory N2 concentration within 12 airways, 2.5–8.3 mm in diameter during constant flow inflations with 0.5 liter of O2 before and after the introduction of saline into the pericardial sac. The critical flow rate necessary to achieve a given end-inspiratory FN2, as well as the maximal amplitude of cardiogenic N2 fluctuations, became smaller in the presence of pericardial fluid (PF). In the presence of only 25–50 ml of saline in the pericardium the effective diffusion coefficient, incorporating cardiogenic gas mixing, decreased by as much as 50–66%, respectively. Studies in two dogs with the chest intact showed that PF caused a qualitatively similar impairment of gas mixing during breath holding. Multiple-breath N2 washouts did not reflect the decreases in gas mixing produced by PF. We believe that PF decreases cardiogenic gas mixing mainly by protecting the lung from the rotational thrust of the heart during myocardial contraction.</t>
  </si>
  <si>
    <t>S0272</t>
  </si>
  <si>
    <t>10.1016/s1388-9842(01)00164-7</t>
  </si>
  <si>
    <t>Holst DP, Kaye D, Richardson M, Krum H, Prior D, Aggarwal A, Wolfe R, Bergin P</t>
  </si>
  <si>
    <t>Improved Outcomes from a Comprehensive Management System for Heart Failure</t>
  </si>
  <si>
    <t>Congestive heart failure (CHF) is associated with a high readmission rate after diagnosis. We assessed the ability of a comprehensive management program (CMP) for CHF to reduce readmissions with secondary endpoints of improving quality of life, exercise capacity and targeted drug doses. Patients (pts) with: New York Heart Association Class (NYHA) III or IV CHF; left ventricular ejection fraction &amp;amp;lt; 40%; and stable outpatient therapy were assigned to a CMP of cardiology assessment intensive education and referral to a tailored exercise program. Forty-two pts (35 M, 7 F, mean age 54 years, S.D. 12 years) were enrolled. Two pts were transplanted, two died during follow-up and two were lost to follow-up. Hospital admissions were reduced by 87.2%, (mean 1.05, S.D. 0.98, admissions per pt to mean 0.08, S.D. 0.28, admissions per pt at 6-month follow-up; P &amp;amp;lt; 0.0001). ACE-inhibitor dose increased by 42% (P &amp;amp;lt; 0.0008) and beta-blocker dose increased by 61% (P &amp;amp;lt; 0.0001). NYHA Class, 6-min walk and quality of life scores all improved significantly (P &amp;amp;lt; 0.0001). A CMP improves QOL and exercise capacity as well as substantially reducing hospital admissions in CHF pts. This study validates the benefit of intensive outpatient care of CHF.</t>
  </si>
  <si>
    <t>S1662</t>
  </si>
  <si>
    <t>10.1097/00003246-199902000-00046</t>
  </si>
  <si>
    <t>Ruiz-Bailen M, Fernandez-Mondejar E, Hurtado-Ruiz B, Colmenero-Ruiz M, Rivera-Fernandez R, Guerrero-Lopez F, Vazquez-Mata G</t>
  </si>
  <si>
    <t>Immediate application of positive-end expiratory pressure is more effective than delayed positive-end expiratory pressure to reduce extravascular lung water</t>
  </si>
  <si>
    <t>To determine by the measurement of extravascular lung water (EVLW) whether the timing of positive-end expiratory pressure (PEEP) application influences the intensity of lung injury. Animal experimental study. Animal experimental laboratory. Mixed-breed pigs (n = 18), aged 4 to 5 mos, weighing 25 to 30 kg. The animals were anesthetized and tracheotomized, after which a permeability pulmonary edema was instigated by infusing oleic acid (0.1/kg) into the central vein. All animals were then randomly divided into three groups. In group 1 (n = 5), 10 cm H2O of PEEP was applied immediately after the oleic acid infusion and maintained throughout the 6 hrs of the experiment. Group 2 (n = 7) received the same level of PEEP 120 mins after the insult for 4 hrs. Group 3 (n = 6), the control group, was ventilated without PEEP for the six hrs of the experiment. At the end of the experiment, EVLW was calculated by gravimetric method. EVLW in group 1 (11.46+/-2.00 mL/kg) was significantly less than in group 2 (19.12+/-2.62 mL/kg) and group 3 (25.81+/-1.57 mL/kg), (p&lt;.0001). Oxygenation also showed important differences by the end of the experiment when the Pao2/Fio2 ratio was significantly better in group 1 (467+/-73) than in group 2 (180+/-82) and group 3 (39+/-9), (p&lt;.0001). The application of 10 cm H2O of PEEP reduces EVLW in a time-dependent manner and maximum protective effect is achieved if it is applied immediately after lung injury production.</t>
  </si>
  <si>
    <t>S0558</t>
  </si>
  <si>
    <t>10.1177/0218492310380118</t>
  </si>
  <si>
    <t>Kato T, Umeda Y, Azuma KI, Murakawa S</t>
  </si>
  <si>
    <t>Pleuroperitoneal Shunting for Intractable Cardiogenic Pleural Effusions</t>
  </si>
  <si>
    <t>Asian Cardiovascular and Thoracic Annals</t>
  </si>
  <si>
    <t>A 72-year-old man underwent post-infarction ventricular septal defect repair. Postoperatively, he required prolonged ventilation and could not be weaned from positive-pressure-assisted ventilation because of intractable bilateral pleural effusions. Conservative therapy was ineffective. After instituting pleuroperitoneal shunting, the patient could be weaned easily from a respirator.</t>
  </si>
  <si>
    <t>S1648</t>
  </si>
  <si>
    <t>10.1002/jmri.22730</t>
  </si>
  <si>
    <t>Fujimoto S, Morikawa S, Inubushi T</t>
  </si>
  <si>
    <t>An MR comparison study of cardiogenic and noncardiogenic pulmonary edema in animal models</t>
  </si>
  <si>
    <t>Journal of Magnetic Resonance Imaging</t>
  </si>
  <si>
    <t>To apply magnetic resonance (MR) imaging to differential diagnosis of cardiogenic pulmonary edema (CPE) and noncardiogenic pulmonary edema (NCPE). In the CPE group, MR measurements were performed on 5 rats just before and 3 h after administration of 21 ± 2% body weight of normal saline. In the NCPE group, measurements were similarly performed on 5 animals just before and 48 h after 0.75 mg/body of lipopolysaccharide intratracheal administration. Animals were killed for bronchoalveolar lavage fluid (BALF) or pathological analysis after MR measurements. The relation between signal intensity and the T 2 * value of MR imaging was different in the two groups. The T 2 * in the NCPE group was significantly longer than that in the CPE group at the same signal intensity level. The lactate levels measured by in vivo MR spectroscopy did not show a difference between the CPE and NCPE groups, although the lactate BALF levels of the two groups were significantly different. The relation between signal intensity and T 2 * value was useful for the differentiation between these two pulmonary diseases. The measurable lactate level in pulmonary lesions suggests the applicability of MR spectroscopy to pulmonary disease. J. Magn. Reson. Imaging 2011;. © 2011 Wiley Periodicals, Inc.</t>
  </si>
  <si>
    <t>S0060</t>
  </si>
  <si>
    <t>10.1186/1471-227x-6-2</t>
  </si>
  <si>
    <t>Finkielman JD, Gajic O, Farmer JC, Afessa B, Hubmayr RD</t>
  </si>
  <si>
    <t>The initial Mayo Clinic experience using high-frequency oscillatory ventilation for adult patients: a retrospective study</t>
  </si>
  <si>
    <t>High-frequency oscillatory ventilation (HFOV) was introduced in our institution in June 2003. Since then, there has been no protocol to guide the use of HFOV, and all decisions regarding ventilation strategies and settings of HFOV were made by the treating intensivist. The aim of this study is to report our first year of experience using HFOV. In this retrospective study, we reviewed all 14 adult patients, who were consecutively ventilated with HFOV in the intensive care units of a tertiary medical center, from June 2003 to July 2004. The mean age of the patients was 56 years, 10 were males, and all were whites. The first day median APACHE II score and its predicted hospital mortality were 35 and 83%, respectively, and the median SOFA score was 11.5. Eleven patients had ARDS, two unilateral pneumonia with septic shock, and one pulmonary edema. Patients received conventional ventilation for a median of 1.8 days before HFOV. HFOV was used 16 times for a median of 3.2 days. Improvements in oxygenation parameters were observed after 24 hours of HFOV (mean PaO 2 /FIO 2 increased from 82 to 107, P &amp;lt; 0.05; and the mean oxygenation index decreased from 42 to 29; P &amp;lt; 0.05). In two patients HFOV was discontinued, in one because of equipment failure and in another because of severe hypotension that was unresponsive to fluids. No change in mean arterial pressure, or vasopressor requirements was noted after the initiation of HFOV. Eight patients died (57 %, 95% CI: 33–79); life support was withdrawn in six and two suffered cardiac arrest. During our first year of experience, HFOV was used as a rescue therapy in very sick patients with refractory hypoxemia, and improvement in oxygenation was observed after 24 hours of this technique. HFOV is a reasonable alternative when a protective lung strategy could not be achieved on conventional ventilation.</t>
  </si>
  <si>
    <t>S1347</t>
  </si>
  <si>
    <t>10.1097/ccm.0000000000001402</t>
  </si>
  <si>
    <t>Shakoory B, Carcillo JA, Chatham WW, Amdur RL, Zhao H, Dinarello CA, Cron RQ, Opal SM</t>
  </si>
  <si>
    <t>Interleukin-1 Receptor Blockade Is Associated With Reduced Mortality in Sepsis Patients With Features of Macrophage Activation Syndrome</t>
  </si>
  <si>
    <t>Support measures currently represent the mainstay of treatment for fulminant myocarditis, while effective and safe anti-inflammatory therapies remain an unmet clinical need. However, clinical and experimental evidence indicates that inhibition of the pro-inflammatory cytokine interleukin 1 (IL-1) is effective against both myocardial inflammation and contractile dysfunction. We thus evaluated treatment with the IL-1 receptor antagonist anakinra in a case of heart failure secondary to fulminant myocarditis. A 65-year-old man with T cell lymphoma developed fulminant myocarditis presenting with severe biventricular failure and cardiogenic shock requiring admittance to the intensive care unit and mechanical circulatory and respiratory support. Specifically, acute heart failure and cardiogenic shock were initially treated with non-invasive ventilation and mechanical circulatory support with an intra-aortic balloon pump. Nevertheless, cardiac function deteriorated further, and there were no signs of improvement. Treatment with anakinra, the recombinant form of the naturally occurring IL-1 receptor antagonist, was started at a standard subcutaneous dose of 100 mg/day. We observed a dramatic clinical improvement within 24 h of initiating anakinra. Prompt, progressive amelioration of cardiac function allowed weaning from mechanical circulatory and respiratory support within 72 h of anakinra administration. Recent studies point at inhibition of IL-1 activity as an attractive treatment option for both myocardial inflammation and contractile dysfunction. Furthermore, IL-1 receptor blockade with anakinra is characterized by an extremely rapid onset of action and remarkable safety and may thus be suitable for the treatment of patients critically ill with myocarditis.</t>
  </si>
  <si>
    <t>S1019</t>
  </si>
  <si>
    <t>10.1034/j.1399-6576.2002.460724.x</t>
  </si>
  <si>
    <t>Søreide E, Harboe S, Søndenaa K</t>
  </si>
  <si>
    <t>Severe ARDS may cause right heart failure with extreme hepatomegaly but without hepatic failure</t>
  </si>
  <si>
    <t>A young trauma patient developed severe adult respiratory distress syndrome (ARDS), right heart failure, hepatic congestion and an extreme hepatomegaly but no hepatic failure. The patient needed 100% oxygen during ventilatory support for 80 days and was weaned from the ventilator after more than 100 days. The hepatomegaly gradually disappeared. Four months after the injury, the anatomical shape of the lungs, heart and liver were normalized. This case illustrates that severe ARDS may cause right heart failure and extreme hepatomegaly due to venous congestion in the liver and spleen, but without hepatic failure.</t>
  </si>
  <si>
    <t>S1827</t>
  </si>
  <si>
    <t>10.3390/medsci7010010</t>
  </si>
  <si>
    <t>Vanoni NM, Carugati M, Borsa N, Sotgiu G, Saderi L, Gori A, Mantero M, Aliberti S, Blasi F</t>
  </si>
  <si>
    <t>Management of Acute Respiratory Failure Due to Community-Acquired Pneumonia: A Systematic Review</t>
  </si>
  <si>
    <t>Medical Sciences</t>
  </si>
  <si>
    <t>Community-acquired pneumonia (CAP) is a leading cause of mortality worldwide. CAP mortality is driven by the development of sepsis and acute respiratory failure (ARF). We performed a systematic review of the available English literature published in the period 1 January 1997 to 31 August 2017 and focused on ARF in CAP. The database searches identified 189 articles—of these, only 29 were retained for data extraction. Of these 29 articles, 12 addressed ARF in CAP without discussing its ventilatory management, while 17 evaluated the ventilatory management of ARF in CAP. In the studies assessing the ventilatory management, the specific treatments addressed were: high-flow nasal cannula (HFNC) (n = 1), continuous positive airway pressure (n = 2), non-invasive ventilation (n = 9), and invasive mechanical ventilation (n = 5). When analyzed, non-invasive ventilation (NIV) success rates ranged from 20% to 76% and they strongly predicted survival, while NIV failure led to an increased risk of adverse outcome. In conclusion, ARF in CAP patients may require both ventilatory and non-ventilatory management. Further research is needed to better evaluate the use of NIV and HFNC in those patients. Alongside the prompt administration of antimicrobials, the potential use of steroids and the implementation of severity scores should also be considered.</t>
  </si>
  <si>
    <t>S1366</t>
  </si>
  <si>
    <t>10.1164/rccm.200503-450oc</t>
  </si>
  <si>
    <t>Gregoretti C, Squadrone V, Fogliati C, Olivieri C, Navalesi P</t>
  </si>
  <si>
    <t>Transtracheal Open Ventilation in Acute Respiratory Failure Secondary to Severe Chronic Obstructive Pulmonary Disease Exacerbation</t>
  </si>
  <si>
    <t>Patients who fail noninvasive ventilation are generally intubated and are then subjected to complications of invasive mechanical ventilation. With transtracheal open ventilation, ventilator support is delivered through an uncuffed small bore minitracheostomy tube, which eliminates pooling of secretions above the cuff and thus reduces the risk of tracheobronchial microbial colonization. To compare transtracheal open ventilation (treatment group) with conventional invasive ventilation (control group) in patients with exacerbation of chronic obstructive pulmonary disease who initially failed noninvasive ventilation. Patients were randomized to receive trans-tracheal open ventilation (n = 19) or conventional invasive ventilation (n = 20). There was no difference in arterial blood gases after 1 and 30 h between the two groups. Two patients receiving transtracheal open ventilation and 13 undergoing conventional ventilation had complications (p &amp;amp;lt; 0.0001). Compared with conventional ventilation, transtracheal open ventilation significantly decreased both the duration of mechanical ventilation (7.6 ± 4.7 vs. 18.6 ± 10.6 d, p &amp;amp;lt; 0.0001) and length of stay in the intensive care unit (10.2 ± 4.5 vs. 21.3 ± 9.7 d, p &amp;amp;lt; 0.0001). Transtracheal open ventilation was as effective as conventional ventilation in maintaining adequate gas exchange and reducing complications, duration of mechanical ventilation, and intensive care unit length of stay.</t>
  </si>
  <si>
    <t>S1824</t>
  </si>
  <si>
    <t>10.1016/s1388-9842(01)00190-8</t>
  </si>
  <si>
    <t>de Lusignan S, Wells S, Johnson P, Meredith K, Leatham E</t>
  </si>
  <si>
    <t>Compliance and Effectiveness of 1 Year's Home Telemonitoring. The Report of a Pilot Study of Patients with Chronic Heart Failure</t>
  </si>
  <si>
    <t>Patients with a diagnosis of heart failure, registered at the study practice, were recruited into the study. First, they had a cardiologist's assessment. They were then randomised into telemonitored patients who measured pulse, BP, weight and video consulted, and controls. To examine the acceptability, effectiveness and reliability of home telemonitoring. A high proportion of those invited took part (n-20/24). Compliance with measuring weight, pulse and BP remained high throughout the study. The data collection system and secure web-server were reliable. The telemonitoring group complied better with collecting prescriptions for their cardiac drugs. Video consulting started with enthusiasm, but became less useful. There were no significant differences in the quality of life (GHQ) and Chronic Heart Failure (Guyatt) questionnaire scores between the telemonitored group and the controls. Home telemonitoring is an acceptable reliable intervention. Baseline rates for compliance with self-monitoring are set out in this study. Benefit in terms of compliance with medication and self-monitoring is still seen after 1 year. Video consulting over ordinary telephone lines did not show sustained benefit, and was not complied with.</t>
  </si>
  <si>
    <t>S1086</t>
  </si>
  <si>
    <t>10.12968/hosp.1999.60.2.1047</t>
  </si>
  <si>
    <t>Meghjee S, Li Kam Wa T</t>
  </si>
  <si>
    <t>A rare cause of non-cardiogenic pulmonary oedema</t>
  </si>
  <si>
    <t>Hospital Medicine</t>
  </si>
  <si>
    <t>Venous air embolism (VAE) is a wellknown complication of trauma and many surgical, diagnostic, and therapeutic procedures. We present an unusual case of a male health-care worker who attempted suicide by venous injection of air (in the knowledge that a small amount of air embolus could be fatal), resulting in severe pulmonary oedema.</t>
  </si>
  <si>
    <t>S2210</t>
  </si>
  <si>
    <t>10.1016/j.chest.2023.05.014</t>
  </si>
  <si>
    <t>Sakuraya M</t>
  </si>
  <si>
    <t>Lung-Protective Concept and Noninvasive Respiratory Support</t>
  </si>
  <si>
    <t>CHEST</t>
  </si>
  <si>
    <t>Positive airway pressure (PAP) therapy is widely used to manage both acute and chronic respiratory failure and plays an increasingly important role in cardiology, particularly in treating patients with respiratory comorbidities. PAP, including continuous positive airway pressure and noninvasive ventilation, significantly impacts hemodynamics by altering intrathoracic pressure, affecting preload, afterload, and stroke volume. These changes are crucial in conditions such as acute cardiogenic pulmonary edema, where PAP can enhance gas exchange, reduce the work of breathing, and improve cardiac output. PAP reduces the left ventricular afterload, which in turn increases stroke volume and myocardial contractility in patients with left-sided heart failure. However, the role of PAP in right ventricular function and its effects on venous return and cardiac output are critical in the cardiac intensive care setting. While PAP provides respiratory benefits, it must be used cautiously in patients with right heart failure or preload-dependent conditions to avoid adverse outcomes. Additionally, in recent years, the use of PAP has expanded in the treatment of severe obstructive sleep apnea and obesity hypoventilation syndrome, both of which significantly influence cardiovascular events and heart failure. This review provides an in-depth analysis of the hemodynamic effects of PAP in cardiovascular disease, focusing on its impact on ventricular function in both acute and chronic conditions. Evaluating clinical studies, guidelines, and recent advancements offers practical insights into the physiological mechanisms and key clinical considerations. Furthermore, this review aims to serve as a helpful guide for clinicians, assisting in decision-making processes where PAP therapy is applied.</t>
  </si>
  <si>
    <t>S0893</t>
  </si>
  <si>
    <t>10.1186/1865-1380-6-8</t>
  </si>
  <si>
    <t>Spijker EE, de Bont M, Bax M, Sandel M</t>
  </si>
  <si>
    <t>Practical use, effects and complications of prehospital treatment of acute cardiogenic pulmonary edema using the Boussignac CPAP system</t>
  </si>
  <si>
    <t>International Journal of Emergency Medicine</t>
  </si>
  <si>
    <t>Early use of continuous positive airway pressure (CPAP) has been shown to be beneficial within the setting of acute cardiogenic pulmonary edema (ACPE). The Boussignac CPAP system (BCPAP) was therefore introduced into the protocols of emergency medical services (EMS) in a large urban region. This study evaluates the implementation, practical use and complications of this prehospital treatment. This was a retrospective case series study. The study was carried out in a period shortly after the implementation of the BCPAP system on all EMS ambulances in the The Hague region. According to protocol, diagnosis of ACPE in the prehospital setting was left to the discretion of the EMS paramedics and the facial mask was applied immediately after the diagnosis had been made. Patients were selected through hospital registration and diagnostic criteria for ACPE. Only those patients showing evident clinical signs of ACPE were included. Patient characteristics, physiologic variables, clinical outcomes and complications were collected from EMS transport reports and hospital records. Between 1 June 2008 and 30 April 2009 a total of 180 patients were admitted for ACPE. Of these, 76 (42%) had evident clinical signs of ACPE upon presentation and were included. Three patients were transferred and in 14 cases data were missing. Out of the remaining 59 patients, 16 (27%) received BCPAP. In 43 (73%) cases the mask was not applied. For 7 out of 43 cases that were eligible for BCPAP treatment but did not receive the facial mask, an explanation was found in the EMS transport record. No complications were recorded pertaining to using the BCPAP system. A significant portion of patients with clinical signs of acute cardiogenic pulmonary edema in the prehospital setting is not treated according to protocol using BCPAP. Based on the small group of patients that actually received BCPAP treatment, the facial mask seems feasible and effective for the treatment of acute cardiogenic pulmonary edema in the prehospital setting.</t>
  </si>
  <si>
    <t>S1845</t>
  </si>
  <si>
    <t>10.1111/nicc.12029</t>
  </si>
  <si>
    <t>Noujeim C, BouAkl I, El‐Khatib M, Bou‐Khalil P</t>
  </si>
  <si>
    <t>Ventilator auto‐cycling from cardiogenic oscillations: case report and review of literature</t>
  </si>
  <si>
    <t>Nursing in Critical Care</t>
  </si>
  <si>
    <t>Brain death is the total loss of all brain and brain stem functions, and its diagnosis is often confirmed by an apnoea test, which relies on disconnecting the patient from the ventilator. Auto‐triggering or auto‐cycling is defined as a ventilator being triggered in the absence of patient effort, intrinsic respiratory drive or inspiratory muscle activity. Ventilator auto‐triggering could delay the diagnosis of brain death leading to unnecessary admission for the patient and false hopes of recovery for the family. We report a case of ventilator auto‐triggering associated with cardiogenic oscillations in a female patient. We confirmed the finding of ventilator auto‐triggering by changing the patient's position and reassessing the triggering thresholds. Brain death was then confirmed by apnoea test. This case is presented to arouse the awareness of the medical staff and nurses to this phenomenon, which can mimic an intrinsic respiratory effort in patients allegedly diagnosed with brain death. Along with this case report, we review the English language publications for similar cases.</t>
  </si>
  <si>
    <t>S1211</t>
  </si>
  <si>
    <t>10.3390/children13081103</t>
  </si>
  <si>
    <t>Bucci I, Hoxha D, Rosolia Capasso C, Di Pillo S, Chiarelli F, Attanasi M, Di Filippo P</t>
  </si>
  <si>
    <t>Lung Ultrasound in Bronchopulmonary Dysplasia: Diagnostic Tool, Prognostic Marker or Monitoring Strategy?</t>
  </si>
  <si>
    <t>Children</t>
  </si>
  <si>
    <t>Bronchopulmonary dysplasia (BPD) remains one of the leading chronic respiratory complications of extreme prematurity despite major advances in neonatal intensive care. Current diagnostic definitions are primarily based on respiratory support requirements and provide limited information on the biological heterogeneity and longitudinal evolution of lung injury. Lung ultrasound (LUS) is progressively reshaping the clinical approach to BPD by enabling radiation-free, bedside, and repeatable assessment of peripheral lung abnormalities throughout the neonatal course. This narrative review examines the current role of LUS in BPD, integrating its pathophysiological basis with the available evidence and distinguishing explicitly between its diagnostic, prognostic, monitoring, and treatment-guiding applications, which are supported by markedly different levels of evidence. We discuss how LUS findings reflect the major components of BPD pathophysiology, compare LUS with conventional imaging modalities, and summarize the scanning protocols, semiquantitative scoring systems, examination schedules, and patient populations that have been evaluated to date. We also review the emerging contribution of artificial intelligence to automated image analysis, standardized image acquisition, and personalized risk prediction. Most of the available evidence is prognostic rather than diagnostic: early LUS scores predict BPD subsequently defined at 36 weeks’ postmenstrual age, whereas LUS has not been validated as a diagnostic test for established BPD, and reported cutoffs remain study- and protocol-specific rather than universally applicable. Randomized evidence is confined to LUS-guided surfactant administration, where the demonstrated benefits concern the timing of treatment and the need for invasive ventilation; no trial has yet shown that LUS-guided management reduces the incidence of BPD. Current evidence supports LUS as a complementary imaging modality that extends beyond the assessment of acute neonatal respiratory disease and enables longitudinal bedside monitoring of peripheral lung aeration. Although further multicenter prospective studies are required to harmonize protocols and validate LUS-guided management strategies, the integration of standardized LUS assessment with emerging artificial intelligence technologies has the potential to establish LUS as a key component of precision respiratory care for infants at risk of BPD.</t>
  </si>
  <si>
    <t>S1872</t>
  </si>
  <si>
    <t>10.3390/v15020553</t>
  </si>
  <si>
    <t>Silva MJA, Ribeiro LR, Gouveia MIM, Marcelino BdR, Santos CSd, Lima KVB, Lima LNGC</t>
  </si>
  <si>
    <t>Hyperinflammatory Response in COVID-19: A Systematic Review</t>
  </si>
  <si>
    <t>Viruses</t>
  </si>
  <si>
    <t>COVID-19 is a multisystemic disease caused by the severe acute respiratory syndrome coronavirus 2 (SARS-CoV-2). The immunopathogenic conditions of the hyperinflammatory response that cause systemic inflammation are extremely linked to its severity. This research sought to review the immunopathological elements that contribute to its progression. This is a systematic review using the PUBMED, LILACS, MEDLINE, and SCIELO databases using articles between May 2020 and July 2022 with the following search terms in conjunction with “AND”: “SARS-CoV-2”; “COVID-19”; “ARDS” and “Cytokine Storm”. The quality appraisal and risk of bias were assessed by the JBI checklists and the Cochrane Collaboration’s RoB 2.0 and ROBINS-I tools, respectively, and the risk of bias for in vitro studies by a pre-defined standard in the literature. The search resulted in 39 articles. The main actors in this response denote SARS-CoV-2 Spike proteins, cellular proteases, leukocytes, cytokines, and proteolytic cascades. The “cytokine storm” itself brings several complications to the host through cytokines such as IL-6 and chemokines (such as CCL2), which influence tissue inflammation through apoptosis and pyroptosis. The hyperinflammatory response causes several unfavorable outcomes in patients, and systemic inflammation caused largely by the dysregulation of the immune response should be controlled for their recovery.</t>
  </si>
  <si>
    <t>S0487</t>
  </si>
  <si>
    <t>10.1213/ane.0b013e3181b278a3</t>
  </si>
  <si>
    <t>McCaul C, Kornecki A, Engelberts D, McNamara P, Kavanagh BP</t>
  </si>
  <si>
    <t>Positive End-Expiratory Pressure Improves Survival in a Rodent Model of Cardiopulmonary Resuscitation Using High-Dose Epinephrine</t>
  </si>
  <si>
    <t>Multiple interventions have been tested in models of cardiopulmonary resuscitation (CPR) to optimize drug use, chest compressions, and ventilation. None has studied the effects of positive end-expiratory pressure (PEEP) on outcome. We hypothesized that because PEEP can reverse pulmonary atelectasis, lower pulmonary vascular resistance, and potentially improve cardiac output, its use during CPR would increase survival. Anesthetized Sprague-Dawley rats were exposed to 1 min of asphyxial cardiac arrest. Resuscitation was standardized and consisted of chest compressions, oxygen (Fio(2) 1.0), and IV epinephrine 30 microg/kg (Series 1) and 10 microg/kg (Series 2). Left ventricular function was assessed by echocardiography (Series 1), and animals were randomized to receive either 5 cm H(2)O PEEP or zero PEEP at commencement of CPR and throughout resuscitation. Survival was defined as the presence of a spontaneous circulation 60 or 120 min (Series 2) after initial resuscitation. There were no baseline differences between the groups. In Series 1, administration of 5 cm H(2)O PEEP (Fio(2) 1.0 and 0.21) was associated with improved survival compared with zero PEEP (7/9 and 6/6 vs 0/9, P &lt; 0.01 and &lt;0.001, respectively). Application of 5 cm H(2)O PEEP (Fio(2) 1.0) increased left ventricular end-diastolic area, systemic oxygenation, and functional residual capacity. Use of PEEP during CPR did not adversely affect left ventricular systolic function or arterial blood pressure. The outcome differences were not due to increased oxygenation because the rank order of survival was 5 cm H(2)O PEEP (Fio(2) 1.0) approximately 5 cm H(2)O PEEP (Fio(2) 0.21) &gt; zero PEEP (Fio(2) 1.0), whereas the rank order of Pao(2) was 5 cm H(2)O PEEP (Fio(2) 1.0) &gt; 5 cm H(2)O PEEP (Fio(2) 0.21) approximately zero PEEP (Fio(2) 1.0). In an additional series in which epinephrine 10 microg/kg was used (Series 2), the survival was 100% with no beneficial effects of PEEP. In asphyxial cardiac arrest in a small rodent model, continuous application of PEEP (5 cm H(2)O) during and after CPR had beneficial effects on survival that were independent of oxygenation and without adverse cardiovascular effects.</t>
  </si>
  <si>
    <t>S1517</t>
  </si>
  <si>
    <t>10.1016/j.pneumo.2014.12.002</t>
  </si>
  <si>
    <t>Freymond N, Perrot E, Regal O, Fayet JM, Ragué P, Mottard N, Wallet F</t>
  </si>
  <si>
    <t>Le parcours du patient nécessitant une VNI au centre hospitalier Lyon-Sud</t>
  </si>
  <si>
    <t>Revue de Pneumologie Clinique</t>
  </si>
  <si>
    <t>Non-invasive positive pressure ventilation (NIPPV) has become a major therapeutic of acute respiratory failure. Thanks to technical progress, its use has become widespread in intensive care units and now in emergency and pneumology departments, for indications recognized and validated as decompensation of chronic obstructive pulmonary disease and acute cardiogenic pulmonary edema. Patients with this conditions transit in the hospital, from the emergency or pulmonology departments, sometimes through intensive care units. Knowledge of the NIPPV, its indications, contraindications, terms of use and surveillance requires trained teams. This training covers not only the technical but also the hardware, multiple ventilation modes, and interfaces. Other indications being evaluated, such as ventilation in the perioperative period, also require coordination between different actors. The establishment of a specific group of thinking and working around the NIPPV is clearly needed, allowing teams of hospital (emergency department, intensive care unit, pulmonology, anesthesia) to work together. This work deals with different areas: training, equipment, condition of receiving patients in the different services within the constraints of personnel and equipment. In this article, we trace the point of view of each of the professionals in this group and some of the actions implemented.</t>
  </si>
  <si>
    <t>S0796</t>
  </si>
  <si>
    <t>10.1186/cc4861</t>
  </si>
  <si>
    <t>Ho KM, Wong K</t>
  </si>
  <si>
    <t>A comparison of continuous and bi-level positive airway pressure non-invasive ventilation in patients with acute cardiogenic pulmonary oedema: a meta-analysis</t>
  </si>
  <si>
    <t>We conducted the present study to investigate the potential beneficial and adverse effects of continuous positive airway pressure (CPAP) compared with bi-level positive airway pressure (BiPAP) noninvasive ventilation in patients with cardiogenic pulmonary oedema. We included randomized controlled studies comparing CPAP and BiPAP treatment in patients with cardiogenic pulmonary oedema from the Cochrane Controlled Trials Register (2005 issue 3), and EMBASE and MEDLINE databases (1966 to 1 December 2005), without language restriction. Two reviewers reviewed the quality of the studies and independently performed data extraction. Seven randomized controlled studies, including a total of 290 patients with cardiogenic pulmonary oedema, were considered. The hospital mortality (relative risk [RR] 0.76, 95% confidence interval [CI] 0.32–1.78; P = 0.52; I 2 = 0%) and risk for requiring invasive ventilation (RR 0.80, 95% CI 0.33–1.94; P = 0.62; I 2 = 0%) were not significantly different between patients treated with CPAP and those treated with BiPAP. Stratifying studies that used either fixed or titrated pressure during BiPAP treatment and studies involving patients with or without hypercapnia did not change the results. The duration of noninvasive ventilation required until the pulmonary oedema resolved (weighted mean difference [WMD] in hours = 3.65, 95% CI -12.12 to +19.43; P = 0.65, I 2 = 0%) and length of hospital stay (WMD in days = -0.04, 95% CI -2.57 to +2.48; P = 0.97, I 2 = 0%) were also not significantly different between the two groups. Based on the limited data available, there was an insignificant trend toward an increase in new onset acute myocardial infarction in patients treated with BiPAP (RR 2.10, 95% CI 0.91–4.84; P = 0.08; I 2 = 25.3%). BiPAP does not offer any significant clinical benefits over CPAP in patients with acute cardiogenic pulmonary oedema. Until a large randomized controlled trial shows significant clinical benefit and cost-effectiveness of BiPAP versus CPAP in patients with acute cardiogenic pulmonary oedema, the choice of modality will depend mainly on the equipment available.</t>
  </si>
  <si>
    <t>S0362</t>
  </si>
  <si>
    <t>10.1046/j.1440-1681.2001.03573.x</t>
  </si>
  <si>
    <t>Richer C, Domergue V, Gervais M, Fornes P, Trabold F, Giudicelli J</t>
  </si>
  <si>
    <t>Coronary Dilatation Reserve In Experimental Hypertension And Chronic Heart Failure: Effects Of Blockade Of The Renin–Angiotensin System</t>
  </si>
  <si>
    <t>Clinical and Experimental Pharmacology and Physiology</t>
  </si>
  <si>
    <t>1. The aim of the present study was to investigate left and right ventricular (LV and RV, respectively) coronary vasodilatation reserve (CVR; fluorescent microsphere technique) in rats with hypertension (spontaneously hypertensive rats (SHR)) or congestive heart failure (CHF) and the effects of early and chronic renin–angiotensin system (RAS) blockade thereupon. 2. In adult SHR, both LV and RV CVR were impaired, especially in the non‐hypertrophied RV, the main factor involved being coronary vascular remodelling. Blockade of the RAS normalized both LV and RV CVR, mainly through the prevention of hypertension and suppression of the resulting pericoronary fibrosis. 3. In postischaemic CHF rats, there was an early and severe degradation of LV and RV CVR that developed before any significant vascular remodelling and appeared to be linked to the deterioration of cardiac hypertrophy and haemodynamics. This degradation in CVR further worsened over the longer term due to late‐developing pericoronary fibrosis and endothelial dysfunction. Blockade of the RAS had no early effects on LV and RV CVR, but improved RV CVR over the long term, mainly by limiting RV hypertrophy and by preventing the development of pericoronary fibrosis and coronary endothelial dysfunction. 4. In kallikrein–kinin system‐deficient mice, CVR was not different from that of wild‐type mice, suggesting that this system is not implicated in normal CVR regulation.</t>
  </si>
  <si>
    <t>S0215</t>
  </si>
  <si>
    <t>10.1046/j.1532-5415.2001.4930331.x</t>
  </si>
  <si>
    <t>Aronow WS</t>
  </si>
  <si>
    <t>Effect of Beta Blockers on Mortality and Morbidity in Persons Treated for Congestive Heart Failure</t>
  </si>
  <si>
    <t>Journal of the American Geriatrics Society</t>
  </si>
  <si>
    <t>PURPOSE: To determine the effect of metoprolol controlled release/extended release (CR/XL) administered once daily on mortality in patients with congestive heart failure (CHF) associated with abnormal left ventricular (LV) ejection fraction. BACKGROUND: CHF with abnormal LV ejection fraction despite treatment with diuretics plus angiotensin‐converting enzyme (ACE) inhibitors plus digoxin has a very high mortality. Previous data suggested that long‐term treatment with beta‐blockers, including metoprolol, could improve survival and improve hemodynamics in patients with CHF and abnormal LV ejection fraction. METHODS: Three thousand nine hundred and ninety‐one patients aged 40 to 80 years from 313 investigational sites in 13 European countries and in the United States with chronic CHF New York Heart Association (NYHA) functional class II, III, or IV and a LV ejection fraction of 40% or less were stabilized with optimum standard therapy. Of the 3,991 patients, 77% were men, 23% were women; 33% were younger than 60 years of age, 35% were 60 to 69 years of age, 32% were 70 to 80 years of age; 66% had ischemic heart disease; 91% were receiving diuretics, 96% were receiving ACE inhibitors or angiotesin II type 1 receptor antagonists, and 64% were receiving digitalis. Randomization was preceded by a 2‐week single‐blind placebo run‐in period. Following this, 1,990 patients were randomized to metoprolol CR/XL 12.5 mg daily if NYHA functional class III or IV CHF was present (59%) or to 25 mg daily if NYHA functional class II CHF was present (41%), and 2,001 patients were randomized to double‐blind placebo. The target dose was 200 mg once daily of metroprolol CR/XL and doses were up‐titrated over 8 weeks. The primary endpoint was all‐cause mortality analyzed by intention to treat. MAIN RESULTS: The study was stopped early on the recommendation of the independent safety committee. Mean follow‐up was 1 year. All‐cause mortality occurred in 145 of 1,990 patients (7.2%) treated with metoprolol versus 217 of 2,001 patients (11.0%) treated with double‐blind placebo ( P = .0062; relative risk = 0.66, 95% confidence interval = 0.53–0.81). Compared with double‐blind placebo, metoprolol caused a significant reduction in total mortality by 34% ( P = .0052), a significant decrease in cardiovascular mortality by 38% ( P = .00003), a significant reduction in sudden cardiac death by 41% ( P = .0002), and a significant decrease in death from worsening CHF by 49% ( P = .0023). Mortality was significantly reduced by metoprolol in patients who were in the upper tertile of age as well as in the middle and lower tertiles of age. CONCLUSIONS: In patients with chronic CHF NYHA functional class II, III, or IV treated with optimum standard therapy, these data demonstrated that, compared with double‐blind placebo, metoprolol CR/XL 200 mg administered once daily caused significant reductions in all‐cause mortality by 34%, in cardiovascular mortality by 38%, in sudden cardiac death by 41%, and in death from worsening CHF by 49%.</t>
  </si>
  <si>
    <t>S1215</t>
  </si>
  <si>
    <t>10.1016/j.jemermed.2013.04.045</t>
  </si>
  <si>
    <t>Tsung AH, Slish JH, Lisenbee NP, Allen BR</t>
  </si>
  <si>
    <t>Postobstructive Pulmonary Edema in a 40-Year-Old Man after Suffocation by a Swimming Pool Cover</t>
  </si>
  <si>
    <t>The Journal of Emergency Medicine</t>
  </si>
  <si>
    <t>Postobstructive pulmonary edema (POPE) is a form of sudden onset, noncardiogenic pulmonary edema that can occur after the relief of an upper airway obstruction. Since POPE is an uncommon diagnosis made in the emergency department (ED), this case is presented to increase emergency physicians' awareness of the etiology, pathophysiology, and management of this type of edema. This is a case of bilateral POPE in a 40-year-old man with no history of cardiac or pulmonary disease who experienced near suffocation due to the vacuum effect of a swimming pool cover. On presentation to the ED, the patient's symptoms included bilateral pleuritic pain over the anterior chest, shortness of breath, and inspiratory cough. He was tachycardic and tachypneic, with an oxygen saturation of 92% on room air. Pertinent physical examination findings included shallow breathing and right-sided rhonchi. The initial arterial blood gas on room air demonstrated a PaO2/FiO2 ratio of 304 mm Hg. Cardiac enzymes and the electrocardiogram result were normal. The patient's chest radiograph was interpreted as having marked bilateral pulmonary edema. The patient was admitted to the Medicine Intensive Care Unit and placed on noninvasive positive pressure ventilation (NIPPV). The patient was clinically asymptomatic and was discharged after 72 h. Emergency physicians should consider the diagnosis of POPE in a symptomatic patient if there is evidence of pulmonary edema immediately after a history of hanging, suffocation, strangulation, choking, naloxone administration, or other forms of upper airway obstruction. Rapid initiation of NIPPV with or without diuretics, steroids, or fluid restriction can lead to symptom resolution within 24 to 48 h.</t>
  </si>
  <si>
    <t>S0898</t>
  </si>
  <si>
    <t>10.1146/annurev.med.50.1.531</t>
  </si>
  <si>
    <t>Peters MCJ, Simpson MPMGL, Levy MPH</t>
  </si>
  <si>
    <t>Spectrum of Hantavirus Infection: Hemorrhagic Fever with Renal Syndrome and Hantavirus Pulmonary Syndrome</t>
  </si>
  <si>
    <t>Annual Review of Medicine</t>
  </si>
  <si>
    <t>Hantaviruses chronically infect rodents without apparent disease, but when they are spread by aerosolized excreta to humans, two major clinical syndromes result: hemorrhagic fever with renal syndrome (HFRS) and hantavirus pulmonary syndrome (HPS). Both diseases appear to be immunopathologic, and inflammatory mediators are important in causing the clinical manifestations. In HPS, T cells act on heavily infected pulmonary endothelium, and it is suspected that gamma interferon and tumor necrosis factor are major agents of a reversible increase in vascular permeability that leads to severe, noncardiogenic pulmonary edema. HFRS has prominent systemic manifestations. The retroperitoneum is a major site of vascular leak and the kidneys suffer tubular necrosis. Both syndromes are accompanied by myocardial depression and hypotension or shock. HFRS is primarily a Eurasian disease, whereas HPS appears to be confined to the Americas; these geographic distinctions correlate with the phylogenies of the rodent hosts and the viruses that coevolved with them.</t>
  </si>
  <si>
    <t>S1723</t>
  </si>
  <si>
    <t>10.1186/2110-5820-2-5</t>
  </si>
  <si>
    <t>Schortgen F, Follin A, Piccari L, Roche-Campo F, Carteaux G, Taillandier-Heriche E, Krypciak S, Thille AW, Paillaud E, Brochard L</t>
  </si>
  <si>
    <t>Results of noninvasive ventilation in very old patients</t>
  </si>
  <si>
    <t>Annals of Intensive Care</t>
  </si>
  <si>
    <t>Background Noninvasive ventilation (NIV) is frequently used for the management of acute respiratory failure (ARF) in very old patients (≥ 80 years), often in the context of a do-not-intubate order (DNI). We aimed to determine its efficacy and long-term outcome. Methods Prospective cohort of all patients admitted to the medical ICU of a tertiary hospital during a 2-year period and managed using NIV. Characteristics of patients, context of NIV, and treatment intensity were compared for very old and younger patients. Six-month survival and functional status were assessed in very old patients. Results During the study period, 1,019 patients needed ventilatory support and 376 (37%) received NIV. Among them, 163 (16%) very old patients received ventilatory support with 60% of them managed using NIV compared with 32% of younger patients (p Conclusions Very old patients managed using NIV have an overall satisfactory 6-month survival and functional status, except for endotracheal intubation after NIV failure.</t>
  </si>
  <si>
    <t>S0890</t>
  </si>
  <si>
    <t>10.1159/000078907</t>
  </si>
  <si>
    <t>Arena R, Myers J, Aslam SS, Varughese EB, Peberdy MA</t>
  </si>
  <si>
    <t>Prognostic Comparison of the Minute Ventilation/Carbon Dioxide Production Ratio and Slope in Patients with Heart Failure</t>
  </si>
  <si>
    <t>&amp;lt;i&amp;gt;Background:&amp;lt;/i&amp;gt; The relationship between minute ventilation (VE) and carbon dioxide production (VCO&amp;lt;sub&amp;gt;2&amp;lt;/sub&amp;gt;) consistently demonstrates prognostic value in patients with heart failure (HF). This relationship has been expressed both as a VE/VCO&amp;lt;sub&amp;gt;2&amp;lt;/sub&amp;gt; slope during progressive exercise and a ratio at a given time point in previous investigations. &amp;lt;i&amp;gt;Objectives:&amp;lt;/i&amp;gt; The purpose of this study was to compare the prognostic value of the VE/VCO&amp;lt;sub&amp;gt;2&amp;lt;/sub&amp;gt; slope and ratio in a group of patients with HF. &amp;lt;i&amp;gt;Methods:&amp;lt;/i&amp;gt; 235 subjects (204 male/31 female) diagnosed with HF underwent exercise testing. Mean age and ejection fraction were 57.5 years (±13.5) and 32.1% (±12.1). The VE/VCO&amp;lt;sub&amp;gt;2&amp;lt;/sub&amp;gt; slope was calculated using data from the onset of exercise to peak. The VE/VCO&amp;lt;sub&amp;gt;2&amp;lt;/sub&amp;gt; ratio was calculated using 10-second averaged data at peak exercise. The ability of the VE/VCO&amp;lt;sub&amp;gt;2&amp;lt;/sub&amp;gt; slope and ratio to predict 1-year cardiac-related mortality and hospitalization were compared. &amp;lt;i&amp;gt;Results:&amp;lt;/i&amp;gt; There were 65 hospitalizations and 16 deaths during the 1-year tracking period. Both VE/VCO&amp;lt;sub&amp;gt;2&amp;lt;/sub&amp;gt; expressions were significant predictors of 1-year cardiac-related hospitalization (χ&amp;lt;sup&amp;gt;2&amp;lt;/sup&amp;gt;: slope = 56.4; ratio = 47.6, p &amp;lt; 0.001) and mortality (χ&amp;lt;sup&amp;gt;2&amp;lt;/sup&amp;gt;: slope = 36.6; ratio = 31.6, p &amp;lt; 0.001). Receiver-operating characteristic curve analysis revealed the predictive power of VE/VCO&amp;lt;sub&amp;gt;2&amp;lt;/sub&amp;gt; slope and ratio classification schemes were not significantly different (hospitalization = 0.78 vs. 0.75; mortality = 0.87 vs. 0.85). &amp;lt;i&amp;gt;Conclusion:&amp;lt;/i&amp;gt; These results indicate that, although not identical, VE/VCO&amp;lt;sub&amp;gt;2&amp;lt;/sub&amp;gt; slope and ratio provide similar prognostic information. Standardizing expression of the VE/VCO&amp;lt;sub&amp;gt;2&amp;lt;/sub&amp;gt; relationship may, however, enhance clinical application and should be considered.</t>
  </si>
  <si>
    <t>S0740</t>
  </si>
  <si>
    <t>10.1016/j.annemergmed.2007.04.005</t>
  </si>
  <si>
    <t>Singer AJ, Emerman C, Char DM, Heywood JT, Kirk JD, Hollander JE, Summers R, Lee CC, Wynne J, Kellerman L, Peacock WF</t>
  </si>
  <si>
    <t>Bronchodilator Therapy in Acute Decompensated Heart Failure Patients Without a History of Chronic Obstructive Pulmonary Disease</t>
  </si>
  <si>
    <t>Annals of Emergency Medicine</t>
  </si>
  <si>
    <t>Inhaled bronchodilators are often used in the emergency department (ED) before a definitive diagnosis is made. We evaluated the association between inhaled bronchodilators and outcomes in acute decompensated heart failure patients without chronic obstructive pulmonary disease. We conducted an analysis of the Acute Decompensated Heart Failure National Registry Emergency Module registry of patients with a principal discharge diagnosis of acute decompensated heart failure enrolled at 76 academic or community EDs. Dichotomous outcomes (mortality, ED discharges, ICU admission, ED i.v. vasodilator use, new dialysis, ED or in patient endotracheal intubation, ED BiPAP, and asymptomatic at discharge) in patients without a history of chronic obstructive pulmonary disease who were given bronchodilators were compared to those who were not given bronchodilators using logistic regression; odds ratios (ORs) and 95% confidence intervals (CIs) were calculated; and propensity score adjustments were made. Of the 10,978 patients enrolled, 7299 (66.5%) did not have a history of chronic obstructive pulmonary disease. Bronchodilators were administered by the EMS or in the ED to 2317 (21%) patients. Patients without chronic obstructive pulmonary disease given bronchodilators were more likely to receive ED i.v. vasodilators (28.4% vs. 16.9%; propensity adjusted OR 1.40 [95% CI 1.18-1.67]) and in-patient mechanical ventilation (6.0% vs. 2.4%; propensity adjusted OR 1.69 [95% CI 1.21-2.37]) than patients without chronic obstructive pulmonary disease who were not given bronchodilators. Hospital mortality in patients without chronic obstructive pulmonary disease was similar regardless of bronchodilator treatment (3.4% vs. 2.6%, propensity adjusted OR 1.02 [95% CI 0.67, 1.56]). Many acute decompensated heart failure patients without a history of chronic obstructive pulmonary disease receive inhaled bronchodilators. Bronchodilator use was associated with a greater need for aggressive interventions and monitoring, and this may reflect an adverse effect of bronchodilators or it may be a marker for patients with more severe disease.</t>
  </si>
  <si>
    <t>S1391</t>
  </si>
  <si>
    <t>10.1161/01.cir.0000017502.58595.ed</t>
  </si>
  <si>
    <t>Doehner W, Schoene N, Rauchhaus M, Leyva-Leon F, Pavitt DV, Reaveley DA, Schuler G, Coats AJS, Anker SD, Hambrecht R</t>
  </si>
  <si>
    <t>Effects of Xanthine Oxidase Inhibition With Allopurinol on Endothelial Function and Peripheral Blood Flow in Hyperuricemic Patients With Chronic Heart Failure</t>
  </si>
  <si>
    <t>Background — In patients with chronic heart failure (CHF), hyperuricemia is a common finding and is associated with reduced vasodilator capacity and impaired peripheral blood flow. It has been suggested that the causal link of this association is increased xanthine oxidase (XO)–derived oxygen free radical production and endothelial dysfunction. We therefore studied the effects of XO inhibition with allopurinol on endothelial function and peripheral blood flow in CHF patients after intra-arterial infusion and after oral administration in 2 independent placebo-controlled studies. Methods and Results — In 10 CHF patients with normal serum uric acid (UA) levels (315±42 μmol/L) and 9 patients with elevated UA (535±54 μmol/L), endothelium-dependent (acetylcholine infusion) and endothelium-independent (nitroglycerin infusion) vasodilation of the radial artery was determined. Coinfusion of allopurinol (600 μg/min) improved endothelium-dependent but not endothelium-independent vasodilation in hyperuricemic patients ( P &amp;lt;0.05). In a double-blind, crossover design, hyperuricemic CHF patients were randomly allocated to allopurinol 300 mg/d or placebo for 1 week. In 14 patients (UA 558±21 μmol/L, range 455 to 743 μmol/L), treatment reduced UA by &amp;gt;120 μmol/L in all patients (mean reduction 217±15 μmol/L, P &amp;lt;0.0001). Compared with placebo, allopurinol improved peak blood flow (venous occlusion plethysmography) in arms (+24%, P =0.027) and legs (+23%, P =0.029). Flow-dependent flow improved by 58% in arms ( P =0.011). Allantoin, a marker of oxygen free radical generation, decreased by 20% after allopurinol treatment ( P &amp;lt;0.001). There was a direct relation between change of UA and improvement of flow-dependent flow after allopurinol treatment ( r =0.63, P &amp;lt;0.05). Conclusions — In hyperuricemic CHF patients, XO inhibition with allopurinol improves peripheral vasodilator capacity and blood flow both locally and systemically.</t>
  </si>
  <si>
    <t>S0401</t>
  </si>
  <si>
    <t>10.1046/j.1365-2796.1998.00240.x</t>
  </si>
  <si>
    <t>Samsonov, Lopatin, Tilz, Artner‐Dworzak, Nassonov, Mareev, Belenkov, Wachter, Fuchs</t>
  </si>
  <si>
    <t>The activated immune system and the renin–angiotensin–aldosterone system in congestive heart failure</t>
  </si>
  <si>
    <t>Samsonov M, Lopatin J, Tilz G, Artner‐Dworzak E, Nassonov E, Mareev V, Belenkov J, Wachter H, Fuchs D, (Cardiology Research Centre, Moscow, Russia; University of Graz, and the University of Innsbruck, Austria). Activated immune system and the renin–angiotensin–aldosterone system in congestive heart failure. J Intern Med 1998; 243 : 93–98. The aim of the study was to investigate a possible relationship between plasma renin activity, angiotensin II, serum levels of angiotensin‐converting enzyme, aldosterone and markers of immune activation in congestive heart failure (CHF). Fifty‐three patients (50 male, three female, mean age 46 ± 16 years) with congestive heart failure were studied. Twenty‐eight patients had I or II NYHA class of CHF and 25 patients had III or IV NYHA class (NYHA class, mean ± SD : 2.3 ± 0.9). Serum neopterin concentration and hormones were measured by commercial radioimmunoassays. Serum soluble receptors of tumour necrosis factor and interleukin‐2 were determined by ELISA. All analytes significantly correlated with NYHA classes ( P &amp;lt; 0.05). There existed correlations between neopterin and angiotensin‐converting enzyme or aldosterone ( rs = 0.35 and rs = 0.36, P &amp;lt; 0.05). The soluble tumour necrosis factor receptor concentrations correlated with plasma renin activity ( rs = 0.38, P &amp;lt; 0.05). The result of our study suggest that there exists some relationship between the renin–angiotensin–aldosterone system and immune activation in severe congestive heart failure, however, the associations found are rather weak.</t>
  </si>
  <si>
    <t>S1939</t>
  </si>
  <si>
    <t>10.1152/jappl.1985.59.4.1171</t>
  </si>
  <si>
    <t>O'Quin RJ, Marini JJ, Culver BH, Butler J</t>
  </si>
  <si>
    <t>Transmission of airway pressure to pleural space during lung edema and chest wall restriction</t>
  </si>
  <si>
    <t>To investigate the influence of positive end-expiratory pressure (PEEP) on hemodynamic measurements we examined the transmission of airway pressure to the pleural space during varying conditions of lung and chest wall compliance. Eight ventilated anesthetized dogs were studied in the supine position with the chest closed. Increases in pleural pressure were similar for both small and large PEEP increments (5–20 cmH2O), whether measured in the esophagus (Pes) or in the juxtacardiac space by a wafer sensor (Pj). Increments in Pj exceeded the increments in Pes at all levels of PEEP and under each condition of altered lung and chest wall compliance. When chest wall compliance was reduced by thoracic and abdominal binding, the fraction of PEEP sensed in the pleural space increased as theoretically predicted. Acute edematous lung injury produced by oleic acid (OA) did not alter the deflation limb pressure-volume characteristics of the lung, provided that end-inspiratory volume was adequate. With the chest and abdomen restricted OA was associated with less than normal transmission of airway pressure to the pleural space, most likely because the end-inspiratory volume required to restore normal deflation characteristics was not attained. Together these results indicate that the influence of acute edematous lung injury on the transmission of airway pressure to the pleural space depends importantly on the peak volume achieved during inspiration.</t>
  </si>
  <si>
    <t>S1693</t>
  </si>
  <si>
    <t>10.1046/j.1365-2869.1998.00116.x</t>
  </si>
  <si>
    <t>CONRADT R, HOCHBAN W, HEITMANN J, BRANDENBURG U, CASSEL W, PENZEL T, PETER JH</t>
  </si>
  <si>
    <t>Sleep fragmentation and daytime vigilance in patients with OSA treated by surgical maxillomandibular advancement compared to CPAP therapy</t>
  </si>
  <si>
    <t>Journal of Sleep Research</t>
  </si>
  <si>
    <t>Impaired vigilance is a frequent daytime complaint of patients with obstructive sleep apnoea (OSA). To date, continuous positive airway pressure (CPAP) is a well established therapy for OSA. Nevertheless, in patients with certain craniofacial characteristics, maxillomandibular advancement osteotomy (MMO) is a promising surgical treatment. Twenty‐four male patients with OSA (pretreatment respiratory disturbance index (RDI) 59.3 SD±24.1 events/h) participated in this investigation. The mean age was 42.7±10.7 years and the mean body mass index was 26.7±2.9 kg/m 2 . According to cephalometric evaluation, all patients had a narrow posterior airway space, more or less due to severe maxillary and mandibular retrognathia. All patients except two were treated first with CPAP for at least 3 months and afterwards by MMO. Two patients only tolerated a CPAP trial for 2 nights. Polysomnographic investigation and daytime vigilance were assessed before therapy, with CPAP therapy and 3 months after surgical treatment. Patients’ reports of impaired daytime performance were confirmed by a pretreatment vigilance test using a 90‐min, four‐choice reaction‐time test. The test was repeated with effective CPAP therapy and postoperatively. Daytime vigilance was increased with CPAP and after surgical treatment in a similar manner. Respiratory and polysomnographic patterns clearly improved, both with CPAP and after surgery, and showed significant changes compared to the pretreatment investigation. The RDI decreased significantly, both with CPAP (5.3±6.0) and postoperatively (5.6±9.6 events/h). The percentages of non‐rapid eye movement Stage 1 (NREM 1) sleep showed a marked decrease (with CPAP 8.2±3.6% and after MMO 8.2±4.4% vs. 13.3±7.4% before treatment), whereas percentages of slow wave sleep increased significantly from 8.0±6.1% before therapy to 18.2±12.8 with CPAP and 14.4±7.3% after MMO. The number of awakenings per hour time in bed (TIB) was significantly reduced after surgery (2.8±1.3), compared to both preoperative investigation (baseline 4.2±2.0 and CPAP 3.4±1.5). Brief arousals per hour TIB were reduced to half with CPAP (19.3±20.0) and after MMO (19.7±13.6), compared to baseline (54.3±20.0). We conclude that the treatment of OSA by MMO in carefully selected cases has positive effects on sleep, respiration and daytime vigilance, which are comparable to CPAP therapy.</t>
  </si>
  <si>
    <t>S1707</t>
  </si>
  <si>
    <t>10.1159/000177400</t>
  </si>
  <si>
    <t>Pasqualetti P, Casale R</t>
  </si>
  <si>
    <t>Daily Distribution of Episodes of Acute Cardiogenic Pulmonary Edema</t>
  </si>
  <si>
    <t>Cardiology</t>
  </si>
  <si>
    <t>Many fatal or potentially fatal cardio-cerebrovascular diseases present a definite circadian distribution in their onset. In order to verify if episodes of acute cardiogenic pulmonary edema have a significant daily periodicity in their occurrence, a retrospective analysis of 1,204 episodes has been conducted. In all cases, the hour of the day of onset has been identified with certainty; all episodes occurred in hospitalized patients. The rhythmometric circadian inferential statistical analysis by means of the single cosinor method demonstrates that the episodes of acute cardiogenic pulmonary edema present a significant (p &amp;lt; 0.002) circadian distribution, with a peak at 1:00 a.m. (from 10:00 p.m. to 4:00 a.m.). No significant differences (p &amp;gt; 0.05) were found in the circadian distribution regarding sex, age (less or more than 60 years), absence or presence of arterial hypertension and coronary artery disease. Several factors may contribute to this behavior, especially the relationships between several endogenous circadian rhythms, sleep and disease. The knowledge that acute pulmonary edema is a high chronorisk disease could be of interest for the better understanding of its pathophysiology and for a better causative control and prevention.</t>
  </si>
  <si>
    <t>S0664</t>
  </si>
  <si>
    <t>10.1159/000029228</t>
  </si>
  <si>
    <t>Bando M, Ishii Y, Kitamura S, Ohno S</t>
  </si>
  <si>
    <t>Effects of Inhalation of Nitroglycerin on Hypoxic Pulmonary Vasoconstriction</t>
  </si>
  <si>
    <t>Respiration</t>
  </si>
  <si>
    <t>Recent studies suggest that nitric oxide (NO) may play an important role in the pathophysiology of pulmonary hypertension. Nitroglycerin is metabolized to NO, which is a potent vascular smooth muscle relaxant. The aim of the present study was to compare the effects of inhaled and infused nitroglycerin on pulmonary hemodynamics and gas exchange in anesthetized, artificially ventilated dogs. Nitroglycerin was administrated either by inhalation or by infusion. Systemic blood pressure (SBP), pulmonary arterial pressure (PAP), and pulmonary capillary wedge pressure (PCWP) were measured, and cardiac output was estimated by an electromagnetic flowmeter. Blood gas measurements were performed during hypoxic gas exposure (FiO&amp;lt;sub&amp;gt;2&amp;lt;/sub&amp;gt;; 0.1) with a continuous inhalation or infusion of nitroglycerin (1, 2.5 µg/kg/min). Inhaled (n = 4) and infused (n = 4) nitroglycerin (1 µg/kg/min) did not produce any detectable effects on the hemodynamics. Inhaled nitroglycerin (2.5 µg/kg/min) reduced SBP, PAP and calculated pulmonary vascular resistance (PVR) in all dogs. Cardiac output did not change. In addition, inhaled nitroglycerin increased PaO&amp;lt;sub&amp;gt;2&amp;lt;/sub&amp;gt;. In contrast, the continuous infusion of nitroglycerin (2.5 µg/kg/min) did not change in PAP, whereas infused nitroglycerin decreased the mean SBP. Infused nitroglycerin did not alter cardiac output and calculated PVR. A decreased PaO&amp;lt;sub&amp;gt;2&amp;lt;/sub&amp;gt; was noted in 2 dogs on nitroglycerin infusion. These findings indicate that inhaled nitroglycerin effects the pulmonary circulation relatively more than infused nitroglycerin, which tends to have more of a general effect on the systemic circulation. The effects of inhaled nitroglycerin may thus be comparable to the effects of NO inhalation.</t>
  </si>
  <si>
    <t>S1206</t>
  </si>
  <si>
    <t>10.5005/jp-journals-10071-24335</t>
  </si>
  <si>
    <t>Karim HMR, Esquinas AM</t>
  </si>
  <si>
    <t>Ketamine Sedation for Noninvasive Ventilation in Distressed Elderly Patients with Acute Decompensated Heart Failure: Is it Safe?</t>
  </si>
  <si>
    <t>Indian Journal of Critical Care Medicine</t>
  </si>
  <si>
    <t>How to cite this article: Karim HMR, Esquinas AM. Ketamine Sedation for Noninvasive Ventilation in Distressed Elderly Patients with Acute Decompensated Heart Failure: Is it Safe? Indian J Crit Care Med 2022;26(10):1161.</t>
  </si>
  <si>
    <t>S2250</t>
  </si>
  <si>
    <t>10.21203/rs.3.rs-30079/v1</t>
  </si>
  <si>
    <t>Fabre M, Fehlmann CA, Gartner B, Zimmermann CG, Rey F, Sarasin F, Suppan L</t>
  </si>
  <si>
    <t>Association between Prehospital Arterial Hypercapnia in Acute Heart Failure and Admission to Acute Care Units: a Retrospective Cohort Study</t>
  </si>
  <si>
    <t>Abstract Background Acute Heart Failure (AHF) is a common condition that often manifests by acute respiratory distress and requires urgent medical evaluation and treatment. Arterial hypercapnia is common in AHF. It has been associated with a higher rate of intubation and non-invasive ventilation in the Emergency Room (ER), but its prognostic value has never been studied in the prehospital setting. Methods A retrospective study was performed on the charts of all patients taken care of by a physician-staffed prehospital mobile unit between June 2016 and September 2019 in Geneva. After approval by the ethics committee, charts were screened to identify all adult patients with a diagnosis of AHF. The main predictor was prehospital hypercapnia. The primary outcome was admission rate in an acute care unit (ACU, composite of intensive care or high-dependency units). Secondary outcomes were ER length of stay (LOS), orientation from ER (intensive care unit, high-dependency unit, general ward, discharge home), intubation rate at 24 hours, hospital LOS and hospital mortality. Results A total of 104 patients with a diagnosis of AHF were included. Hypercapnia was found in 59 (57%) patients and vital signs were more severely altered in this group. The overall ACU admission rate was 47%, with a statistically significant difference between hypercapnic and non-hypercapnic patients (58% vs 33% respectively, p = 0.014). ER LOS was shorter in hypercapnic patients (5.5 hours vs 8.9 hours, p = 0.008). Conclusions There is a significant association between prehospital arterial hypercapnia and acute care unit admission in AHF patients.</t>
  </si>
  <si>
    <t>S0555</t>
  </si>
  <si>
    <t>10.1177/0885066616636021</t>
  </si>
  <si>
    <t>Alaya S, Mofredj A, Tassaioust K, Bahloul H, Mrabet A</t>
  </si>
  <si>
    <t>Acute Parotitis as a Complication of Noninvasive Ventilation</t>
  </si>
  <si>
    <t>Journal of Intensive Care Medicine</t>
  </si>
  <si>
    <t>Several conditions, including oropharyngeal dryness, pressure sores, ocular irritation, epistaxis, or gastric distension, have been described during noninvasive ventilation (NIV). Although this technique has been widely used in intensive care units and emergency wards, acute swelling of the parotid gland remains a scarcely reported complication. We describe herein the case of an 82-year-old man who developed unilateral parotitis during prolonged NIV for acute heart failure. Intravenous antibiotics, corticosteroids, and adjusting the mask laces’ position allowed rapid resolution of clinical symptoms.</t>
  </si>
  <si>
    <t>S2470</t>
  </si>
  <si>
    <t>10.1007/s00134-006-0324-1</t>
  </si>
  <si>
    <t>Demoule A, Girou E, Richard JC, Taille S, Brochard L</t>
  </si>
  <si>
    <t>Benefits and risks of success or failure of noninvasive ventilation</t>
  </si>
  <si>
    <t>Noninvasive ventilation (NIV) fails more frequently for de novo acute respiratory failure (de novo) than for cardiogenic pulmonary edema (CPE) or acute-on-chronic respiratory failure (AOC). The impact of NIV failure and success was compared between de novo and CPE or AOC after adjustment for disease severity. Patients requiring ventilatory support were enrolled in a prospective survey in 70 French ICUs. Of 1076 patients requiring ventilatory support, 524 were eligible, including 299 de novo (NIV use, 30%) and 225 CPE-AOC (NIV use, 55%). Independent risk factors associated with mortality and length of stay were identified by logistic regression analysis. The adjusted outcome of NIV success or failure was compared to that with endotracheal intubation without NIV. NIV success was independently associated with survival in both de novo, adjusted OR 0.05 (95% CI 0.01-0.42), and CPE-AOC OR 0.03 (CI 0.01-0.24). NIV failure was associated with ICU mortality in the de novo group (OR 3.24, CI 1.61-6.53) but not in the CPE-AOC group. Nosocomial pneumonia was less common in patients successful with NIV. NIV failure was associated with a longer ICU stay in CPE-AOC only. The overall use of NIV was independently associated with a better outcome only in CPE-AOC patients (OR 0.33, CI 0.15-0.73). The effect of NIV differs between de novo and CPE-AOC patients because NIV failure is associated with increased mortality for de novo patients. This finding should raise a note of caution when applying NIV in this indication.</t>
  </si>
  <si>
    <t>S0734</t>
  </si>
  <si>
    <t>10.1097/00003246-198202000-00001</t>
  </si>
  <si>
    <t>NIKKI P, RÄSÄNEN J, TAHVANAINEN J, MÄKELÄINEN A</t>
  </si>
  <si>
    <t>Ventilatory pattern in respiratory failure arising from acute myocardial infarction. I. Respiratory and hemodynamic effects of IMV4 vs IPPV12 and PEEP0 vs PEEP10</t>
  </si>
  <si>
    <t>Positive end-expiratory pressure of 10 cm H2O (PEEP10) was compared with zero-end-expiratory pressure (PEEP0), intermittent mandatory ventilation (IMV), 4/min, with intermittent positive pressure ventilation (IPPV), 12/min, in 9 patients with pulmonary edema due to acute myocardial infarction (AMI). Systemic and pulmonary arterial pressures, pulmonary capillary wedge pressure (PCWP) and CVP, cardiac output (CO) and blood gases were measured during these four experimental interventions, and related parameters calculated. PaCO2 was 39.3 +/- 0.9 torr during IMV4 and 36.2 +/- 1.3 torr during IPPV12, and PCWP remained between 20-30 mm Hg throughout the study. The ventilatory pattern was changed at random order with the patient serving as his own control. Both PaO2 and PaO2/F102 and VO2 increased while venous admixture (Qsp/Qt) decreased with PEEP10. Cardiac and stroke indices (CI, SI) and oxygen delivery were lower with IPPV12 than they were with IMV4. Both left and right ventricular stroke work (LVSW, RVSW) were higher on IMV4. A moderate PEEP level (up to 10 cm H2O) seems beneficial in post-AMI pulmonary edema and has no significant hemodynamic side effects. The results indicate that of the four alternatives studied, IMV4 with PEEP10 is a ventilatory pattern of choice in the respiratory management of these patients, but each individual patient may require precise titration of each modality to achieve the optimal result.</t>
  </si>
  <si>
    <t>S1036</t>
  </si>
  <si>
    <t>10.1097/00003246-198707000-00010</t>
  </si>
  <si>
    <t>HAYEK Z, RYAN CA, EYAL F, JONES R, ARMENGOL J, KING EG, FINER NN</t>
  </si>
  <si>
    <t>Comparison of high-frequency chest wall compression with conventional mechanical ventilation in cats</t>
  </si>
  <si>
    <t>Six anesthetized paralyzed cats with normal lungs were ventilated by high-frequency chest wall compression (HFCWC) at 5 Hz using a single-chamber circumferential cuff enclosing the thorax from the axillae to the xiphisternum. PaCO2 during HFCWC + PEEP (3 cm H2O) was significantly (p less than .0005) lower compared with conventional mechanical ventilation (CMV). End-expiratory lung volume (VL) during HFCWC + PEEP was significantly (p less than .001) lower than VL during CMV + PEEP but was higher than VL during CMV without PEEP. After the cats' lungs were stiffened by repeated saline lavage, CMV + PEEP at a mean airway pressure (Paw) of 10 cm H2O was compared with HFCWC + continuous positive airway pressure (CPAP) at an equal or lower Paw. A significant decrease in PaCO2 (p less than .02) during HFCWC occurred but no significant differences were observed in PaO2, VL, or compliance. Arterial BP and cardiac output were similar between CMV + PEEP and HFCWC + CPAP. In cats with normal lungs, VL can be maintained by applying CPAP during HFCWC, and in those with injured lungs, HFCWC + CPAP produces comparable gas exchange at a Paw equal to or lower than that used during CMV + PEEP.</t>
  </si>
  <si>
    <t>S0115</t>
  </si>
  <si>
    <t>10.1007/s00380-024-02429-y</t>
  </si>
  <si>
    <t>Kitada S, Kawada Y, Nakasuka K, Mizoguchi T, Yamamoto J, Yokoi M, Ito T, Goto T, Kikuchi S, Seo Y</t>
  </si>
  <si>
    <t>Elevated arginine vasopressin levels surrogate acute lung injury in acute decompensated heart failure</t>
  </si>
  <si>
    <t>Heart and Vessels</t>
  </si>
  <si>
    <t>Activated arginine vasopressin (AVP) pathway worsens congestion in heart failure (HF), but its potential to relieve pulmonary congestion is also reported. The pathophysiological role and prognostic utility of AVP elevation in acute decompensated HF (ADHF) are poorly understood. We prospectively enrolled 52 hospitalized patients for ADHF to investigate the association between acute lung injury (ALI) in ADHF and AVP levels on admission. ALI was defined as respiratory failure leading to death, or requiring a respirator or a more than 12-h non-invasive intermittent positive pressure ventilation (NIPPV) support. In addition, we investigated the prognostic value of AVP levels on admission for cardiovascular death or recurrence of ADHF after discharge. ALI was documented in 7 patients (13.5%) during a median hospital stay of 14 days. And the patients with ALI demonstrated significantly higher AVP levels than those without (32.5 ± 21.6 vs. 6.4 ± 8.7 pg/ml, p = 0.018). Besides, the patients with ALI demonstrated significantly higher heart rates (HR) and lower E/e' on admission (HR: 127 ± 24 vs. 97 ± 28 bpm; E/e': 10.6 ± 3.7 vs. 17.4 ± 6.2, all p &lt; 0.05, respectively). Of note, significant hemodilution assessed by hemoglobin and hematocrit values were observed in the patients with ALI 48 h after admission. A receiver operating characteristic curve analysis showed that higher than 7.2 pg/ml surrogate ALI in ADHF (AUC: 0.897, p = 0.001, Sensitivity: 85.7%, and Specificity: 77.8%). In contrast, increased AVP levels on admission could not predict cardiovascular events after discharge. Elevated AVP levels on admission are associated with ALI in ADHF but not cardiovascular events after discharge.</t>
  </si>
  <si>
    <t>S2358</t>
  </si>
  <si>
    <t>10.1097/01.ccm.0000168042.59035.d8</t>
  </si>
  <si>
    <t>Burns KEA, Sinuff T, Adhikari NKJ, Meade MO, Heels-Ansdell D, Martin CM, Cook DJ</t>
  </si>
  <si>
    <t>Bilevel noninvasive positive pressure ventilation for acute respiratory failure: Survey of Ontario practice*</t>
  </si>
  <si>
    <t>OBJECTIVE: Noninvasive positive pressure ventilation (NIPPV) is commonly used in acute respiratory failure but is often applied outside evidence-based indications, particularly in low- and middle-income countries. Our objective is to assess the appropriateness of NIPPV use among internal medicine patients at a tertiary hospital in Pakistan. Appropriate use was defined as Type 1 or Type 2 respiratory failure, cardiogenic pulmonary edema, or chest wall/neuromuscular disease. Inappropriate use was defined as NIPPV applied outside standard indications. RESULTS: We conducted a cross-sectional study on 4369 patients who received NIPPV between 2019 and 2020 in the Internal Medicine unit at the Aga Khan University Hospital, Karachi. The mean age was 62.7 years, and 52.4% were male. Overall, 60.5% received NIPPV without documented respiratory failure, 21.5% had Type 1, and 18% had Type 2 failure. Metabolic acidosis accounted for 19.6% of inappropriate cases. Among Type 1 failure, pneumonia (43.1%), pulmonary edema (35.3%), and COPD (6.2%) were most common; in Type 2 failure, pulmonary edema (37.7%), pneumonia (25.8%), and COPD (15.1%) predominated. NIPPV was appropriately used in COPD and acute cardiogenic pulmonary edema but frequently applied outside evidence-based indications, particularly for metabolic acidosis. Structured protocols and research are needed on NIPPV use in LMICs.</t>
  </si>
  <si>
    <t>S0400</t>
  </si>
  <si>
    <t>10.1136/pmj.78.919.257</t>
  </si>
  <si>
    <t>Khurshid I, Anderson LC</t>
  </si>
  <si>
    <t>Non-infectious pulmonary complications after bone marrow transplantation</t>
  </si>
  <si>
    <t>Postgraduate Medical Journal</t>
  </si>
  <si>
    <t>Bone marrow transplantation (BMT) is a successful and recognised treatment option for patients with a number of haematological and non-haematological malignant and non-malignant conditions. Pulmonary complications both infectious and non-infectious are common after BMT. Multiple factors are thought to contribute to pulmonary complications, including the type and duration of immunological defects produced by the underlying disease and treatment, the development of graft-versus-host disease (GVHD), and the conditioning regimens employed. These complications are classified as early or late, depending on whether they occur before or after 100 days from transplantation. Early non-infectious pulmonary complications typically include pulmonary oedema, upper airway complications, diffuse alveolar haemorrhage, cytolytic thrombi, and pleural effusion. Bronchiolitis obliterans, veno-occlusive disease, and secondary malignancies occur late after BMT. Idiopathic pneumonia syndrome, GVHD, and radiation induced lung injury can occur in early or late period after BMT.</t>
  </si>
  <si>
    <t>S2309</t>
  </si>
  <si>
    <t>10.1007/s11845-016-1456-0</t>
  </si>
  <si>
    <t>Mac Donncha C, Cummins N, Hennelly D, Hannigan A, Ryan D</t>
  </si>
  <si>
    <t>An observational study of the utility of continuous positive airway pressure ventilation for appropriate candidates in prehospital care in the Midwest region</t>
  </si>
  <si>
    <t>Irish Journal of Medical Science (1971 -)</t>
  </si>
  <si>
    <t>Emergency medical services (EMS) practitioners in Ireland have been recently licensed to use continuous positive airway pressure (CPAP) ventilation for patients with pulmonary oedema. Both the British Thoracic Society and the Canadian Medical Association advocate the use of CPAP in hospital for patients with severe exacerbations of pulmonary oedema. The aim of this study was to identify prehospital patients in the Midwest, over a 6-month period, which could potentially benefit from CPAP if it were available in the National Ambulance Service. Potential CPAP patients were identified in the Advanced Paramedic Clinical Activity Study (APCAS) database and then followed up in the receiving hospital emergency department (ED) and medical records. Prior to this study, Irish guidance for prehospital use of CPAP did not exist and therefore the database was interrogated using a Toronto EMS Medical Directive. Descriptive analysis was conducted in Microsoft Excel and SPSS. Emergency AS1 calls (999/112) were assessed (n = 1369) and 141 patients (10.3, 95 % confidence interval 8.9-12.1 %) were identified as potential candidates for prehospital CPAP. Further investigation of ED records for 63 potential candidates found 36.5 % (95 % confidence interval 26-49 %) met the Toronto EMS criteria for CPAP. This study suggests that a suitable patient cohort for CPAP exists in the prehospital environment and highlights the need for a prospective study of CPAP use on these patients.</t>
  </si>
  <si>
    <t>S0638</t>
  </si>
  <si>
    <t>10.1183/09031936.03.00039503</t>
  </si>
  <si>
    <t>Saatci E, Miller DM, Stell IM, Lee KC, Moxham J</t>
  </si>
  <si>
    <t>Dynamic dead space in face masks used with noninvasive ventilators: a lung model study</t>
  </si>
  <si>
    <t>The aim of this study was to determine what the influence of different designs of face masks and different noninvasive ventilator modes would be upon total dynamic dead space. Using a spontaneous breathing model, total dynamic dead space was measured when using 19 commercially available face masks and a range of ventilators in various ventilation modes. Total dynamic dead space during spontaneous ventilation was increased above physiological dead space from 32% to 42% of tidal volume by using face masks. The use of noninvasive ventilation modes such as bilevel and continuous positive airway pressure, with continuous pressure throughout the expiratory phase, reduced total dynamic dead space to approach physiological dead space with most face masks. Pressure assist and pressure support ventilation decreased total dynamic dead space to a lesser degree, from 42% to 39% of tidal volume. Face masks with expiratory ports over the nasal bridge resulted in beneficial flow characteristics within the face mask and nasal cavity, so as to decrease total dynamic dead space to less than physiological dead space from 42% to 28.5% of tidal volume. Exhaust ports over the nasal bridge in face masks effect important decreases in dynamic dead space provided positive pressure throughout the expiratory phase is used.</t>
  </si>
  <si>
    <t>S1448</t>
  </si>
  <si>
    <t>10.1177/1479972313493795</t>
  </si>
  <si>
    <t>Porhomayon J, Papadakos P, Nader ND, El-Solh AA</t>
  </si>
  <si>
    <t>Weaning failure: My heart is not up to it</t>
  </si>
  <si>
    <t>Chronic Respiratory Disease</t>
  </si>
  <si>
    <t>Weaning patients from mechanical ventilation has been compared to a cardiac stress test. Weaning failure (WF) from a cardiac origin can be common in patients with limited cardiac reserve. Diuretic and vasodilator therapies are indicated for WF due to excessive preload, afterload, or myocardial ischemia. Alteration in intrathoracic pressure and lung volumes may also impact weaning process in a patient with poor cardiac function. Noninvasive ventilation decreases cardiac stress load and should be utilized in weaning patients with poor cardiac reserves. In fact, positive pressure therapy is now the standard of care for treating a patient with acute pulmonary edema and to decrease afterload (Frazier et al. Biol Res Nurs 2000; 1(4): 253–264; Pinsky MR. Chest 2005; 128(5 Suppl 2): 592S–597S.). Recently, biomarkers and echocardiography have been utilized to assess weaning success during spontaneous breathing trials. In this article, we describe the physiological alterations in cardiac and pulmonary systems during the weaning process and its impact on weaning outcome.</t>
  </si>
  <si>
    <t>S2393</t>
  </si>
  <si>
    <t>10.1161/01.res.0000043825.01705.1b</t>
  </si>
  <si>
    <t>Mann DL</t>
  </si>
  <si>
    <t>Inflammatory Mediators and the Failing Heart</t>
  </si>
  <si>
    <t>Circulation Research</t>
  </si>
  <si>
    <t>Recent studies have identified the importance of proinflammatory mediators in the development and progression of heart failure. The growing appreciation of the pathophysiological consequences of sustained expression of proinflammatory mediators in preclinical and clinical heart failure models culminated in a series of multicenter clinical trials that used “targeted” approaches to neutralize tumor necrosis factor in patients with moderate to advanced heart failure. However, these targeted approaches have resulted in worsening heart failure, thereby raising a number of important questions about what role, if any, proinflammatory cytokines play in the pathogenesis of heart failure. This review will summarize the tremendous growth of knowledge that has taken place in this field, with a focus on what we have learned from the negative clinical trials, as well as the potential direction of future research in this area.</t>
  </si>
  <si>
    <t>S0564</t>
  </si>
  <si>
    <t>10.1177/000331978803900302</t>
  </si>
  <si>
    <t>Bier AJ, Eichacker PQ, Sinoway LI, Terribile SM, Strom JA, Keefe DL</t>
  </si>
  <si>
    <t>Acute Cardiogenic Pulmonary Edema: Clinical and Noninvasive Evaluation</t>
  </si>
  <si>
    <t>Angiology</t>
  </si>
  <si>
    <t>Left ventricular echocardiograms performed within ninety-six hours of ad mission were prospectively correlated with the clinical course in 87 consecutive patients admitted with acute pulmonary edema. Patients were stratified into four groups based on their two-dimensional echocardiogram: hyperdynamic, normal, mildly reduced, and severely reduced. Echocardiographic estimates of left ventricular function were compared with their ejection fraction measured by the gated radioisotope technique. The authors found that 48% of the patients were either normal or hyperdynamic (38% and 10% respectively). Patients in these two groups had a greater incidence of left ventricular hypertrophy (wall thickness &amp;gt; 13mm) (66% vs 39%, p &amp;lt; .05), hypertension on admission (BP &amp;gt; 160/100) (66% vs 41%, p=.05), and smaller end-diastolic dimension (p &amp;lt; .05) than those with decreased left ventricualr function. The authors con clude that echocardiography is a good screening test of left ventricular function in patients presenting with pulmonary edema. Patients with normal or in creased left ventricular systolic function should be evaluated for correctable or treatable causes of acute pulmonary edema.</t>
  </si>
  <si>
    <t>S1242</t>
  </si>
  <si>
    <t>10.1002/ppul.1950080207</t>
  </si>
  <si>
    <t>Schulze A, Mädler H, Gehrhardt B, Schaller P, Gmyrek D</t>
  </si>
  <si>
    <t>Titration of continuous positive airway pressure by the pattern of breathing: Analysis of flow‐volume‐time relationships by a noninvasive computerized system</t>
  </si>
  <si>
    <t>Pediatric Pulmonology</t>
  </si>
  <si>
    <t>Infants can defend or even dynamically elevate their functional residual capacity with additional respiratory muscle work by retarding early expiratory airflow (V̇) with postinspiration inspiratory muscle activity and/or laryngeal narrowing, or by starting inspiration before expiration to the relaxation volume has been completed. In order to study the effect of continuous positive airway pressure (CPAP) on both phenomena in 23 infants (birthweight 1,746 ± 417 g), we elevated the airway pressure stepwise in 0.2 kPa increments. A computerized bedside flow‐volume (V̇/V) analysis was used for evaluation. In 16 “responders” early expiration braking decreased and “premature inspiratory interruption” was postponed at an “appropriate CPAP level.” The linear segment (relaxation line) of the V̇/V‐loop was lengthened until expiratory time reached a maximum. Elevation of CPAP beyond this level again produced a rapid, shallow pattern, often combined with flow acceleration late in expiration (recruitment of expiratory muscles). In the remaining seven infants (non‐responders) these latter signs of excessive airway pressure already occurred at the lowest CPAP levels applied during the “titration trials.” Respiratory rate without CPAP was different between responders (84 ± 17/min) and non‐responders (46 ± 17/min). This approach for determining the appropriate CPAP level might reduce the risk of respiratory muscle fatigue. Pediatr Pulmonol 1990; 8:96‐103.</t>
  </si>
  <si>
    <t>S0314</t>
  </si>
  <si>
    <t>10.1084/jem.70.2.117</t>
  </si>
  <si>
    <t>Lorber V</t>
  </si>
  <si>
    <t>LUNG EDEMA FOLLOWING BILATERAL VAGOTOMY</t>
  </si>
  <si>
    <t>Journal of Experimental Medicine</t>
  </si>
  <si>
    <t>1. Small animals (rat and guinea pig) vagotomized in the neck die within a period of hours, the lungs showing extensive congestion and edema. 2. Tracheotomy permits appreciably longer survival with minimal lung changes approximating those seen in the control animals. 3. Intrathoracic vagotomy (sparing the recurrent laryngeal nerve) on one side, and cervical vagotomy on the other, permits almost indefinite survival (guinea pig and rabbit), unless laryngeal paralysis from the unilateral denervation produces respiratory obstruction (rat, guinea pig, and rabbit). 4. Pulmonary edema following bilateral vagotomy probably results primarily from respiratory obstruction. It is suggested that circulatory failure may also be a factor of some importance. The rôle of vagotomy itself is considered in relationship to these two phenomena. 5. The reaction of smaller animals to bilateral vagotomy, with regard to lung changes, apparently differs in no way from that of the larger animals, but is less readily demonstrated because of the smaller diameters of the air passages.</t>
  </si>
  <si>
    <t>S0915</t>
  </si>
  <si>
    <t>10.55633/s3me/e104.2022</t>
  </si>
  <si>
    <t>Arribas Entrala B, Ferreras Amez JM</t>
  </si>
  <si>
    <t>Second-class doctors</t>
  </si>
  <si>
    <t>Emergencias</t>
  </si>
  <si>
    <t>To describe clinical, outcome, and risk factors in a cohort of patients treated with noninvasive ventilation (NIV) in a hospital emergency department (ED) or by out-of-hospital emergency medical services (OHEMSs). Multicenter, prospective cohort study enrolling consecutive patients with acute pulmonary edema and/or exacerbated chronic obstructive pulmonary disease who were treated with NIV between November 2018 and November 2020 in a hospital ED or OHEMS setting in Madrid. We recorded baseline data, variables related to the acute episode, and outcome variables, including in-hospital mortality and 30-day readmission. A total of 317 patients were included; 132 (41.6%) were treated in an OHEMS setting and 185 (58.4%) in a hospital ED. Forty-seven (16.3%) in-hospital deaths occurred, and 78 patients (28.8%) were readmitted within 30 days. Mortality in the hospital ED and OHEMS subsamples did not differ, but the patients who received NIV in an OHEMS setting had a lower 30-day readmission rate. On multivariate analysis, in-hospital mortality was associated with prior dependence in activities of daily living in the multivariate analysis (odds ratio [OR], 2.4; 95% CI, 1.11-5.27) and a low-moderate score on the Simplified Acute Physiology Score II (SAPS II) versus a high-very high one (OR, 2.69; 95% CI, 1.26-5.77). Mortality after OHEMS ventilation was associated with discontinuance of NIV during transfer (OR, 8.57; 95% CI, 2.19-33.60). Readmission within 30 days was associated with group (in-hospital ED application of NIV) (OR, 3.24; 95% CI, 2.62-6.45) and prior dependence (OR, 2.08; 95% CI, 1.02-4.22). Patients treated in the hospital ED and OHEMS setting have similar baseline characteristics, although acute episodes were more serious in the OHEMS group. No significant differences were found related to in-hospital mortality. Higher mortality was associated with dependence, a SAPS II score greater than 52, and discontinuance of NIV. Readmission was associated with dependence and NIV treatment in the hospital ED setting.</t>
  </si>
  <si>
    <t>S1050</t>
  </si>
  <si>
    <t>10.1093/ehjcr/ytz125</t>
  </si>
  <si>
    <t>Ng S, Chia YW</t>
  </si>
  <si>
    <t>A case report: use of cerebral oximetry in the early detection of cerebral hypoperfusion in a post-cardiac arrest patient during targeted temperature management</t>
  </si>
  <si>
    <t>European Heart Journal - Case Reports</t>
  </si>
  <si>
    <t>We present a patient who received cerebral oximetry monitoring during targeted temperature management (TTM) post-cardiac arrest and discuss its potential in the early detection of cerebral hypoperfusion and implications on haemodynamics and ventilatory management. A 60-year-old Chinese male was admitted for acute pulmonary oedema with Type 2 respiratory failure. He failed an initial trial of non-invasive ventilation and was planned for intubation and mechanical ventilation. However, the patient suffered a pulseless electrical activity cardiac arrest peri-intubation. He was started on our institution’s protocolized post-cardiac arrest care bundle, which included cerebral regional oxygen saturation (rSO2) monitoring and TTM. Initial arterial blood gas (ABG) post-return of spontaneous circulation showed severe respiratory acidosis, and the patient was sedated, paralyzed, and ventilator settings optimized. Repeat ABG showed resolution of respiratory acidosis. However, a drop in rSO2 to 35% was subsequently noted. Ventilator settings were quickly adjusted, and dobutamine was started to improve global and cerebral perfusion. These measures improved cerebral rSO2 to more than 50%. Patient was cooled for 24 h and gradually rewarmed. He was later extubated with a cerebral performance category of 1 and is now on outpatient follow-up. During post-cardiac arrest care, there are many factors which can contribute to a decrease in cerebral blood flow. Therapeutic hypothermia and ventilation strategies, including the use of neuromuscular blocking agents, can both reduce pCO2 which is a major regulator of cerebrovascular tone. Accidental hypocapnia can lead to adverse cerebral vasoconstriction and hypoperfusion. Without cerebral oximetry, cerebral ischaemia may not be detected early and can potentially result in secondary brain injury.</t>
  </si>
  <si>
    <t>S0196</t>
  </si>
  <si>
    <t>10.1159/000048955</t>
  </si>
  <si>
    <t>Moore SA, Steinhubl SR</t>
  </si>
  <si>
    <t>Aspirin and ACE Inhibitors in Patients with Heart Failure: WATCHing for a Potential Interaction</t>
  </si>
  <si>
    <t>Coronary artery disease is the leading cause of chronic heart failure and consequently a large proportion of patients with left ventricular (LV) dysfunction are treated with aspirin. Angiotensin-converting enzyme (ACE) inhibitors have emerged as the standard therapy for patients with both symptomatic and asymptomatic LV dysfunction. When the respective actions of these two agents with regard to prostaglandin synthesis are considered, the potential for an antagonistic interaction is evident. In a bradykinin-dependent mechanism, ACE inhibitors stimulate the synthesis of the vasodilator prostacyclin. Aspirin, a cyclooxygenase inhibitor, inhibits the production of prostaglandins. There is evidence that in patients with LV dysfunction, the favorable effects of ACE inhibitors on hemodynamic measures of systemic vascular resistance, cardiac output and LV filling pressures are significantly attenuated by the coadministration of aspirin. There is an accumulating body of retrospective clinical trial data suggesting that these hemodynamic influences translate into a reduction in the mortali- ty benefit seen in ACE inhibitor-treated patients not receiving aspirin. This review will address the mechanism of this potential interaction, as well as the hemodynamic and clinical trial data suggesting the relevance of this interaction. The Warfarin Antiplatelet Therapy in Chronic Heart Failure (WATCH) trial, an ongoing study designed to address the issue of the appropriate antithrombotic therapy for patients with chronic heart failure will be discussed.</t>
  </si>
  <si>
    <t>S0980</t>
  </si>
  <si>
    <t>10.1016/0014-5793(86)80992-9</t>
  </si>
  <si>
    <t>From AHL, Petein MA, Michurski SP, Zimmer SD, Uǧurbil K</t>
  </si>
  <si>
    <t>31P‐NMR studies of respiratory regulation in the intact myocardium</t>
  </si>
  <si>
    <t>FEBS Letters</t>
  </si>
  <si>
    <t>The mechanism by which mitochondrial respiration is coupled to ATP consumption in intact tissues is unclear. We determined the relationship between high‐energy phosphate levels and oxygen consumption rate in rat hearts operating over a range of workloads and perfused with different substrates. With pyruvate + glucose perfusion, ADP levels were in general very low, and varied with MVO 2 yielding an apparent K m of 25 ± 5 μM, suggesting regulation of oxidative phosphorylation through availability of ADP. In contrast, with glucose perfusion in the presence or absence of insulin, ADP levels, ADP/ATP ratio or the phosphate potential were relatively constant over the workload range examined and generally not correlated with alterations in MVO 2 ; it is suggested that under these conditions, carbon substrate delivery to the mitochondria may control mitochondrial respiration. The common feature of both of the suggested regulatory mechanisms is substrate limitation which, however, is exercised at different metabolic points depending on the carbon substrate available to the myocardium.</t>
  </si>
  <si>
    <t>S1959</t>
  </si>
  <si>
    <t>10.1097/mcc.0000000000000626</t>
  </si>
  <si>
    <t>Ingbar DH</t>
  </si>
  <si>
    <t>Cardiogenic pulmonary edema: mechanisms and treatment - an intensivist's view</t>
  </si>
  <si>
    <t>Current Opinion in Critical Care</t>
  </si>
  <si>
    <t>This review summarizes current understanding of the pathophysiology of cardiogenic pulmonary edema, its causes and treatment. The pathobiology and classification of pulmonary edema is more complex than the hydrostatic vs. permeability dichotomy of the past. Mechanisms of alveolar fluid clearance and factors that affect the clearance rate are under intensive study to find therapeutic strategies. Patients need early stabilization of oxygenation and ventilation, preferably with high-flow nasal cannula oxygen or noninvasive ventilation whereas the diagnostic cause is quickly sought with echocardiography and other testing. Treatments must be initiated early, whereas evaluation still is occurring and requires multimodality intervention. The general treatment of cardiogenic pulmonary edema includes diuretics, possibly morphine and often nitrates. The appropriate use of newer approaches – such as, nesiritide, high-dose vasodilators, milrinone, and vasopressin receptor antagonists – needs larger clinical trials.</t>
  </si>
  <si>
    <t>S1810</t>
  </si>
  <si>
    <t>10.1159/000505220</t>
  </si>
  <si>
    <t>Lesser T</t>
  </si>
  <si>
    <t>CPAP-Applikation bei der Thorakozentese: Pleuralen Druckabfall mindern und Komplikationen verhindern</t>
  </si>
  <si>
    <t>Kompass Pneumologie</t>
  </si>
  <si>
    <t>&amp;lt;b&amp;gt;&amp;lt;i&amp;gt;Background:&amp;lt;/i&amp;gt;&amp;lt;/b&amp;gt; Excessive drop of pleural pressure (Ppl) during therapeutic thoracentesis may be related to adverse events and/or to repeated procedures due to incomplete drainage. &amp;lt;b&amp;gt;&amp;lt;i&amp;gt;Objective:&amp;lt;/i&amp;gt;&amp;lt;/b&amp;gt; This was a pilot study of the impact of the application of continuous positive airway pressure (CPAP) at +5 cm H&amp;lt;sub&amp;gt;2&amp;lt;/sub&amp;gt;O upon the Ppl profile during thoracentesis. &amp;lt;b&amp;gt;&amp;lt;i&amp;gt;Methods:&amp;lt;/i&amp;gt;&amp;lt;/b&amp;gt; This was a prospective, controlled study of 49 consecutive adults who underwent thoracentesis. Enrollment was via alternation on a one-to-one basis. Pleural manometry was used to compare serial Ppl in patients using CPAP at +5 cm H&amp;lt;sub&amp;gt;2&amp;lt;/sub&amp;gt;O (CPAP group) with Ppl in patients without CPAP (control group). &amp;lt;b&amp;gt;&amp;lt;i&amp;gt;Results:&amp;lt;/i&amp;gt;&amp;lt;/b&amp;gt; Mean volumes drained were comparable between CPAP and control groups (1,380 vs. 1,396 mL). Patients in the CPAP group had a significantly greater change in volume per centimeter water column pressure (&amp;lt;i&amp;gt;p&amp;lt;/i&amp;gt; = 0.0231, 95% confidence interval 6.41-82.61). No patient in the CPAP group had a Ppl less than -20 cm H&amp;lt;sub&amp;gt;2&amp;lt;/sub&amp;gt;O at termination of the procedure, while 8 (33%) control group patients developed a pressure lower than -20. No patient in either group developed re-expansion pulmonary edema. &amp;lt;b&amp;gt;&amp;lt;i&amp;gt;Conclusion:&amp;lt;/i&amp;gt;&amp;lt;/b&amp;gt; The application of CPAP at +5 cm H&amp;lt;sub&amp;gt;2&amp;lt;/sub&amp;gt;O mitigates the decreases in Ppl caused by thoracentesis via an increase in pleural compliance. The clinical implications of this finding merit study.</t>
  </si>
  <si>
    <t>S0038</t>
  </si>
  <si>
    <t>10.1007/bf01587962</t>
  </si>
  <si>
    <t>James HE, Tsueda K, Wright B, Young AB, McCloskey J</t>
  </si>
  <si>
    <t>The effect of positive end-expiratory pressure (PEEP) ventilation in neurogenic pulmonary oedema</t>
  </si>
  <si>
    <t>Acta Neurochirurgica</t>
  </si>
  <si>
    <t>The effect of positive end-expired pressure ventilation (PEEP) on mean systemic arterial pressure, mean pulmonary arterial pressure, mean pulmonary wedge pressure, mean intracranial pressure (ICP), and cerebral perfusion pressure (CPP), in a case of neurogenic pulmonary oedema (NPO) is presented. PEEP improved oxygenation, reduced, and finally stopped clinical pulmonary oedema. In this patient PEEP produced severe systemic hypotension. As a consequence of this, CPP was impaired.</t>
  </si>
  <si>
    <t>S2172</t>
  </si>
  <si>
    <t>10.1016/s1388-9842(00)00112-4</t>
  </si>
  <si>
    <t>Carrington CA, Fisher WJ, Davies MK, White MJ</t>
  </si>
  <si>
    <t>Is there a Relationship Between Muscle Fatigue Resistance and Cardiovascular Responses to Isometric Exercise in Mild Chronic Heart Failure?</t>
  </si>
  <si>
    <t>Exercise intolerance in chronic heart failure (CHF) may be due to altered fatigue resistance and muscle afferent input to the cardiovascular system from dysfunctional skeletal muscle. To determine whether calf muscle fatigue resistance was associated with the magnitude of a muscle afferent driven cardiovascular response to isometric exercise. Cardiovascular responses were recorded in eight stable CHF patients (ejection fraction 20–40%) and nine healthy, age-matched controls during voluntary and electrically evoked isometric plantar flexion and post-exercise circulatory occlusion. The force developed by the plantar flexors during a 2-min submaximal electrically evoked fatigue test was measured. There was no relationship between ischaemic muscle fatigue and cardiovascular changes during and after voluntary contraction in either group nor evoked contraction in the CHF group. In the control group, the change in diastolic blood pressure (DBP) at the end of evoked contraction was related to the severity of fatigue at 90 s and 120 s (FI=0.01ΔDBP+0.3, r=0.81, P&amp;amp;lt;0.05 and FI=0.02ΔDBP+0.8, r=0.84, P&amp;amp;lt;0.01, respectively). Muscle fatigue resistance did not relate to the magnitude of the cardiovascular stress generated by isometric exercise of the same muscle in these patients.</t>
  </si>
  <si>
    <t>S0824</t>
  </si>
  <si>
    <t>10.1001/archinte.1973.00320070105012</t>
  </si>
  <si>
    <t>Green GM</t>
  </si>
  <si>
    <t>Alveolobronchiolar Transport Mechanisms</t>
  </si>
  <si>
    <t>Archives of Internal Medicine</t>
  </si>
  <si>
    <t>Polytetrafluoroethylene is ubiquitous in materials commonly used in cooking and industrial applications. Overheated polytetrafluoroethylene can generate toxic fumes, inducing acute pulmonary edema in some cases. However, neither the etiology nor the radiological features of this condition have been determined. For clarification, we report an illustrative case, together with the first comprehensive literature review. A previously healthy 35-year-old Japanese man who developed severe dyspnea presented to our hospital. He had left a polytetrafluoroethylene-coated pan on a gas-burning stove for 10 hours while unconscious. Upon admission, he was in severe respiratory distress. A chest computed tomographic scan showed massive bilateral patchy consolidations with ground-glass opacities and peripheral area sparing. A diagnosis of polytetrafluoroethylene fume-induced pulmonary edema was made. He was treated with non-invasive positive pressure ventilation and a neutrophil elastase inhibitor, which dramatically alleviated his symptoms and improved his oxygenation. He was discharged without sequelae on hospital day 11. A literature review was performed to survey all reported cases of polytetrafluoroethylene fume-induced pulmonary edema. We searched the PubMed, Embase, Web of Science and OvidSP databases for reports posted between the inception of the databases and 30 September 2014, as well as several Japanese databases (Ichushi Web, J-STAGE, Medical Online, and CiNii). Two radiologists independently interpreted all chest computed tomographic images. Eighteen relevant cases (including the presently reported case) were found. Our search revealed that (1) systemic inflammatory response syndrome was frequently accompanied by pulmonary edema, and (2) common computed tomography findings were bilateral ground-glass opacities, patchy consolidation and peripheral area sparing. Pathophysiological and radiological features were consistent with the exudative phase of acute respiratory distress syndrome. However, the contrast between the lesion and the spared peripheral area was striking and was distinguishable from the common radiological features of acute respiratory distress syndrome. The essential etiology of polytetrafluoroethylene fume-induced pulmonary edema seems to be increased pulmonary vascular permeability caused by an inflammatory response to the toxic fumes. The radiological findings that distinguish polytetrafluoroethylene fume-induced pulmonary edema can be bilateral ground-glass opacity or a patchy consolidation with clear sparing of the peripheral area.</t>
  </si>
  <si>
    <t>S1323</t>
  </si>
  <si>
    <t>10.1016/s1388-9842(99)00038-0</t>
  </si>
  <si>
    <t>Houghton AR, Harrison M, Cowley AJ</t>
  </si>
  <si>
    <t>Haemodynamic, Neurohumoral and Exercise Effects of Losartan vs. Captopril in Chronic Heart Failure: Results of an ELITE Trial Substudy</t>
  </si>
  <si>
    <t>The AT1 receptor antagonists differ from the angiotensin converting enzyme inhibitors by achieving a more complete blockade of angiotensin II’s actions and by not affecting bradykinin metabolism. There is little information on whether this causes clinically significant differences in haemodynamics, neurohormones and exercise tolerance in heart failure. To compare the effects of losartan and captopril upon central and regional haemodynamics, neurohormones and exercise capacity in heart failure. In a double-blind, randomised trial 18 patients aged ≥ 65 years with symptomatic heart failure were allocated to treatment with losartan (10 patients) or captopril (eight patients). Patients underwent assessment at baseline, after the first dose, at 12 weeks and at 24 weeks. Systolic blood pressure fell by −10.7% 1 h after captopril 6.25 mg (P = 0.007) and by −4.8% 3 h after losartan 12.5 mg (P = 0.02). The blood pressure reduction was sustained with losartan at 12 and 24 weeks. Systemic vascular resistance fell acutely after captopril (−16.4%, P = 0.01). Captopril caused an acute and sustained rise in superior mesenteric artery blood flow (+22.9%, P = 0.04), and a slower rise in renal artery blood flow (+31.7%, P = 0.01). Losartan had no acute effects on regional haemodynamics but had increased superior mesenteric artery blood flow by 38.1% at 12 weeks (P = 0.02). There were no substantial differences between losartan and captopril, and no changes occurred in neurohormones or exercise capacity. No substantial differences were observed between losartan and captopril on central or regional haemodynamics, neurohormones or exercise capacity in elderly patients with stable symptomatic heart failure.</t>
  </si>
  <si>
    <t>S0432</t>
  </si>
  <si>
    <t>10.1046/j.1365-2648.1998.00827.x</t>
  </si>
  <si>
    <t>Mårtensson J, Karlsson J, Fridlund B</t>
  </si>
  <si>
    <t>Female patients with congestive heart failure: how they conceive their life situation</t>
  </si>
  <si>
    <t>Journal of Advanced Nursing</t>
  </si>
  <si>
    <t>Female patients with congestive heart failure: how they conceive their life situation ¶Congestive heart failure (CHF) is a significant health problem for women, particularly elderly women. The risk factors for heart failure appear to be different in women than in men, with hypertension and diabetes playing a greater role in women and ischaemic heart disease a greater role in men. The aim of this study was to describe, from a nurse’s perspective, how female patients with CHF conceive their life situation. Interview questions were designed with a focus on five dimensions: biophysical, socio‐cultural, emotional, intellectual and spiritual‐existential. A qualitative method was used with a phenomenographic approach, as this approach examines aspects of the surroundings as they are conceived. Five categories emerged in the results: feeling content, feeling a sense of support, feeling a sense of limitation, feeling anxiety and feeling powerless. A sense of limitation regarding working capacity and being able to support those in their surroundings causes patients with CHF to experience anxiety due to feeling insecure about themselves and in relation to their surroundings. This may result in feelings of worthlessness in women with CHF, both concerning their own capacity and the fact that they feel they are a burden to those around them. Through nursing intervention, these patients can receive help to break this vicious circle of feeling limited and powerless. This can be done by encouraging them to verbalize their feelings and set realistic goals and expectations, and by increasing their knowledge and that of their families concerning CHF and its symptoms, with a focus on self‐care and existing possibilities. These measures will make it easier for women with CHF to maintain a hopeful perspective and a sense of control, competence, and self‐esteem.</t>
  </si>
  <si>
    <t>S1544</t>
  </si>
  <si>
    <t>10.1111/jsr.13078</t>
  </si>
  <si>
    <t>Roeder M, Sievi NA, Kohler M, Schwarz EI</t>
  </si>
  <si>
    <t>Predictors of changes in subjective daytime sleepiness in response to CPAP therapy withdrawal in OSA: A post‐hoc analysis</t>
  </si>
  <si>
    <t>Subjective sleepiness is the hallmark symptom of untreated obstructive sleep apnea (OSA) and leads to an increased risk of motor vehicle accidents and impaired quality of life. Continuous positive airway pressure (CPAP) is the standard therapy for OSA and improves sleepiness. The aim was to identify factors that might predict recurrence of sleepiness in times off CPAP and to define OSA patient types with a likely effect of CPAP on sleepiness. A post‐hoc analysis of six clinical trials, including 132 patients with OSA effectively treated with CPAP prior to study inclusion, who were allocated to 2 weeks of CPAP withdrawal, was conducted to assess predictors of a change in subjective sleepiness. A multivariate regression model was used to assess predictors of a change in the Epworth Sleepiness Scale (ESS) score. In response to CPAP withdrawal, the median apnea–hypopnea index (AHI) and the ESS score significantly increased compared to baseline on CPAP by 32.6/hr (95% CI, 28.8, 36.4)/hr and 2.5 (95% CI, 1.8,3.2), respectively ( p &amp;lt; .001), in the included 132 patients. There was an independent positive association of AHI (Coef. [95% CI] 0.04 [0.01, 0.08]) with an increase in ESS score upon CPAP withdrawal, and an independent negative association of age (coef. [95% CI], −0.10 [−0.18, ‐0.2]), ESS on CPAP (coef. [95% CI], −0.21 [−0.40, −0.015]) and active smoking status (coef. [95% CI], −1.22 [−2.26, −0.17]). These findings suggest that younger patients with a low residual sleepiness on CPAP and a recurrence of more severe OSA during CPAP withdrawal are at highest risk of suffering from a clinically relevant return of daytime sleepiness in times off CPAP.</t>
  </si>
  <si>
    <t>S0059</t>
  </si>
  <si>
    <t>10.1155/2016/7380874</t>
  </si>
  <si>
    <t>Camacho M, Ruoff CM, Kawai M, Modi R, Arbee J, Hekmat A, Robertson M, Zaghi S, Certal V, Capasso R, Kushida CA</t>
  </si>
  <si>
    <t>Five-Minute Awake Snoring Test for Determining CPAP Pressures (Five-Minute CPAP Test): A Pilot Study</t>
  </si>
  <si>
    <t>Sleep Disorders</t>
  </si>
  <si>
    <t>Objective . To develop a quick, simple, bedside test for determining continuous positive airway pressures (CPAP) for obstructive sleep apnea (OSA) patients. Study Design . Prospective case series at a tertiary medical center. Methods . The Five-Minute Awake Snoring Test for Determining CPAP (Five-Minute CPAP Test) was developed and tested. Patients wear a soft-gel nasal triangle mask while holding a tongue depressor with the wide section (1.75 cm) between the teeth. Fixed pressure nasal CPAP is applied while the patient simulates snoring at 4 centimeters of water pressure. The pressure is incrementally titrated up and then down to determine the lowest pressure at which the patient cannot snore (Quiet Pressure). Results . Overall, thirty-eight patients participated. All could simulate snoring. Correlation coefficients were statistically significant between Quiet Pressures and body mass index ( r s = 0.60 [strong positive relationship], p = 0.0088 ), apnea-hypopnea index ( r s = 0.49 [moderate positive relationship], p = 0.039 ), lowest oxygen saturation ( r s = - 0.47 [moderate negative relationship], p = 0.048 ), and oxygen desaturation index ( r s = 0.62 [strong positive relationship], p = 0.0057 ). Conclusion . This pilot study introduces a new concept, which is the final product of over one year of exploration, development, and testing. Five-Minute CPAP Test is a quick, inexpensive, and safe bedside test based on supine awake simulated snoring with nasal CPAP.</t>
  </si>
  <si>
    <t>S0265</t>
  </si>
  <si>
    <t>10.1503/cmaj.060147</t>
  </si>
  <si>
    <t>Penuelas O, Frutos-Vivar F, Esteban A</t>
  </si>
  <si>
    <t>Noninvasive positive-pressure ventilation in acute respiratory failure</t>
  </si>
  <si>
    <t>Canadian Medical Association Journal</t>
  </si>
  <si>
    <t>Noninvasive positive-pressure ventilation is a type of mechanical ventilation that does not require an artificial airway. Studies published in the 1990s that evaluated the efficacy of this technique for the treatment of diseases as chronic obstructive pulmonary disease, congestive heart failure and acute respiratory failure have generalized its use in recent years. Important issues include the selection of the ventilation interface and the type of ventilator. Currently available interfaces include nasal, oronasal and facial masks, mouthpieces and helmets. Comparisons of the available interfaces have not shown one to be clearly superior. Both critical care ventilators and portable ventilators can be used for noninvasive positive-pressure ventilation; however, the choice of ventilator type depends on the patient's condition and therapeutic requirements and on the expertise of the attending staff and the location of care. The best results (decreased need for intubation and decreased mortality) have been reported among patients with exacerbations of chronic obstructive pulmonary disease and cardiogenic pulmonary edema.</t>
  </si>
  <si>
    <t>S2441</t>
  </si>
  <si>
    <t>10.1183/09031936.96.09061246</t>
  </si>
  <si>
    <t>Gacouin A, Desrues B, Lena H, Quinquenel M, Dassonville J, Delaval P</t>
  </si>
  <si>
    <t>Long-term nasal intermittent positive pressure ventilation (NIPPV) in sixteen consecutive patients with bronchiectasis: a retrospective study</t>
  </si>
  <si>
    <t>Life expectancy and quality of life are poor in patients with chronic respiratory failure due to bronchiectasis. The indication for nocturnal nasal intermittent positive pressure ventilation (NIPPV) remains controversial in chronic obstructive lung disease. The purpose of the present study was to determine whether some of the objectives of home mechanical ventilation, i.e. improvement in blood gas values and reduced length of hospitalization, were fulfilled by NIPPV and oxygen plus medical treatment in patients with chronic respiratory failure due to bronchiectasis. Sixteen consecutive patients (12 females and four males; mean age 57 +/- 11 yrs) with chronic respiratory failure due to bronchiectasis, treated at home with nocturnal NIPPV in addition to oxygen therapy, were retrospectively studied in terms of blood gas values and duration of hospitalization before and after NIPPV. Details of the therapy received by each patient were recorded. Nine patients agreed to complete a questionnaire to determine their perception of the benefits of the treatment. NIPPV was performed using a volumetric respirator and was applied with a customized nasal mask modelled with silicone paste. NIPPV was used for a mean of 26 months (range 0.5-60 months). Eleven patients were alive 12 months after use of NIPPV. No significant improvement in blood gas values was noted on room air during NIPPV, but arterial carbon dioxide tension (Pa,CO2) stabilized after the period of worsening observed before initiation of NIPPV. Duration of hospitalization, the year before and the year after NIPPV, was 19 (3-40) and 16 (8-37) days, respectively (NS). For the 11 patients who were alive 2 yrs after the start of NIPPV, duration of hospitalization the year before NIPPV and between 12 and 24 months after NIPPV were 17 (4-40) and 7 (2-27) days, respectively (p &amp;lt; 0.05). Nine patients who had received NIPPV for at least 12 months at the time of the study reported an improvement in their quality of life. The results suggest that home ventilatory support by nasal intermittent positive pressure ventilation offers an acceptable alternative to tracheotomy, with less discomfort, in the management of severe respiratory failure due to bronchiectasis, in order to allow the patient to return home. These results should be confirmed by controlled studies.</t>
  </si>
  <si>
    <t>S0418</t>
  </si>
  <si>
    <t>10.1891/0730-0832.20.6.9</t>
  </si>
  <si>
    <t>Berends S</t>
  </si>
  <si>
    <t>Nasopharyngeal CPAP: A Nursing Art</t>
  </si>
  <si>
    <t>Neonatal Network</t>
  </si>
  <si>
    <t>CPAP, the use of continuous positive airway pressure as a means of providing respiratory support to the infant, has been studied since the early 1970s. A variety of delivery methods has been used. One method, that of providing CPAP through a single nasopharyngeal tube, is reviewed here. The process of delivering nasopharyngeal CPAP can be technically difficult, and requires careful attention to the infant and the CPAP system. The ability to anticipate and troubleshoot problems is essential. Done well, this process truly shows off the art of nursing.</t>
  </si>
  <si>
    <t>S0406</t>
  </si>
  <si>
    <t>10.1097/mej.0000000000001270</t>
  </si>
  <si>
    <t>Miró Ò, Chioncel O, Mebazaa A, Sato N, Butler J, Davison B, Biegus J, Pagnesi M, Ambrosy AP, Savarese G, Fudim M, Mentz RJ, Nauli SE, Lima IGCV, Bocchi EA, Sliwa-Hahnle K, Dzudie A, Harikrishnan S, Riccardi M, Zhang Y, Zhou J, Cotter G, Freund Y</t>
  </si>
  <si>
    <t>Early diagnosis and treatment of acute heart failure in prehospital and emergency settings. Part 1 of the International Expert Opinion Series on acute heart failure management</t>
  </si>
  <si>
    <t>Acute heart failure (AHF) is diagnosed in about 0.5% of all patients seen by emergency medical systems (EMS) and represents about 1% of emergency department (ED) visits. Leg swelling and shortness of breath are the most frequent patient complaints. Despite significant advancements in patient care pathways, the proper diagnosis, treatment and disposition of AHF may be further improved in emergency settings. The present document is an expert consensus document outlining key points in diagnosis, treatment and decision-making of patients being diagnosed with AHF by EMS and in the ED. Pillars of correct diagnosis include detailed clinical assessment and accurate interpretation of natriuretic peptides, while chest X-ray is still the most frequent image test used in ED, that could be substituted by ultrasonography exploration in appropriate patients. Quick identification of the most severe cases needing intensive care is mandatory, most of them characterized by hemodynamic instability, ventilatory failure or acute coronary syndrome needing intervention. Treatment could be started in prehospital settings by EMS, and loop diuretics are still the cornerstone of decongestive therapy. Measurement of diuresis and natriuresis shortly after provision of the first diuretic bolus is recommended, as it can help in detecting patients with poor diuretic response for dose augmentation or drug escalation with the addition of acetazolamide or thiazides. For selected patients, vasodilators (especially for acute cardiogenic pulmonary edema phenotype) or inotropes/vasopressors (for those with cardiogenic shock) can be needed. Oxygen therapy should be provided to patients with air-room SpO 2 below 95%, and noninvasive ventilation is an option for patients with respiratory distress. After provision of ED care, a correct decision of patient discharge or hospitalization is paramount, and risk stratification can help in this regard. Other key points of AHF management in the ED include adequate diagnosis and management of triggers of the AHF episode; to take aspects of patient frailty into account; to avoid lines, catheters, and patient overstay in the ED where possible; and to ensure a proper follow-up plan after discharge from the hospital.</t>
  </si>
  <si>
    <t>S1027</t>
  </si>
  <si>
    <t>10.1159/000064476</t>
  </si>
  <si>
    <t>Abbott KC, Agodoa LY</t>
  </si>
  <si>
    <t>Hospitalizations for Valvular Heart Disease in Chronic Dialysis Patients in the United States</t>
  </si>
  <si>
    <t>&amp;lt;i&amp;gt;Background: &amp;lt;/i&amp;gt;Valvular heart disease has not been studied in a national population of end stage renal disease patients. &amp;lt;i&amp;gt;Methods: &amp;lt;/i&amp;gt;327,993 dialysis patients in the United States Renal Data System initiated from 1 January 1992 to 30 June 1997 were analyzed in a historical cohort study of patients hospitalized for valvular heart disease (ICD9 Code 424.x, excluding endocarditis, and 394.x-397.x). &amp;lt;i&amp;gt;Results: &amp;lt;/i&amp;gt;2,778 dialysis patients were hospitalized for VHD (incidence rate, 3.57 per 1,000 person years), and dialysis patients had an age-adjusted incidence ratio for valvular heart disease of 5.06 (95% confidence interval, 4.00–6.42) compared to the general population in 1996. In Cox regression analysis, time to hospitalization for valvular heart disease was associated with earlier year of first dialysis, increased age, congestive heart failure and use of erythropoietin prior to dialysis, while African-American race (AHR 0.62, 0.52–0.74) was associated with decreased risk of hospitalization for valvular heart disease. Patients hospitalized for valvular heart disease had increased mortality compared to all other dialysis patients (adjusted hazard ratio by Cox regression 1.35, 95% CI, 1.25–1.46). &amp;lt;i&amp;gt;Conclusions: &amp;lt;/i&amp;gt;Dialysis patients were at increased risk for hospitalizations for valvular heart disease compared to the general population, which substantially decreased patient survival. The reasons for the decreased risk of African-Americans on chronic dialysis for this complication should be the subject of future trials.</t>
  </si>
  <si>
    <t>S1342</t>
  </si>
  <si>
    <t>10.1152/jappl.1996.81.2.976</t>
  </si>
  <si>
    <t>Fox GA, Lam CJ, Darragh WB, Neal AM, Inman KJ, Rutledge FS, Sibbald WJ</t>
  </si>
  <si>
    <t>Circulatory sequelae of administering CPAP in hyperdynamic sepsis are time dependent</t>
  </si>
  <si>
    <t>Evidence questions the circulation's ability to acutely compensate for abrupt changes in O2 delivery (Qo2). Because both sepsis and continuous positive airway pressure (CPAP) may alter the metabolic regulation of tissue oxygenation, we designed an experiment to determine the interaction, if any, between sepsis and time on circulatory homeostasis after the application of CPAP. Twenty-four sheep were randomized to cecal ligation and perforation (CLP) or sham procedure (Sham) and then rerandomized to receive either CPAP (10 mmHg) or no CPAP (No CPAP; CLP/CPAP, n = 8; CLP/No CPAP, n = 8; Sham/CPAP, n = 4; Sham/No CPAP, n = 4). Forty-eight hours later, CLP animals demonstrated an elevated cardiac index (+63%), systemic Qo2 (+49%), and systemic O2 uptake (+28%). Organ blood flow, measured with radiolabeled microspheres, was augmented to the heart and depressed in organs comprising the splanchnic circulation. Compared with the CLP/No CPAP group and both Sham groups, myocardial Qo2 in the CLP/ CPAP group was significantly elevated when measured both 2 and 8 h after CPAP. These changes were unrelated to differences in mean heart work between the study groups. Simultaneously, QO2 to all of the small gut, large gut, pancreas, and kidney in the CLP/CPAP group was elevated during the 2-h study yet reverted to levels not different from baseline by the 8-h study. These data demonstrate 1) a unique sepsis x time interaction with the use of 10 mmHg of CPAP, particularly in the "nonvital" circulations, and 2) CPAP effects on the septic coronary circulation, which were unexplained by changes in external determinants of myocardial O2 need.</t>
  </si>
  <si>
    <t>S1523</t>
  </si>
  <si>
    <t>10.1152/ajplung.00178.2010</t>
  </si>
  <si>
    <t>Demchenko IT, Zhilyaev SY, Moskvin AN, Piantadosi CA, Allen BW</t>
  </si>
  <si>
    <t>Autonomic activation links CNS oxygen toxicity to acute cardiogenic pulmonary injury</t>
  </si>
  <si>
    <t>American Journal of Physiology-Lung Cellular and Molecular Physiology</t>
  </si>
  <si>
    <t>Breathing hyperbaric oxygen (HBO 2 ), particularly at pressures above 3 atmospheres absolute, can cause acute pulmonary injury that is more severe if signs of central nervous system toxicity occur. This is consistent with the activation of an autonomic link between the brain and the lung, leading to acute pulmonary oxygen toxicity. This pulmonary damage is characterized by leakage of fluid, protein, and red blood cells into the alveoli, compatible with hydrostatic injury due to pulmonary hypertension, left atrial hypertension, or both. Until now, however, central hemodynamic parameters and autonomic activity have not been studied concurrently in HBO 2 , so any hypothetical connections between the two have remained untested. Therefore, we performed experiments using rats in which cerebral blood flow, electroencephalographic activity, cardiopulmonary hemodynamics, and autonomic traffic were measured in HBO 2 at 5 and 6 atmospheres absolute. In some animals, autonomic pathways were disrupted pharmacologically or surgically. Our findings indicate that pulmonary damage in HBO 2 is caused by an abrupt and significant increase in pulmonary vascular pressure, sufficient to produce barotrauma in capillaries. Specifically, extreme HBO 2 exposures produce massive sympathetic outflow from the central nervous system that depresses left ventricular function, resulting in acute left atrial and pulmonary hypertension. We attribute these effects on the heart and on the pulmonary vasculature to HBO 2 -mediated central sympathetic excitation and catecholamine release that disturbs the normal equilibrium between excitatory and inhibitory activity in the autonomic nervous system.</t>
  </si>
  <si>
    <t>S1918</t>
  </si>
  <si>
    <t>10.1111/j.1399-6576.1980.tb01551.x</t>
  </si>
  <si>
    <t>Vuori A</t>
  </si>
  <si>
    <t>Effects of the Level of CPAP on Central Haemodynamics and Oxygen Transport</t>
  </si>
  <si>
    <t>The effects of different levels of continuous positive airway pressure (CPAP) on central haemodynamics and oxygen transport were studied in ten spontaneously breathing male patients who had undergone aortocoronary bypass graft operation 18 h earlier. With increasing CPAP levels ranging from 5 cm H 2 O (0.49 kPa) (CPAP 5) to 15 cmH 2 O (1.47 kPa) (CPAP 15), the cardiac index was found to decrease significantly, while the intraluminal pulmonary capillary wedge and right atrial pressures increased simultaneously. The mean systemic arterial pressure remained unaltered, while the mean pulmonary arterial pressure increased with increasing CPAP. Systemic oxygen transport changed concomitantly with the changes in cardiac output, since arterial blood oxygen content was not altered. The mixed venous blood oxygen tension decreased with increasing CPAP, as did the cardiac output. No changes in the total oxygen consumption or in the arteriovenous oxygen content difference were found at the various CPAP levels. Pulmonary vascular resistance was significantly higher during CPAP 0 than during CPAP 5, possibly indicating development of local pulmonary vasoconstriction following hypoxia caused by closure of the small airways as a consequence of a reduction in the functional residual capacity during CPAP 0. Thus, low level CPAP might be beneficial in maintaining proper lung volume in an intubated patient after aortocoronary bypass surgery. The observations also suggest that, in these patients, CPAP levels exceeding 10 cmH 2 O bring about cardiac depression leading to an undesirable reduction in systemic oxygen transport. Mixed venous blood oxygen tension may offer information useful in the adjustment of the level of CPAP.</t>
  </si>
  <si>
    <t>S1140</t>
  </si>
  <si>
    <t>10.18203/2349-3291.ijcp20172661</t>
  </si>
  <si>
    <t>Sanghvi A, Rasania M</t>
  </si>
  <si>
    <t>Study of respiratory distress syndrome in newborn with special reference to the role of bubble CPAP in its management</t>
  </si>
  <si>
    <t>International Journal of Contemporary Pediatrics</t>
  </si>
  <si>
    <t>Background: Respiratory distress syndrome is the most important cause of morbidity and mortality in preterm neonates. Intermittent positive pressure ventilation with surfactant therapy was standard treatment of RDS. IIPV is invasive, costly and requires expertise. It is not a viable option for many of the resource limited SNCU set ups of our country. Trials have showed that CPAP is noninvasive, easy to use, safe and effective. This study was done to find out effectiveness of CPAP in RDS, and also to find CPAP failure factors.Methods: This was a prospective observational study, carried out at SNCU of Dhiraj hospital, Piparia, Vadodara district, Gujarat, India form February 2014 to March 2015. Neonates with diagnosis of respiratory distress syndrome were included in this study.Results: Total 57 (42 inborn and 15 out born) cases of RDS were analyzed in this study. Incidence of RDS was 3.68% of live births. 5(8.8%) settled down with low flow oxygen only. 24 (42.1%) successfully treated with CPAP only. 15 (26.3%) were treated with CPAP and surfactant. 13 (22.8%) were CPAP failure cases which required ventilator support. The variables significantly associated with failure of CPAP were: no exposure to antenatal steroids (p value of 0.025), grade 3-4 RDS on CXR (p value of 0.03), PDA (p value of 0.0264), sepsis/pneumonia (p value of &amp;lt;0.001) and Silverman Anderson score of ≥7 at admission (p value of 0.001). 3 (5.3%) went on DAMA. 5 (8.8%) expired and 49 (85.9%) were discharged. 4 out of 5 (80%) death occurred in very preterm group. 4 (80%) of death occurred in neonates whose mothers did not receive any dose of antenatal steroid. There was no mortality in neonates who were in need of surfactant and received within 6 hours of life. 75% of neonates having sepsis and asphyxia both along with RDS expired.Conclusions: Bubble CPAP is safe and very effective in low resource settings. CPAP failure is significantly associated with no antenatal steroids, grade 3 to 4 x-ray changes of RDS, Silverman Anderson score of ≥7 at beginning of CPAP, presence of significant PDA and association of sepsis/pneumonia.</t>
  </si>
  <si>
    <t>S0067</t>
  </si>
  <si>
    <t>10.1016/s1388-9842(03)00044-8</t>
  </si>
  <si>
    <t>The MERIT-HF Study Group, White HL, de Boer RA, Maqbool A, Greenwood D, van Veldhuisen DJ, Cuthbert R, Ball SG, Hall AS, Balmforth AJ</t>
  </si>
  <si>
    <t>An Evaluation of the Beta-1 Adrenergic Receptor Arg389Gly Polymorphism in Individuals with Heart Failure: A MERIT-HF Sub-Study</t>
  </si>
  <si>
    <t>The Glycine389 variant of the beta-1 adrenergic receptor (β1AR) generates markedly less cAMP when stimulated in vitro than the more prevalent Arginine389 variant. The aim of this MERIT-HF sub-study was to ascertain whether this Glycine389 variant favourably influences outcome in heart failure similar to that observed with beta-blockers. We identified the genotype at amino acid 389 of the β1AR in 600 patients enrolled in the MERIT-HF study (UK and Dutch participants). A risk-ratio (RR) for each genotype was calculated using the combined endpoint of all cause mortality or hospitalisation (time to first event). A pharmacogenetic effect of this polymorphism was also sought by evaluating the effect of Metoprolol CR/XL on heart rate amongst the three genotypes. The prevalence of the three genotypes was ArgArg 51.3%, ArgGly 40.2%, GlyGly 8.5%. The presence of the Gly allele was not associated with a significant benefit on the combined endpoint, RR=0.94; confidence intervals (CI), 0.69–1.29 (P=0.72). This is in contrast to the highly significant benefit of Metoprolol CR/XL observed in this sub-study population, RR=0.60; CI, 0.44–0.83 (P=0.002). No effect of the polymorphism was observed on the magnitude of heart rate reduction attained by Metoprolol CR/XL. In contrast to the benefits of beta-1 selective blockade, we have demonstrated that the Gly389 allele does not confer a significant mortality/morbidity benefit in heart failure patients. We have found no evidence of a pharmacogenetic effect of this biochemically functional polymorphism.</t>
  </si>
  <si>
    <t>S1800</t>
  </si>
  <si>
    <t>10.12669/pjms.38.7.6526</t>
  </si>
  <si>
    <t>Wu Y, Hong X, Yang N, Zhang R, Shi Y</t>
  </si>
  <si>
    <t>Changes of blood gas and serum indexes in patients with acute heart failure complicated with respiratory failure treated by noninvasive ventilator</t>
  </si>
  <si>
    <t>Pakistan Journal of Medical Sciences</t>
  </si>
  <si>
    <t>Objective: To observe the changes of blood gas and serum indexes in patients with acute heart failure complicated with respiratory failure treated by noninvasive ventilator-assisted ventilation. Methods: The records of patients with acute heart failure and respiratory failure, treated in our hospital from June 2019 to June 2021, were selected and stratified based on the received therapy. Of a total of 168 patients, 81 received continuous low flow oxygen therapy (control group) and 87 received noninvasive ventilator (NIV)-assisted ventilation therapy (NIV group). The blood gas and serum indexes of the two groups were compared and analyzed. Results: After 48 hours of treatment, the blood oxygen saturation (SaO2), arterial partial pressure of oxygen (PaO2) and oxygenation index (PaO2/FiO2) in patients in the NIV group were higher than those in the control group, while the expression of arterial partial pressure of carbon dioxide (PaCO2) was lower than that in the control group (P&amp;lt;0.05). After 24 hours and 48 hours of treatment, there was an increase in the expression of N-terminal pro-B-type natriuretic peptide (NT-pro BNP) and Cardiac troponin I (cTnI) in both groups. The expression of NT-pro BNP and cTnI in the NIV group was significantly lower than that in the control group (P&amp;lt;0.05). Conclusion: In patients with acute heart failure and respiratory failure, noninvasive ventilator-assisted ventilation results in improved blood gas analysis indexes and lower levels of heart disease markers, NT-pro BNP and cTnI. doi: https://doi.org/10.12669/pjms.38.7.6526 How to cite this:Wu Y, Hong X, Yang N, Zhang R, Shi Y. Changes of blood gas and serum indexes in patients with acute heart failure complicated with respiratory failure treated by noninvasive ventilator. Pak J Med Sci. 2022;38(7):1766-1770. doi: https://doi.org/10.12669/pjms.38.7.6526 This is an Open Access article distributed under the terms of the Creative Commons Attribution License (http://creativecommons.org/licenses/by/3.0), which permits unrestricted use, distribution, and reproduction in any medium, provided the original work is properly cited.</t>
  </si>
  <si>
    <t>S1108</t>
  </si>
  <si>
    <t>10.1111/j.1399-6576.1993.tb03733.x</t>
  </si>
  <si>
    <t>JOUSELA I</t>
  </si>
  <si>
    <t>Endotracheal tube versus face mask with and without continuous positive airway pressure (CPAP)</t>
  </si>
  <si>
    <t>Various ways of delivering continuous positive airway pressure (CPAP) have been extensively studied, with little attention, however, being paid to the effects of an intubation tube compared with breathing through a face mask, with or without CPAP. Pulmonary and cardiovascular variables were measured while 12 patients recovering from coronary artery bypass grafting were spontaneously breathing at ambient airway pressure, then at 7.4 mmHg (1 kPa) CPAP, and again at ambient pressure just before extubation. The same stages were repeated immediately after extubation, with patients breathing through a tight‐fitting face mask. Arterial oxygen tension (Pao 2 , mean ± s.d.) was better when the patients were breathing at ambient pressure through a face mask (11.7±2.8 kPa) than when they were intubated (10.6±2.4 kPa, P &amp;lt; 0.05). Compared with ambient pressure, CPAP (7.4 mmHg) (1 kPa) increased Pao 2 in both modes (13.4 ± 3.5 kPa with mask, and 12.6 ± 3.5 kPa when intubated, n.s.). The best arterial oxygen saturation was measured during CPAP with a face mask (96± 1%). Cardiac output remained unchanged in all the breathing modes. After coronary artery bypass grafting, spontaneous breathing with a face mask resulted in better Pao 2 than breathing through an endotracheal tube, both with and without 7.4 mmHg (1 kPa) CPAP. This study indicates that unnecessary delay in extubation should be avoided.</t>
  </si>
  <si>
    <t>S1730</t>
  </si>
  <si>
    <t>10.1080/17482941.2016.1203438</t>
  </si>
  <si>
    <t>Khafaji HAR, Sulaiman K, Singh R, Alhabib KF, Asaad N, Alsheikh-Ali A, Al-Jarallah M, Bulbanat B, Almahmeed W, Ridha M, Bazargani N, Amin H, Al-Motarreb A, Faleh HA, Elasfar A, Panduranga P, Suwaidi JA</t>
  </si>
  <si>
    <t>Chronic obstructive airway disease among patients hospitalized with acute heart failure; clinical characteristics, precipitating factors, management and outcome: Observational report from the Middle East</t>
  </si>
  <si>
    <t>Acute Cardiac Care</t>
  </si>
  <si>
    <t>The purpose of this study was to report the prevalence, clinical characteristics, contributing factors, management and outcome of patients with chronic obstructive pulmonary disease (COPD) among patients hospitalized with heart failure (HF). Data were derived from Gulf Care (Gulf acute heart failure registry), a prospective multicenter study of 5005 consecutive patients hospitalized with acute heart failure during February to November 2012 in seven Middle Eastern countries. Data were described and compared for demographics, management and outcomes. The prevalence of COPD among HF patients was 10%. COPD patients were older, more likely to be female and to have diabetes, hypertension, chronic kidney disease and sleep apnea (P = 0.001 for all) when compared to non-COPD patients. Contributing factors for hospitalization were systemic infection and atrial arrhythmias in COPD patients compared to acute coronary syndrome, uncontrolled hypertension and anemia in the non-COPD patients. Left-ventricular ejection fraction was higher in COPD patients; while BNP levels were comparable between the two groups. Non-invasive ventilation was used more frequently among COPD patients compared to non-COPD patients (P = 0.001). On multivariate logistic regression analysis, COPD was not associated with increased risk in-hospital and one-year death among acute heart failure (AHF) population and β blockers treatment appear to have neutral mortality effect in COPD patients with HF. COPD have distinct cardiovascular risk profile and precipitating factors for hospitalization with HF when compared to non-COPD patients. COPD history had no impact on the short-term and one-year mortality.</t>
  </si>
  <si>
    <t>S0848</t>
  </si>
  <si>
    <t>10.1152/jappl.1981.51.5.1287</t>
  </si>
  <si>
    <t>Slutsky AS</t>
  </si>
  <si>
    <t>Gas mixing by cardiogenic oscillations: a theoretical quantitative analysis</t>
  </si>
  <si>
    <t>A quantitative theoretical model of the enhanced gas mixing secondary to cardiogenic oscillations is presented based on the concept of augmented gas transport within the tracheobronchial tree (Science 209: 609, 1980). The model assumes “well-mixed” flow in the upper airways with the enhanced mixing described by Deff = Dmol + K . ud, where Deff is the effective diffusivity; Dmol, the molecular diffusivity: K, a constant; u, the root-mean-square flow; and d, the airway diameter. In the smaller airways on analysis based on Taylor laminar dispersion is used described by Deff = Dmol + (1/192) (ud)2/Dmol. The model predicts that, in dogs, cardiogenic oscillations should enhance gas mixing about 10-fold depending on the flow rates generated by the heart. Other predictions are that the augmentation of gas mixing should be greater 1) at lower lung volumes, 2) with sulfur hexafluoride vs. helium or air, 3) after peripheral airway dilation, and 4) after central airways constriction. Theoretical predictions are very close to published experimental results where available. This model should help in the development of mathematical models of gas mixing within the lungs that will include the contribution of cardiogenic oscillations.</t>
  </si>
  <si>
    <t>S0021</t>
  </si>
  <si>
    <t>10.21203/rs.2.123/v1</t>
  </si>
  <si>
    <t>Freund Y, Gorlick J, Cachanado M, Salhi S, Lemaitre V, Simon T, Mebazaa A</t>
  </si>
  <si>
    <t>Early and comprehensive care bundle in elderly for acute heart failure in the emergency department: study protocol of The ELISABETH stepped wedge cluster randomized trial</t>
  </si>
  <si>
    <t>Background: Acute heart failure (AHF) is one of the most common diagnoses for elderly patients in the emergency department (ED), with an admission rate higher than 80% and 1-month mortality around 10%. The European guidelines for the management of AHF are based on moderate levels of evidence, due to the lack of randomized controlled trials and the scarce evidence of any clinical added value of a specific treatment to improve outcomes. Recent reports suggest that the very early administration of full recommended therapy may decrease mortality. However, several studies highlighted that elderly patients often received suboptimal treatment. Our hypothesis is that an early care bundle that comprises early and comprehensive management of symptoms, along with prompt detection and treatment of precipitating factors should improve AHF outcome in elderly patients. Method/design: ELISABETH is a stepped-wedge, controlled cluster randomized, clinical trial in 15 emergency departments in France recruiting all patients aged 75 years and older with a diagnosis of AHF. The tested intervention is a care bundle with a checklist that mandates detection and early treatment of AHF precipitating factors, early and intensive treatment of congestion with intravenous nitrates boluses, and application of other recommended treatment (low dose diuretics, non-invasive ventilation when indicated, and preventive low molecular weight heparin). Each centre are randomized to the order in which they will switch from “control period” to “intervention period”. All centers begin the trials with the control period for two weeks, then after each two-weeks step a new centre will be in the intervention period. At the end of the trial, all clusters will receive the intervention regimen. The primary outcome is the number of days alive and out of the hospital at 30 days. Discussion: If our hypothesis is confirmed, this trial will strengthen the level of evidence of AHF guidelines and stress the importance of the associated early and comprehensive treatment of precipitating factors. This trial could be the first to report a reduction in short term morbidity and mortality in elderly AHF patients. Registration: NCT03683212, prospectively registered on September 25th 2018 Keywords: Elderly, acute heart failure, emergency department</t>
  </si>
  <si>
    <t>S0903</t>
  </si>
  <si>
    <t>10.1161/01.hyp.0000013264.41234.24</t>
  </si>
  <si>
    <t>Binggeli C, Corti R, Sudano I, Luscher TF, Noll G</t>
  </si>
  <si>
    <t>Effects of Chronic Calcium Channel Blockade on Sympathetic Nerve Activity in Hypertension</t>
  </si>
  <si>
    <t>The sympathetic nervous system (SNS) is an important regulator of the circulation. Its activity is increased in hypertension and heart failure and adversely affects prognosis. Although certain drugs inhibit SNS, dihydropyridine calcium antagonists may stimulate the system. Phenylalkylamine calcium antagonists such as verapamil have a different pharmacological profile. We therefore tested the hypothesis of whether amlodipine, nifedipine, or verapamil differs in the effects on muscle sympathetic nerve activity (MSA). Forty-three patients (31 men, 12 women) with mild to moderate hypertension were randomly assigned to 1 drug for 8 weeks. Blood pressure, heart rate, and MSA (by microneurography) were measured at baseline and after 8 weeks of treatment. All calcium antagonists led to a similar decrease in blood pressure of 5.0±1.5 to 6.4±1.4 mm Hg at 8 weeks ( P &amp;lt;0.001 versus baseline). There were no significant differences in MSA between groups. With amlodipine, MSA averaged 49±3 bursts/min (3 versus baseline); with nifedipine, 48±3 bursts/min (2 versus baseline); and with verapamil, 49±2 bursts/min (all, P =NS). With verapamil, norepinephrine decreased by 4% but tended to increase by about one third with amlodipine or nifedipine ( P =NS). Thus, in hypertension slow release forms of verapamil, nifedipine, and amlodipine exert comparable antihypertensive effects and do not change MSA, although there was a trend toward decreased MSA and plasma norepinephrine with verapamil.</t>
  </si>
  <si>
    <t>S2341</t>
  </si>
  <si>
    <t>10.7326/0003-4819-152-9-201005040-00009</t>
  </si>
  <si>
    <t>Weng CL, Zhao YT, Liu QH, Fu CJ, Sun F, Ma YL, Chen YW, He QY</t>
  </si>
  <si>
    <t>Meta-analysis: Noninvasive Ventilation in Acute Cardiogenic Pulmonary Edema</t>
  </si>
  <si>
    <t>Annals of Internal Medicine</t>
  </si>
  <si>
    <t>Noninvasive ventilation (NIV) is commonly used to treat patients with acute cardiogenic pulmonary edema (ACPE), but the findings of a recent large clinical trial suggest that NIV may be less effective for ACPE than previously thought. To provide an estimate of the effect of NIV on clinical outcomes in patients with ACPE that incorporates recent trial evidence and explore ways to interpret that evidence in the context of preceding evidence that favors NIV. PubMed and EMBASE from 1966 to December 2009, Cochrane Central Register of Controlled Trials and conference proceedings through December 2009, and reference lists, without language restriction. Randomized trials that compared continuous positive airway pressure and bilevel ventilation with standard therapy or each other. Two independent reviewers extracted data. Outcomes examined were mortality, intubation rate, and incidence of new myocardial infarction (MI). Compared with standard therapy, continuous positive airway pressure reduced mortality (relative risk [RR], 0.64 [95% CI, 0.44 to 0.92]) and need for intubation (RR, 0.44 [CI, 0.32 to 0.60]) but not incidence of new MI (RR, 1.07 [CI, 0.84 to 1.37]). The effect was more prominent in trials in which myocardial ischemia or infarction caused ACPE in higher proportions of patients (RR, 0.92 [CI, 0.76 to 1.10] when 10% of patients had ischemia or MI vs. 0.43 [CI, 0.17 to 1.07] when 50% had ischemia or MI). Bilevel ventilation reduced the need for intubation (RR, 0.54 [CI, 0.33 to 0.86]) but did not reduce mortality or new MI. No differences were detected between continuous positive airway pressure and bilevel ventilation on any clinical outcomes for which they were directly compared. The quality of the evidence base was limited. Definitions, cause, and severity of ACPE differed among the trials, as did patient characteristics and clinical settings. Although a recent large trial contradicts results from previous studies, the evidence in aggregate still supports the use of NIV for patients with ACPE. Continuous positive airway pressure reduces mortality more in patients with ACPE secondary to acute myocardial ischemia or infarction. None.</t>
  </si>
  <si>
    <t>S1285</t>
  </si>
  <si>
    <t>10.1155/2015/846234</t>
  </si>
  <si>
    <t>Kasemsap N, Netwijitpan S, Limpawattana P, Kongbunkiat K, Tiamkao S, Chotmongkol V, Aekphachaisawat N, Sawanyawisuth K</t>
  </si>
  <si>
    <t>CPAP Therapy Improves Intractable Hemifacial Spasm</t>
  </si>
  <si>
    <t>Case Reports in Neurological Medicine</t>
  </si>
  <si>
    <t>The correlation between obstructive sleep apnea (OSA) and hemifacial spasm has never been reported in the literature. Here, we report a case of OSA-induced hypertension with intractable hemifacial spasm in which both conditions improved after continuous positive airway pressure treatment.</t>
  </si>
  <si>
    <t>S2344</t>
  </si>
  <si>
    <t>10.3390/diagnostics15141765</t>
  </si>
  <si>
    <t>Barbieri G, Del Carlo C, D’Angelo G, Deri C, Cipriano A, De Carlo P, Santini M, Ghiadoni L</t>
  </si>
  <si>
    <t>Diagnostic and Prognostic Value of Lung Ultrasound Performed by Non-Expert Staff in Patients with Acute Dyspnea</t>
  </si>
  <si>
    <t>Diagnostics</t>
  </si>
  <si>
    <t>Background/Objectives: Dyspnea is one of the main causes of visits to the Emergency Department (ED) and hospitalization, with its differential diagnosis representing a challenge for the clinician. Lung ultrasound (LUS) is a widely used tool in ED. The objective of this study was to evaluate the impact of LUS, performed by a non-expert operator, in determining diagnosis and prognosis of patients with dyspnea. Methods: A total of 60 patients presenting with dyspnea at the ED were prospectively enrolled and underwent LUS examination by a medical student, after brief training, within 3 h of triage. LUS findings were classified into four patterns: N.1, absence of notable ultrasound findings, attributable to COPD/ASMA exacerbation; N.2, bilateral interstitial syndrome, suggestive of acute heart failure; N.3, subpleural changes/parenchymal consolidations, suggestive of pneumoniae; and N.4, isolate polygonal triangular consolidation, attributable to infarction in the context of pulmonary thromboembolism. Results: The diagnostic hypothesis formulated after LUS was compared with the final diagnosis after further investigations in the ED, showing agreement in 90% of cases. The mean LUS score value was higher in patterns N.2 (18.4 ± 8.5) and N.3 (17 ± 6.6), compared to patterns N.1 and N.4 (9.8± 6.7 and 11.5 ± 2.1). Given the high prevalence of pattern N.2, the diagnostic accuracy of LUS in this context was further evaluated, showing a sensitivity of 82% and specificity of 100%. In terms of the prognostic value of LUS, hospitalized patients had a higher LUS score compared to those discharged (17.3 ± 8.1 vs. 8.5 ± 6.8, p value 0.004). A similar trend was obtained in the subgroup of patients requiring non-invasive ventilation (NIV), who present a higher LUS score (21.1 ± 6.6 vs. 13.1 ± 8.1, p value 0.002). When considering a combined outcome (death and NIV), patients with worse outcomes more often had a LUS score &amp;gt; 15 (p value &amp;lt; 0.001). Conclusions: In conclusion, this study confirms that LUS is a very useful tool in the ED, assisting the clinical evaluation for diagnosis, treatment decision, and determination of the appropriate care setting for patients with acute dyspnea. Its short learning curve allows even non-expert staff to use it effectively.</t>
  </si>
  <si>
    <t>S1307</t>
  </si>
  <si>
    <t>10.1378/chest.128.2.587</t>
  </si>
  <si>
    <t>de Llano LAP, Golpe R, Piquer MO, Racamonde AV, Caruncho MV, Muinelos OC, Carro CA</t>
  </si>
  <si>
    <t>Short-term and Long-term Effects of Nasal Intermittent Positive Pressure Ventilation in Patients With Obesity-Hypoventilation Syndrome</t>
  </si>
  <si>
    <t>Acute hypercapnic respiratory failure (AHRF) is a common life-threatening event in patients with obesity hypoventilation syndrome (OHS). To study the clinical pattern, noninvasive ventilatory support, as well as the short- and long-term outcomes of patients with OHS admitted in a ward because of AHRF. We conducted a retrospective cohort study including all adults with OHS aged ≥ 18 - year - old, admitted in a 90-bed-ward for AHRF. A total of 44 patients were included. Fifteen (34.1%) and 29 (65.9%) patients were diagnosed with malignant OHS (mOHS) and nonmalignant OHS (non-mOHS), respectively, while 36 (81.8%) had coexisting obstructive sleep apnea hypopnea syndrome (OSAHS). Patients with mOHS had a significantly higher rate of heart failure (100% vs. 31%; p &lt; 0.001), chronic renal insufficiency (CRI) (73.3% vs. 41.4%; p = 0.04), and dyslipidemia (66.7% vs. 34.5%; p = 0.04) than those with non-mOHS. The mean forced vital capacity (FVC) in our patients was of 59.5% ± 18.5 of the predicted value, lower than what is usually reported in stable patients with OHS. At hospital admission, more than two-thirds (n = 34, 77.3%) were misdiagnosed as having asthma exacerbation (n = 4, 4.9.1%), chronic obstructive pulmonary disease (COPD) exacerbation (n = 12, 27.3%) and/or heart failure (n = 29, 65.9%). Acute pulmonary oedema (ACPE) (n = 16, 36.4%) and acute viral bronchitis (n = 12, 27.3%) were the main identified causal factors, while no cause could be determined in 5 (11.4%) patients. Noninvasive positive pressure ventilation (NIPPV) using bilevel positive airway pressure (BIPAP) was very highly effective to treat AHRF, with only 2.27% of patients failing the modality. Median overall duration of ventilation was 9 hours per day (1.3-20) and was significantly longer in patients with mOHS than in those with non-mOHS (10 [6-18] vs. 8 [1.3-20], respectively; p = 0.01). Forty two of the forty-three patients discharged alive were treated with BIPAP or continuous positive airway pressure (CPAP) in 26 and 16 patients, respectively. The probability of survival was 90% at 12 months, while the probability of readmission for a new episode of AHRF was 56% at 6 months and 22% at 12 months, respectively. AHRF in OHS patients is a life-threatening event which can be successfully and safely treated with BIPAP, with a low long-term mortality even in patients with mOHS.</t>
  </si>
  <si>
    <t>S0969</t>
  </si>
  <si>
    <t>10.1186/s13049-016-0288-2</t>
  </si>
  <si>
    <t>Laursen CB, Hänselmann A, Posth S, Mikkelsen S, Videbæk L, Berg H</t>
  </si>
  <si>
    <t>Prehospital lung ultrasound for the diagnosis of cardiogenic pulmonary oedema: a pilot study</t>
  </si>
  <si>
    <t>Scandinavian Journal of Trauma, Resuscitation and Emergency Medicine</t>
  </si>
  <si>
    <t>Noninvasive ventilation (NIV) improves the outcome of acute cardiogenic pulmonary edema (AcPE) and acute exacerbation of chronic obstructive pulmonary disease (aeCOPD) but is not recommended in pneumonia. The aim of this study was to assess the appropriateness of the use of NIV in a prehospital setting, where etiological diagnostics rely mainly on clinical examination. This observational multicenter retrospective study included all the patients treated with NIV by three mobile medical emergency teams in 2015. Prehospital diagnoses and hospital diagnoses were extracted from the medical charts. The appropriateness of NIV was determined by matching the hospital diagnosis to the current guidelines. Among the 14,067 patients screened, 172 (1.2%) were treated with NIV. The more frequent prehospital diagnoses were AcPE (n = 102, 59%), acute respiratory failure of undetermined cause (n = 46, 28%) and aeCOPD (n = 17, 10%). An accurate prehospital diagnosis was more frequent for AcPE (83/88, 94%) than for aeCOPD (14/32, 44%; p &lt; 0.01). Only two of the 25 (8%) pneumonia cases were diagnosed during prehospital management. Prehospital NIV was inappropriate for 32 (21%) patients. Patients with inappropriate NIV had a higher rate of in-hospital intubation than patients with appropriate NIV (38% vs. 8%; p &lt; 0.001). This high frequency of inappropriate NIV could be reduced by an improvement in the prehospital detection of aeCOPD and pneumonia.</t>
  </si>
  <si>
    <t>S1044</t>
  </si>
  <si>
    <t>10.20452/pamw.705</t>
  </si>
  <si>
    <t>Potts JM</t>
  </si>
  <si>
    <t>Noninvasive positive pressure ventilation Effect on mortality in acute cardiogenic pulmonary edema: a pragmatic meta‑analysis</t>
  </si>
  <si>
    <t>Polish Archives of Internal Medicine</t>
  </si>
  <si>
    <t>Introduction In contrast to a series of recent meta-analyses (MAs), the 3CPO (Three Interventions in Cardiogenic Pulmonary Oedema) randomized controlled trial (RCT) reported in 2008 did not find a significant mortality benefit of noninvasive positive pressure ventilation (NPPV) in acute cardiogenic pulmonary edema (ACPE). Objectives This paper combines data collected in the 3CPO trial together with data from recent MAs and calculates a revised risk ratio for NPPV in ACPE. Reasons for the discrepancy in mortality estimates are identified and discussed through contrasting the methodology and results of the 3CPO trial with previous RCTs. Patients and methods Patients included adults with ACPE secondary to a variety of insults such as hypertension, acute coronary syndromes, dietary indiscretion, arrhythmias and valvular lesions and assessed by clinical parameters (respiratory rate, crackles, oxygen saturation) and chest radiograph. Data was collected from MAs published after 2005 and their respective RCTs. As opinions regarding RCTs worthy of inclusion in the analyses were varied, 3 sets of RCTs were combined with the 3CPO data. The first set of data duplicated the RCTs chosen in the Cochrane; the second set, a comprehensive set, included all RCTs cited in any of the MAs reviewed; and the third set, a high quality RCT set, assessed data from only those RCTs included in at least 4 out of the 5 MAs reviewed. Data were analyzed with both fixed and variable effect modes using Revman software. Results All combinations of RCTs and modes of analysis predict a significant mortality benefit. The combined data predicts a risk ratio for mortality using NPPV of 0.75 (95% CI: 0.61-0.92). Conclusions An analysis of the existing RCT data, inclusive of the 3CPO trial, predicts a continued and significant mortality benefit of NPPV in ACPE.</t>
  </si>
  <si>
    <t>S0739</t>
  </si>
  <si>
    <t>10.1161/01.cir.0000041428.99427.06</t>
  </si>
  <si>
    <t>Gitt AK, Wasserman K, Kilkowski C, Kleemann T, Kilkowski A, Bangert M, Schneider S, Schwarz A, Senges J</t>
  </si>
  <si>
    <t>Exercise Anaerobic Threshold and Ventilatory Efficiency Identify Heart Failure Patients for High Risk of Early Death</t>
  </si>
  <si>
    <t>Background— The maximal oxygen uptake (peak V̇ o 2 ) is used in risk stratification of patients with chronic heart failure (CHF). Peak V̇ o 2 might be lower than maximally possible if exercise is stopped early because of lack of patient motivation or premature cessation by the investigator. In contrast, the anaerobic threshold (V̇ o 2 AT) and the ventilatory efficiency (V̇ e versus V̇ co 2 slope) are less subject to these influences. Thus, we compared these parameters with peak V̇ o 2 in identifying patients with CHF at increased risk for death within 6 months after evaluation. Methods and Results— We performed cardiopulmonary exercise tests with gas exchange measurements in 223 consecutive patients with CHF (114 coronary artery disease, 92 dilated cardiomyopathy, 17 others) at the Herzzentrum Ludwigshafen between 1995 and 1998. We measured peak V̇ o 2 , V̇ o 2 AT and V̇ e versus V̇ co 2 slope. We selected peak V̇ o 2 of ≤14 mL/kg per minute, V̇ o 2 AT of &amp;lt;11 mL/kg per minute, and V̇ e versus V̇ co 2 slope of &amp;gt;34 as threshold values for high risk of death. The median follow-up time was 644 days. Patients with peak V̇ o 2 of ≤14 mL/kg per minute had a &amp;gt;3-fold-increased risk (OR=3.4; CI, 1.3 to 9.1), with V̇ o 2 AT &amp;lt;11 mL/min per kg or V̇ e versus V̇ co 2 slope &amp;gt;34 a 5-fold increased risk for early death (OR=5.3; CI, 1.5 to 19.0; OR=4.8; CI, 1.7 to 13.8, respectively). In patients with both V̇ o 2 AT &amp;lt;11 mL/kg per minute and V̇ e versus V̇ co 2 slope &amp;gt;34, the risk of early death was 10-fold higher (OR=9.6; CI, 2.1 to 44.7). After correction for age, sex, left ventricular ejection fraction, and New York Heart Association class in a multivariate analysis, the combination of V̇ o 2 AT &amp;lt;11 mL/kg per minute and V̇ e versus V̇ co 2 slope &amp;gt;34 was the best predictor of 6-month mortality (RR=5.1, P =0.001). Conclusions— V̇ o 2 AT of &amp;lt;11 mL/kg per minute and slope of V̇ e versus V̇ co 2 &amp;gt;34, combined, better identified patients at high risk for early death from CHF than did peak V̇ o 2 and should therefore be considered when prioritizing patients for heart transplantation.</t>
  </si>
  <si>
    <t>S0074</t>
  </si>
  <si>
    <t>10.1046/j.1440-1827.1999.00817.x</t>
  </si>
  <si>
    <t>Katoh M, Shigematsu H</t>
  </si>
  <si>
    <t>Leiomyosarcoma of the heart and its pulmonary metastasis, both with prominent osteoclast‐like multinucleated giant cells expressing tartrate‐resistant acid phosphatase activity</t>
  </si>
  <si>
    <t>Pathology International</t>
  </si>
  <si>
    <t>An autopsy case of cardiac leiomyosarcoma and its pulmonary metastasis, both with osteoclast‐like multinucleated giant cells (OMGC) mimicking the so‐called giant cell variant of malignant fibrous histiocytoma (MFH), is reported. The patient, a 70‐year‐old male, was admitted for sudden dyspnea. Extensive work‐up established only a left atrial tumor mass. Three months after admission, the patient developed multiple intracranial and pulmonary metastases, followed by a worsening clinical course characterized by semicoma and dyspnea, and subsequently died 6 months after the onset of his symptoms. At subsequent autopsy, the left atrial polypoid tumor was found to have invaded destructively to the left half of the cardiac wall. Histology of the cardiac tumor revealed a bimorphic sarcoma in which a poorly differentiated leiomyosarcoma comfirmed by histologic and immunohistochemical findings was juxtaposed to a small nodule with features closely mimicking giant cell MFH. The pulmonary metastatic nodules exhibited features that were entirely indistinguishable from giant cell MFH except for the fact that a minority of polymorphic cells manifested myogenic differentiation. We believe that such a MFH‐like pattern represents a pleomorphic form of leiomyosarcoma rather than a dedifferentiated one. The OMGC within the MFH‐like component coexpressed CD68 and tartrate‐resistant acid phosphatase activity.</t>
  </si>
  <si>
    <t>S2053</t>
  </si>
  <si>
    <t>10.1177/0194599811415823a465</t>
  </si>
  <si>
    <t>Lin FY, Popelka G, Gurgel R, Capasso R</t>
  </si>
  <si>
    <t>The Effect of CPAP on Middle Ear Pressure</t>
  </si>
  <si>
    <t>While continuous positive airway pressure (CPAP) is commonly used for obstructive sleep apnea treatment, its effect on middle ear pressure is unknown. The purpose of this study is to measure the effect of CPAP on middle ear pressure and describe the correlation between CPAP levels and middle ear pressures. This is a prospective cohort study conducted in January, 2011. 10 volunteers with no known history of Eustachian tube dysfunction or obstructive sleep apnea had standard tympanometry measurements while wearing a CPAP device. Measurements were taken at baseline and with CPAP air pressures of 5, 10, and 15 cm H20. Prior to a swallowing maneuver to open the Eustachian tube, average middle ear pressures were 21.67 daPA, 22.63 daPA, 20.42, daPA, and 21.58 daPA with CPAP pressures of 0, 5, 10, and 15cm of H20, respectively. After swallowing, average middle ear air pressures were 18.83 daPa, 46.75 daPa, 82.17 daPa, and 129.17 daPa with CPAP pressures of 0, 5, 10, and 15cm of H20, respectively. The post‐swallow Pearson Correlation Coefficient correlating CPAP and middle ear pressures was 0.783 ( P &amp;lt;. 001). Middle ear air pressure is directly proportional to CPAP air pressure in subjects with normal Eustachian tube function. While further investigation is necessary, there may be otologic implications for patients who are chronically CPAP dependant. These findings may also influence the perioperative practice of otologic and skull base surgeons.</t>
  </si>
  <si>
    <t>S0597</t>
  </si>
  <si>
    <t>10.1016/s0140-6736(75)92554-4</t>
  </si>
  <si>
    <t>Siebke H, Rød T, Breivik H, Lind B</t>
  </si>
  <si>
    <t>SURVIVAL AFTER 40 MINUTES' SUBMERSION WITHOUT CEREBRAL SEQUELÆ</t>
  </si>
  <si>
    <t>Cardiopulmonary resuscitation and rewarming were successful in a 5-year-old boy who had been submerged for 40 minutes in ice-cold fresh water. Severe metabolic acidosis was corrected by intravenous infusion of sodium bicarbonate solution before spontaneous circulation could be re-established. Fulminant pulmonary oedema developed after re-establishment of spontaneous circulation. This was efficiently reversed by positive-end-expiratory-pressure ventilation. During 2 days of treatment of a respiratory the patient gradually regained consciousness; the endotracheal tube was then removed and the patient immediately started talking intelligently. The patient went through a period of slow cerebration and motor dysfunction but recovered rapidly, and on examination 13 months after the accident all findings were normal.</t>
  </si>
  <si>
    <t>S0109</t>
  </si>
  <si>
    <t>10.1111/j.1365-2796.2007.01765.x</t>
  </si>
  <si>
    <t>Budweiser S, Riedl SG, Jörres RA, Heinemann F, Pfeifer M</t>
  </si>
  <si>
    <t>Mortality and prognostic factors in patients with obesity‐hypoventilation syndrome undergoing noninvasive ventilation</t>
  </si>
  <si>
    <t>Objectives. The incidence of obesity‐hypoventilation syndrome (OHS) has greatly increased over time, but data on long‐term outcome are limited. We investigated survival and prognostic factors in these patients undergoing noninvasive positive pressure ventilation (NPPV). Design. Retrospective descriptive analysis of patients with OHS and NPPV up to 10 years. Methods. Long‐term mortality and predictors of survival were assessed. Additionally, we evaluated changes in lung function, blood gas and laboratory parameters 5.7 ± 2.5 months after initiation of NPPV. Results. 126 patients (BMI 44.6 ± 7.8 kg m −2 ; PaCO 2 55.5 ± 7.7 mmHg) were followed for 41.3 ± 27.6 months. Upon follow‐up, blood gases (daytime and nighttime), as well as pulmonary function improved, whilst haemoglobin and BMI decreased ( P &amp;lt; 0.001 each). Adherence to NPPV was high (94.5% continuing NPPV 6.5 ± 2.3 h day −1 ). All‐cause mortality was 12.7%, with 1‐, 2‐ and 5‐year survival of 97.1%, 92.0% and 70.2%, respectively. In univariate analysis, patients with PaO 2 &amp;lt;50 mmHg, C‐reactive protein ≥ 5.1 mg L −1 , leucocytes ≥ 7.8 × 10 3 μ l −1 , or pH ≥ 7.44 at baseline had poor prognosis ( P &amp;lt; 0.05 each). In Cox multivariate analysis, PaO 2 , pH and leucocytes were independent predictors of mortality. Reduction in nocturnal PaCO 2 by ≥23.0% and haemoglobin at follow‐up was associated with improved survival ( P &amp;lt; 0.05 each) whilst a decrease in pH was a predictor of increased mortality. In contrast, neither baseline BMI nor its change was linked to survival. Conclusion. Gas exchange and lung function in OHS were improved after initiation of NPPV. Hypoxemia, high pH and elevated inflammation markers predicted poor survival. Overall, NPPV was well tolerated and survival was excellent when compared with data from historical matched controls.</t>
  </si>
  <si>
    <t>S1007</t>
  </si>
  <si>
    <t>10.1016/j.ajem.2020.11.052</t>
  </si>
  <si>
    <t>Lo-Cao E, Hall S, Parsell R, Dandie G, Fahlström A</t>
  </si>
  <si>
    <t>Neurogenic pulmonary edema</t>
  </si>
  <si>
    <t>The American Journal of Emergency Medicine</t>
  </si>
  <si>
    <t>We report a case of neurogenic pulmonary edema in a patient who sustained a severe traumatic brain injury in a motorbike accident and review the current literature with regards to the management of neurogenic pulmonary edema (NPE). A 17 year old male was involved in a motorbike collision into a tree. Copious amounts of pink frothy sputum was noted on scene. Rapid sequence intubation was performed on scene and video laryngoscopy demonstrated profuse frothy secretions welling up from the larynx. The patient underwent emergency external ventricular drain insertion for intracranial pressure (ICP) monitoring. Intracranial pressures remained refractorily high and a decompressive bifrontal craniectomy was performed on the subsequent day. He was tracheostomised on admission day 24 and discharged from ICU on day 34. Neurogenic pulmonary edema is defined as acute respiratory distress triggered by severe sympathetic discharge from acute compromise in the central nervous system. Rapid intervention with intubation is often necessary to protect the airways and facilitate diagnostic evaluation. Reduction of ICP and supportive mechanical ventilation to improve oxygenation is necessary. Positive end-expiratory pressure should be carefully applied to balance recruitment of alveoli and minimisation of ICP. Although NPE is estimated to resolve within 72 h in more than half of patients, prognosis is generally poor due to the severity of the underlying brain injury, with estimated mortality rates of between 60 and 100%. Neurogenic pulmonary edema is a potentially life-threatening complication of severe brain injury and should be recognised early to facilitate management.</t>
  </si>
  <si>
    <t>S0914</t>
  </si>
  <si>
    <t>10.1016/s1388-9842(02)00018-1</t>
  </si>
  <si>
    <t>Gras D, Leclercq C, Tang ASL, Bucknall C, Luttikhuis HO, Kirstein-Pedersen A</t>
  </si>
  <si>
    <t>Cardiac Resynchronization Therapy in Advanced Heart Failure the Multicenter InSync Clinical Study</t>
  </si>
  <si>
    <t>recent short-term observations have shown an improvement in cardiac function and heart failure symptoms from atrio-biventricular pacing. This study was designed to assess the safety and feasibility of an atrio-biventricular transvenous pacing system, and examine the long-term effects of cardiac resynchronization in patients with advanced heart failure and ventricular conduction abnormalities. between August, 1997 and November, 1998, 103 patients received a cardiac resynchronization system (CRS) consisting of a pulse generator interfaced with an atrio-biventricular lead system, including a lead designed for left ventricular (LV) pacing via cardiac veins. Baseline evaluation included 12-lead electrocardiogram, estimation of New York Heart Association (NYHA) functional class, assessment of quality of life (QOL), and distance covered during a 6-min walk (6-MW). Detailed echocardiographic data were also collected in a subset of 46 patients. Measurements were repeated in all surviving patients at 1, 3, 6 and 12 months after implantation of the CRS. A single, self-limiting procedure-related complication occurred. Over a follow-up of 12 months, 21 patients died. The 12-month actuarial survival was 78% (CI 70–87%). Nine surviving patients were withdrawn from the study during long-term follow-up for miscellaneous reasons. At each point of follow-up, a significant shortening of QRS duration was measured. In addition, significant improvements were observed in mean NYHA functional class, 6-MW and QOL score. In the 46 patients with complete echocardiographic data, LV ejection fraction increased from 21.7±6.4% at baseline to 26.1±9.0% at last follow-up (P-0.006), LV end diastolic dimension decreased from 72.7±9.2 to 71.6±9.1 mm (P-0.233), interventricular mechanical delay decreased from 27.5±32.1 to 20.3±25.5 ms (P-0.243), mitral regurgitation apical four-chamber area decreased from 7.66±5.5 to 6.69±5.9 cm2 (P-0.197), and left ventricular filling time increased from 363±127 to 408±111 ms (P-0.002). long-term cardiac resynchronization can be safely and reliably achieved by transvenous atrial synchronized right and left ventricular pacing. These changes were accompanied by clinically relevant improvements in functional status and QOL, as well as a measurable increase in LV performance. The outcome of randomised controlled trials is awaited.</t>
  </si>
  <si>
    <t>S0206</t>
  </si>
  <si>
    <t>10.1097/aln.0b013e31820708c4</t>
  </si>
  <si>
    <t>Maxwell BG, Mihm FG</t>
  </si>
  <si>
    <t>Questioning Diuretic Use in Acute Negative-pressure Pulmonary Edema</t>
  </si>
  <si>
    <t>Negative pressure pulmonary edema (NPPE) is a non-cardiogenic hemodynamic pulmonary edema resulting from significant inspiratory effort against obstructed airways. Although rare, it is a recognized cause of postoperative respiratory distress and can mimic differential diagnoses. Patients most predisposed to this condition are muscular or athletic individuals, due to their ability to generate significant negative intrathoracic pressure. An 18-year-old male patient underwent a laparoscopic appendectomy under general anesthesia with tracheal intubation. Two minutes after extubation, the patient developed acute respiratory distress with salmon-pink sputum. Lung auscultation revealed bilateral crackles, associated with desaturation and cyanosis, occurring in the context of acute obstruction of the upper airways during anesthetic awakening. A pleuro-pulmonary ultrasound performed according to the Bedside Lung Ultrasound in Emergency (BLUE) protocol showed a bilateral B-line pattern with preserved pleural sliding. Transthoracic echocardiography showed preserved left ventricular function with non-elevated filling pressures, allowing the rapid exclusion of a cardiogenic origin. Chest radiography demonstrated perihilar alveolar opacities consistent with pulmonary edema. A diagnosis of negative pressure pulmonary edema was thus made. Management consisted of a semi-sitting position at 30°, oxygen therapy, and non-invasive ventilation, without the use of diuretics. Clinical improvement was observed within the first 2 hours, with normalization of blood gases and radiological improvement within 24 hours. Negative pressure pulmonary edema (NPPE) should be considered a cause of post-extubation respiratory distress, particularly in young muscular patients. The integration of pleuro-pulmonary ultrasound and transthoracic echocardiography allows for rapid diagnostic guidance at the patient's bedside. Positive pressure ventilation remains the cornerstone of treatment.</t>
  </si>
  <si>
    <t>S1104</t>
  </si>
  <si>
    <t>10.1073/pnas.95.17.10140</t>
  </si>
  <si>
    <t>Adams JW, Sakata Y, Davis MG, Sah VP, Wang Y, Liggett SB, Chien KR, Brown JH, Dorn GW</t>
  </si>
  <si>
    <t>Enhanced Gαq signaling: A common pathway mediates cardiac hypertrophy and apoptotic heart failure</t>
  </si>
  <si>
    <t>Proceedings of the National Academy of Sciences</t>
  </si>
  <si>
    <t>Receptor-mediated Gq signaling promotes hypertrophic growth of cultured neonatal rat cardiac myocytes and is postulated to transduce in vivo cardiac pressure overload hypertrophy. Although initially compensatory, hypertrophy can proceed by unknown mechanisms to cardiac failure. We used adenoviral infection and transgenic overexpression of the alpha subunit of Gq to autonomously activate Gq signaling in cardiomyocytes. In cultured cardiac myocytes, overexpression of wild-type Gαq resulted in hypertrophic growth. Strikingly, expression of a constitutively activated mutant of Gαq, which further increased Gq signaling, produced initial hypertrophy, which rapidly progressed to apoptotic cardiomyocyte death. This paradigm was recapitulated during pregnancy in Gαq overexpressing mice and in transgenic mice expressing high levels of wild-type Gαq. The consequence of cardiomyocyte apoptosis was a transition from compensated hypertrophy to a rapidly progressive and lethal cardiomyopathy. Progression from hypertrophy to apoptosis in vitro and in vivo was coincident with activation of p38 and Jun kinases. These data suggest a mechanism in which moderate levels of Gq signaling stimulate cardiac hypertrophy whereas high level Gq activation results in cardiomyocyte apoptosis. The identification of a single biochemical stimulus regulating cardiomyocyte growth and death suggests a plausible mechanism for the progression of compensated hypertrophy to decompensated heart failure.</t>
  </si>
  <si>
    <t>S2403</t>
  </si>
  <si>
    <t>10.3390/curroncol32030132</t>
  </si>
  <si>
    <t>Quintana JH, López-Vanegas CD, Rivas-Tafurt GP, Ordoñez-Mora LT, Lozada-Ramos H, Daza-Arana JE</t>
  </si>
  <si>
    <t>Mortality-Related Risk Factors in Patients with Hematologic Neoplasm Admitted to the Intensive Care Unit: A Systematic Review</t>
  </si>
  <si>
    <t>Current Oncology</t>
  </si>
  <si>
    <t>Background: Hematooncology patients admitted to intensive care units (ICUs) are at high risk for mortality due to the severity of their critical illness. Such complications can develop into complex clinical management, thus signaling an urgent need to identify mortality-related factors to improve interventions and outcomes for these patients. Methods: A systematic review of studies published between 2012 and 2023 in databases such as PubMed, Scopus, and Web of Science was conducted, following the PRISMA guidelines. A meta-analysis was carried out to determine the significance of mortality-related factors. Results: In a review of twenty-four studies, it was found that invasive mechanical ventilation (IMV) was associated with an odds ratio (OR) between 2.70 and 8.26 in 75% of the studies. The use of vasopressor support had an OR of 6.28 in 50% of the studies, while pulmonary involvement by tumor had an OR of 6.73 in 30% of the studies. Sepsis showed an OR of 5.06 in 60% of the studies, and neutropenia upon admission increased mortality in 40% of the studies. Severe respiratory failure (PaO2/FiO2 &amp;lt; 150) had an OR of 7.69 in 55% of the studies. Additionally, ICU readmission and late admission were identified as risk factors for increased mortality. Conclusions: Mortality among hematooncology ICU patients is associated with IMV, vasopressor support, pulmonary involvement, sepsis, neutropenia, severe respiratory failure, ICU readmission, and late admission. Identifying and managing these factors in a timely manner can improve survival and the quality of care.</t>
  </si>
  <si>
    <t>S2412</t>
  </si>
  <si>
    <t>10.1161/01.cir.0000012546.20194.33</t>
  </si>
  <si>
    <t>Ghali JK, Piña IL, Gottlieb SS, Deedwania PC, Wikstrand JC</t>
  </si>
  <si>
    <t>Metoprolol CR/XL in Female Patients With Heart Failure</t>
  </si>
  <si>
    <t>Background — Underrepresentation of women in heart failure clinical trials has limited conclusions regarding the effect of various management strategies on survival in women with heart failure and decreased left ventricular ejection fraction (LVEF). Methods and Results — MERIT-HF (Metoprolol Extended-Release Randomized Intervention Trial in Heart Failure) was a randomized, placebo-controlled study, the purpose of which was to evaluate the effect of metoprolol controlled-release/extended-release (CR/XL) in 3991 patients with New York Heart Association class II to IV heart failure and LVEF ≤0.40. We performed a post hoc analysis to evaluate the effect of metoprolol CR/XL on outcome in women (n=898), including the outcome in 183 women with severe heart failure (New York Heart Association class III/IV and LVEF &amp;lt;0.25). Treatment with metoprolol CR/XL in women resulted in a 21% reduction in the primary combined end point of all-cause mortality/all-cause hospitalizations (164 versus 137 patients; P =0.044). The number of cardiovascular hospitalizations was reduced by 29% (164 versus 120; P =0.013), and hospitalization for worsening heart failure was reduced by 42% (95 versus 56; P =0.021). Similar results were noted in the subgroup of women with severe heart failure, with a 57% reduction in cardiovascular hospitalizations (63 versus 30; P =0.005) and a 72% reduction in hospitalization due to worsening heart failure (46 versus 14; P =0.0004). A pooling of mortality results from MERIT-HF, the Cardiac Insufficiency Bisoprolol Study (CIBIS II), and the Carvedilol Prospective Randomized Cumulative Survival Study (COPERNICUS) showed very similar survival benefits in women and men. Conclusions — The beneficial effects of metoprolol CR/XL extend to women with heart failure, including women with clinically stable severe heart failure.</t>
  </si>
  <si>
    <t>S0237</t>
  </si>
  <si>
    <t>10.1007/s11936-999-0043-3</t>
  </si>
  <si>
    <t>Johnson MR</t>
  </si>
  <si>
    <t>Acute pulmonary edema</t>
  </si>
  <si>
    <t>Current Treatment Options in Cardiovascular Medicine</t>
  </si>
  <si>
    <t>Patients with acute cardiogenic pulmonary edema require rapid assessment and therapy to prevent progression to respiratory failure and cardiovascular collapse. The goal of therapy is to decrease the pulmonary capillary wedge pressure by decreasing intravascular volume and shifting the blood volume into peripheral vascular beds. Mainstays of therapy include morphine sulfate (a venodilator and an anxiolytic), furosemide (a venodilator and diuretic), nitroglycerin preparations (venodilators), and, in some cases, aminophylline, nitroprusside, and beta-adrenergic agents or milrinone. Patients who do not respond to more conservative measures may require interventional procedures, including Swan-Ganz catheterization or arterial pressure monitoring, continuous positive airway pressure or mechanical ventilation, intra- aortic balloon counterpulsation, and mechanical removal of fluid. Because the prognosis for patients with acute cardiogenic pulmonary edema depends on identification and correction of the underlying disease process, it is essential to define the cause of the edema during and after stabilization of the patient. Evaluation should include Doppler echocardiography, cardiac catheterization, and coronary angiography.</t>
  </si>
  <si>
    <t>S1131</t>
  </si>
  <si>
    <t>10.1016/s1388-9842(99)00034-3</t>
  </si>
  <si>
    <t>Albanese MC, Plewka M, Gregori D, Fresco C, Avon G, Caliandro D, Grassi L, Rossi P, Udina P, Bulfoni A, Colle R, Cuzzato AL, Fioretti PM</t>
  </si>
  <si>
    <t>Use of Medical Resources and Quality of Life of Patients with Chronic Heart Failure: A Prospective Survey in a Large Italian Community Hospital</t>
  </si>
  <si>
    <t>To assess the prevalence, clinical characteristics, use of medical resources and quality of life in consecutive patients with chronic heart failure (CHF) hospitalized in a large community hospital during 3 months. The study group included 354 patients with CHF, admitted in the Departments of Internal Medicine (97%) and Cardiology. Median age was 78 years [72;85], 45% were males. CHF was the main diagnosis in 72%; 28% were in NYHA class III and 49% in class IV; 42% had atrial fibrillation. The median hospital stay was 8 days [5;14], in-hospital mortality 9% in those admitted for CHF and 19% in those admitted primarily for other diseases. Patients with CHF occupied 15% of the beds; 1330 ECGs, 389 chest X-rays, 112 echocardiograms and 10 coronary angiograms were performed. A quality of life questionnaire revealed that 82% had problems with mobility, 54% with self-care and 88% with everyday activity. Thirty-nine percent of patients had at least one hospitalization during the previous year. Ninety-seven percent of hospitalized patients with CHF are admitted in the Internal Medicine wards and occupy 15% of beds. The majority of the patients are 72 years or older, with severe heart failure. The frequency of rehospitalization(s) and mortality rate in this population remains high. Echocardiography is performed only in 27% of patients.</t>
  </si>
  <si>
    <t>S1089</t>
  </si>
  <si>
    <t>10.17750/kmj2016-913</t>
  </si>
  <si>
    <t>Abdrakhmanova AI, Amirov NB, Tsibul’kin NA, Frolova EB, Mikhoparova OY, Oshchepkova OB</t>
  </si>
  <si>
    <t>Cardiogenic syncope in therapeutic practice</t>
  </si>
  <si>
    <t>Kazan medical journal</t>
  </si>
  <si>
    <t>Recent publications devoted to the etiology, diagnosis and treatment of cardiogenic syncope were reviewed. The analysis of the current state of views on a pathogenesis, classification and features of a clinical picture of syncope of cardiogenic etiology was performed. Cardiogenic syncope has a 20-30% mortality. The highest risk is characteristic for the age more than 45 years, heart failure, history of ventricular tachycardia, nonspecific changes on ECG. With three and more risk factors the probability of a sudden cardiac death within the next year can reach 80%. The cause of cardiogenic syncope is reduction of cerebral blood flow. Cardiogenic syncope can be caused by a fall in blood pressure, cardiac output and total peripheral vascular resistance. Cardiogenic syncope may be the result of bradycardia and asystole, supraventricular and ventricular tachycardia, pulmonary embolism, dissecting aortic aneurysm, structural defects and cardiac anomalies, presence of myxoma or mobile atrial clot, cardiac tamponade, constrictive pericarditis, acute myocardial ischemia, abnormalities of the coronary arteries, dysfunction of prosthetic valve and cardiac pacemakers. In the diagnosis of cardiogenic syncope anamnesis and data received on physical examination are important. Instrumental examination should include electrocardiography, detection of comorbid conditions, exercise stress tests such as cycle ergometry or treadmill test, Holter ECG monitor, echocardiography, and coronary angiography for suspected acute myocardial ischemia.</t>
  </si>
  <si>
    <t>S0723</t>
  </si>
  <si>
    <t>10.1016/s0750-7658(03)00282-x</t>
  </si>
  <si>
    <t>Vermeulen F, de Halleux Q, Ruiz N, Scalfaro P, Cotting J, Stucki P</t>
  </si>
  <si>
    <t>Ventilation non invasive en réanimation pédiatrique : un début d’expérience</t>
  </si>
  <si>
    <t>Annales Françaises d'Anesthésie et de Réanimation</t>
  </si>
  <si>
    <t>Non-invasive ventilation in pressure support (NIV) is well described in the adult and child over 5 years. However, its use in children less than 1 year of age remains anecdotal. We report our preliminary experience with the use of NIV in six children aged from 5 days to 10 months. NIV was delivered with a flow generator (VPAP IIST, Resmed Ltd, North Ryde, NSW, Australia) in association with specific tubings and a nasal mask. The use of NIV resulted in a significant decrease of both the respiratory rate (from 53 to 39 breaths per min, p &lt; 0.01) and the PvCO(2) (from 9.33 to 6.28 kPa, p &lt; 0.01). These results show that NIV can be used in children under 1 year of age with improvement of physiological parameters.</t>
  </si>
  <si>
    <t>S0037</t>
  </si>
  <si>
    <t>10.1046/j.1365-2362.2001.00774.x</t>
  </si>
  <si>
    <t>Pham I, Andrivet P, Sediame S, Defouilloy C, Moutereau S, Wirquin V, Chouaïd C, Housset B, Adnot S</t>
  </si>
  <si>
    <t>Increased erythropoietin synthesis in patients with COLD or left heart failure is related to alterations in renal haemodynamics</t>
  </si>
  <si>
    <t>The mechanisms controlling erythropoietin (EPO) synthesis by the kidney in patients with chronic obstructive lung disease (COLD) or congestive left heart failure (CLHF) remain incompletely understood. Renal dysfunction occurs as a consequence of decreased renal blood flow (RBF) in these diseases. Because alterations in renal haemodynamics may affect EPO synthesis and red blood cell production, we investigated the potential relationships between renal function and plasma EPO synthesis in patients with COLD or CLHF . Thirty‐two patients with COLD and 13 with CLHF underwent determination of renal physiology parameters, plasma EPO levels and haemoglobin levels. Plasma EPO concentrations were increased in patients with COLD or CLHF as compared to normal subjects, and were inversely correlated to haemoglobin concentrations. In patients with COLD or CLHF, plasma EPO was negatively correlated with both RBF and renal oxygen delivery (ROD) and positively correlated with filtration fraction. Plasma EPO was not correlated with glomerular filtration rate, fractional excretion of sodium, P o 2 or P co 2 . Among the patients with COLD, those with polycythemia (haemoglobin &amp;gt; 150 g L −1 ) had lower plasma EPO and higher RBF and ROD values than those with normocythemia (haemoglobin ≤ 150 g L −1 ). Taken together, our data suggest that in patients with COLD or CLHF the critical determinant for EPO production is impairment of renal haemodynamics.</t>
  </si>
  <si>
    <t>S2352</t>
  </si>
  <si>
    <t>10.1101/2021.10.17.21265081</t>
  </si>
  <si>
    <t>Howard I, Castle N, Al Shaikh L, Owen R</t>
  </si>
  <si>
    <t>Safety and efficacy of a prehospital initiated protocol of nitrates plus non-invasive ventilation on prehospital and Emergency Department outcomes for acute cardiogenic pulmonary oedema</t>
  </si>
  <si>
    <t>Acute heart failure is a common presentation to Emergency Departments (ED) the world over. Amongst the most common presenting signs and symptoms is dyspnoea due to acute pulmonary oedema, a life-threatening emergency that if left untreated or poorly managed. There is increasing evidence demonstrating improved outcomes following the use of vasodilators or non-invasive ventilation for these patients in the emergency setting. Consequently, the potential exists that initiating these therapies in the prehospital setting will similarly improve outcomes. A historical cohort study was conducted to assess the effect of a prehospital initiated treatment protocol of nitrates plus non-invasive ventilation (NIV) versus regular therapy for severe cardiogenic APO on all-cause in-hospital mortality at 7 days, 30 days, and in total. Secondary outcomes included changes in EMS respiratory and haemodynamic parameters; admission status; length of stay; and emergency endotracheal intubation. The intervention led to an approximate 85% reduction in adjusted odds of mortality at 7 days compared to the regular therapy (AOR 0.15, 95% CI: 0.05 – 0.46, p = 0.001); approximate 80% reduction in odds of mortality at 30 days (AOR 0.19, 95% CI: 0.07 – 48, p &amp;lt; 0.0001); and Approximate 60% reduction in odds of total mortality (AOR 0.25, 95% CI: 0.12 – 0.56, p = 0.001). The results of this analysis provide strong evidence of the potential synergistic benefits that can be achieved with the early implementation of a simple treatment protocol of prehospital administered nitrates and initiation of NIV for cardiogenic APO.</t>
  </si>
  <si>
    <t>S0943</t>
  </si>
  <si>
    <t>10.1046/j.1365-2796.1999.00520.x</t>
  </si>
  <si>
    <t>Rydén‐Bergsten T, Andersson F</t>
  </si>
  <si>
    <t>The health care costs of heart failure in Sweden</t>
  </si>
  <si>
    <t>Abstract. Rydén‐Bergsten T, Andersson F (AstraZeneca R&amp;amp;D, Lund; and AstraZeneca R&amp;amp;D, Mölndal; Sweden). The health care costs of heart failure in Sweden. J Intern Med 1999; 246: 275–284. Aim. Heart failure is a common and serious condition requiring extensive health care resources. The aim of this study is to estimate the total treatment costs of heart failure in Sweden. Methods and results. The study is a prevalence‐based cost‐of‐illness study. It includes costs of institutional care (hospitals and nursing homes), outpatient care, surgery and drugs. The costs are estimated based on official Swedish statistics, and on various clinical and epidemiological studies. The results are expressed in 1996 prices. The total annual treatment costs for heart failure are approximately Swedish kronor (SEK) 2000–2600 million , or nearly 2% of the Swedish health care budget. Institutional care is the single largest component, amounting to SEK 1300–1900 million , or about 65–75% of the costs of heart failure treatment. Conclusions. The results from this study indicate that heart failure is a costly condition. Efforts to develop effective management programmes that can reduce the need for expensive institutional care, without a negative impact on quality of life, morbidity and mortality, should be given high priority.</t>
  </si>
  <si>
    <t>S0635</t>
  </si>
  <si>
    <t>10.1186/s12931-019-1150-7</t>
  </si>
  <si>
    <t>Rotty MC, Mallet JP, Suehs CM, Martinez C, Borel JC, Rabec C, Bourdin A, Molinari N, Jaffuel D</t>
  </si>
  <si>
    <t>Is the 2013 American Thoracic Society CPAP-tracking system algorithm useful for managing non-adherence in long-term CPAP-treated patients?</t>
  </si>
  <si>
    <t>Respiratory Research</t>
  </si>
  <si>
    <t>Whereas telemedicine usage is growing, the only clinical algorithm for Continuous Positive Airway Pressure (CPAP) adherence management is that stipulated by the 2013 American Thoracic Society (ATS). The capacity of the latter to predict non-adherence in long-term CPAP-treated patients has not been validated. Patients from the prospective real-life InterfaceVent study (NCT03013283, study conducted in an adult cohort undergoing at least 3 months of CPAP) and eligible for ATS algorithm usage were analysed. The residual device Apnea–Hypopnea-Index (AHI flow ) and High Large Leak (HLL) thresholds proposed in the ATS algorithm were evaluated for predicting adherence (i.e. AHI flow &amp;gt; 10/h, HLLs 95th &amp;gt; 24 L/min for ResMed® devices and ResMed® nasal mask, HLLs 95th &amp;gt; 36 l/min for ResMed® devices and ResMed® oronasal masks, HLLs &amp;gt; 1 h for Philips® devices and HHLs &amp;gt; 60 l/min for Fisher &amp;amp; Paykel® devices). Adherence was defined according to the 2013 ATS algorithm (i.e. CPAP use &amp;gt; 4 h/j for at least 70% of days). 650/1484 patients eligible for ATS algorithm usage were analysed (15.38% non-adherent, 74% male with a median (IQ 25–75 ) age of 68 (61–77) years, a body mass index of 30.8 (27.7–34.5) kg/m 2 , an initial AHI of 39 (31–55) events/h, and CPAP-treatment-duration of 5.1 (2.2–7.8) years). Logistic regression analysis demonstrated no significant relationship between the ATS proposed AHI flow or HLL thresholds and non-adherence. Complementary ROC curve analysis failed to determine satisfactory AHI flow and HLL thresholds. When managing non-adherence in long-term CPAP-treated patients, our data do not validate absolute AHI flow or HLL thresholds in general. The INTERFACE-VENT study is registered on ClinicalTrials.gov (Identifier: study ( NCT03013283 ).</t>
  </si>
  <si>
    <t>S1287</t>
  </si>
  <si>
    <t>10.1183/09031936.02.00263102</t>
  </si>
  <si>
    <t>Thys F, Liistro G, Dozin O, Marion E, Rodenstein DO</t>
  </si>
  <si>
    <t>Determinants ofFi,O2with oxygen supplementation during noninvasive two-level positive pressure ventilation</t>
  </si>
  <si>
    <t>To maintain arterial oxygen saturation ( S a,O 2 ) above 90% in patients with acute respiratory failure, oxygen (O 2 ) is often added to the circuit of two-level noninvasive positive pressure ventilation (NPPV). However, the final inspiratory oxygen fraction ( F i,O 2 ) is not known. To clarify this issue, the effect of different inspiratory positive airway pressures (IPAP) of the oxygen tubing connection site and the flow rate of O 2 , on F i,O 2 was assessed. The effects of the tidal volume ( V T ) and the respiratory rate on the F i,O 2 were then clarified in a model study. The F i,O 2 varied depending on the point where O 2 was added to the circuit. When all other variables were constant, the connection closest to the exhaust port (ventilator side) gave the highest F i,O 2 . Increases in IPAP led to decreases in F i,O 2 . Finally, F i,O 2 increased with O 2 flow, although it was difficult to obtain an F i,O 2 &amp;gt;0.30 unless very high O 2 flows were used. Paradoxically, NPPV with low IPAP values and without O 2 supplementation led to a F i,O 2 &amp;lt;0.21 at the circuit-patient interface. V T and respiratory rate did not appear to influence F i,O 2 . To conclude, when using noninvasive positive pressure ventilation with two-level respirators, oxygen should be added close to the exhaust port (ventilator side) of the circuit. If inspiratory airway pressure levels are &amp;gt;12 cmH 2 O, oxygen flows should be at least 4 L·min −1 .</t>
  </si>
  <si>
    <t>S0995</t>
  </si>
  <si>
    <t>10.1152/jappl.1998.84.2.661</t>
  </si>
  <si>
    <t>Lauzon AM, Elliott AR, Paiva M, West JB, Prisk GK</t>
  </si>
  <si>
    <t>Cardiogenic oscillation phase relationships during single-breath tests performed in microgravity</t>
  </si>
  <si>
    <t>Lauzon, Anne-Marie, Ann R. Elliott, Manuel Paiva, John B. West, and G. Kim Prisk. Cardiogenic oscillation phase relationships during single-breath tests performed in microgravity. J. Appl. Physiol. 84(2): 661–668, 1998.—We studied the phase relationships of the cardiogenic oscillations in the phase III portion of single-breath washouts (SBW) in normal gravity (1 G) and in sustained microgravity (μG). The SBW consisted of a vital capacity inspiration of 5% He-1.25% sulfurhexafluoride-balance O 2 , preceded at residual volume by a 150-ml Ar bolus. Pairs of gas signals, all of which still showed cardiogenic oscillations, were cross-correlated, and their phase difference was expressed as an angle. Phase relationships between inspired gases (e.g., He) and resident gas (N 2 ) showed no change from 1 G (211 ± 9°) to μG (163 ± 7°). Ar bolus and He were unaltered between 1 G (173 ± 15°) and μG (211 ± 25°), showing that airway closure in μG remains in regions of high specific ventilation and suggesting that airway closure results from lung regions reaching low regional volume near residual volume. In contrast, CO 2 reversed phase with He between 1 G (332 ± 6°) and μG (263 ± 27°), strongly suggesting that, in μG, areas of high ventilation are associated with high ventilation-perfusion ratio (V˙a/Q˙). This widening of the range ofV˙a/Q˙in μG may explain previous measurements (G. K. Prisk, A. R. Elliott, H. J. B. Guy, J. M. Kosonen, and J. B. West. J. Appl. Physiol. 79: 1290–1298, 1995) of an overall unaltered range ofV˙a/Q˙in μG, despite more homogeneous distributions of both ventilation and perfusion.</t>
  </si>
  <si>
    <t>S0006</t>
  </si>
  <si>
    <t>10.1016/s1388-9842(01)00141-6</t>
  </si>
  <si>
    <t>Hassapoyannes CA, Easterling BM, Chavda K, Chavda KK, Movahed MR, Welch GW</t>
  </si>
  <si>
    <t>The Effect of Chronic Digitalization on Pump Function in Systolic Heart Failure</t>
  </si>
  <si>
    <t>Short- and intermediate-term use of cardiac glycosides promotes inotropy and improves the ejection fraction in systolic heart failure. To determine whether chronic digitalization alters left ventricular function and performance. Eighty patients with mild-to-moderate systolic heart failure (baseline ejection fraction ≤ 45%) participated from our institution in a multi-center, chronic, randomized, double-blind study of digitalis vs. placebo. Of the 40 survivors, 38 (20 allocated to the digitalis arm and 18 to the placebo arm) were evaluated at the end of follow-up (mean, 48.4 months). Left ventricular systolic function was assessed by both nuclear ventriculography and echocardiography. The ejection fraction was measured scintigraphically, while the ventricular volumes were computed echocardiographically. The groups did not differ, at baseline or end-of-study, with respect to the ejection fraction and the loading conditions (arterial pressure, ventricular volumes and heart rate) by either intention-to-treat or actual-treatment-received analysis. Over the course of the trial, the digitalis arm exhibited no significant increase in the use of diuretics (18%, P - 0.33), in distinction from the placebo group (78%, P - 0.004), and a longer stay on study drug among those patients who withdrew from double-blind treatment (28.6 vs. 11.4 months, P - 0.01). Following chronic use of digitalis for mild-to-moderate heart failure, cross-sectional comparison with a control group from the same inception cohort showed no appreciable difference in systolic function or performance. Thus, the suggested clinical benefit cannot be explained by an inotropic effect.</t>
  </si>
  <si>
    <t>S0439</t>
  </si>
  <si>
    <t>10.1183/09031936.97.10081922</t>
  </si>
  <si>
    <t>Lin M, Liaw M, Huang C, Chuang M, Tsai Y</t>
  </si>
  <si>
    <t>Bilateral diaphragmatic paralysis--a rare cause of acute respiratory failure managed with nasal mask bilevel positive airway pressure (BiPAP) ventilation</t>
  </si>
  <si>
    <t>A 68 yr old woman presented with acute respiratory failure. She was suspected of having a phrenic-diaphragmatic impairment, without evidence of an intrinsic lung disease or generalized neuromuscular disorder, after 3 weeks of prolonged mechanical ventilation. A series of studies, including fluoroscopy, phrenic nerve stimulation test and diaphragmatic electromyography, was performed before the diagnosis of bilateral diaphragmatic paralysis (BDP) was confirmed. The patient was successfully weaned from the conventional mechanical ventilator, and was placed on nasal mask bi-level positive airway pressure (BiPAP) ventilation. A high degree of clinical suspicion of bilateral diaphragmatic paralysis should always be raised in patients suffering respiratory failure without definite predisposing factors. Weaning with noninvasive nasal mask ventilation should be tried first instead of direct tracheostomy.</t>
  </si>
  <si>
    <t>S0096</t>
  </si>
  <si>
    <t>10.1097/md.0000000000015389</t>
  </si>
  <si>
    <t>Liu R, Wang J, Zhao G, Su Z</t>
  </si>
  <si>
    <t>Negative pressure pulmonary edema after general anesthesia</t>
  </si>
  <si>
    <t>Medicine</t>
  </si>
  <si>
    <t>Negative pressure pulmonary edema (NPPE) is a dangerous clinical complication and potentially life-threatening emergency without prompt diagnosis and intervention during recovery period after anesthetic extubation. A 25-year-old woman has undergone endoscopic thyroidectomy. After extubation, the patient developed acute respiratory distress with high airway resistance accompanied with wheezing, oxyhemoglobin saturation (SpO 2 ) decreased to 70%. With positive pressure mask ventilation, her condition was stable, SpO 2 99%. However, the patient developed pink frothy sputum with diffuse bilateral rales 30 min later after transported to surgical intensive care unit (SICU). Negative pressure pulmonary edema. The patient was undergone assisted ventilation with continuous positive airway pressure (CPAP) and furosemide 20 mg was given intravenously. Postoperative day (POD) 2 her condition became stable, computed tomography (CT) scan indicated the pulmonary edema disappeared. The patient was discharged 6 days later. No abnormalities were observed during following 4 weeks. Although usually the onset of NPPE is rapid, with individual differences NPPE is still challenging. Increased vigilance in monitoring, diagnosis, and treatment are essential to prevent aggravation and further complication.</t>
  </si>
  <si>
    <t>S2199</t>
  </si>
  <si>
    <t>10.1159/000064016</t>
  </si>
  <si>
    <t>Wiest GH, Harsch IA, Fuchs FS, Kitzbichler S, Bogner K, Brueckl WM, Hahn EG, Ficker JH</t>
  </si>
  <si>
    <t>Initiation of CPAP Therapy for OSA: Does Prophylactic Humidification during CPAP Pressure Titration Improve Initial Patient Acceptance and Comfort?</t>
  </si>
  <si>
    <t>&amp;lt;i&amp;gt;Background:&amp;lt;/i&amp;gt; Heated humidifiers (HH) enable effective treatment of upper airway dryness during nasal continuous positive airway pressure (nCPAP) therapy for obstructive sleep apnoea (OSA), but the role of prophylactic use of HH during the initiation of nCPAP treatment has not been studied so far. &amp;lt;i&amp;gt;Objectives:&amp;lt;/i&amp;gt; The aim of the present study was to investigate whether prophylactic HH during the initiation of CPAP would result in improved initial patient comfort and acceptance. &amp;lt;i&amp;gt;Methods:&amp;lt;/i&amp;gt; In 44 consecutive, previously untreated OSA patients with no history of upper airway dryness, CPAP titration with and without HH was performed on two consecutive nights in a randomised order. The patients were interviewed after each treatment night in order to establish the comfort of the treatment, and, after the second treatment, they were asked which of the two nights they considered more pleasant, and which treatment they would prefer for long-term use. &amp;lt;i&amp;gt;Results:&amp;lt;/i&amp;gt; Following CPAP titration with HH, 32 patients (73%) claimed to have had a better night’s sleep than usual (i.e. without CPAP treatment) compared with 33 patients (75%) saying the same following CPAP treatment without HH. For 21 patients (47.7%) treatment with HH was more pleasant, 23 (52.3%) saw no difference or said that treatment without HH was more pleasant. Nineteen patients (43.2%) gave preference to treatment with HH for long-term use, while 25 patients (56.8%) had no preference or said they would prefer treatment without HH. &amp;lt;i&amp;gt;Conclusions:&amp;lt;/i&amp;gt; The use of HH during the initiation phase of CPAP treatment was associated neither with an initial improvement in comfort nor with greater initial treatment acceptance.</t>
  </si>
  <si>
    <t>S0289</t>
  </si>
  <si>
    <t>10.1097/01.ccm.0000045563.64187.20</t>
  </si>
  <si>
    <t>Kwok H, McCormack J, Cece R, Houtchens J, Hill NS</t>
  </si>
  <si>
    <t>Controlled trial of oronasal versus nasal mask ventilation in the treatment of acute respiratory failure</t>
  </si>
  <si>
    <t>Noninvasive positive pressure techniques such as continuous and bilevel positive airway pressure avoid intubation and its attendant complications in selected patients with acute respiratory failure. However, mask intolerance remains a common cause for failure of noninvasive ventilatory techniques. The aim of our study was to assess patient tolerance of oronasal vs. nasal mask ventilation in acute respiratory failure. Randomized, controlled trial. Emergency department or intensive care units at a university hospital. Seventy patients with acute respiratory failure as evidenced by clinical or blood gas criteria. Patients randomly received either a disposable nasal or an oronasal mask (Respironics, Pittsburgh, PA) when they met study criteria. Thirty-five patients were randomized into each arm of the study; most of the patients had acute cardiogenic pulmonary edema (48.6% of the nasal mask group and 42.8% of the facial mask group) or chronic obstructive airway disease (34.3% of the nasal mask group and 31.4% of the facial mask group). Baseline clinical characteristics of the two groups of patients were similar. Heart and respiratory rates and blood gases improved similarly for patients in both mask groups. Rates of intubation were also similar (eight in each group). However, mask intolerance was significantly higher in the nasal than the oronasal mask group (12 vs. 4, respectively, p=.023). Four patients in the nasal (11.4%) and two in the oronasal mask group (5.7%) died later during the hospitalization. The overall success rate tended to be greater in the oronasal (65.7%) than the nasal group (48.6%), but the difference was not statistically significant. Although both masks performed similarly with regard to improving vital signs and gas exchange and avoiding intubation, the nasal mask was less well tolerated than the oronasal mask in patients with acute respiratory failure.</t>
  </si>
  <si>
    <t>S1688</t>
  </si>
  <si>
    <t>10.1253/jcj.62.553</t>
  </si>
  <si>
    <t>Takeda S, Nejima J, Takano T, Nakanishi K, Takayama M, Sakamoto A, Ogawa R</t>
  </si>
  <si>
    <t>Effect of Nasal Continuous Positive Airway Pressure on Pulmonary Edema Complicating Acute Myocardial Infarction</t>
  </si>
  <si>
    <t>Japanese Circulation Journal</t>
  </si>
  <si>
    <t>Cardiogenic pulmonary edema is a frequent cause of reparatory failure. We investigated the effects of nasal continuous positive airway pressure (CPAP) in patients with severe pulmonary edema associated with acute myocardial infarction. Twenty-nine consecutive patients were divided into 3 groups: firstly, 7 intubated patients who received mechanical ventilation at study entry comprised the intubation group. The rest of the patients were randomly assigned to either of the following 2 groups: 11 patients who received oxygen plus CPAP delivered by a nasal mask (CPAP group), and 11 patients who received oxygen only via face mask (oxygen group). All patients in the intubation group had cardiogenic shock. Two patients (18%) in the CPAP group and 8 patients (73%) in the oxygen group required mechanical ventilation with endotracheal intubation (p=0.03). The hospital mortality rate in the CPAP group (9%) was significantly lower than the oxygen group (64%, p=0.02). The pulmonary artery wedge pressure and heart rate were significantly lower in the CPAP group than in the oxygen group 24 h after study entry (p&lt;0.05 and p&lt;0.01). The mean pulmonary artery pressure 48 h after study entry was 18+/-5 mmHg in the CPAP group and 25+/-8 mmHg in the oxygen group (p&lt;0.05). The PaO2/FiO2 ratio increased in the intubation group (168+/-69 to 240+/-57, p&lt;0.05) and the CPAP group (137+/-17 to 253+/-67, p&lt;0.01) 24 h after study entry. Arterial plasma endothelin-1 concentrations decreased significantly earlier in the CPAP group than in the oxygen group (p&lt;0.05). In patients without cardiogenic shock, nasal CPAP lead to an early improvement in oxygenation and hemodynamics, and decreased the mortality rate. Early and active respiratory management is recommended in patients with pulmonary edema associated with acute myocardial infarction.</t>
  </si>
  <si>
    <t>S0347</t>
  </si>
  <si>
    <t>10.3390/jcm10215092</t>
  </si>
  <si>
    <t>Yukino M, Nagatomo Y, Goda A, Kohno T, Takei M, Nishihata Y, Saji M, Toyosaki Y, Nakano S, Ikegami Y, Shiraishi Y, Kohsaka S, Adachi T, Yoshikawa T</t>
  </si>
  <si>
    <t>Association of Non-Invasive Positive Pressure Ventilation with Short-Term Clinical Outcomes in Patients Hospitalized for Acute Decompensated Heart Failure</t>
  </si>
  <si>
    <t>Journal of Clinical Medicine</t>
  </si>
  <si>
    <t>The real-world evidence has been sparse on the impact of non-invasive positive pressure ventilation (NPPV) on the outcomes in acute decompensated heart failure (ADHF) patients. We aim to explore this issue in the prospective multicenter WET-HF registry. Among 3927 patients (77 (67–84) years, male 60%), the NPPV was used in 775 patients (19.7%). The association of NPPV use with in-hospital outcome and length of hospital stay (LOS) was examined by two methods, propensity score (PS) matching and multivariable analysis with adjustment for PS. In these analyses the NPPV group exhibited a lower endotracheal intubation (ETI) rate and a comparable in-hospital mortality, but longer LOS compared to the non-NPPV group. In the stratified analysis, the NPPV group exhibited a significantly lower ETI rate in patients with ischemic etiology, systolic blood pressure (sBP) &amp;gt; 140 mmHg and the Controlling Nutritional Status (CONUT) score ≤ 3, indicating better nutritional status. On the contrary, NPPV use was associated with longer LOS in patients with non-ischemic etiology, sBP &amp;lt; 100 mmHg and CONUT score &amp;gt; 3. In conclusion, NPPV use was associated with a lower incidence of ETI. Particularly, patients with ischemic etiology, high sBP, and better nutritional status might benefit from NPPV use.</t>
  </si>
  <si>
    <t>S2275</t>
  </si>
  <si>
    <t>10.1097/01.ccm.0000139694.47326.b6</t>
  </si>
  <si>
    <t>Bellone A, Monari A, Cortellaro F, Vettorello M, Arlati S, Coen D</t>
  </si>
  <si>
    <t>Myocardial infarction rate in acute pulmonary edema: Noninvasive pressure support ventilation versus continuous positive airway pressure</t>
  </si>
  <si>
    <t>Noninvasive pressure support ventilation (NIPSV) delivered by face mask has proved an effective treatment for patients with acute pulmonary edema. However, an increase in acute myocardial infarction rate has been reported with this ventilation modality. We investigated whether the use of NIPSV increases the incidence of acute myocardial infarction compared with continuous positive airway pressure (CPAP) in patients with acute pulmonary edema. Randomized, prospective, controlled study. Emergency Department, Niguarda Hospital of Milano (Italy). Forty-six patients affected by acute pulmonary edema. The patients received either NIPSV (24 patients) or CPAP (22 patients) through a face mask. Cardiac enzymes (myoglobin, creatine kinase isoenzyme MB, and troponin I) were determined and electrocardiographic and physiologic measurements made over the subsequent 36 hrs. No significant differences were observed in the incidence of acute myocardial infarction in the CPAP group (13.6%) compared with the NIPSV group (8.3%). Both modalities of noninvasive ventilation improved ventilation and vital signs in patients with acute pulmonary edema. Two patients of the NIPSV group (8.3%) and one of the CPAP group (4.5%) required endotracheal intubation because vital signs and arterial blood gases worsened 1 hr after the start of noninvasive ventilation. No significant differences were found in in-hospital mortality rate. NIPSV proved to be equally effective in improving vital signs and ventilation without increasing acute myocardial infarction rate in patients with nonischemic acute pulmonary edema in comparison to CPAP alone. However, because the study lacked statistical power and excluded patients with acute coronary syndromes, caution is still advised when applying NIPSV to the latter subgroup of patients.</t>
  </si>
  <si>
    <t>S0371</t>
  </si>
  <si>
    <t>10.1183/09031936.00127507</t>
  </si>
  <si>
    <t>Olsen S, Smith S, Oei T, Douglas J</t>
  </si>
  <si>
    <t>Health belief model predicts adherence to CPAP before experience with CPAP</t>
  </si>
  <si>
    <t>Adherence to continuous positive airway pressure (CPAP) therapy for obstructive sleep apnoea (OSA) is often poor. Biomedical indices explain little of the variance in CPAP use. The present study tested a health belief model of adherence in order to determine the contribution of psychological constructs as compared to biomedical indices in the prediction of CPAP adherence. Consecutive patients (n = 77) newly diagnosed with OSA and naïve to CPAP treatment (had never tried CPAP before) completed questionnaires at baseline (prior to CPAP treatment). The questionnaires assessed: outcome expectancy with treatment, self-efficacy, functional outcomes of sleepiness, and perceived risk of negative health outcomes. Physiological data were obtained from a standard clinical diagnostic sleep study. CPAP adherence was assessed at 4-month follow-up. Health belief model constructs alone explained 21.8% of the variance in CPAP adherence, whereas health belief model constructs and biomedical indices together explained 31.8% of the variance in CPAP adherence. The greatest proportion of CPAP adherence was explained by higher outcome expectancies with treatment, greater functional limitations as a result of sleepiness and lower risk perception. The results suggest that patients have developed beliefs and expectations about obstructive sleep apnoea and continuous positive airway pressure even before they try continuous positive airway pressure treatment. These beliefs and expectations predict the patients' adherence to effective therapy.</t>
  </si>
  <si>
    <t>S1295</t>
  </si>
  <si>
    <t>10.1046/j.1365-2044.2001.01967.x</t>
  </si>
  <si>
    <t>Taylor I, Watters M</t>
  </si>
  <si>
    <t>Pulmonary oedema after ophthalmic regional anaesthesia in an unfasted patient undergoing elective surgery</t>
  </si>
  <si>
    <t>An elderly female patient presenting for phaco‐emulsification and intra‐ocular lens implant under local anaesthesia developed pulmonary oedema after surgery and underwent emergency tracheal intubation. The pulmonary oedema may have been caused by her omission of routine oral diuretic medication before surgery and having to lie flat for the procedure. The patient had not been fasted before surgery, as is accepted practice in many hospitals. This made emergency tracheal intubation potentially hazardous. The patient made a full recovery. The issues of pre‐operative assessment, fasting and the withholding of diuretic medication before elective eye surgery under local anaesthesia are discussed.</t>
  </si>
  <si>
    <t>S0191</t>
  </si>
  <si>
    <t>10.1007/s10741-007-9012-7</t>
  </si>
  <si>
    <t>Masip J</t>
  </si>
  <si>
    <t>Non-invasive ventilation</t>
  </si>
  <si>
    <t>Heart Failure Reviews</t>
  </si>
  <si>
    <t>Non-invasive ventilation (NIV) refers to the delivery of mechanical ventilation to the lungs using techniques that do not require an endotracheal airway. Essentially, there are two modalities: continuous positive airway pressure (CPAP) and pressure support ventilation (NIPSV). In acute pulmonary edema (APE) both modalities have shown a faster improvement in gas exchange and physiologic parameters with respect to conventional oxygen therapy. CPAP is a simple technique that may reduce preload and afterload, increasing cardiac output in some patients. It has been successfully used in APE in the last 30 years, demonstrating a reduction in the intubation rate and mortality. The most common level of pressure is 10 cmH(2)O. NIPSV is a more complex mode that requires a ventilator and experience. It is usually applied with an expiratory pressure (EPAP or PEEP), resulting in a bilevel pressure modality (BIPAP). This technique has been introduced most recently in APE and has also shown a reduction in the intubation rate and a tendency to reduce mortality. The inspiratory help may be particularly useful in those patients with fatigue and hypercapnia. However, this hypothetical advantage over CPAP has not been demonstrated in comparative trials. The ventilator is usually set at 5 cmH(2)O of EPAP and inspiratory pressure between 12 and 25 cmH(2)O, although initially, the level of pressure support is lower. It is essential to achieve a good adaptation and synchronicity between the patient and the ventilator, reducing leakage to a minimum. The use of facial masks, high FiO(2), and sedation with opiates are complementary maneuvers that may be recommended in this context in the majority of patients.</t>
  </si>
  <si>
    <t>S2056</t>
  </si>
  <si>
    <t>10.1378/chest.114.4.1185</t>
  </si>
  <si>
    <t>Pang D, Keenan SP, Cook DJ, Sibbald WJ</t>
  </si>
  <si>
    <t>The Effect of Positive Pressure Airway Support on Mortality and the Need for Intubation in Cardiogenic Pulmonary Edema</t>
  </si>
  <si>
    <t>To critically appraise and summarize the trials examining the addition of continuous positive airway pressure (CPAP) or noninvasive positive pressure ventilation (NPPV) to standard therapy on hospital mortality, need for endotracheal intubation, and predischarge left ventricular function in patients admitted to the hospital with cardiogenic pulmonary edema with gas exchange abnormalities. We searched MEDLINE (1983 to June 1997) and bibliographies of all selected articles and review articles. We also reviewed the abstracts from the proceedings of relevant meetings from 1985 to 1997. (1) POPULATION: patients presenting to hospital with cardiogenic pulmonary edema; (2) intervention: one of the following three: (a) the use of CPAP and standard medical therapy vs standard medical therapy alone; (b) the use of NPPV and standard medical therapy vs standard medical therapy alone; and (c) the use of NPPV and standard therapy vs CPAP and standard therapy; (3) outcome: hospital survival, need for endotracheal intubation, or predischarge left ventricular dysfunction; and (4) study design: randomized controlled trial (RCT); if there were fewer than two RCTs, other study designs were included. Two authors independently extracted data and evaluated the methodologic quality of the studies. CPAP was associated with a decrease in need for intubation (risk difference, -26%, 95% confidence intervals, -13 to -38%) and a trend to a decrease in hospital mortality (risk difference, -6.6%; +3 to -16%) compared with standard therapy alone. There was insufficient evidence to comment on the effectiveness of NPPV either compared with standard therapy or CPAP and standard therapy. Evidence was also lacking on the potential for either intervention to cause harm. A modest amount of favorable experimental evidence exists to support the use of CPAP in patients with cardiogenic pulmonary edema. CPAP appears to decrease intubation rates and data suggest a trend toward a decrease in mortality, although the potential for harm has not been excluded. The role of NPPV in this setting requires further study before it can be widely recommended.</t>
  </si>
  <si>
    <t>S1251</t>
  </si>
  <si>
    <t>10.1155/2014/652012</t>
  </si>
  <si>
    <t>Wu HT, Chen HR, Pan WY, Liu CC, Su MC, Lin MC</t>
  </si>
  <si>
    <t>Effects of First-Time Overnight CPAP Therapy for Increasing the Complexity of the Patient’s Physiological System</t>
  </si>
  <si>
    <t>Computational and Mathematical Methods in Medicine</t>
  </si>
  <si>
    <t>Studies regarding the effects of short-term continuous positive airway pressure (CPAP) therapy are not sufficient. A total of 35 patients with moderate to severe untreated OSA were divided into 2 groups. Group 1 comprised 22 patients who underwent polysomnography (PSG) for one night, and Group 2 comprised 13 patients who received PSG combined with CPAP therapy. To evaluate the influence of receiving CPAP therapy for one night, we measured 5 min wrist pulse signals before and after the experiment to assess heart rate variability, as well as novel short time multiscale entropy (sMSE) indicator that examines complexity in physiological signals. The results show that the participants in Group 1 exhibited significant changes in normalized low-frequency power/normalized high-frequency power (nLF/nHF) (0.72 ± 0.09 versus 1.11 ± 0.11, P = 0.006 ) values before and after the PSG study. By contrast, the participants in Group 2 showed no significant changes in the 3 indicators. Regarding the sMSE indicator, Group 2 patients exhibited significant increases in the sMSE. CPAP therapy administered for one night can reduce the sympathovagal imbalance in patients with moderate to severe untreated OSA and increase the complexity of the patient’s physiological system, thereby reflecting their overall improved health.</t>
  </si>
  <si>
    <t>S1344</t>
  </si>
  <si>
    <t>10.1097/00000542-200208000-00003</t>
  </si>
  <si>
    <t>Kleinman BS, Frey K, VanDrunen M, Sheikh T, DiPinto D, Mason R, Smith T</t>
  </si>
  <si>
    <t>Motion of the Diaphragm in Patients with Chronic Obstructive Pulmonary Disease while Spontaneously Breathing versus during Positive Pressure Breathing after Anesthesia and Neuromuscular Blockade</t>
  </si>
  <si>
    <t>Diaphragmatic excursion during spontaneous ventilation (SV) in normal supine volunteers is greatest in the dependent regions (bottom). During positive pressure ventilation (PPV) after anesthesia and neuromuscular blockade and depending on tidal volume, the nondependent region (top) undergoes the greatest excursion, or the diaphragm moves uniformly. The purpose of this study was to compare diaphragmatic excursion (during SV and PPV) in patients with chronic obstructive pulmonary disease (COPD) with patients having normal pulmonary function. Twelve COPD patients and 12 normal control subjects were compared. Cross-table diaphragmatic fluoroscopy was performed while patients breathed spontaneously. After anesthetic induction and pharmacologic paralysis and during PPV, diaphragmatic fluoroscopy was repeated. For analytic purposes, the diaphragm was divided into three segments: top, middle, and bottom. Percentage of excursion of each segment during SV and PPV in normal subjects was compared with the percentage of excursion of each segment in patients with COPD. There was no significant difference in the pattern of regional diaphragmatic excursion (as a percentage of total excursion)-top, middle, bottom-when comparing COPD patients with control subjects during SV and PPV. In the control subjects, regional diaphragmatic excursion was 16 +/- (5), 33 +/- (5), 51 +/- (4) during SV and 49 +/- (13), 32 +/- (6), 19 +/- (9) during PPV. In COPD patients, regional diaphragmatic excursion was 18 +/- (7), 34 +/- (5), 49 +/- (7) during SV and 47 +/- (10), 32 +/- (6), 21 +/- (9) during PPV. Regional diaphragmatic excursion in patients with COPD during SV and PPV is similar to that in persons with normal pulmonary function.</t>
  </si>
  <si>
    <t>S0807</t>
  </si>
  <si>
    <t>10.1159/000063122</t>
  </si>
  <si>
    <t>Razeghi P, Young ME, Ying J, Depre C, Uray IP, Kolesar J, Shipley GL, Moravec CS, Davies PJA, Frazier OH, Taegtmeyer H</t>
  </si>
  <si>
    <t>Downregulation of Metabolic Gene Expression in Failing Human Heart before and after Mechanical Unloading</t>
  </si>
  <si>
    <t>&amp;lt;i&amp;gt;Background:&amp;lt;/i&amp;gt; We have previously shown that several metabolic genes are downregulated in the failing human heart. We now tested the hypothesis that mechanical unloading might reverse this process. &amp;lt;i&amp;gt;Methods:&amp;lt;/i&amp;gt; Clinical data and myocardial tissue were collected from 14 failing hearts paired for the time of implantation and explantation of a left ventricular assist device (LVAD) and compared to 10 non-failing hearts. Transcript levels for key regulators of energy metabolism and for atrial natriuretic factor (ANF) were measured by real-time quantitative RT-PCR. &amp;lt;i&amp;gt;Results: &amp;lt;/i&amp;gt;The expression of the glucose transporter 1 and 4 (GLUT1, GLUT4), muscle carnitine palmitoyl transferase-1 (mCPT-1), and uncoupling protein 3 (UCP3) were downregulated by up to 80% in the failing heart. Although LVAD treatment improved clinical markers of heart failure (decrease of left ventricular diastolic dimension and normalization of serum sodium), only UCP3 expression reversed to non-failing transcript levels following mechanical unloading. &amp;lt;i&amp;gt;Conclusions: &amp;lt;/i&amp;gt;LVAD treatment only partially reverses depressed metabolic gene expression in the failing human heart. Reversal of depressed UCP3 expression may be an important mechanism for reducing the formation of oxygen-derived free radicals. Further studies are necessary to define the effects of mechanical unloading on post-transcriptional mechanisms.</t>
  </si>
  <si>
    <t>S0104</t>
  </si>
  <si>
    <t>10.1007/s00134-003-1925-6</t>
  </si>
  <si>
    <t>Tonnelier JM, Prat G, Nowak E, Goetghebeur D, Renault A, Boles JM, L'her E</t>
  </si>
  <si>
    <t>Noninvasive continuous positive airway pressure ventilation using a new helmet interface: a case-control prospective pilot study</t>
  </si>
  <si>
    <t>To evaluate the clinical efficacy of noninvasive continuous positive airway pressure ventilation (CPAP) using a new interface, constituted by a cephalic plastic helmet, in comparison with a standard facial mask. A prospective pilot study with matched-control group, in the emergency department of a teaching hospital. Eleven consecutive adult patients with acute hypoxemic respiratory failure related to cardiogenic pulmonary edema (whether hypercapnic or not) were enrolled in the study, after failure of the initial medical treatment. Each patient treated with CPAP, using the helmet in addition to a standardized medical treatment, was matched with historical control-patient treated with CPAP using a standard facial mask, and selected by gender, age, and PaCO2 levels on admission. Primary end points were improvements of gas exchanges and clinical parameters of respiratory distress. tolerance was evaluated after each CPAP trial. The 22 patients and controls had similar characteristics at baseline. PaCO2 levels, and clinical parameters improved similarly in both groups. No interface intolerance was reported whether using standard facial mask or the helmet. No complications were observed in either group. The helmet allowed CPAP administration for a longer period of time (p=0.045). In-hospital mortality was not different between the two groups. Despite a high dead-space volume (9-15 l), this new helmet interface is an efficient alternative to standard face mask during CPAP, even in cases of severe respiratory acidosis and hypercapnia. It allowed to provide long-duration CPAP, without any adverse events or clinical intolerance.</t>
  </si>
  <si>
    <t>S1385</t>
  </si>
  <si>
    <t>10.3238/arztebl.2008.0424</t>
  </si>
  <si>
    <t>Schönhofer B, Kuhlen R, Neumann P, Westhoff M, Berndt C, Sitter H</t>
  </si>
  <si>
    <t>Non-Invasive Mechanical Ventilation as Treatment of Acute Respiratory Failure</t>
  </si>
  <si>
    <t>Deutsches Ärzteblatt international</t>
  </si>
  <si>
    <t>Non-invasive mechanical ventilation (NIV) has been used to treat acute respiratory failure (ARF) for approximately 20 years. This guideline addresses the indications for, and limitations of, NIV as treatment for ARF according to evidence-based criteria. A panel of experts from 12 scientific medical societies reviewed circa 2900 publications. The panel judged the clinical relevance of these studies and assessed the evidence presented in each, then held two interdisciplinary consensus conferences to formulate guideline recommendations and algorithms. Whenever possible, NIV should be preferred to invasive mechanical ventilation, in order to avoid the risk of ventilator and tube-associated complications such as nosocomial pneumonia (grade of recommendation A). Particularly in patients with hypercapnic ARF, NIV reduces the rate of hospital-acquired pneumonia, the length of hospital stay and mortality in the intensive care unit and in the hospital (grade of recommendation A). NIV (or continuous positive airway pressure) is also recommended in cardiogenic pulmonary edema (grade of recommendation A), as treatment for ARF in immunocompromised patients (grade of recommendation A), to prevent postextubation failure, to facilitate weaning in patients with hypercapnic ARF (grade of recommendation A), and to improve dyspnea in palliative care (grade of recommendation C). NIV is not generally recommended in patients with hypoxic ARF because of its high failure rate of 30% to over 50% in such patients. Although evidence indicates that NIV can be used as the treatment of first choice for several indications, it is still underutilized in the acute setting. These guidelines provide evidence-based information about the indications for, and limitations of, NIV in the treatment of ARF.</t>
  </si>
  <si>
    <t>S0050</t>
  </si>
  <si>
    <t>10.1183/09031936.00043306</t>
  </si>
  <si>
    <t>Coughlin SR, Mawdsley L, Mugarza JA, Wilding JPH, Calverley PMA</t>
  </si>
  <si>
    <t>Cardiovascular and metabolic effects of CPAP in obese males with OSA</t>
  </si>
  <si>
    <t>Obstructive sleep apnoea is associated with increased blood pressure and other features of the metabolic syndrome. The aim of the present study was to determine the relative effectiveness of continuous positive airway pressure (CPAP) in modifying these outcomes. A randomised placebo-controlled blinded crossover trial comparing cardiovascular and metabolic outcomes after 6 weeks of therapeutic and sham CPAP was performed in 34 CPAP-naïve patients (mean± sd body mass and respiratory disturbance indices were 36.1±7.6 and 39.7±13.8, respectively). Mean waking systolic and diastolic blood pressure fell by 6.7 and 4.9 mmHg, respectively, when compared with sham CPAP. No change was observed in glucose, lipids, insulin resistance or the proportion of patients with metabolic syndrome. In CPAP-compliant patients the fall in blood pressure was greater and the baroreceptor sensitivity improved significantly but no metabolic variable changed. In obese Caucasians with untreated obstructive sleep apnoea, continuous positive airways pressure can improve baroreceptor responsiveness and reduce waking blood pressure within 6 weeks, but this treatment period was insufficient to modify insulin resistance or change the metabolic profile. The mechanisms underlying this difference in the time course of blood pressure and metabolic response to continuous positive airway pressure in obstructive sleep apnoea requires further exploration.</t>
  </si>
  <si>
    <t>S0450</t>
  </si>
  <si>
    <t>10.1016/j.ejim.2018.03.008</t>
  </si>
  <si>
    <t>Miró Ò, Martínez G, Masip J, Gil V, Martín-Sánchez FJ, Llorens P, Herrero-Puente P, Sánchez C, Richard F, Lucas-Invernón J, Garrido JM, Mebazaa A, Ríos J, Peacock WF, Hollander JE, Jacob J, Fuentes M, Gil C, Alonso H, Garmila P, Adrada ER, Escoda R, Xipell C, Sánchez C, Gaytan JM, Salvo E, Pérez-Durá MJ, Noval A, Torres JM, Gómez MÁJ, López-Grima ML, Valero A, Aguirre A, Pedragosa MÀ, Alonso MI, Ruiz F, Franco JM, Diaz E, Mecina AB, Tost J, Sánchez S, Piñera P, Garate RT, Alquezar A, Rizzi MA, Herrera S, Cabello I, Pérez JMÁ, Diez MPL, Alvarez JV, Gonzalez MS, Román JJG, Carratalá JM, Brouzet B, Marquina V, Jiménez I, Hernández N, Román F, Andueza JA, Romero R, Calvache R, Lorca MT, Calderón L, Arriaga BA, Sierra B, Mojarro EM, Bécquer LT, Garcia LL, LaSalle GC, Urbano CA, Ferrer ES</t>
  </si>
  <si>
    <t>Effects on short term outcome of non-invasive ventilation use in the emergency department to treat patients with acute heart failure: A propensity score-based analysis of the EAHFE Registry</t>
  </si>
  <si>
    <t>European Journal of Internal Medicine</t>
  </si>
  <si>
    <t>To assess the effects of non-invasive ventilation (NIV) in emergency department (ED) patients with acute heart failure (AHF) on short term outcomes. Patients from the EAHFE Registry (a multicenter, observational, multipurpose, cohort-designed database including consecutive AHF patients in 41 Spanish EDs) were grouped based on NIV treatment (NIV+ and NIV-groups). Using propensity score (PS) methodology, we identified two subgroups of patients matched by 38 covariates and compared regarding 30-day survival (primary outcome). Interaction was investigated for age, sex, ischemic cardiomyopathy, chronic obstructive pulmonary disease, AHF precipitated by an acute coronary syndrome (ACS), AHF classified as hypertensive or acute pulmonary edema (APE), and systolic blood pressure (SBP). Secondary outcomes were intensive care unit (ICU) admission; mechanical ventilation; in-hospital, 3-day and 7-day mortality; and prolonged hospitalization (&gt;7 days). Of 11,152 patients from the EAHFE (age (SD): 80 (10) years; 55.5% women), 718 (6.4%) were NIV+ and had a higher 30-day mortality (HR = 2.229; 95%CI = 1.861-2.670) (p &lt; 0.001). PS matching provided 2 groups of 490 patients each with no significant differences in 30-day mortality (HR = 1.239; 95%CI = 0.905-1.696) (p = 0.182). Interaction analysis suggested a worse effect of NIV on elderly patients (&gt;85 years, p &lt; 0.001), AHF associated with ACS (p = 0.045), and SBP &lt; 100 mmHg (p &lt; 0.001). No significant differences were found in the secondary endpoints except for more prolonged hospitalizations in NIV+ patients (OR = 1.445; 95%CI = 1.122-1.862) (p = 0.004). The use of NIV to treat AHF in ED is not associated with improved mortality outcomes and should be cautious in old patients and those with ACS and hypotension.</t>
  </si>
  <si>
    <t>S0880</t>
  </si>
  <si>
    <t>10.1183/09031936.99.14511319</t>
  </si>
  <si>
    <t>Vachiery J, Niset G, Antoine M, LeClerc J, Degre S, Estenne M</t>
  </si>
  <si>
    <t>Haemodynamic response to dynamic exercise after heart-lung transplantation</t>
  </si>
  <si>
    <t>The purpose of this study was to investigate the haemodynamic response to dynamic exercise after heart-lung transplantation (HLT). Nine stable HLT recipients (6 males) were studied 12-55 months after transplantation. While sitting on a cycle ergometer, they first underwent a maximal symptom-limited exercise test (power increment was 10 W x min(-1)) to determine the maximal tolerable workload. On the next day, they performed a second exercise test at 0, 40, 60 and 80% of their predetermined maximal workload (mean+/-sD: 108+/-20 W). Stage duration was 6 min. Respiratory, gas exchange, and haemodynamic measurements were performed at rest, during the last minute of each stage, and after recovery. Haemodynamic variables at rest were within normal limits except heart rate (HR) which was greater and stroke volume index (SVI) which was lower than normal. Peak oxygen consumption was 61+/-8% of predicted. HR showed an initial slow increase followed by a steeper rise, and a delayed return to baseline during the recovery period. SVI and cardiac index (CI) increased at the onset of exercise but did not change significantly at 40-80% of the maximal workload. Pulmonary capillary wedge pressure increased from 4+/-2 mmHg at rest to 14+/-3 mmHg at maximal exercise. It is concluded that during dynamic exercise, heart-lung transplantation recipients demonstrate a chronotropic incompetence, a reduced increase in cardiac index and stroke volume index, and an excessive rise in left ventricular filling pressures. These alterations may contribute to the persistent exercise limitation.</t>
  </si>
  <si>
    <t>S1324</t>
  </si>
  <si>
    <t>10.1002/lsm.1108</t>
  </si>
  <si>
    <t>Topaz O, Shah R, Mohanty PK, McQueen RA, Janin Y, Bernardo NL</t>
  </si>
  <si>
    <t>Application of excimer laser angioplasty in acute myocardial infarction</t>
  </si>
  <si>
    <t>Lasers in Surgery and Medicine</t>
  </si>
  <si>
    <t>Patients presenting with acute myocardial infarction who fail to respond to standard therapy with thrombolytics or have contraindications for their use oftentimes need revascularization with a mechanical device for removal of an occlusive coronary thrombus and its underlying atherosclerotic plaque. As both thrombi and plaques absorb laser energy in the ultraviolet wavelength (308 nm), we studied the feasibility and safety of excimer laser angioplasty in selective patients with complicated acute myocardial infarction. Fifty patients with acute myocardial infarction complicated by continuous chest pain and/or ischemia who had a total of 54 obstructive lesions were treated with percutaneous excimer coronary laser angioplasty (ELCA). A Q‐wave myocardial infarction was documented in 56% and a non‐Q‐wave myocardial infarction in 44%. The baseline left ventricular ejection fraction was reduced at 43 ± 13% and six patients (12%) presented to the cardiac catheterization laboratory in cardiogenic shock. Twenty‐nine patients failed to respond to thrombolytic therapy and 16 had contraindications for thrombolytics and IIb/IIIa receptor antagonists. Following laser debulking, all patients received adjunct balloon dilation and then stents were deployed in 83% of the target lesions. Quantitative coronary arteriography (QCA) was performed at an independent core laboratory. Ninety‐eight percent laser success and 100% procedural success were achieved. By QCA the minimal luminal diameter increased from baseline of 0.7 ± 0.5 to 1.3 ± 0.5 mm post‐lasing and then to 2.0 ± 0.6 with balloon dilation to a final of 3.0 ± 0.5 mm. Pre‐laser percent stenosis diameter of 77 ± 17% was reduced to 51 ± 22% post‐laser to 3.0 ± 17% post‐balloon and to a final of 15 ± 25%. An 83% laser‐induced reduction of thrombus burden area was achieved as well as an increase in TIMI flow from baseline of 1.7 ± 1.1 to 2.8 ± 0.4 by laser to a 2.9 ± 0.4 final. There were no deaths, emergency bypass surgery, cerebral vascular accident, neurologic injury, or major perforation. In one case, a laser‐induced major dissection was successfully treated by stenting. All 50 patients survived the procedure, improved clinically, and were discharged. Application of excimer laser coronary angioplasty is feasible and safe in selected patients with acute myocardial infarction who either fail to respond to thrombolytics or have contraindications to these agents. Intracoronary thrombus at the target lesion can be successfully dissolved with this wavelength laser energy without adverse effect on the procedure results. Lasers Surg. Med. 29:185–192, 2001. © 2001 Wiley‐Liss, Inc.</t>
  </si>
  <si>
    <t>S0728</t>
  </si>
  <si>
    <t>10.1056/nejmoa2022190</t>
  </si>
  <si>
    <t>Packer M, Anker SD, Butler J, Filippatos G, Pocock SJ, Carson P, Januzzi J, Verma S, Tsutsui H, Brueckmann M, Jamal W, Kimura K, Schnee J, Zeller C, Cotton D, Bocchi E, Böhm M, Choi DJ, Chopra V, Chuquiure E, Giannetti N, Janssens S, Zhang J, Gonzalez Juanatey JR, Kaul S, Brunner-La Rocca HP, Merkely B, Nicholls SJ, Perrone S, Pina I, Ponikowski P, Sattar N, Senni M, Seronde MF, Spinar J, Squire I, Taddei S, Wanner C, Zannad F</t>
  </si>
  <si>
    <t>Cardiovascular and Renal Outcomes with Empagliflozin in Heart Failure</t>
  </si>
  <si>
    <t>New England Journal of Medicine</t>
  </si>
  <si>
    <t>Acute heart failure (AHF) is among the most common causes of emergency department, intermediate care, and intensive care unit admission and remains associated with substantial early mortality despite advances in contemporary therapy. The first 120 min of management are particularly critical, as this period determines not only respiratory and hemodynamic stabilization, but also trigger identification, decongestion strategy, and the foundation for subsequent prognostic improvement. This CME article provides a practical, phenotype-based approach to the early management of AHF. The proposed strategy is centered on the rapid classification of patients according to congestion ("wet" vs. "dry") and perfusion ("warm" vs. "cold") status. Stabilization and diagnostic work-up must occur simultaneously. Early assessment should focus on identifying acute coronary syndrome, clinically relevant arrhythmias, hypertensive crisis, pulmonary embolism, structural heart disease, and infectious triggers. In addition to clinical examination, electrocardiography, blood gas analysis, and biomarkers, point-of-care ultrasound with lung ultrasound and focused echocardiography play a pivotal role in the first-line evaluation. From a therapeutic perspective, early noninvasive ventilation in cardiogenic pulmonary edema, prompt vasodilation in hypertensive presentations, and effective decongestion with intravenous loop diuretics constitute the core interventions. In cases of insufficient response, escalation strategies such as sequential nephron blockade or selective use of vasoactive agents should be considered. Structured reassessment at short intervals is essential to detect persistent congestion, evolving hypoperfusion, inadequate therapeutic response, or overlooked differential diagnoses. The article emphasizes that successful acute management must already establish the transition toward guideline-directed long-term therapy during the first hours of hospitalization, including early initiation of evidence-based heart failure medication once hemodynamic stabilization has been achieved.</t>
  </si>
  <si>
    <t>S1754</t>
  </si>
  <si>
    <t>10.1016/j.ejheart.2007.09.005</t>
  </si>
  <si>
    <t>Cleland JGF, Abdellah AT, Khaleva O, Coletta AP, Clark AL</t>
  </si>
  <si>
    <t>Clinical Trials Update from the European Society of Cardiology Congress 2007: 3CPO, ALOFT, PROSPECT and Statins for Heart Failure</t>
  </si>
  <si>
    <t>This article provides information and a commentary on trials relevant to the pathophysiology, prevention and treatment of heart failure, presented at the European Society of Cardiology Congress 2007. Unpublished reports should be considered as preliminary data, as analyses may change in the final publication. In the 3CPO study, non-invasive ventilation produced a more rapid resolution of symptoms in patients hospitalised with acute cardiogenic pulmonary oedema; but had no effect on survival, compared to standard oxygen therapy. The ALOFT study showed that the selective oral renin inhibitor aliskiren reduces plasma BNP levels and is well tolerated in patients with heart failure receiving ACE inhibitors or ARBs, although the study was not powered to show clinical benefit. In the PROSPECT study, no echocardiographic measure of mechanical dyssynchrony was identified that was useful for identifying patients more or less likely to respond to CRT. Low dose atorvastatin reduced the incidence of sudden cardiac death in a small placebo controlled study of patients with advanced chronic heart failure.</t>
  </si>
  <si>
    <t>S1704</t>
  </si>
  <si>
    <t>10.1016/s0883-9441(98)90016-8</t>
  </si>
  <si>
    <t>Sznajder JI, Nahum A, Hansen DE, Long GR, Wood LDH</t>
  </si>
  <si>
    <t>Volume recruitment and oxygenation in pulmonary edema: A comparison between HFOV and CMV</t>
  </si>
  <si>
    <t>Journal of Critical Care</t>
  </si>
  <si>
    <t>In acute lung injury, edema floods alveoli decreasing mean lung volume (MLV) and increasing pulmonary venous admixture (Ova/Qt). We reasoned that a ventilatory strategy that uses large tidal volumes (VT) might recruit volume differently than a strategy that uses very small VT (high-frequency oscillatory ventilation, HFOV) which may require an inflation maneuver to total lung capacity (TLC) for full recruitment. We studied six dogs with pulmonary edema induced by oleic acid injury and compared HFOV with conventional mechanical ventilation (CMV). Increasing mean airway opening pressure (Pao) from 6 to 14 cm H2O raised MLV from 932+/-162 to 1,550+/-210 mL and from 872+/-145 to 1,242+/-192 mL during CMV and HFOV, respectively, whereas Qva/Qt decreased from 24.1+/-8.5 to 9.3+/-4.3% and from 42.2+/-6.8 to 30.4+/-9.3%. We repeated our measurements at a Pao of 14 cm H2O after an inflation maneuver to TLC. Intlation to TLC recruited additional lung volume and decreased Qva/Qt further only during HFOV. After an inflation to TLC, we observed a rapid isobaric volume loss from the deflation limb of the pressure-volume curve during both CMV and HFOV. We conclude that after oleic acid injury in dogs pressure-volume hysteresis has two components: a recruitable portion associated with gas exchange improvement and a nonrecruitable portion. At the level of PEEP used in this study (8.5 cm H2O), full lung recruitment during HFOV required inflation to TLC, whereas during CMV it was accomplished by the relatively large VT.</t>
  </si>
  <si>
    <t>S1130</t>
  </si>
  <si>
    <t>10.1152/jappl.1986.60.3.965</t>
  </si>
  <si>
    <t>Burwen DR, Watson J, Brown R, Josa M, Slutsky AS</t>
  </si>
  <si>
    <t>Effect of cardiogenic oscillations on gas mixing during tracheal insufflation of oxygen</t>
  </si>
  <si>
    <t>In a previous study using tracheal insufflation of O2 (TRIO) at a rate of 2 l/min, we showed that anesthetized paralyzed dogs could be adequately oxygenated for up to 5 h, albeit with hypercapnia (mean arterial PCO2 approximately 160 Torr). To examine the contribution of cardiogenic oscillations in producing this gas exchange, we studied seven anesthetized paralyzed dogs weighing between 19.6 and 25.5 kg and quantified gas transport by analyzing continuous N2-washout curves in vivo and postmortem. We found that cardiogenic oscillations increase gas mixing roughly fourfold and that this value was independent of insufflation flow rate (0.2–10.0 l/min). Our results lend indirect evidence that, with regard to gas exchange, there are two mechanistically different zones in the lung during TRIO. One zone, located in the more peripheral areas of the lung, is dominated by the effects of cardiac oscillations and molecular diffusion and accounts for the increase in gas mixing found in the alive vs. dead dog. A second zone, close to the insufflated jet of O2, uses convective streaming to produce greater gas mixing at higher flows.</t>
  </si>
  <si>
    <t>S1410</t>
  </si>
  <si>
    <t>10.1152/japplphysiol.00211.2003</t>
  </si>
  <si>
    <t>Hlastala MP, Lamm WJE, Karp A, Polissar NL, Starr IR, Glenny RW</t>
  </si>
  <si>
    <t>Spatial distribution of hypoxic pulmonary vasoconstriction in the supine pig</t>
  </si>
  <si>
    <t>Hypoxic pulmonary vasoconstriction (HPV) serves to maintain optimal gas exchange by decreasing perfusion to hypoxic regions. However, global hypoxia and nonuniform HPV may result in overperfusion of poorly constricted regions leading to local edema seen in high-altitude pulmonary edema. To quantify the spatial distribution of HPV and its response to regional Po 2 (Pr O 2 ) among small lung regions, five pigs were anesthetized and mechanically ventilated in the supine posture. The animals were ventilated with an inspired O 2 fraction (Fi O 2 ) of 0.50 and 0.21 and then (in random order) 0.15, 0.12, and 0.09. Regional blood flow (Q̇) and alveolar ventilation (V̇a) were measured by using intravenous infusion of 15 μm and inhalation of 1-μm fluorescent microspheres, respectively. Pr O 2 was calculated for each piece at each Fi O 2 . Lung pieces differed in their Q̇ response to hypoxia in a manner related to their initial V̇a/Q̇ with Fi O 2 = 0.21. Reducing Fi O 2 &amp;lt; 0.15 decreased Q̇ to the initially high V̇a/Q̇ (higher Pr O 2 ) regions and forced Q̇ into the low V̇a/Q̇ (dorsal-caudal) regions. Resistance increased in most lung pieces as Pr O 2 decreased, reaching a maximum resistance when Pr O 2 is between 40 and 50 Torr. Local resistance decreased at Pro 2 &amp;lt; 40 Torr. Pieces were statistically clustered with respect to their relative Q̇ response pattern to each Fi O 2 . Some clusters were shown to be spatially organized. We conclude that HPV is spatially heterogeneous. The heterogeneity of Q̇ response may be related, in part, to the heterogeneity of baseline V̇a/Q̇.</t>
  </si>
  <si>
    <t>S0277</t>
  </si>
  <si>
    <t>10.2169/internalmedicine.51.7810</t>
  </si>
  <si>
    <t>Huang Z, Chen Ys, Yang Zl, Liu Jy</t>
  </si>
  <si>
    <t>Dexmedetomidine Versus Midazolam for the Sedation of Patients with Non-invasive Ventilation Failure</t>
  </si>
  <si>
    <t>Internal Medicine</t>
  </si>
  <si>
    <t>To compare the efficacy and safety of sedation with dexmedetomidine vs. midazolam for patients with acute cardiogenic pulmonary edema and hypoxemia during the treatment of non-invasive ventilation (NIV). The intensive care unit (ICU) patients treated in our hospital between March 2008 and August 2011 who had acute pulmonary edema and hyoxemia in NIV failure due to patient refusal to continue the NIV sessions (due to discomfort) were enrolled in this study. The patients were divided into two groups by the random numerical table method. They were treated with either midazolam (29 cases) or dexmedetomidine (33 cases). The patients were sedated (Ramsay scale 2-3) by a continuous perfusion of midazolam or dexmedetomidine during the NIV session. Cardiorespiratory and ventilatory parameters, the results of the blood gas analysis, and adverse events were prospectively recorded. The main outcome measure was the percentage of endotracheal intubation during NIV. Secondary endpoints included the duration of non-invasive mechanical ventilation, length of ICU stay, and adverse events. In both groups of patients, the expected sedative scores were obtained. The cardiorespiratory symptoms and signs (oxygenation index, pH value, and respiratory rate) were significantly improved in both groups. In the dexmedetomidine-treated group, the patients had a further decreased percentage of failure of NIV requiring endotracheal intubation (ETI) and a more prolonged mean time to ETI (p=0.042, p=0.024). Furthermore, when compared with the group treated with midazolam, the overall duration of mechanical ventilation and the duration of ICU hospitalization in the group treated with dexmedetomidine were markedly decreased, and weaning from mechanical ventilation was easier (p=0.010, p=0.042). Despite the fact that more dexmedetomidine-treated patients developed bradycardia (18.2% vs. 0, p=0.016), no patients required an intervention or interruption of study drug infusion. Conversely, the incidence of respiratory infections and vomiting was lower in the dexmedetomidine-treated patients (p=0.026, p=0.010). Dexmedetomidine led to a more desired level of awaking sedation, shortened the duration of mechanical ventilation and the length of the ICU stay, and further reduced the prevalence of nosocomial infection for NIV sedation in patients with acute cardiogenic pulmonary edema. It appears to provide several advantages and safe control compared with the γ-amino butyric acid (GABA) agonist midazolam.</t>
  </si>
  <si>
    <t>S0302</t>
  </si>
  <si>
    <t>10.1016/j.ejheart.2003.09.007</t>
  </si>
  <si>
    <t>Fauchier L, Babuty D, Melin A, Bonnet P, Cosnay P, Fauchier JP</t>
  </si>
  <si>
    <t>Heart Rate Variability in Severe Right or Left Heart Failure: The Role of Pulmonary Hypertension and Resistances</t>
  </si>
  <si>
    <t>The decrease in heart rate variability (HRV) might be related to the hemodynamic status in heart failure. However, HRV in patients with severe isolated right heart failure has not been extensively studied. This study compared HRV in patients with congestive heart failure (CHF) and in patients with isolated right heart failure. Time and frequency domain analysis of HRV on 24-h ECG recording was assessed in 15 healthy subjects and in two groups of patients with severe heart failure awaiting heart or heart/lung transplantation. These were 15 patients with CHF due to idiopathic dilated cardiomyopathy (IDC) and 10 patients with isolated right heart failure due to primary pulmonary hypertension (PPH). Measurement of HRV were significantly decreased in both groups of patients compared with the control group. Patients with IDC had higher pulmonary capillary wedge pressure than patients with PPH (P=0.04) but lower pulmonary artery pressure and lower pulmonary vascular resistance (PVR) (P&amp;amp;lt;0.0001). However, all the measurements of HRV were significantly lower in patients with IDC than in patients with PPH (range 22–77%, P&amp;amp;lt;0.05 to P&amp;amp;lt;0.01). None of the HRV measurements correlated with filling pressure measurements. The increase in pulmonary vascular resistance in heart failure is not the main causal factor behind a decrease in HRV.</t>
  </si>
  <si>
    <t>S2259</t>
  </si>
  <si>
    <t>10.1136/bcr-2023-259166</t>
  </si>
  <si>
    <t>Kwan HF, Ng BH, Nik Abeed NN, Ban AYL</t>
  </si>
  <si>
    <t>Re-expansion pulmonary oedema: two case reports and review of the current literature</t>
  </si>
  <si>
    <t>BMJ Case Reports</t>
  </si>
  <si>
    <t>Re-expansion pulmonary oedema (RPE) is an uncommon complication that occurs when a collapsed lung suddenly re-expands, resulting in an osmotic shift of fluid from the blood vessels into the air spaces within the lungs. This condition can develop following thoracocentesis or intercostal chest drainage. We report two cases of RPE that developed after varying volumes of pleural drainage and at different times. Both patients responded well to non-invasive ventilation and hydrocortisone, making a full recovery. Early detection is crucial as RPE is associated with higher mortality rates, but a positive prognosis is attainable with prompt identification and intervention.</t>
  </si>
  <si>
    <t>S0001</t>
  </si>
  <si>
    <t>10.1152/jappl.1989.66.5.2223</t>
  </si>
  <si>
    <t>Skaburskis M, Michel RP, Gatensby A, Zidulka A</t>
  </si>
  <si>
    <t>Effect of negative-pressure ventilation on lung water in permeability pulmonary edema</t>
  </si>
  <si>
    <t>We have previously shown (Am. Rev. Respir. Dis. 136: 886–891, 1987) improved cardiac output in dogs with pulmonary edema ventilated with external continuous negative chest pressure ventilation (CNPV) using negative end-expiratory pressure (NEEP), compared with continuous positive-pressure ventilation (CPPV) using equivalent positive end-expiratory pressure (PEEP). The present study examined the effect on lung water of CNPV compared with CPPV to determine whether the increased venous return created by NEEP worsened pulmonary edema in dogs with acute lung injury. Oleic acid (0.06 ml/kg) was administered to 27 anesthetized dogs. Supine animals were then divided into three groups and ventilated for 6 h. The first group (n = 10) was treated with intermittent positive-pressure ventilation (IPPV) alone; the second (n = 9) received CNPV with 10 cmH2O NEEP; the third (n = 8) received CPPV with 10 cmH2O PEEP. CNPV and CPPV produced similar improvements in oxygenation over IPPV. However, cardiac output was significantly depressed by CPPV, but not by CNPV, when compared with IPPV. Although there were no differences in extravascular lung water (Qwl/dQl) between CNPV and CPPV, both significantly increased Qwl/dQl compared with IPPV (7.81 +/- 0.21 and 7.87 +/- 0.31 vs. 6.71 +/- 0.25, respectively, P less than 0.01 in both instances). CNPV and CPPV, but not IPPV, enhanced lung water accumulation in the perihilar areas where interstitial pressures may be most negative at higher lung volumes.</t>
  </si>
  <si>
    <t>S2474</t>
  </si>
  <si>
    <t>10.1159/000029318</t>
  </si>
  <si>
    <t>DíazLobato S, GarciaTejero MT, RuizCobos A, Villasante C</t>
  </si>
  <si>
    <t>Changing Ventilator: An Option to Take into Account in the Treatment of Persistent Vomiting duringNasal Ventilation</t>
  </si>
  <si>
    <t>Problems related with nasal intermittent positive pressure ventilation (NIPPV) are nasal and mouth dryness, soreness on the bridge of the nose, eye irritation and epistaxis. Gastrointestinal distention due to air swallowing has been reported in half of the patients. Acceleration of digestive function with drugs or reduction of the volume delivered to alleviate gastric distension are considered as the conventional treatment. It is also possible that the problem disappears spontaneously after a few weeks of NIPPV. We present a patient in whom conventional treatment was unsuccessful. When we changed to a different ventilator, symptoms disappeared, and the new one was very well tolerated. In our experience, changing ventilators should be included in the management of gastrointestinal distension due to NIPPV, especially if conventional procedures, such as drugs or gas flow modifications, fail.</t>
  </si>
  <si>
    <t>S0103</t>
  </si>
  <si>
    <t>10.1093/ehjcr/ytac055</t>
  </si>
  <si>
    <t>Messner M, Mayr A, Zaruba MM, Poelzl G</t>
  </si>
  <si>
    <t>Eosinophilic myocarditis complicated by permanent atrioventricular nodal block: a case report</t>
  </si>
  <si>
    <t>Eosinophilic myocarditis (EM) is a rare disease with different clinical pictures and disease courses. Little literature is available on the various courses of the disease. A previously healthy 44-year-old male patient presented with acute heart failure and developed complete atrioventricular (AV) block requiring pacing. Acute heart failure was managed with inotropic support, non-invasive ventilation, and implantation of a permanent AV-sequential pacemaker. Cardiac magnetic resonance imaging was suggestive of myocarditis and endomyocardial biopsy diagnosed EM histologically. Endomyocardial biopsy was essential for definite aetiologic assignment, thus dispelling initial reservations about immunosuppressive therapy. Final treatment strategy consisted of steroids and Azathioprine. Endomyocardial biopsy is essential to establish diagnosis and targeted treatment in EM, which can rapidly lead to life-threatening conditions. Left ventricular function recovered within 2 weeks in response to immunosuppression and the patient was consistently well during follow-up. Despite the otherwise good response to immunosuppression, complete AV block continued over time.</t>
  </si>
  <si>
    <t>S0009</t>
  </si>
  <si>
    <t>10.1161/01.cir.0000057810.48709.f6</t>
  </si>
  <si>
    <t>Vasan RS, Sullivan LM, Roubenoff R, Dinarello CA, Harris T, Benjamin EJ, Sawyer DB, Levy D, Wilson PWF, D’Agostino RB</t>
  </si>
  <si>
    <t>Inflammatory Markers and Risk of Heart Failure in Elderly Subjects Without Prior Myocardial Infarction</t>
  </si>
  <si>
    <t>Background— Experimental studies support a key role for cytokines in left ventricular remodeling. In congestive heart failure (CHF) patients, elevated plasma cytokine levels are associated with worse functional status and adverse prognosis. It is unclear whether cytokine levels can predict the incidence of CHF in asymptomatic individuals. Methods and Results— We investigated the relations of serum interleukin-6 (IL-6), C-reactive protein (CRP), and spontaneous production of tumor necrosis factor-α (TNFα) by peripheral blood mononuclear cell (PBMC) to CHF incidence among 732 elderly Framingham Study subjects (mean age 78 years, 67% women) free of prior myocardial infarction and CHF. On follow-up (mean 5.2 years), 56 subjects (35 women) developed CHF. After adjustment for established risk factors, including the occurrence of myocardial infarction on follow-up, there was a 60 (PBMC TNFα) to 68% (serum IL-6) increase in risk of CHF per tertile increment in cytokine concentration ( P =0.04, and 0.03, respectively, for trend). A serum CRP level ≥5 mg/dL was associated with a 2.8-fold increased risk of CHF ( P =0.02). Subjects with elevated levels of all 3 biomarkers (serum IL-6 and PBMC TNFα &amp;gt;median values, CRP≥5 mg/dL) had a markedly increased risk of CHF (hazards ratio 4.07 [95% CI 1.34 to 12.37], P =0.01) compared with the other subjects. Conclusions— In our elderly, community-based sample, a single determination of serum inflammatory markers, particularly elevated IL-6, was associated with increased risk of CHF in people without prior myocardial infarction. Additional epidemiological investigations are warranted to confirm the contribution of inflammation to the pathogenesis of CHF in the general population.</t>
  </si>
  <si>
    <t>S0243</t>
  </si>
  <si>
    <t>10.1002/14651858.cd011878.pub3</t>
  </si>
  <si>
    <t>Moresco L, Bruschettini M, Macchi M, Calevo MG</t>
  </si>
  <si>
    <t>Salbutamol for transient tachypnea of the newborn</t>
  </si>
  <si>
    <t>Background Transient tachypnea of the newborn is characterized by tachypnea and signs of respiratory distress. Transient tachypnea typically appears within the first two hours of life in term and late preterm newborns. Although transient tachypnea of the newborn is usually a self-limited condition, it is associated with wheezing syndromes in late childhood. The rationale for the use of salbutamol (albuterol) for transient tachypnea of the newborn is based on studies showing that β-agonists can accelerate the rate of alveolar fluid clearance. This review was originally published in 2016 and updated in 2020. Objectives To assess whether salbutamol compared to placebo, no treatment or any other drugs administered to treat transient tachypnea of the newborn, is effective and safe for infants born at 34 weeks' gestational age with this diagnosis. Search methods We searched the Cochrane Central Register of Controlled Trials (CENTRAL, 2020, Issue 4) in the Cochrane Library; PubMed (1996 to April 2020), Embase (1980 to April 2020); and CINAHL (1982 to April 2020). We applied no language restrictions. We searched the abstracts of the major congresses in the field (Perinatal Society of Australia New Zealand and Pediatric Academic Societies) from 2000 to 2020 and clinical trial registries. Selection criteria Randomized controlled trials, quasi-randomized controlled trials and cluster trials comparing salbutamol versus placebo or no treatment or any other drugs administered to infants born at 34 weeks' gestational age or more and less than three days of age with transient tachypnea of the newborn. Data collection and analysis We used standard Cochrane methodology for data collection and analysis. The primary outcomes considered in this review were duration of oxygen therapy, need for continuous positive airway pressure and need for mechanical ventilation. We used the GRADE approach to assess the certainty of evidence. Main results Seven trials, which included 498 infants, met the inclusion criteria. All trials compared a nebulized dose of salbutamol with normal saline. Four studies used one single dose of salbutamol; in two studies, three to four doses were provided; in one study, additional doses were administered if needed. The certainty of the evidence was low for duration of hospital stay and very low for the other outcomes. Among the primary outcomes of this review, four trials (338 infants) reported the duration of oxygen therapy, (mean difference (MD) -19.24 hours, 95% confidence interval (CI) -23.76 to -14.72); one trial (46 infants) reported the need for continuous positive airway pressure (risk ratio (RR) 0.73, 95% CI 0.38 to 1.39; risk difference (RD) -0.15, 95% CI -0.45 to 0.16), and three trials (254 infants) reported the need for mechanical ventilation (RR 0.60, 95% CI 0.13 to 2.86; RD -0.01, 95% CI -0.05 to 0.03). Both duration of hospital stay (4 trials; 338 infants) and duration of respiratory support (2 trials, 228 infants) were shorter in the salbutamol group (MD -1.48, 95% CI -1.8 to -1.16; MD -9.24, 95% CI -14.24 to -4.23, respectively). One trial (80 infants) reported duration of mechanical ventilation and pneumothorax but data could not be extracted due to the reporting of these outcomes (type of units of effect measure and unclear number of events, respectively). Five trials are ongoing. Authors' conclusions There was limited evidence to establish the benefits and harms of salbutamol in the management of transient tachypnea of the newborn. We are uncertain whether salbutamol administration reduces the duration of oxygen therapy, duration of tachypnea, need for continuous positive airway pressure and for mechanical ventilation. Salbutamol may slightly reduce hospital stay. Five trials are ongoing. Given the limited and low certainty of the evidence available, we could not determine whether salbutamol was safe or effective for the treatment of transient tachypnea of the newborn.</t>
  </si>
  <si>
    <t>S1967</t>
  </si>
  <si>
    <t>10.1097/mcc.0b013e32834ebd71</t>
  </si>
  <si>
    <t>Boldrini R, Fasano L, Nava S</t>
  </si>
  <si>
    <t>Noninvasive mechanical ventilation</t>
  </si>
  <si>
    <t>A critical review of the most recent literature regarding use and clinical indications of noninvasive mechanical ventilation (NIV). According to several randomized controlled trials, NIV has gained acceptance as the preferred ventilatory modality to treat acute respiratory failure (ARF) due to chronic obstructive pulmonary disease exacerbations, cardiogenic pulmonary edema, respiratory failure in immunocompromised patients, and to decrease the intubation length and to improve weaning results in patients recovering from a hypercapnic respiratory failure. Observational studies suggest that NIV may also be used to treat other conditions like severe pneumonia (including H1N1 virus), severe asthma attack, cystic fibrosis, obesity hypoventilation, and to improve the respiratory outcome in postsurgical patients. NIV has radically changed the management of ARF. Recently the possible applications of NIV have increased, both in the hospital and extrahospital setting. NIV is no longer confined to the ICU, but has crossed over into the regular ward, Emergency Department and 'out-of-hospital' environment. Current research is focusing on improving the quality and safety of the devices and establishing new ventilatory modes in order to extend even further the indications to NIV as well as its rate of success.</t>
  </si>
  <si>
    <t>S1308</t>
  </si>
  <si>
    <t>10.1016/s1388-9842(02)00013-2</t>
  </si>
  <si>
    <t>Azevedo A, Pimenta J, Dias P, Bettencourt P, Ferreira A, Cerqueira-Gomes M</t>
  </si>
  <si>
    <t>Effect of a Heart Failure Clinic on Survival and Hospital Readmission in Patients Discharged from Acute Hospital Care</t>
  </si>
  <si>
    <t>Ambulatory care by physicians especially devoted to the management of heart failure (HF) has been reported to have beneficial effects. The aim of this work was to assess the effect of outpatient management at a HF clinic, as compared with care by the usual assistant physician, on prognosis of HF patients. In this non-randomised study, we prospectively followed 339 patients after a hospitalisation index for HF, in order to compare prognosis between two groups of HF patients according to the ambulatory assistance setting: either a specific outpatient clinic (n-157) or the usual assistant physician (n-182). The outcomes assessed were all-cause death or cardiac-cause rehospitalisation during the first month after discharge and survival over the longer term. The risk of dying or being readmitted during the first month after discharge was significantly lower in patients followed at the HF clinic (adjusted odds ratio 0.23; 95% CI 0.12–0.46). Patients followed in the HF clinic also had an independent significantly lower hazard of dying during a longer-term follow up of average length 373 days (adjusted hazard ratio 0.52; 95% CI 0.34–0.81). The results support the fact that a multidisciplinary and permanently available medical staff might be of relevance in improving outcomes in HF patients.</t>
  </si>
  <si>
    <t>S1762</t>
  </si>
  <si>
    <t>10.1097/xeb.0000000000000277</t>
  </si>
  <si>
    <t>Peters MDJ, Marnie C, Tricco AC, Pollock D, Munn Z, Alexander L, McInerney P, Godfrey CM, Khalil H</t>
  </si>
  <si>
    <t>Updated methodological guidance for the conduct of scoping reviews</t>
  </si>
  <si>
    <t>JBI Evidence Implementation</t>
  </si>
  <si>
    <t>The objective of this paper is to describe the updated methodological guidance for conducting a JBI scoping review, with a focus on new updates to the approach and development of the Preferred Reporting Items for Systematic Reviews and Meta-Analyses extension for Scoping Reviews (the PRISMA-ScR). Scoping reviews are an increasingly common approach to informing decision-making and research based on the identification and examination of the literature on a given topic or issue. Scoping reviews draw on evidence from any research methodology and may also include evidence from non-research sources, such as policy. In this manner, scoping reviews provide a comprehensive overview to address broader review questions than traditionally more specific systematic reviews of effectiveness or qualitative evidence. The increasing popularity of scoping reviews has been accompanied by the development of a reporting guideline: the PRISMA-ScR. In 2014, the JBI Scoping Review Methodology Group developed guidance for scoping reviews that received minor updates in 2017 and was most recently updated in 2020. The updates reflect ongoing and substantial developments in approaches to scoping review conduct and reporting. As such, the JBI Scoping Review Methodology Group recognized the need to revise the guidance to align with the current state of knowledge and reporting standards in evidence synthesis. Between 2015 and 2020, the JBI Scoping Review Methodology Group expanded its membership; extensively reviewed the literature; engaged via annual face-to-face meetings, regular teleconferences, and email correspondence; sought advice from methodological experts; facilitated workshops; and presented at scientific conferences. This process led to updated guidance for scoping reviews published in the JBI Manual for Evidence Synthesis . The updated chapter was endorsed by JBI's International Scientific Committee in 2020. The updated JBI guidance for scoping reviews includes additional guidance on several methodological issues, such as when a scoping review is (or is not) appropriate, and how to extract, analyze, and present results, and provides clarification for implications for practice and research. Furthermore, it is aligned with the PRISMA-ScR to ensure consistent reporting. The latest JBI guidance for scoping reviews provides up-to-date guidance that can be used by authors when conducting a scoping review. Furthermore, it aligns with the PRISMA-ScR, which can be used to report the conduct of a scoping review. A series of ongoing and future methodological projects identified by the JBI Scoping Review Methodology Group to further refine the methodology are planned.</t>
  </si>
  <si>
    <t>S1081</t>
  </si>
  <si>
    <t>10.7759/cureus.18909</t>
  </si>
  <si>
    <t>Nakazawa T, Funakoshi H, Sakurai C, Iwata K, Yamazaki S, Homma Y, Inoue T</t>
  </si>
  <si>
    <t>The Association Between Early Administration of Noninvasive Ventilation and Short-Term Outcome for Acute Heart Failure</t>
  </si>
  <si>
    <t>Background Acute decompensated heart failure (ADHF) is a life-threatening disease that requires emergent intervention. Although noninvasive positive pressure ventilation (NPPV) is crucial for treating ADHF, the earliest time point for administering NPPV remains unknown. In this study, we hypothesized that early NPPV administration for patients with acute heart failure in the emergency department (ED) would lead to a better outcome. Methodology This is a single-center retrospective cohort study at an ED of a community hospital in Japan. The data were collected from consecutive patients who were administered NPPV for ADHF in the ED from April 2016 to September 2018. The primary exposure was the timing of NPPV administration (within 30 minutes versus over 30 minutes after arrival). The primary outcome was 30-day mortality. Results A total of 115 patients were included in this study. Overall, the median age was 78 (interquartile range [IQR] = 70-84 years), and 63 (54.9%) patients were male. The median time from the arrival at the ED to NPPV administration for the patients was 14 minutes (IQR = 8-30 minutes). Overall, 72% (83/115) of the patients were categorized as early administration group (&lt;30 minutes). The total 30-day mortality was 7.0% (8/115), and the total tracheal intubation rate was 11% (13/115). Early NPPV administration for patients with ADHF was associated with lower 30-day mortality (3.6% vs. 16%; p = 0.04) and shorter length of oxygenation (four days vs. seven days; p &lt; 0.01). Multivariate logistic regression test showed that 30-day mortality was significantly lower in the early treatment group (adjusted odds ratio = 0.19; 95% confidential interval = 0.04-0.90). Conclusions Although further investigation is needed, early NPPV administration for patients with ADHF in the ED was associated with lower 30-day mortality.</t>
  </si>
  <si>
    <t>S0533</t>
  </si>
  <si>
    <t>10.1016/j.medin.2012.09.007</t>
  </si>
  <si>
    <t>Rialp Cervera G, del Castillo Blanco A, Pérez Aizcorreta O, Parra Morais L</t>
  </si>
  <si>
    <t>Ventilación mecánica no invasiva en la enfermedad pulmonar obstructiva crónica y en el edema agudo de pulmón cardiogénico</t>
  </si>
  <si>
    <t>Medicina Intensiva</t>
  </si>
  <si>
    <t>Noninvasive ventilation (NIV) with conventional therapy improves the outcome of patients with acute respiratory failure due to hypercapnic decompensation of chronic obstructive pulmonary disease (COPD) or acute cardiogenic pulmonary edema (ACPE). This review summarizes the main effects of NIV in these pathologies. In COPD, NIV improves gas exchange and symptoms, reducing the need for endotracheal intubation, hospital mortality and hospital stay compared with conventional oxygen therapy. NIV may also avoid reintubation and may decrease the length of invasive mechanical ventilation. In ACPE, NIV accelerates the remission of symptoms and the normalization of blood gas parameters, reduces the need for endotracheal intubation, and is associated with a trend towards lesser mortality, without increasing the incidence of myocardial infarction. The ventilation modality used in ACPE does not affect the patient prognosis.</t>
  </si>
  <si>
    <t>S1270</t>
  </si>
  <si>
    <t>10.1177/175114371001100307</t>
  </si>
  <si>
    <t>Holzmann T, Moore J, Sharman M</t>
  </si>
  <si>
    <t>National Survey of the Use of Non-Invasive Respiratory Support for Acute Cardiogenic Pulmonary Oedema in Coronary Care Units in England</t>
  </si>
  <si>
    <t>Journal of the Intensive Care Society</t>
  </si>
  <si>
    <t>A telephone survey was conducted to assess the provision of non-invasive respiratory support available for the treatment of acute cardiogenic pulmonary oedema in England. Of 182 acute Trusts identified, data was obtained from 153 coronary care units (CCUs) (85%). At the time the survey was undertaken, more than a quarter of these CCUs did not have the facility to provide non-invasive respiratory support (NIRS) although these therapies were provided by the hospital intensive care units (ICUs) in 100% of hospitals that were contacted. In the CCUs providing non-invasive respiratory support, less than 20% audited their services; fewer than a third had a protocol for the management of acute cardiogenic pulmonary oedema and a management plan in the event of NIRS treatment failure — ie ‘do not resuscitate’ or escalation to higher levels of care — was mandatory in only 13% of units. This survey concludes that there is suboptimal provision of NIRS across CCUs in England adding to already heavily burdened critical care services. There is also widespread lack of clinical audit and management protocols, thus the effectiveness of available services is unknown.</t>
  </si>
  <si>
    <t>S1451</t>
  </si>
  <si>
    <t>10.1161/01.cir.55.1.195</t>
  </si>
  <si>
    <t>Figueras J, Weil MH</t>
  </si>
  <si>
    <t>Increases in plasma oncotic pressure during acute cardiogenic pulmonary edema.</t>
  </si>
  <si>
    <t>Colloid osmotic pressure (COP) was measured in 95 patients with clinical and radiological evidence of acute cardiogenic pulmonary edema. Fifty patients who were admitted for coronary observation but in whom acute myocardial infarctin was excluded, and 21 patients who had sustained acute myocardial infarction without evidence of left ventricular failure served as controls. Significantly higher values of COP, total plasma protein, and hematocrit were observed in patients with pulmonary edema. Increases in COP during pulmonary edema were best explained by transudation of hypooncotic fluid into extravascular spaces. Following treatment of pulmonary edema in 76 patients with furosemide, morphine, and oxygen, pulmonary edema was reversed in 65 patients. Reabsorption of hypooncotic fluid from extravascular sites with a significant decline in COP, total protein and hematocrit followed reversal of pulmonary edema. No significant changes in these parameters were observed in patients who failed to respond to therapy. These observations implicate filtration of hypooncotic fluid from the intravascular compartment during onset of cardiogenic pulmonary edema and reabsorption of hypooncotic fluid into the intravascular compartment during reversal of pulmonary edema.</t>
  </si>
  <si>
    <t>S0875</t>
  </si>
  <si>
    <t>10.1159/000057411</t>
  </si>
  <si>
    <t>Chiariello M, Perrone-Filardi P</t>
  </si>
  <si>
    <t>Pathophysiology of Heart Failure</t>
  </si>
  <si>
    <t>Mineral and Electrolyte Metabolism</t>
  </si>
  <si>
    <t>Heart failure is a leading cause of mortality and morbidity in Western countries. Common etiology is mostly represented by ischemic and hypertensive heart disease. Clinically, heart failure can be defined as an impaired cardiac performance, unable to meet the energy requirements of the periphery. Pathophysiologically, the clinical onset of heart failure symptoms already represents an advanced stage of disease when compensatory mechanisms triggered by the underlying decrease in contractility are no longer capable of maintaining adequate cardiac performance during exercise and, subsequently, under resting conditions. Independent of its underlying etiology, cardiac failure is always characterized by an impairment in the intrinsic contractility of myocytes. As a consequence of reduced contractility, a number of central and peripheral compensatory mechanisms take place that are capable of effectively counteracting reduced intravascular intrinsic performance for a long period of time. Among them, recruitment of preload reserve, enhanced neurohormonal stimulation and cardiac hypertrophy are the most important. All of them, however, also carry unfavorable effects that contribute to further deterioration of cardiac function. In fact, increased end-diastolic volume determines increased wall stress that further reduces systolic performance; sympathetic and angiotensin stimulation increases peripheral resistance and contributes to increase volume expansion; hypertrophic myocytes demonstrate impaired intrinsic contractility and relaxation, and hypertrophy causes a clinically relevant deterioration of ventricular relaxation and compliance that substantially participates in increased end-diastolic pressure, and, therefore, to limited exercise performance. Diastolic dysfunction usually accompanies systolic dysfunction, although in some cases it may represent the prevalent mechanism of congestive heart failure in patients in whom systolic performance is preserved. Biological causes of reduced contractility in heart failure are not completely elucidated. Changes in myosin composition and in sarcoplasmic ATPase activity, causing reduced Ca&amp;lt;sup&amp;gt;2+&amp;lt;/sup&amp;gt; availability during contraction, have been reported, although their exact contribution is not clear. Recently, impaired endothelial function has also been described in heart failure, and new appealing hypotheses have been made regarding the causative role of circulating cytokines like tumor necrosis factor in the pathogenesis of heart failure.</t>
  </si>
  <si>
    <t>S0279</t>
  </si>
  <si>
    <t>10.3390/jcm11102888</t>
  </si>
  <si>
    <t>Kang ES, Yook JS, Ha MS</t>
  </si>
  <si>
    <t>Breathing Exercises for Improving Cognitive Function in Patients with Stroke</t>
  </si>
  <si>
    <t>Patients with stroke may experience a certain degree of cognitive decline during the period of recovery, and a considerable number of such patients have been reported to show permanent cognitive damage. Therefore, the period of recovery and rehabilitation following stroke is critical for rapid cognitive functional improvements. As dysfunctional breathing has been reported as one of the factors affecting the quality of life post stroke, a number of studies have focused on the need for improving the breathing function in these patients. Numerous breathing exercises have been reported to enhance the respiratory, pulmonary, cognitive, and psychological functions. However, scientific evidence on the underlying mechanisms by which these exercises improve cognitive function is scattered at best. Therefore, it has been difficult to establish a protocol of breathing exercises for patients with stroke. In this review, we summarize the psychological, vascular, sleep-related, and biochemical factors influencing cognition in patients and highlight the need for breathing exercises based on existing studies. Breathing exercises are expected to contribute to improvements in cognitive function in stroke based on a diverse array of supporting evidence. With relevant follow-up studies, a protocol of breathing exercises can be developed for improving the cognitive function in patients with stroke.</t>
  </si>
  <si>
    <t>S1481</t>
  </si>
  <si>
    <t>10.1097/shk.0b013e31827b47bb</t>
  </si>
  <si>
    <t>Roy S, Habashi N, Sadowitz B, Andrews P, Ge L, Wang G, Roy P, Ghosh A, Kuhn M, Satalin J, Gatto LA, Lin X, Dean DA, Vodovotz Y, Nieman G</t>
  </si>
  <si>
    <t>EARLY AIRWAY PRESSURE RELEASE VENTILATION PREVENTS ARDS—A NOVEL PREVENTIVE APPROACH TO LUNG INJURY</t>
  </si>
  <si>
    <t>Shock</t>
  </si>
  <si>
    <t>Acute respiratory distress syndrome (ARDS) afflicts 200,000 patients annually with a mortality rate of 30% to 60% despite wide use of low tidal volume (LTV) ventilation, the present standard of care. High-permeability alveolar edema and instability occur early in the development of ARDS, before clinical signs of lung injury, and represent potential targets for therapy. We hypothesize that early application of a protective ventilation strategy (airway pressure release ventilation [APRV]) will stabilize alveoli and reduce alveolar edema, preventing the development of ARDS. Yorkshire pigs (30-40 kg) were anesthetized and subjected to two-hit injury: (a) intestinal ischemia-reperfusion, (b) peritoneal sepsis, or sham surgery. Following surgery, pigs were randomized into APRV (n = 4), according to current published guidelines for APRV; LTV ventilation (n = 3), using the current published ARDS Network guidelines (6 mL/kg); or sham (n = 5). The clinical care of all pigs was administered per the Surviving Sepsis Campaign guidelines. Animals were killed, and necropsy performed at 48 h. Arterial blood gases were measured to assess for the development of clinical lung injury. Lung tissue epithelial cadherin (E-cadherin) was measured to assess alveolar permeability. Bronchoalveolar lavage fluid (BALF) surfactant protein A was measured to assess alveolar stability. Lung edema content and histopathology were analyzed at 48 h. Airway pressure release ventilation pigs did not develop ARDS. In contrast, pigs in the LTV ventilation met ARDS criteria (PaO2/FIO2 ratio) (APRV: baseline = 471 ± 16; 48 h = 392 ± 8; vs. LTV ventilation: baseline = 551 ± 28; 48 h = 138 ± 88; P &lt; 0.001). Airway pressure release ventilation preserved alveolar epithelial integrity demonstrated by higher levels of E-cadherin in lung tissue as compared with LTV ventilation (P &lt; 0.05). Surfactant protein A levels were higher in BALF from the APRV group, suggesting APRV preserved alveolar stability. Quantitative histologic scoring showed improvements in all stigmata of ARDS in the APRV group versus the LTV ventilation (P &lt; 0.05). Airway pressure release ventilation had significantly lower lung edema (wet-dry weight) than LTV ventilation (P &lt; 0.05). Protective ventilation with APRV immediately following injury prevents development of ARDS. Reduction in lung edema, preservation of lung E-cadherin, and surfactant protein A abundance in BALF suggest that APRV attenuates lung permeability, edema, and surfactant degradation. Protective ventilation could change the clinical paradigm from supportive care for ARDS with LTV ventilation to preventing development of ARDS with APRV.</t>
  </si>
  <si>
    <t>S0868</t>
  </si>
  <si>
    <t>10.1046/j.1365-2362.1998.00338.x</t>
  </si>
  <si>
    <t>Selvais, Donckier, Robert, Laloux, Van Linden, Ahn, Ketelslegers, Rousseau</t>
  </si>
  <si>
    <t>Cardiac natriuretic peptides for diagnosis and risk stratification in heart failure: influences of left ventricular dysfunction and coronary artery disease on cardiac hormonal activation</t>
  </si>
  <si>
    <t>Cardiac natriuretic peptides are activated in heart failure. However, their diagnostic and prognostic values have not been compared under the routine conditions of an outpatient practice. We studied the diagnostic and prognostic value of plasma N‐ and C‐terminal peptides of the atrial natriuretic factor prohormone (N‐proANF and ANF respectively) and brain natriuretic peptide (BNP) to evaluate the severity of congestive heart failure (CHF) as reflected by the New York Heart Association (NYHA) classification and to predict its 2‐year mortality. Peripheral plasma concentrations of the three natriuretic peptides were measured in 27 normal subjects (CTR), in 32 patients with coronary artery disease (CAD) and normal left ventricular ejection fraction and in 101 patients with chronic CHF in functional classes I and II ( n = 61) or III and IV ( n = 40). Plasma concentrations of the three peptides increased in the presence of CHF in relation to its severity ( P &amp;lt; 0.01). BNP was unable to distinguish CTR from CAD, just as ANF could not differentiate CAD from CHF I–II; only N‐proANF displayed a significant and continuous increase from CTR to CAD, CHF I–II and III–IV. Receiver‐operating characteristic curves showed better evaluation of the degree of CHF by BNP than by ANF or ejection fraction ( P &amp;lt; 0.05). Assessment of the 2‐year prognosis revealed that N‐proANF and BNP were the best independent predictors of outcome after the NYHA classification. These peptides identify a very high‐mortality group. Plasma N‐proANF and BNP concentrations are good indicators of the severity and prognosis of CHF in an outpatient practice. CAD does not stimulate BNP as long as ventricular dysfunction is not present, although increased N‐proANF levels in this setting suggest an early humoral activation.</t>
  </si>
  <si>
    <t>S1071</t>
  </si>
  <si>
    <t>10.1016/s1388-9842(01)00213-6</t>
  </si>
  <si>
    <t>Rogers A, Addington-Hall JM, McCoy ASM, Edmonds PM, Abery AJ, Coats AJS, Simon J, Gibbs R</t>
  </si>
  <si>
    <t>A Qualitative Study of Chronic Heart Failure Patients’ Understanding of Their Symptoms and Drug Therapy</t>
  </si>
  <si>
    <t>To explore patients’ understanding of their symptoms and the treatment of their heart failure. Qualitative analysis of in-depth interviews, using a constant comparative approach. 27 patients identified by Cardiology and Care of the Elderly physicians as having (a) symptomatic heart failure (New York Heart Association functional classes II, III and IV) and (b) a hospital admission for heart failure in the previous 20 months. Patients were aged between 38–94 years (mean 69), 20 were in NYHA functional class III or IV. All had at least one concurrent illness. Analysis of the data identified four key areas: patients had little understanding of the purpose of their medications, were concerned about both the quantity and combination of drugs they were prescribed, had difficulties in differentiating between the side effects of drugs and symptoms of heart failure, and had little knowledge to help them interpret and/or treat changing symptoms. Providing patients with relevant information about their medications may help to reduce anxiety about the drugs they are taking. Acknowledging the symptoms associated with heart failure and the likely side effects of treatments might improve patients’ ability to interpret, treat or relieve symptoms.</t>
  </si>
  <si>
    <t>S1621</t>
  </si>
  <si>
    <t>10.1161/cir.0000000000000426</t>
  </si>
  <si>
    <t>Page RL, O’Bryant CL, Cheng D, Dow TJ, Ky B, Stein CM, Spencer AP, Trupp RJ, Lindenfeld J</t>
  </si>
  <si>
    <t>Drugs That May Cause or Exacerbate Heart Failure</t>
  </si>
  <si>
    <t>Heart failure is a common, costly, and debilitating syndrome that is associated with a highly complex drug regimen, a large number of comorbidities, and a large and often disparate number of healthcare providers. All of these factors conspire to increase the risk of heart failure exacerbation by direct myocardial toxicity, drug-drug interactions, or both. This scientific statement is designed to serve as a comprehensive and accessible source of drugs that may cause or exacerbate heart failure to assist healthcare providers in improving the quality of care for these patients.</t>
  </si>
  <si>
    <t>S0503</t>
  </si>
  <si>
    <t>10.1155/crcc/9472232</t>
  </si>
  <si>
    <t>Ngoc TN, Cao CD, Vu T, Hoang S, Nguyen Q</t>
  </si>
  <si>
    <t>High‐Dose Inhaled Colistin–Aminoglycoside Combination Therapy in Critically Ill Patients With Multidrug‐Resistant Pseudomonas aeruginosa Hospital/Ventilator‐Associated Pneumonia: A Case Report and Literature Review</t>
  </si>
  <si>
    <t>Case Reports in Critical Care</t>
  </si>
  <si>
    <t>Multidrug‐resistant Pseudomonas aeruginosa (MDR PA) ventilator‐associated pneumonia (VAP) and hospital‐associated pneumonia (HAP) are associated with high morbidity and limited therapeutic options. Intravenous antibiotics often achieve inadequate pulmonary concentrations. Aerosolized delivery permits high local drug exposure, but data on combined inhaled polymyxin–aminoglycoside therapy remain limited. We describe three critically ill patients with HAP/VAP due to MDR PA. All received adjunctive high‐dose inhaled colistin immediately followed by inhaled amikacin or tobramycin, in addition to systemic therapy. Dosing was individualized based on renal function. Nebulization was optimized using inspiratory‐synchronized delivery. All patients demonstrated clinical improvement, reductions in inflammatory markers (though with a transient rise in one or more markers in two patients), radiologic resolution, and eventual microbiologic eradication, despite isolates reported as resistant to the aminoglycoside and colistin used in vitro. No nephrotoxicity, bronchospasm, or device‐related complications were observed clinically, despite doses exceeding those commonly reported, although formal ototoxicity surveillance was not performed. However, because all patients also received concurrent systemic antibiotics, a specific causal contribution from inhaled therapy cannot be fully established. Dual inhaled colistin–aminoglycoside therapy may represent a pharmacokinetically rational adjunctive strategy in selected patients with MDR PA HAP/VAP. High intrapulmonary concentrations achieved through aerosolization may overcome resistance while maintaining acceptable systemic safety. Prospective PK‐guided studies are warranted.</t>
  </si>
  <si>
    <t>S0313</t>
  </si>
  <si>
    <t>10.1007/bf03004854</t>
  </si>
  <si>
    <t>Obdrzalek J, Kay JC, Noble WH</t>
  </si>
  <si>
    <t>The effects of continuous positive pressure ventilation on pulmonary oedema, gas exchange and lung mechanics</t>
  </si>
  <si>
    <t>The effect of continuous positive pressure ventilation was studied in 23 dogs in whom pulmonary oedema was induced by rapid intravenous infusion of dextran 40. CPPV slowed but did not prevent the formation of oedema. CPPV prevented or reversed the formation of liver-like areas in the dependent lobes, maintaining the oedematous lung compliant and aerated. This led to a reduction of shunt and an increase in PaO2. The use of CPPV decreased cardiac output and body oxygen consumption. Mixed venous oxygen tension was higher in dogs ventilated by CPPV and these dogs tolerated fulminant frothy oedema without distress.</t>
  </si>
  <si>
    <t>S1362</t>
  </si>
  <si>
    <t>10.1016/s0735-6757(00)90059-7</t>
  </si>
  <si>
    <t>Kosowsky JM, Storrow AB, Carleton SC</t>
  </si>
  <si>
    <t>Continuous and bilevel positive airway pressure in the treatment of acute cardiogenic pulmonary edema</t>
  </si>
  <si>
    <t>Patients with acute cardiogenic pulmonary edema (ACPE) are commonly seen in the emergency department (ED). Although the majority of patients respond to conventional medical therapy, some patients require at least temporary ventilatory support. Traditionally, this has been accomplished via endotracheal intubation and mechanical ventilation, an approach that is associated with a small but significant rate of complications. The past 2 decades have witnessed increasing interest in methods of noninvasive ventilatory support (NVS), notably continuous positive airway pressure (CPAP) and bilevel positive airway pressure (BiPAP). We review the physiological consequences, clinical efficacy, and practical limitations of CPAP and BiPAP in the management of ACPE.</t>
  </si>
  <si>
    <t>S0861</t>
  </si>
  <si>
    <t>10.1136/emermed-2019-999abs.25</t>
  </si>
  <si>
    <t>Miller J, Keating S, Fuller G, Goodacre S</t>
  </si>
  <si>
    <t>PP25 ‘I wish there was CPAP in every box’: internet-based survey responses of clinicians recruiting to a pilot randomised controlled trial of continuous positive airway pressure (CPAP) for patients with acute respiratory failure</t>
  </si>
  <si>
    <t>Emergency Medicine Journal</t>
  </si>
  <si>
    <t>Continuous positive airway pressure (CPAP) is not in widespread use in UK ambulance services, but could benefit patients with acute respiratory failure (ARF). As a new treatment in this context, clinician acceptability is an important factor in the feasibility of conducting definitive research in the prehospital arena. As part of a pilot randomised controlled trial (the ACUTE study), recruiting clinicians were emailed after enrolling patients to either the CPAP or standard-care arm, and were asked to complete an optional, anonymous, internet-based survey. The survey used a mixture of closed questions, Likert-scaled answers and free text to explore staff views on both the treatment and the trial procedures. Quantitative responses were analysed descriptively, and qualitative answers thematically. Recruiting clinicians for all 77 patients were sent survey links, with 40 email responses received. Respondents felt confident diagnosing ARF and determining trial eligibility. CPAP-arm respondents found the equipment easy-to-use and felt it did not delay transport to hospital. Most standard-care respondents said they would have liked CPAP to be available to their patients. Respondents described varying responses from receiving hospital staff. Prehospital CPAP seems acceptable to clinicians. Limitations of this survey are that it was targeted only at clinicians who have already opted to take part in the trial, and so may exclude a body of staff who find the treatment unacceptable at face value. Not all clinicians who enrolled patients completed the survey, which could suggest a response bias or simply a reflection of its optional nature within the trial. Future pilot studies could mandate an acceptability survey, and also seek the views of staff not taking part in the interventional study. Trial teams may need to better explain the rationale of comparing a new intervention with standard care, and offer more widespread hospital staff awareness sessions.</t>
  </si>
  <si>
    <t>S2467</t>
  </si>
  <si>
    <t>10.1161/01.cir.94.6.1316</t>
  </si>
  <si>
    <t>Annane D, Bellissant E, Pussard E, Asmar R, Lacombe F, Lanata E, Madonna O, Safar M, Giudicelli JF, Gajdos P</t>
  </si>
  <si>
    <t>Placebo-Controlled, Randomized, Double-Blind Study of Intravenous Enalaprilat Efficacy and Safety in Acute Cardiogenic Pulmonary Edema</t>
  </si>
  <si>
    <t>Background Converting enzyme inhibitors meet most of the criteria required to be used in acute pulmonary edema. However, they could also induce deleterious effects on renal function and electrolytes. The purpose of this study was to evaluate the efficacy and safety of a single intravenous 2-hour infusion of enalaprilat (1 mg) after an acute pulmonary edema. Methods and Results This was a placebo-controlled, randomized, double-blind study performed in 20 congestive heart failure patients (New York Heart Association class III or IV). Systemic and regional hemodynamic parameters, biological parameters, and blood gases were measured before and repeatedly after the onset of infusion. Compared with placebo, enalaprilat decreased pulmonary capillary wedge pressure (−37% versus −10%, P =.001), diastolic and mean systemic blood pressures (−21% versus 0%, P =.009, and −18% versus −1%, P =.026, respectively), diastolic and mean pulmonary blood pressures (−21% versus −8%, P =.040; −18% versus −9%, P =.046), and brachial and renal resistances (−44% versus −14%, P =.017, and −22% versus −2%, P =.014, respectively); increased brachial and renal blood flows (+77% versus +8%, P =.036, and +12% versus 0%, P =.043, respectively), arterial oxygen tension (+2% versus −16%, P =.041), and arterial oxygen saturation (+1% versus −2%, P =.045); and tended to decrease rate-pressure product (−19% versus −7%, P =.076), increase brachial artery diameter (+13% versus 0%, P =.081), and improve intrapulmonary shunt (−18% versus +16%, P =.080). Enalaprilat did not affect cardiac output or carotid or hepatosplanchnic hemodynamics. Conclusions Early administration of enalaprilat is effective and well tolerated in acute pulmonary edema.</t>
  </si>
  <si>
    <t>S0576</t>
  </si>
  <si>
    <t>10.1191/0267659102pf529oa</t>
  </si>
  <si>
    <t>Mueller XM, Augstburger M, Boone Y, von Segesser LK</t>
  </si>
  <si>
    <t>Hemocompatibility of a coaxial pump catheter for less invasive heart surgery</t>
  </si>
  <si>
    <t>Perfusion</t>
  </si>
  <si>
    <t>Off-pump coronary artery bypass (OPCAB) requires heart manipulation during exposure of the lateral and posterior walls of the heart, which may cause hemodynamic instability, mainly through right ventricular dysfunction. A coaxial atrial cannula connected to a minicentrifugal pump was developed to bypass the right heart. This study was designed to test the hemocompatibility of this pump ongoing for 6 h. In five calves (bodyweight, 70.3± 4.2 kg), the pump was inserted and set to its maximal motor speed of 7000 rpm. Blood samples were taken for blood gas analyses, hematology and chemistry on an hourly basis. ANOVA was used for statistical analysis. During the 6-h run, hematocrit and red blood cell count were stable ( p= 0.77 and 0.87, respectively). Platelet count was not significantly altered ( p= 0.55). LDH was stable ( p= 0.61) and plasma free hemoglobin remained below 100 mg/l throughout the experiment. Adequate tissue perfusion was maintained as reflected by the stable mixed venous oxygen saturation (baseline, 72.5± 2%, and 6 h, 65.6± 3.4%) and no defect of any pump system was detected during this 6-h testing. This right heart minipump appears to have a minimal impact on red cells and platelets when set at its maximal speed for 6 h, underlining the hematological safety of the system.</t>
  </si>
  <si>
    <t>S0169</t>
  </si>
  <si>
    <t>10.4187/respcare.07661</t>
  </si>
  <si>
    <t>Metkus TS, Miller PE, Stephens RS, Schulman SP, Eid SM</t>
  </si>
  <si>
    <t>Incidence, Predictors, and Outcomes of Failure of Noninvasive Ventilation in Acute Heart Failure Hospitalization</t>
  </si>
  <si>
    <t>BACKGROUND: Some patients with acute heart failure (AHF) who are treated initially with noninvasive ventilation (NIV) will require endotracheal intubation, which indicates NIV failure. The incidence and prognosis of NIV failure in patients with AHF are not well characterized. METHODS: Using the National In-Patient Sample (NIS), we conducted a retrospective cohort study of subjects hospitalized with AHF between 2008 and 2014 who were treated with NIV within 24 h of hospital admission. We determined predictors of NIV failure and determined the association between NIV failure and in-hospital mortality using Cox proportional hazard models. RESULTS: Of 279,534 subjects hospitalized with AHF and treated with NIV, 4,257 (1.52%) failed NIV and required intubation. Cardiogenic shock (odds ratio 8.79, 95% CI 6.89–11.2) and in-hospital arrest (odds ratio 24.9, 95% CI 18.71–33.14) were associated with NIV failure. In-hospital mortality was 26.5% for NIV failure compared to 5.6% for those without NIV ( P &amp;lt; .001). After adjustment for demographics, comorbidities, cardiogenic shock, and in-hospital arrest, NIV failure was associated with nearly a 2-fold risk of in-hospital mortality (odds ratio 1.95, 95% CI 1.59–2.40). CONCLUSIONS: Intubation after initial NIV treatment was required in 1.5% of subjects hospitalized with AHF and treated with NIV, and was associated with high in-hospital mortality. These findings can guide future prospective interventional trials and quality improvement ventures.</t>
  </si>
  <si>
    <t>S0315</t>
  </si>
  <si>
    <t>10.1097/ccm.0b013e318165314b</t>
  </si>
  <si>
    <t>Pène F, Percheron S, Lemiale V, Viallon V, Claessens YE, Marqué S, Charpentier J, Angus DC, Cariou A, Chiche JD, Mira JP</t>
  </si>
  <si>
    <t>Temporal changes in management and outcome of septic shock in patients with malignancies in the intensive care unit*</t>
  </si>
  <si>
    <t>Acute respiratory failure (ARF) remains the leading reason for intensive care unit (ICU) admission of immunocompromised patients. In the most severe cases, high-flow oxygen therapy may fail to ensure adequate gas exchange, and mechanical ventilation (MV) must be used. This scenario is associated with high mortality rates of 40 to 60%, depending on the cause of ARF and type of immune deficiency. The use of non-invasive ventilation (NIV) in this situation has been criticized as potentially delaying the initiation of optimal treatment. In contrast, early NIV used prophylactically in patients with ARF who do not meet the criteria for invasive MV (IMV) may obviate the need for IMV, thereby decreasing the morbidity and mortality rates. We aim to demonstrate that a management strategy including early NIV decreases 28-day mortality rates compared to oxygen therapy alone in immunocompromised patients with ARF. This is a multicenter parallel-group randomized controlled trial comparing early NIV to oxygen therapy alone in immunocompromised patients with ARF. All immunocompromised adult patients admitted to admission for ARF are eligible for randomization. Patient with ARF onset more than 72 hours earlier or ARF related to cardiogenic pulmonary edema or hypercapnia, or with a need for immediate endotracheal intubation or other organ failure are not eligible.After inclusion patient are allocated to receive early NIV (intervention arm) or oxygen therapy only (control arm).We plan to enroll 374 patients in 29 ICUs. An interim analysis is planned after the inclusion of 187 patients. The main objective is to demonstrate early NIV increases survival as compared to oxygen therapy alone. Other outcomes include the need of IMV, organ failure evolution, nosocomial infections rate, 6 months survival. This study is expected to demonstrate an improved 28-day survival in immunocompromised patients managed with early NIV. Clinicaltrials.gov NCT01915719. Registered on 26 July 2013.</t>
  </si>
  <si>
    <t>S1479</t>
  </si>
  <si>
    <t>10.1152/jappl.1990.68.4.1732</t>
  </si>
  <si>
    <t>Werchowski JL, Sanders MH, Costantino JP, Sciurba FC, Rogers RM</t>
  </si>
  <si>
    <t>Inductance plethysmography measurement of CPAP-induced changes in end-expiratory lung volume</t>
  </si>
  <si>
    <t>The respiratory inductance plethysmograph (RIP) has recently gained popularity in both the research and clinical arenas for measuring tidal volume (VT) and changes in functional residual capacity (delta FRC). It is important however, to define the likelihood that individual RIP measurements of VT and delta FRC would be acceptably accurate (+/- 10%) for clinical and investigational purposes in spontaneously breathing individuals on continuous positive airway pressure (CPAP). Additionally, RIP accuracy has not been compared in these regards after calibration by two commonly employed techniques, the least squares (LSQ) and the quantitative diagnostic calibration (QDC) methods. We compared RIP with pneumotachographic (PTH) measurements of delta FRC and VT during spontaneous mouth breathing on 0-10 cmH2O CPAP. Comparisons were made after RIP calibration with both the LSQ (6 subjects) and QDC (7 subjects) methods. Measurements of delta FRC by RIPLSQ and RIPQDC were highly correlated with PTH measurements (r = 0.94 +/- 0.04 and r = 0.98 +/- 0.01 (SE), respectively). However, only an average of 30% of RIPQDC determinations per subject and 31.4% of RIPLSQ determinations per subject were accurate to +/- 10% of PTH values. An average of 55.2% (QDC) and 68.8% (LSQ) of VT determinations per subject were accurate to +/- 10% of PTH values. We conclude that in normal subjects, over a large number of determinations, RIP values for delta FRC and VT at elevated end-expiratory lung volume correlate well with PTH values. However, regardless of whether QDC or LSQ calibration is used, only about one-third of individual RIP determinations of delta FRC and one-half of two-thirds of VT measurements will be sufficiently accurate for clinical and investigational use.</t>
  </si>
  <si>
    <t>S1859</t>
  </si>
  <si>
    <t>10.1159/000057416</t>
  </si>
  <si>
    <t>Andreucci M, Russo D, Fuiano G, Minutolo R, Andreucci V</t>
  </si>
  <si>
    <t>Diuretics in Renal Failure</t>
  </si>
  <si>
    <t>Fluid retention following reduction in the glomerular filtration rate causes extracellular fluid volume expansion that reduces tubular reabsorption by residual nephrons, thereby maintaining the external sodium balance. The price paid for this is salt-dependent hypertension. Thus, loop diuretics are the best treatment for uremic hypertension. Diuretics are also used in chronic renal failure to treat edema due to nephrotic syndrome and congestive heart failure (CHF). In nephrotics, edema is often refractory to diuretics because of low plasma protein, depletion of the intravascular compartment, decrease in the protein-bound fraction of the diuretic in peritubular blood, and increase in tubular fluid. Thus, higher doses are needed. In uremics with CHF the efficacy of diuretics may be hampered because of the reduced renal blood flow. The association of dopamine (1–1.5 µg/kg body weight/min) may overcome this resistance; improvement in cardiac function by dialysis ultrafiltration may also help. Diuretic resistance is sometimes observed; it may be overcome by the following procedures: in CHF by the use of digitalis and/or angiotensin-converting enzyme inhibitors; by substitution of an ineffective loop diuretic for another one; by using larger doses of diuretic; by intravenous infusion rather than bolus therapy, and by a combination of diuretics acting in different segments of the tubule: loop diuretic+thiazide+amiloride. Intravenous infusion of 20% albumin has also been suggested.</t>
  </si>
  <si>
    <t>S1489</t>
  </si>
  <si>
    <t>10.1152/jn.00092.2015</t>
  </si>
  <si>
    <t>Lundblad LC, Fatouleh RH, McKenzie DK, Macefield VG, Henderson LA</t>
  </si>
  <si>
    <t>Brain stem activity changes associated with restored sympathetic drive following CPAP treatment in OSA subjects: a longitudinal investigation</t>
  </si>
  <si>
    <t>Journal of Neurophysiology</t>
  </si>
  <si>
    <t>Obstructive sleep apnea (OSA) is associated with significantly elevated muscle sympathetic nerve activity (MSNA), leading to hypertension and increased cardiovascular morbidity. Although little is known about the mechanisms responsible for the sympathoexcitation, we have recently shown that the elevated MSNA in OSA is associated with altered neural processing in various brain stem sites, including the dorsolateral pons, rostral ventrolateral medulla, medullary raphe, and midbrain. Given the risk associated with elevated MSNA, we aimed to determine if treatment of OSA with continuous positive airway pressure (CPAP) would reduce the elevated MSNA and reverse the brain stem functional changes associated with the elevated MSNA. We performed concurrent recordings of MSNA and blood oxygen level-dependent (BOLD) signal intensity of the brain stem, using high-resolution functional magnetic resonance imaging, in 15 controls and 13 subjects with OSA, before and after 6 mo CPAP treatment. As expected, 6 mo of CPAP treatment significantly reduced MSNA in subjects with OSA, from 54 ± 4 to 23 ± 3 bursts/min and from 77 ± 7 to 36 ± 3 bursts/100 heart beats. Importantly, we found that MSNA-coupled changes in BOLD signal intensity within the dorsolateral pons, medullary raphe, and rostral ventrolateral medulla returned to control levels. That is, CPAP treatment completely reversed brain stem functional changes associated with elevated MSNA in untreated OSA subjects. These data highlight the effectiveness of CPAP treatment in reducing one of the most significant health issues associated with OSA, that is, elevated MSNA and its associated elevated morbidity.</t>
  </si>
  <si>
    <t>S0637</t>
  </si>
  <si>
    <t>10.1136/heart.88.1.47</t>
  </si>
  <si>
    <t>Shamim W, Yousufuddin M, Cicoria M, Gibson DG, Coats AJS, Henein MY</t>
  </si>
  <si>
    <t>Incremental changes in QRS duration in serial ECGs over time identify high risk elderly patients with heart failure</t>
  </si>
  <si>
    <t>Aims: To investigate the hypothesis that changes in the ECG over time may be an important and readily available marker of prognostic value in patients with heart failure. Methods: 112 elderly patients (81 men) with stable heart failure, a mean (SD) age of 73.3 (4.4) years, left ventricular ejection fraction 38 (17)%, and peak oxygen consumption 15.1 (4.7) ml/kg/min had ECG measurements on two occasions a minimum of 12 (5) months apart. Results: During the subsequent follow up period (mean 27 (17) months) 45 patients died. QRS duration (p = 0.001) and heart rate (p = 0.03) at baseline were found by Cox proportional hazard method analysis to predict adverse outcomes in these patients. Of the changes in ECG parameters between the first and second visit, broadening of QRS duration (p = 0.001) predicted mortality. On Kaplan-Meier survival analysis, patients with &amp;lt; 5% change in QRS duration had fewer end points than patients with 5–20% change. A &amp;gt; 20% increase in QRS duration was associated with the worst prognosis. Progressive prolongation of QRS duration correlated closely with deterioration of LV systolic and diastolic function. Conclusion: A single measurement of QRS duration has significant prognostic value in elderly patients with heart failure and the increase in QRS duration over time is an even better predictor of adverse out comes.</t>
  </si>
  <si>
    <t>S1496</t>
  </si>
  <si>
    <t>10.1016/s1388-9842(01)00204-5</t>
  </si>
  <si>
    <t>Grigioni F, Carinci V, Favero L, Reggiani LB, Magnani G, Potena L, Barbieri A, Magelli C, Branzi A, Magnani B</t>
  </si>
  <si>
    <t>Hospitalization for Congestive Heart Failure: Is it Still a Cardiology Business?</t>
  </si>
  <si>
    <t>Hospital management of CHF and predictors of hospital mortality remain unclear. To address these issues, we analyzed the hospital admissions for CHF during 1996 in a large university hospital. Patients discharged with the principal diagnosis of CHF were considered eligible for the study. Among the 1511 patients (3% of all discharges) who satisfied the inclusion criteria, 75% were treated in general medicine departments (GMD) and 22% in cardiology units (CU). Patients admitted to GMD were older than those treated in CU (79±10 vs. 68±15 years, P&amp;amp;lt;0.001), included a higher proportion of females (56% vs. 37%, P&amp;amp;lt;0.001), and presented a higher rate of hospital mortality (13% vs. 4%, P&amp;amp;lt;0.001). The overall mean length of stay was 11±9 days. At multivariate analysis, length of stay was not associated with the department (i.e. GMD/CU) (P-0.273). CHF is a common lethal condition often requiring treatment in GMD. Length of stay appears to depend more on patients’ characteristics than on differences in practice between GMD and CU. Patients admitted to GMD present higher rates of comorbidity and hospital mortality. Strategies are urgently needed to improve hospital management of CHF.</t>
  </si>
  <si>
    <t>S1234</t>
  </si>
  <si>
    <t>10.1183/09031936.05.00117104</t>
  </si>
  <si>
    <t>Cuvelier A, Viacroze C, Bénichou J, Molano LC, Hellot MF, Benhamou D, Muir JF</t>
  </si>
  <si>
    <t>Dependency on mask ventilation after acute respiratory failure in the intermediate care unit</t>
  </si>
  <si>
    <t>The predictive factors for long-term dependency (LTD) on noninvasive ventilation (NIV) immediately after acute hypercapnic respiratory failure (AHRF) have not been identified. The present authors studied 42 patients with chronic obstructive pulmonary disease (COPD) and 58 non-COPD patients successfully treated by NIV for an AHRF episode. Parameters at stable state, at admission for AHRF and during a 1-yr follow-up were compared in patients with or without LTD-NIV at discharge. The incidence of LTD-NIV was 39% in non-COPD patients and 19% in COPD patients. Based on multivariate analysis with stepwise logistic regression, lower baseline pH values and noninfectious causes of AHRF were independently associated with LTD-NIV. Mutually adjusted odds ratios were found to be 1.316 (95% confidence interval (CI) = 1.127–1.536) for a 0.01 decrease of baseline pH value and 5.1 (95% CI = 1.8–14.0) for a noninfectious cause of AHRF. Outcome after 1 yr was poor in COPD patients. Long-term dependency on noninvasive ventilation is not an uncommon situation after resolution of an acute hypercapnic respiratory failure episode, especially in patients with non-chronic obstructive pulmonary disease causes of respiratory failure. The present study raises the need for prospective validation of a weaning protocol in patients managed by noninvasive ventilation for an acute hypercapnic respiratory failure episode.</t>
  </si>
  <si>
    <t>S0455</t>
  </si>
  <si>
    <t>10.1177/875512250602200307</t>
  </si>
  <si>
    <t>Colucci VJ, Rivey MP</t>
  </si>
  <si>
    <t>Potential Contribution of Long-Term Rofecoxib in a Patient with Cardiogenic Syncope and Ischemic Stroke</t>
  </si>
  <si>
    <t>Journal of Pharmacy Technology</t>
  </si>
  <si>
    <t>To report a case of syncope followed by a cerebrovascular event in a patient receiving long-term therapy with rofecoxib. A 62-year-old man presented to a local rural hospital emergency department with loss of motor control in his left extremities. Neurologic workup confirmed a right hemispheric cerebrovascular accident. Carotid arteries were noncontributory, and cardiac workup was unrevealing except for thoracic aorta atherosclerosis. There was no history of hypertension, coronary artery disease, diabetes mellitus, left ventricular systolic dysfunction, or valvular stenotic disease. Cardiovascular risk factors included smoking and dyslipidemia with low high-density lipoprotein cholesterol and hypertriglyceridemia. Of importance was the patient's 4 year history of rofecoxib use, 25 mg daily for a chronic back injury. Recently published reports suggest that rofecoxib can contribute significantly to increased cerebrovascular events by an approximately twofold elevation in relative risk. An adverse drug reaction assessment, using the Naranjo probability scale, indicated a possible relationship of rofecoxib to the events. Rofecoxib was discontinued. Recent evidence of additive cardiovascular risk conveyed by cyclooxygenase-2 inhibitors and the temporal relationship between rofecoxib use and cerebrovascular events suggests that rofecoxib may be a potentially contributing factor to the unfavorable outcomes in our patient.</t>
  </si>
  <si>
    <t>S1919</t>
  </si>
  <si>
    <t>10.1371/journal.pone.0217405</t>
  </si>
  <si>
    <t>Cui Y, Cao R, Li G, Gong T, Ou Y, Huang J</t>
  </si>
  <si>
    <t>The effect of lung recruitment maneuvers on post-operative pulmonary complications for patients undergoing general anesthesia: A meta-analysis</t>
  </si>
  <si>
    <t>Background Respiratory function would be impaired during general anesthesia period. Researchers devoted their energies to finding effective strategies for protecting respiratory function. Low tidal volume, positive end-expiratory pressure (PEEP), and lung recruitment maneuvers (LRMs) were recommended for patients under mechanical ventilation. However, based on the current evidence, there was no consensus on whether LRMs should be routinely used for anesthetized patients with healthy lungs, and the benefits of them remained to be determined. Materials and methods To evaluate the benefits of LRMs on patients undergoing surgery with general anesthesia, we searched relevant studies in PubMed, EMBASE, Ovid Medline and the Cochrane Library up to June 30, 2018. The primary outcome was postoperative pulmonary complications (PPCs). Results Twelve trials involving 2756 anesthetized patients were included. The results of our study showed a significant benefit of LRMs for reducing the incidence of PPCs (RR = 0.67; 95%CI, 0.49 to 0.90; P Conclusion According to the findings from contemporary meta-analysis, LRMs combining with lung protective ventilation strategy may have an association with decreasing in the incidence of PPCs and improvement of oxygenation on non-obese patients. However, the conclusions must be interpreted cautiously as the outcome may be influenced dramatically due to varied LRMs and ventilation patterns.</t>
  </si>
  <si>
    <t>S1180</t>
  </si>
  <si>
    <t>10.1253/circj.cj-12-0517</t>
  </si>
  <si>
    <t>Yamamoto T, Takeda S, Sato N, Akutsu K, Mase H, Nakazato K, Mizuno K, Tanaka K</t>
  </si>
  <si>
    <t>Noninvasive Ventilation in Pulmonary Edema Complicating Acute Myocardial Infarction</t>
  </si>
  <si>
    <t>Circulation Journal</t>
  </si>
  <si>
    <t>Because it remains unclear whether noninvasive ventilation (NIV) is an effective therapy for cardiogenic pulmonary edema secondary to acute myocardial infarction (AMI), we retrospectively evaluated our experience with NIV in the treatment of pulmonary edema secondary to AMI and other cardiac conditions. The study group included 206 patients with cardiogenic pulmonary edema, divided into an AMI group (53 patients) and a non-AMI group (153 patients). The weaning rate from NIV was similar in the AMI and non-AMI groups (90.6% vs. 90.8%, P=0.950). Heart rate, blood pressure, and respiratory rate decreased significantly 1h after initiation of NIV in both groups, and were maintained until weaning from NIV. The frequency of endotracheal intubation after weaning from NIV was higher in the AMI group than in the non-AMI group (7.5% vs. 0.7%, P=0.016), although the overall frequency of intubation was similar in both groups. The in-hospital mortality rate was similar in the AMI and non-AMI groups (13.1% vs. 9.8%, P=0.489). NIV effectively improved vital signs and oxygenation and lowered the intubation rate in patients with cardiogenic pulmonary edema of all etiologies, including AMI. The outcome in patients with AMI treated with NIV depends primarily on the severity of the course of AMI and not on the severity of acute respiratory failure.</t>
  </si>
  <si>
    <t>S0207</t>
  </si>
  <si>
    <t>10.1159/000007023</t>
  </si>
  <si>
    <t>Yoshimura M, Yasue H</t>
  </si>
  <si>
    <t>Hemodynamic and Hormonal Effects of the Angiotensin II Antagonist, Candesartan Cilexetil, in Patients with Congestive Heart Failure</t>
  </si>
  <si>
    <t>Candesartan cilexetil is a newly synthesized, specific angiotensin II type 1 receptor antagonist. Candesartan cilexetil is a prodrug, and is converted to its active form, candesartan, by the enzyme esterase at the time of intestinal absorption. We conducted a single-dose study to evaluate the effect of candesartan cilexetil on cardiac hemodynamics and hormone response in 13 patients with congestive heart failure. Mean blood pressure did not show any significant change in the patients receiving either 2 or 8 mg. Pulmonary capillary wedge pressure was reduced by 34.9% in the patients given 8 mg of candesartan cilexetil. The cardiac index did not show any significant changes. Total peripheral vascular resistance was reduced in the patients receiving 2 or 8 mg from 1 h after administration, and the tendency to decrease continued until 8 h after administration. Plasma atrial natriuretic peptide levels were reduced by 15.5% 2 h after dosing with 8 mg of candesartan cilexetil. Plasma brain natriuretic peptide levels decreased slightly after dosing with candesartan cilexetil. Administration of candesartan cilexetil reduces cardiac preload and afterload and is expected to be useful for the treatment of congestive heart failure.</t>
  </si>
  <si>
    <t>S1321</t>
  </si>
  <si>
    <t>10.1161/01.cir.0000021430.04195.51</t>
  </si>
  <si>
    <t>Nakamura R, Egashira K, Machida Y, Hayashidani S, Takeya M, Utsumi H, Tsutsui H, Takeshita A</t>
  </si>
  <si>
    <t>Probucol Attenuates Left Ventricular Dysfunction and Remodeling in Tachycardia-Induced Heart Failure</t>
  </si>
  <si>
    <t>Background — Oxidative stress and inflammation are potentially involved in the pathogenesis of heart failure (HF). We examined whether antioxidant and antiinflammatory treatment with probucol decreases myocardial oxidative stress and inflammation and attenuates the progression of left ventricular (LV) dysfunction and remodeling (dilatation) in tachycardia-induced HF. Methods and Results — We studied 3 groups of dogs: a sham-operated control group and 2 other groups that underwent ventricular pacing at 240 bpm with and without probucol treatment (100 mg/kg IP per week) for 4 weeks. Dogs that underwent ventricular pacing for 4 weeks developed signs of HF, such as a reduction in the LV ejection fraction and increases in the LV end-diastolic dimension and LV end-diastolic pressure. Myocardial oxidative stress, as measured by electron spin resonance spectroscopy with 4-hydroxy-2,2,6,6,-tetramethyl-piperidine- N -oxyl (hydroxy-TEMPO), was significantly increased. There was an increase in myocardial monocyte infiltration, monocyte chemoattractant protein-1 expression, and renin-angiotensin system and matrix metalloproteinase activity. Probucol treatment prevented increases in oxidative stress, inflammation, and matrix metalloproteinase activity and attenuated LV dysfunction and remodeling. Conclusions — Probucol attenuated LV dysfunction and remodeling, possibly through its antioxidant and/or antiinflammatory effects in ventricular pacing–induced HF. These data suggest that inflammatory disorders, which cause an abnormal interaction between failing myocardium and activated monocytes, have an important role in the progression of HF.</t>
  </si>
  <si>
    <t>S0539</t>
  </si>
  <si>
    <t>10.1016/j.acvd.2016.05.004</t>
  </si>
  <si>
    <t>Cluzol L, Cautela J, Michelet P, Roch A, Kerbaul F, Mancini J, Laine M, Peyrol M, Robin F, Paganelli F, Bonello L, Thuny F</t>
  </si>
  <si>
    <t>Prehospital and in-hospital course of care for patients with acute heart failure: Features and impact on prognosis in “real life”</t>
  </si>
  <si>
    <t>Archives of Cardiovascular Diseases</t>
  </si>
  <si>
    <t>Acute heart failure (AHF) is a life-threatening medical emergency for which no new effective therapies have emerged in recent decades. No previous study has exhaustively described the entire course of care of AHF patients from first medical contact to hospital discharge or assessed its impact on prognosis. To fully describe the course of care and analyze its influence on outcomes in patients hospitalized with an AHF syndrome in an academic university center. One hundred and nineteen adults with AHF from three public academic university hospitals were consecutively enrolled in a multicenter prospective observational cohort study. All of the emergency departments, intensive care units, coronary care units, cardiology wards and other medical wards participated in the study. The composite primary outcome (6-month rate of cardiovascular death, readmission for acute heart failure, acute coronary syndrome or stroke) occurred in 59% of patients. This rate was high and similar regardless of first medical contact, type of transport, first medical department of admission and number of medical departments involved in the course of care. A cardiologist was involved in management in 80% of cases. The global median hospital stay was shorter with cardiology vs non-cardiology management (7 days [interquartile range 4-11] vs 10 days [interquartile range 7-18]; P=0.003). History of hypertension (P=0.004), need for non-invasive ventilation (P=0.023) and Lee prognostic score (P=0.028) were independently associated with the primary outcome. Morbimortality and readmissions were high regardless of the course of care in patients admitted for AHF in real life. The reduction in hospital stay when cardiologists were involved in management encourages the creation of "mobile AHF cardiology teams".</t>
  </si>
  <si>
    <t>S2302</t>
  </si>
  <si>
    <t>10.1080/10903120600884848</t>
  </si>
  <si>
    <t>Hubble MW, Richards ME, Jarvis R, Millikan T, Young D</t>
  </si>
  <si>
    <t>Effectiveness of Prehospital Continuous Positive Airway Pressure in the Management of Acute Pulmonary Edema</t>
  </si>
  <si>
    <t>To compare the effectiveness of continuous positive airway pressure (CPAP) with standard pharmacologic treatment in the management of prehospital acute pulmonary edema. Using a nonrandomized control group design, all consecutive patients presenting to two participating emergency medical services (EMS) systems with a field impression of acute pulmonary edema between July 1, 2004, and June 30, 2005, were included in the study. The control EMS system patients received standard treatment with oxygen, nitrates, furosemide, morphine, and, if indicated, endotracheal intubation. The intervention EMS system patients received CPAP via face mask at 10 cm H2O in addition to standard therapy. Ninety-five patients received standard therapy, and 120 patients received CPAP and standard therapy. Intubation was required in 8.9% of CPAP-treated patients compared with 25.3% in the control group (p = 0.003), and mortality was lower in the CPAP group than in the control group (5.4% vs. 23.2%; p = 0.000). When compared with the control group, the CPAP group had more improvement in respiratory rate (-4.55 vs. -1.81; p = 0.001), pulse rate (-4.77 vs. 0.82; p = 0.013), and dyspnea score (-2.11 vs. -1.36; p = 0.008). Using logistic regression to control for potential confounders, patients receiving standard treatment were more likely to be intubated (odds ratio, 4.04; 95% confidence interval, 1.64 to 9.95) and more likely to die (odds ratio, 7.48; 95% confidence interval, 1.96 to 28.54) than those receiving standard therapy and CPAP. The prehospital use of CPAP is feasible, may avert the need for endotracheal intubation, and may reduce short-term mortality.</t>
  </si>
  <si>
    <t>S1614</t>
  </si>
  <si>
    <t>10.5694/j.1326-5377.1980.tb131914.x</t>
  </si>
  <si>
    <t>Torda TA, Loong E, Greaves I</t>
  </si>
  <si>
    <t>Severe Lung Oedema and Fatal Consumption Coagulopathy after Funnel‐Web Bite</t>
  </si>
  <si>
    <t>Medical Journal of Australia</t>
  </si>
  <si>
    <t>A young woman who was bitten by a male funnel-web spider presented with early, severe pulmonary oedema which was successfully managed with positive and expiratory pressure ventilation. However, three days after envenomation, she developed a consumption coagulopathy which proved fatal. It is evident that our knowledge of the actions of the toxin is incomplete, and that the standard method of management advocated by previous writers is inadequate.</t>
  </si>
  <si>
    <t>S2348</t>
  </si>
  <si>
    <t>10.1007/s00134-006-0391-3</t>
  </si>
  <si>
    <t>Navalesi P, Costa R, Ceriana P, Carlucci A, Prinianakis G, Antonelli M, Conti G, Nava S</t>
  </si>
  <si>
    <t>Non-invasive ventilation in chronic obstructive pulmonary disease patients: helmet versus facial mask</t>
  </si>
  <si>
    <t>Continuous positive airway pressure (CPAP) and noninvasive ventilation (NIV) are frequently used inhospital for treating respiratory failure, especially in treatment of acute cardiogenic pulmonary edema and exacerbation of chronic obstructive pulmonary disease. Early initiation of treatment is important for success and introduction already in the prehospital setting may be beneficial. Our goal was to assess the evidence for an effect of prehospital CPAP or NIV as a supplement to standard medical treatment alone on the following outcome measures; mortality, hospital length of stay, intensive care unit length of stay, and intubation rate. We undertook a systematic review based on a search in the three databases: PubMed, EMBASE, and Cochrane. We included 12 studies in our review, but only four of these were of acceptable size and quality to conclude on our endpoints of interest. All four studies examine prehospital CPAP. Of these, only one small, randomized controlled trial shows a reduced mortality rate and a reduced intubation rate with supplemental CPAP. The other three studies have neutral findings, but in two of these a trend toward lower intubation rate is found. The effect of supplemental NIV has only been evaluated in smaller studies with insufficient power to conclude on our endpoints. None of these studies have shown an effect on neither mortality nor intubation rate, but two small, randomized controlled trials show a reduction in intensive care unit length of stay and a trend toward lower intubation rate. The risk of both type two errors and publication bias is evident, and the findings are not consistent enough to make solid conclusion on supplemental prehospital NIV. Large, randomized controlled trials regarding the effect of NIV and CPAP as supplement to standard medical treatment alone, in the prehospital setting, are needed.</t>
  </si>
  <si>
    <t>S2137</t>
  </si>
  <si>
    <t>10.1345/aph.10104</t>
  </si>
  <si>
    <t>Lloyd SJ, Mauro VF</t>
  </si>
  <si>
    <t>Spironolactone in the Treatment of Congestive Heart Failure</t>
  </si>
  <si>
    <t>Annals of Pharmacotherapy</t>
  </si>
  <si>
    <t>To evaluate evidence supporting the use of spironolactone in managing congestive heart failure. Literature accessed through MEDLINE (January 1966–December 1999) and cross-referencing of selected articles. Search terms included spironolactone and heart failure. Heart failure is a leading cause of morbidity and mortality. Through aldosterone antagonism, spironolactone may be an effective pharmacotherapeutic addition to patients not responding to standard drug therapy for heart failure. Clinical trials have demonstrated that, in patients with heart failure, spironolactone improves laboratory indices, quality of life, and morbidity. Recently, spironolactone has been demonstrated to improve the survival of patients with New York Heart Association (NYHA) III or IV heart failure. Spironolactone use should be considered in patients with NYHA Class III or IV heart failure.</t>
  </si>
  <si>
    <t>S1508</t>
  </si>
  <si>
    <t>10.1001/jama.2020.6775</t>
  </si>
  <si>
    <t>Richardson S, Hirsch JS, Narasimhan M, Crawford JM, McGinn T, Davidson KW, and the Northwell COVID-19 Research Consortium, Barnaby DP, Becker LB, Chelico JD, Cohen SL, Cookingham J, Coppa K, Diefenbach MA, Dominello AJ, Duer-Hefele J, Falzon L, Gitlin J, Hajizadeh N, Harvin TG, Hirschwerk DA, Kim EJ, Kozel ZM, Marrast LM, Mogavero JN, Osorio GA, Qiu M, Zanos TP</t>
  </si>
  <si>
    <t>Presenting Characteristics, Comorbidities, and Outcomes Among 5700 Patients Hospitalized With COVID-19 in the New York City Area</t>
  </si>
  <si>
    <t>JAMA</t>
  </si>
  <si>
    <t>Guidelines recommend non-invasive positive pressure ventilation (NPPV) for patients with acute decompensated heart failure (ADHF) with an inadequate response to initial oxygen therapy. During Japan's coronavirus disease 2019 pandemic, NPPV use in emergency departments (EDs) was limited due to aerosol-spreading concerns. This study compared the respiratory management and clinical outcomes of patients with ADHF in EDs before and during the pandemic. This retrospective cohort study was conducted at a single centre in Japan using hospital data from September to November 2019 (before the pandemic) and September to November 2020 (during the pandemic). Patients diagnosed with ADHF were included. Patients not responding to standard oxygen therapy were intubated or started on NPPV therapy. The primary outcome measure was discharge after death. The secondary outcomes were length of hospital stay and medical expenses. The study included 37 patients before the pandemic and 36 during the pandemic. No significant differences were found in vital signs or laboratory data between the groups. NPPV utilization decreased significantly from 26 (70.3%) to 7 (19.4%) (P &lt; 0.01). Two patients required intubation during both periods, with no significant differences (P = 0.98). No significant intergroup disparities were observed in discharge after death (1/36 [2.7%] vs. 1/37 [2.7%]; P = 0.19), length of hospital stay (17.5 vs. 19.0 days; P = 0.65), and medical expenses (57 590 vs. 57 600 yen; P = 0.65). Despite a large decrease in NPPV use before and during the pandemic, there were no significant differences in discharge after death, hospital stay, or medical expenses.</t>
  </si>
  <si>
    <t>S1746</t>
  </si>
  <si>
    <t>10.1111/spc3.12260</t>
  </si>
  <si>
    <t>Mead MP, Irish LA</t>
  </si>
  <si>
    <t>Spousal Influence on CPAP Adherence: Applications of Health‐related Social Control</t>
  </si>
  <si>
    <t>Social and Personality Psychology Compass</t>
  </si>
  <si>
    <t>Obstructive sleep apnea (OSA) is one of the most prevalent sleep disorders in the United Sates and is a risk factor for poor health outcomes. Continuous positive airway pressure (CPAP) therapy is an effective treatment for OSA, but adherence rates are poor. Although the spouses of patients with OSA have high potential to influence adherence, there has been minimal research to date. The purpose of this review is to summarize key findings regarding spousal influence on health‐related behavior change and treatment adherence from other medical fields (e.g., type 2 diabetes and cardiovascular disease) in which this line of inquiry has been more thoroughly developed. Recommendations are presented to guide future research investigating spousal influence on CPAP adherence based on findings from other patient populations. In particular, we emphasize the use of spousal health‐related social control as it applies to adherence and provide guidance regarding conceptual and methodological moderators.</t>
  </si>
  <si>
    <t>S1084</t>
  </si>
  <si>
    <t>10.1016/j.ajem.2018.07.001</t>
  </si>
  <si>
    <t>Hensel M, Strunden MS, Tank S, Gagelmann N, Wirtz S, Kerner T</t>
  </si>
  <si>
    <t>Prehospital non-invasive ventilation in acute respiratory failure is justified even if the distance to hospital is short</t>
  </si>
  <si>
    <t>Evaluation of the efficacy of prehospital non-invasive ventilation (NIV) in patients with acute exacerbation of chronic obstructive pulmonary disease (COPD) and cardiogenic pulmonary edema (CPE). Consecutive patients who were prehospitally treated by Emergency Physicians using NIV were prospectively included. A step-by-step approach escalating NIV-application from continuous positive airway pressure (CPAP) to continuous positive airway pressure supplemented by pressure support (CPAP-ASB) and finally bilevel inspiratory positive airway pressure (BIPAP) was used. Patients were divided into two groups according to the prehospital NIV-treatment-time (NIV-group 1: ≤15 min, NIV-group 2: &gt;15 min). In addition, a historic control group undergoing standard care was created. Endpoints were heart rate, peripheral oxygen saturation, breathing rate, systolic blood pressure, and a dyspnea score. A total of 99 patients were analyzed (NIV-group 1: n = 41, NIV-group 2: n = 58). The control group consisted of 30 patients. The majority of NIV-patients (90%) received CPAP-ASB, while CPAP without ASB was conducted in 8% and BIPAP-ventilation in 2% of all cases. Technical application of NIV lasted 6.1 ± 3.8 min. NIV-treatment-time was as follows: NIV-group 1: 13.1 ± 3.2 min, NIV-group 2: 22.8 ± 5.9 min. Differences between baseline- and hospital admission values of all endpoints showed significantly better improvement in NIV-groups compared to the control group (p &lt; 0.001). The stabilizing effect of NIV in terms of vital parameters was comparable between both NIV-groups, independent of the duration of treatment (n.s.). Prehospital NIV-treatment should be performed in patients with COPD-exacerbation and CPE, even if the distance between emergency scene and hospital is short.</t>
  </si>
  <si>
    <t>S1944</t>
  </si>
  <si>
    <t>10.1001/jamacardio.2019.3511</t>
  </si>
  <si>
    <t>Kundi H, Wadhera RK, Strom JB, Valsdottir LR, Shen C, Kazi DS, Yeh RW</t>
  </si>
  <si>
    <t>Association of Frailty With 30-Day Outcomes for Acute Myocardial Infarction, Heart Failure, and Pneumonia Among Elderly Adults</t>
  </si>
  <si>
    <t>JAMA Cardiology</t>
  </si>
  <si>
    <t>The real-world evidence has been sparse on the impact of non-invasive positive pressure ventilation (NPPV) on the outcomes in acute decompensated heart failure (ADHF) patients. We aim to explore this issue in the prospective multicenter WET-HF registry. Among 3927 patients (77 (67-84) years, male 60%), the NPPV was used in 775 patients (19.7%). The association of NPPV use with in-hospital outcome and length of hospital stay (LOS) was examined by two methods, propensity score (PS) matching and multivariable analysis with adjustment for PS. In these analyses the NPPV group exhibited a lower endotracheal intubation (ETI) rate and a comparable in-hospital mortality, but longer LOS compared to the non-NPPV group. In the stratified analysis, the NPPV group exhibited a significantly lower ETI rate in patients with ischemic etiology, systolic blood pressure (sBP) &gt; 140 mmHg and the Controlling Nutritional Status (CONUT) score ≤ 3, indicating better nutritional status. On the contrary, NPPV use was associated with longer LOS in patients with non-ischemic etiology, sBP &lt; 100 mmHg and CONUT score &gt; 3. In conclusion, NPPV use was associated with a lower incidence of ETI. Particularly, patients with ischemic etiology, high sBP, and better nutritional status might benefit from NPPV use.</t>
  </si>
  <si>
    <t>S1425</t>
  </si>
  <si>
    <t>10.1046/j.1460-9592.2003.01047.x</t>
  </si>
  <si>
    <t>Müller M, Akintürk H, Schindler E, Bräu M, Scholz S, Valeske K, Michel‐Behnke I, Thul J, Schranz D, Hempelmann G</t>
  </si>
  <si>
    <t>A combined stage 1 and 2 repair for hypoplastic left heart syndrome: anaesthetic considerations</t>
  </si>
  <si>
    <t>Pediatric Anesthesia</t>
  </si>
  <si>
    <t>Therapy of hypoplastic left heart syndrome (HLHS) consists of the staged Norwood procedure or cardiac transplantation. Stenting the ductus arteriosus and subsequent banding of the pulmonary arteries allows the combination of neoaortic reconstruction with the establishment of a bidirectional cavopulmonary connection (combined stage 1 and 2 procedure) in a later session. We report the anaesthetic management in eight infants ranging from 107 to 195 days undergoing a combined stage 1 and 2 procedure. Nonselective pulmonary vasodilators and nitric oxide were needed in all cases to improve oxygen saturation in the postbypass period. Phosphodiesterase inhibitors and epinephrine were required in all patients for inotropic support during and after weaning off cardiopulmonary bypass. The procedure was successful in seven patients. One patient died intraoperatively because of right heart failure. The physiological changes of this new surgical strategy for palliation of HLHS offers a challenge for the anaesthetist primarily in the early postbypass period.</t>
  </si>
  <si>
    <t>S1364</t>
  </si>
  <si>
    <t>10.1007/s11897-006-0012-z</t>
  </si>
  <si>
    <t>Bellone A, Barbieri A, Bursi F, Vettorello M</t>
  </si>
  <si>
    <t>Management of acute pulmonary edema in the emergency department</t>
  </si>
  <si>
    <t>Current Heart Failure Reports</t>
  </si>
  <si>
    <t>Noninvasive ventilation (NIV) is a safe and effective technique that can prevent side effects and complications related to endotracheal intubation. Acute cardiogenic pulmonary edema is currently the second most common indication for NIV, mainly in emergency departments. In this article we examine recent literature related to the applications of NIV in the acute setting with regard to patients with acute cardiogenic pulmonary edema. In addition, we examine the epidemiology and the pathophysiology of acute heart failure.</t>
  </si>
  <si>
    <t>S1756</t>
  </si>
  <si>
    <t>10.1007/s00134-026-08532-0</t>
  </si>
  <si>
    <t>Vieux T, Marjanovic N, Ward A. Maia I, Boyaci Dundar N, Mikkelsen S, Lassen A, Dominguez Bencomo AI, Xu J, Landoni G, Robinson A, Freund Y</t>
  </si>
  <si>
    <t>Prehospital airway and ventilatory management: a collaborative and narrative review</t>
  </si>
  <si>
    <t>Prehospital airway and ventilatory management is a frequent, high-stakes and technically demanding component of emergency care. Environmental constraints, limited resources, and variable provider experience make it particularly challenging, and prehospital care systems differ substantially across countries, from paramedic-based to physician-led models, contributing to heterogeneity in clinical practices and patient outcomes. In this narrative review, we discuss evidence-based best practice, including indications, timing, physiological optimization, procedural conduct, and post-intubation management of prehospital tracheal intubation or non-invasive ventilation and high-flow nasal oxygen. Tracheal intubation remains the definitive airway management strategy when performed for appropriate indications by adequately trained providers. Indications span major trauma, traumatic brain injury, out-of-hospital cardiac arrest, and comatose patients, though its role in comatose poisoned patients is increasingly questioned. Physiology optimization before intubation is a critical and frequently underappreciated determinant of outcome, encompassing preoxygenation with non-invasive positive pressure ventilation, bag-valve-mask ventilation between induction and laryngoscopy, and careful sedative selection to limit peri-intubation hemodynamic compromise. When intubation fails, a structured escalation strategy including videolaryngoscopy, supraglottic airway devices, and emergency front-of-neck access must be rehearsed and immediately available. In out-of-hospital cardiac arrest, supraglottic airways represent a valid primary alternative with equivalent neurological survival and faster placement. Non-invasive ventilation (primarily CPAP and BiPAP) has a well-established role in acute cardiogenic pulmonary edema and COPD exacerbations, reducing intubation rates and mortality. High-flow nasal oxygen is an emerging modality with strong in-hospital evidence, but prehospital data remain extremely limited and logistical constraints restrict its routine use. Non-invasive support must never delay intubation when clinical deterioration demands it. Specific contexts require tailored adaptations: altitude physiology in helicopter transport, obesity-specific positioning, cervical spine precautions in neurological injury, comfort-focused strategies in palliative patients, and proactive stabilization before prolonged transport. Evidence gaps remain, particularly regarding prehospital high-flow nasal oxygen.</t>
  </si>
  <si>
    <t>S1750</t>
  </si>
  <si>
    <t>10.1146/annurev.me.34.020183.001113</t>
  </si>
  <si>
    <t>Regan TJ</t>
  </si>
  <si>
    <t>Congestive Heart Failure in the Diabetic</t>
  </si>
  <si>
    <t>Heart failure seems to occur in adult-onset diabetics with a greater frequency than in the nondiabetic population, particularly in women. A number of such patients do not have significant occlusive disease of the major coronary arteries, or convincing small-vessel disease. A subclinical abnormality of myocardium in experimental diabetes and asymptomatic human diabetics supports the concept of a diabetic cardiomyopathy.</t>
  </si>
  <si>
    <t>S0998</t>
  </si>
  <si>
    <t>10.1177/0962280213507034</t>
  </si>
  <si>
    <t>Pirracchio R, Carone M, Rigon MR, Caruana E, Mebazaa A, Chevret S</t>
  </si>
  <si>
    <t>Propensity score estimators for the average treatment effect and the average treatment effect on the treated may yield very different estimates</t>
  </si>
  <si>
    <t>Statistical Methods in Medical Research</t>
  </si>
  <si>
    <t>Propensity score matching is typically used to estimate the average treatment effect for the treated while inverse probability of treatment weighting aims at estimating the population average treatment effect. We illustrate how different estimands can result in very different conclusions. We applied the two propensity score methods to assess the effect of continuous positive airway pressure on mortality in patients hospitalized for acute heart failure. We used Monte Carlo simulations to investigate the important differences in the two estimates. Continuous positive airway pressure application increased hospital mortality overall, but no continuous positive airway pressure effect was found on the treated. Potential reasons were (1) violation of the positivity assumption; (2) treatment effect was not uniform across the distribution of the propensity score. From simulations, we concluded that positivity bias was of limited magnitude and did not explain the large differences in the point estimates. However, when treatment effect varies according to the propensity score (E[Y(1)–Y(0)|g(X)] is not constant, Y being the outcome and g(X) the propensity score), propensity score matching ATT estimate could strongly differ from the inverse probability of treatment weighting-average treatment effect estimate. We show that this empirical result is supported by theory. Although both approaches are recommended as valid methods for causal inference, propensity score-matching for ATT and inverse probability of treatment weighting for average treatment effect yield substantially different estimates of treatment effect. The choice of the estimand should drive the choice of the method.</t>
  </si>
  <si>
    <t>S1117</t>
  </si>
  <si>
    <t>10.1097/00000441-199112000-00013</t>
  </si>
  <si>
    <t>Allison RC</t>
  </si>
  <si>
    <t>Initial Treatment of Pulmonary Edema: A Physiological Approach</t>
  </si>
  <si>
    <t>The American Journal of the Medical Sciences</t>
  </si>
  <si>
    <t>An understanding of the physiological principles involved in lung fluid balance is useful in the initial treatment of pulmonary edema. Normally, a very small volume of fluid is filtered from the pulmonary vasculature into the interstitial space. This interstitial fluid enters the pulmonary lymphatics and is transferred to mediastinal lymphatics at an estimated rate of 20 ml/hr. Under abnormal circumstances, fluid filtration may occur at such a rapid rate that it overwhelms the lymphatics and interstitial space and results in alveolar flooding. This may occur as a result of increased pulmonary vascular pressure or increased vascular permeability. The two general goals of initial therapy are (1) to relieve hypoxemia and (2) to reduce pulmonary capillary pressure. Relieving hypoxemia may require the use of supplemental oxygen by nasal prongs or mask, continuous positive airway pressure (CPAP) mask, or even endotracheal intubation and mechanical ventilation. Measures to decrease preload and thereby reduce pulmonary capillary pressure include sitting the patient up, administering a loop diuretic or morphine intravenously, and in some circumstances using sublingual nitroglycerin. After initial treatment is underway, a search for and specific management of the underlying cause of pulmonary edema can proceed.</t>
  </si>
  <si>
    <t>S1303</t>
  </si>
  <si>
    <t>10.1056/nejmoa0707992</t>
  </si>
  <si>
    <t>Gray A, Goodacre S, Newby DE, Masson M, Sampson F, Nicholl J</t>
  </si>
  <si>
    <t>Noninvasive Ventilation in Acute Cardiogenic Pulmonary Edema</t>
  </si>
  <si>
    <t>Noninvasive ventilation (continuous positive airway pressure [CPAP] or noninvasive intermittent positive-pressure ventilation [NIPPV]) appears to be of benefit in the immediate treatment of patients with acute cardiogenic pulmonary edema and may reduce mortality. We conducted a study to determine whether noninvasive ventilation reduces mortality and whether there are important differences in outcome associated with the method of treatment (CPAP or NIPPV). In a multicenter, open, prospective, randomized, controlled trial, patients were assigned to standard oxygen therapy, CPAP (5 to 15 cm of water), or NIPPV (inspiratory pressure, 8 to 20 cm of water; expiratory pressure, 4 to 10 cm of water). The primary end point for the comparison between noninvasive ventilation and standard oxygen therapy was death within 7 days after the initiation of treatment, and the primary end point for the comparison between NIPPV and CPAP was death or intubation within 7 days. A total of 1069 patients (mean [+/-SD] age, 77.7+/-9.7 years; female sex, 56.9%) were assigned to standard oxygen therapy (367 patients), CPAP (346 patients), or NIPPV (356 patients). There was no significant difference in 7-day mortality between patients receiving standard oxygen therapy (9.8%) and those undergoing noninvasive ventilation (9.5%, P=0.87). There was no significant difference in the combined end point of death or intubation within 7 days between the two groups of patients undergoing noninvasive ventilation (11.7% for CPAP and 11.1% for NIPPV, P=0.81). As compared with standard oxygen therapy, noninvasive ventilation was associated with greater mean improvements at 1 hour after the beginning of treatment in patient-reported dyspnea (treatment difference, 0.7 on a visual-analogue scale ranging from 1 to 10; 95% confidence interval [CI], 0.2 to 1.3; P=0.008), heart rate (treatment difference, 4 beats per minute; 95% CI, 1 to 6; P=0.004), acidosis (treatment difference, pH 0.03; 95% CI, 0.02 to 0.04; P&lt;0.001), and hypercapnia (treatment difference, 0.7 kPa [5.2 mm Hg]; 95% CI, 0.4 to 0.9; P&lt;0.001). There were no treatment-related adverse events. In patients with acute cardiogenic pulmonary edema, noninvasive ventilation induces a more rapid improvement in respiratory distress and metabolic disturbance than does standard oxygen therapy but has no effect on short-term mortality. (Current Controlled Trials number, ISRCTN07448447.)</t>
  </si>
  <si>
    <t>S2398</t>
  </si>
  <si>
    <t>10.1378/chest.102.4.1235</t>
  </si>
  <si>
    <t>Guttmann J, Eberhard L, Wolff G, Bertschmann W, Zeravik J, Adolph M</t>
  </si>
  <si>
    <t>Maneuver-Free Determination of Compliance and Resistance in Ventilated ARDS Patients</t>
  </si>
  <si>
    <t>At present, most methods of lung mechanics analysis do not take nonlinearities of compliance and resistance into account. Nevertheless, nonlinearity of compliance is an inherent property of the respiratory system in ARDS and nonlinearity of resistance is an inherent property of the endotracheal tube. Herein we describe a computer-assisted multipoint method (LOOP) for breath-by-breath calculation of total respiratory system compliance (Ctrs) and total respiratory system resistance (Rtrs). Unlike our previously published method, LOOP excludes nonlinearities of compliance and resistance by confining the data used from the P/V/V loop to sequences with constant flow in inspiration and with steadily decreasing flow in expiration. LOOP was applied to five patients ventilated after open heart surgery (HEART group) and 12 patients ventilated for ARDS (ARDS group). The compliance results from LOOP were compared with the semistatic reference values corrected for intrinsic PEEP (CsST,IP). In the ARDS patients the compliance values from LOOP (46 ml/mbar) corresponded well with the semistatic compliance (CsST,IP = 42 ml/mbar). Despite the fact that there is no reference method for resistance known to date, we also determined the semistatic resistance (RsST) at end-inspiratory pause. The resistance values determined with LOOP were 8.5 mbar/L/s (RsST = 7.3 mbar/L/s) in the HEART group and 11.1 mbar/L/s (RsST = 8.6 mbar/L/s) in the ARDS group. LOOP gives a good correspondence between the linear RC model and the measured data in ARDS patients. In conclusion, LOOP requires neither an end-inspiratory pause (EIP) nor additional determination of intrinsic PEEP and gives Ctrs, automatically corrected for IPEEP, as well as Rtrs breath by breath at the bedside.</t>
  </si>
  <si>
    <t>S0131</t>
  </si>
  <si>
    <t>10.1186/s12931-022-02090-x</t>
  </si>
  <si>
    <t>Colombo SM, Scaravilli V, Cortegiani A, Corcione N, Guzzardella A, Baldini L, Cassinotti E, Canetta C, Carugo S, Hu C, Fracanzani AL, Furlan L, Paleari MC, Galazzi A, Tagliabue P, Peyvandi F, Blasi F, Grasselli G</t>
  </si>
  <si>
    <t>Use of high flow nasal cannula in patients with acute respiratory failure in general wards under intensivists supervision: a single center observational study</t>
  </si>
  <si>
    <t>Few data exist on high flow nasal cannula (HFNC) use in patients with acute respiratory failure (ARF) admitted to general wards. To retrospectively evaluate feasibility and safety of HFNC in general wards under the intensivist-supervision and after specific training. Patients with ARF (dyspnea, respiratory rate-RR &amp;gt; 25/min, 150 &amp;lt; PaO 2 /FiO 2 &amp;lt; 300 mmHg during oxygen therapy) admitted to nine wards of an academic hospital were included. Gas-exchange, RR, and comfort were assessed before HFNC and after 2 and 24 h of application. 150 patients (81 male, age 74 [60–80] years, SOFA 4 [2–4]), 123 with de-novo ARF underwent HFNC with flow 60 L/min [50–60], FiO 2 50% [36–50] and temperature 34 °C [31–37]. HFNC was applied a total of 1399 days, with a median duration of 7 [3–11] days. No major adverse events or deaths were reported. HFNC did not affect gas exchange but reduced RR (25–22/min at 2–24 h, p &amp;lt; 0.001), and improved Dyspnea Borg Scale (3–1, p &amp;lt; 0.001) and comfort (3–4, p &amp;lt; 0.001) after 24 h. HFNC failed in 20 patients (19.2%): 3 (2.9%) for intolerance, 14 (13.4%) escalated to NIV/CPAP in the ward, 3 (2.9%) transferred to ICU. Among these, one continued HFNC, while the other 2 were intubated and they both died. Predictors of HFNC failure were higher Charlson’s Comorbidity Index (OR 1.29 [1.07–1.55]; p = 0.004), higher APACHE II Score (OR 1.59 [1.09–4.17]; p = 0.003), and cardiac failure as cause of ARF (OR 5.26 [1.36–20.46]; p = 0.02). In patients with mild-moderate ARF admitted to general wards, the use of HFNC after an initial training and daily supervision by intensivists was feasible and seemed safe. HFNC was effective in improving comfort, dyspnea, and respiratory rate without effects on gas exchanges. Trial registration This is a single-centre, noninterventional, retrospective analysis of clinical data.</t>
  </si>
  <si>
    <t>S0584</t>
  </si>
  <si>
    <t>10.1111/j.1525-1594.2003.07221.x</t>
  </si>
  <si>
    <t>Lambermont B, Kolh P, Ghuysen A, Moonen M, Morimont P, Gérard P, Tchana‐Sato V, Rorive G, D’Orio V</t>
  </si>
  <si>
    <t>Effect of Hemodiafiltration on Pulmonary Hemodynamics in Endotoxic Shock</t>
  </si>
  <si>
    <t>Artificial Organs</t>
  </si>
  <si>
    <t>Abstract: Hemofiltration can improve pulmonary hemodynamics during septic shock. The main objective of the study was to determine whether hemodiafiltration (HDF) would also have beneficial effects on pulmonary hemodynamics during septic shock. In the Endo group, six anesthetized pigs received a 0.5 mg/kg endotoxin infusion over 30 min. In the HDF group ( n = 6), HDF was started 30 min after the end of the endotoxin infusion, while in the Control group ( n = 4) they received HDF but no endotoxin infusion. Pulmonary hemodynamics were analyzed in detail with a four‐element windkessel model. Although in the Control group, HDF did not alter pulmonary hemodynamic parameters, in the HDF group, it was responsible for an amplification of the deleterious pulmonary vascular response to endotoxin insult. Our results show that HDF must be used cautiously in septic shock since it can precipitate right heart failure by increasing pulmonary vascular resistance.</t>
  </si>
  <si>
    <t>S1895</t>
  </si>
  <si>
    <t>10.1007/s43678-020-00047-x</t>
  </si>
  <si>
    <t>Stiell IG, Mielniczuk L, Clark HD, Hebert G, Taljaard M, Forster AJ, Wells GA, Clement CM, Brinkhurst J, Brown EL, Nemnom MJ, Perry JJ</t>
  </si>
  <si>
    <t>Interdepartmental program to improve outcomes for acute heart failure patients seen in the emergency department</t>
  </si>
  <si>
    <t>Canadian Journal of Emergency Medicine</t>
  </si>
  <si>
    <t>Acute heart failure (AHF) is a common emergency department (ED) presentation that may have poor outcomes but often does not require hospital admission. There is little evidence to guide dispositional decisions. The authors sought to create a risk score for predicting short-term serious outcomes (SSO) in patients with AHF. We pooled data from 3 prospective cohorts: 2 published studies and 1 new cohort. The 3 cohorts prospectively enrolled patients who required treatment for AHF at 10 tertiary care hospital EDs. The primary outcome was SSO, defined as death &lt;30 days, intubation or noninvasive ventilation (NIV), myocardial infarction, or relapse to ED &lt;14 days. The logistic regression model evaluated 13 predictors, used an AIC-based step-down procedure, and bootstrapped internal validation. Of the 2,246 patients in the 3 cohorts (N = 559; 1,100; 587), the mean age was 77.4 years, 54.5% were male, 3.1% received intravenous nitroglycerin, 5.2% received ED NIV, and 48.6% were admitted to the hospital. There were 281 (12.5%) SSOs including 70 deaths (3.1%) with many in discharged patients. The final HEARTRISK6 Scale included 6 variables: valvular heart disease, tachycardia, need for NIV, creatinine, troponin, and failed reassessment (walk test). Choosing HEARTRISK6 total-point admission thresholds of ≥1 or ≥2 would yield, respectively, sensitivities of 88.3% (95% CI: 83.9%-91.8%) and 71.5% (95% CI: 65.9%-76.7%) and specificities of 24.7% (95% CI: 22.8%-26.7%) and 50.1% (95% CI: 47.9%-52.4%) for SSO. Using 3 large prospectively collected datasets, we created a concise and sensitive risk scale for patients with AHF in the ED. Implementation of the HEARTRISK6 scale could lead to safer and more efficient disposition decisions.</t>
  </si>
  <si>
    <t>S1680</t>
  </si>
  <si>
    <t>10.1016/j.annemergmed.2017.03.028</t>
  </si>
  <si>
    <t>Makdee O, Monsomboon A, Surabenjawong U, Praphruetkit N, Chaisirin W, Chakorn T, Permpikul C, Thiravit P, Nakornchai T</t>
  </si>
  <si>
    <t>High-Flow Nasal Cannula Versus Conventional Oxygen Therapy in Emergency Department Patients With Cardiogenic Pulmonary Edema: A Randomized Controlled Trial</t>
  </si>
  <si>
    <t>High-flow nasal cannula is a new method for delivering high-flow supplemental oxygen for victims of respiratory failure. This randomized controlled trial compares high-flow nasal cannula with conventional oxygen therapy in emergency department (ED) patients with cardiogenic pulmonary edema. We conducted an open-label randomized controlled trial in the ED of Siriraj Hospital, Bangkok, Thailand. Patients aged 18 years or older with cardiogenic pulmonary edema were randomly assigned to receive either conventional oxygen therapy or high-flow nasal cannula. The primary outcome was the respiratory rate 60 minutes postintervention. We enrolled 128 participants (65 in the conventional oxygen therapy and 63 in the high-flow nasal cannula groups). Baseline high-flow nasal cannula and conventional oxygen therapy mean respiratory rates were 28.7 breaths/min (SD 3.2) and 28.6 breaths/min (SD 3.5). Mean respiratory rates at 60 minutes postintervention were lower in the high-flow nasal cannula group (21.8 versus 25.1 breaths/min; difference 3.3; 95% confidence interval 1.9 to 4.6). No significant differences were found in the admission rate, ED and hospital lengths of stay, noninvasive ventilation, intubation, or mortality. In patients with cardiogenic pulmonary edema in the ED, high-flow nasal cannula therapy may decrease the severity of dyspnea during the first hour of treatment.</t>
  </si>
  <si>
    <t>S1141</t>
  </si>
  <si>
    <t>10.1055/s-0038-1668144</t>
  </si>
  <si>
    <t>Siano E, Lauriti G, Ceccanti S, Zani A</t>
  </si>
  <si>
    <t>Cardiogenic Necrotizing Enterocolitis: A Clinically Distinct Entity from Classical Necrotizing Enterocolitis</t>
  </si>
  <si>
    <t>European Journal of Pediatric Surgery</t>
  </si>
  <si>
    <t>Aim The main purpose of this study was to investigate if necrotizing enterocolitis (NEC) has a different presentation and outcome in patients with congenital heart defect (CHD) (cardiogenic NEC) from those without (classical NEC). Materials and Methods A systematic review of the literature on the characteristics of infants with NEC and CHD was performed by three independent investigators using a defined strategy (PubMed, Cochrane, Embase, and Web of Science). A meta-analysis was conducted on studies comparing NEC in infants with CHD and non-CHD infants using RevMan 5.3. Results Systematic review: Of 7,291 abstracts screened, 126 full-text articles were analyzed and 51 studies were included. NEC had an incidence of 5.1% in CHD infants (7,728/151,046, range 0–24%) and 0.8% in non-CHD infants (26,430/3,256,891, range 0.1–8.9%; p &amp;lt; 0.0001). In very low birth weight infants, NEC occurred in 6.3% of CHD patients (6,361/100,454pts) and in 8.9% of non-CHD (23,201/257,794pts; p &amp;lt; 0.0001). In CHD cases, NEC occurred before cardiac surgery in 48% cases and surgery for NEC was required in 31% infants (2,037/6,683). Meta-analysis: In eight comparative studies, the incidence of NEC was higher in CHD infants (6%, 768/13,145) than in infants with no CHD (0.9%, 32,625/3,354,323pts; p &amp;lt; 0.00001, odds ratio [OR] 1.84, 95% confidence interval [CI] 1.7–1.9). The overall mortality was higher in infants with CHD and NEC (38%, 243/640) than in those without CHD (27%, 6651/24810; p &amp;lt; 0.00001, OR 3.4, 95% CI 2.8–4.1). Conclusion This is the first evidence-based study showing that infants with cardiogenic NEC have different demographics and outcomes than those with classical NEC. The risk of developing NEC and the mortality rate are higher among infants with CHD than in those without. Conversely, the need for intestinal surgery is lower in babies with cardiogenic NEC than in those with classical NEC. Further studies are needed to establish preventative and management interventions that are specific to infants with or at risk of developing cardiogenic NEC.</t>
  </si>
  <si>
    <t>S1735</t>
  </si>
  <si>
    <t>10.1016/s1388-9842(00)00088-x</t>
  </si>
  <si>
    <t>Martins S, Soares RM, Branco L, Salomão S, Antunes AM</t>
  </si>
  <si>
    <t>Non-Invasive Monitoring of Pulmonary Capillary Wedge Pressure in Heart Failure</t>
  </si>
  <si>
    <t>To evaluate the usefulness of pulsed Doppler (PD) mitral flow E wave deceleration time (EDcT) to detect and quantify changes of pulmonary capillary wedge pressure (PCWP) in patients (pt) with dilated chronic heart failure (CHF) submitted to tailored therapy. In 14 pt with dilated cardiomyopathy (DCM) (59.4 ± 10.0 years, 11 males, sinus rhythm), admitted to the ICU because of worsening CHF, serial simultaneous hemodynamic and echocardiographic studies were performed (3–5/pt; overall 49 evaluations). PD mitral flow register was used to measure EDcT and correlated with PCWP at each study. PCWP ranged from 36 to 3 mmHg (17.6 ± 8.8) and EDcT from 271 to 52 ms (104.9 ± 42.4). The correlation between EDcT and PCWP was −0.65 (PCWP = 31.7–0.134EDcT). Using this equation to calculate PCWP, individual absolute values difference (identity error — IE) was 5.6 ± 3.5 mmHg (0.4–14.6). In 29 cases (59.2%) IE was &amp;amp;gt; 5 mmHg, defined as major error. Considering EDcT percent change (Δ%EDcT) and PCWP variation (ΔPCWP) in serial evaluations, we found a correlation of −0.87 (ΔPCWP = −2.83–0.19 Δ%EDcT). Using this equation, the IE was 2.3 ± 1.6 mmHg (0–5.2) and there were only two (6%) major errors (P &amp;amp;lt; 0.0001). In pt with DCM and advanced CHF, EDcT shows a reasonable correlation with PCWP, but when it is used to calculate PCWP the IE to hemodynamic values is often large. However, our results with EDcT percent change in serial evaluations using a first simultaneous invasive determination, suggest that this technique is reliable for monitoring PCWP and can be particularly useful for pt submitted to tailored therapy.</t>
  </si>
  <si>
    <t>S1245</t>
  </si>
  <si>
    <t>10.1016/j.ajem.2023.03.043</t>
  </si>
  <si>
    <t>Siddiqua N, Bhaskararayuni J, Sahu AK, Kumar A, Nayer J</t>
  </si>
  <si>
    <t>Taming the Tiger: Ultra high dose nitroglycerin in managing sympathetic crashing acute pulmonary edema patient</t>
  </si>
  <si>
    <t>Sympathetic Crashing Acute Pulmonary Edema (SCAPE) lies on the end of the acute heart failure syndrome spectrum with pulmonary edema in all lung zones. NTG at lower doses (10-20 μg/min) cause preload reduction, and at higher doses (&gt; 100 μg/min) causes after-load reduction by arterial dilatation. The main aim is to decrease the afterload at the earliest to cut the vicious cycle caused by sudden sympathetic upsurge. To our knowledge, this is the highest nitroglycerin dose usage in the literature. A 60-year-old male with no known prior co-morbidities presented to our Emergency with complaints of acute onset severe shortness of breath, which was also associated with extreme diaphoresis, agitation, anxiety, and palpitations. On Examination, the patient was hypoxic and hypertensive with severe tachypnea and tachycardia. On Auscultation, diffuse bilateral crackles in all areas were heard. Point of care ultrasound showed bilateral B-profile in all lung zones, inferior vena cava was &gt;50% collapsible. We managed the patient with non-invasive ventilation and ultrahigh dose nitroglycerin/ highest ever- 9 mg intravenous bolus with 76 mg infusion. The patient had improved within hours and did not require oxygen. The patient was discharged from the emergency after a few hours of observation. SCAPE occurs due to a vicious spiral involving increasing sympathetic outflow, excessive afterload, and worsening heart failure. The central, defining pathophysiological feature of SCAPE is pathologically elevated afterload due to systemic vasoconstriction and hypertension. SCAPE patients may be euvolemic, hypovolemic or hypervolemic. The problem is shift of fluid into the lungs rather than hypervolemia. The emphasis on treating pulmonary edema has shifted from diuretics to vasodilators, especially high-dose nitrates, combined with non-invasive positive pressure ventilation. This is the first report describing the safe and effective administration of ultra-high dose bolus/ highest dose ever and prolonged high-dose infusion for SCAPE, along with Non-invasive ventilation, which has prevented mechanical ventilation and mortality. High doses of intravenous NTG are extremely effective and safe for SCAPE patients.</t>
  </si>
  <si>
    <t>S0429</t>
  </si>
  <si>
    <t>10.1007/s11926-009-0047-8</t>
  </si>
  <si>
    <t>Magrey M, Khan MA</t>
  </si>
  <si>
    <t>New insights into synovitis, acne, pustulosis, hyperostosis, and osteitis (SAPHO) syndrome</t>
  </si>
  <si>
    <t>Current Rheumatology Reports</t>
  </si>
  <si>
    <t>A 65-year-old man was referred to our hospital with dyspnoea due to acute heart failure. He presented with swelling in the left clavicle and pustulosis on both soles. An antihypertensive drug and non-invasive positive pressure ventilation improved his condition rapidly. Since all his physical symptoms were compatible with the criteria of SAPHO (synovitis, acne, pustulosis, hyperostosis, osteomyelitis) syndrome, we suspected that the SAPHO syndrome might cause acute heart failure. The aetiology between SAPHO syndrome and heart failure is unclear. Further studies are needed to clarify their relationship.</t>
  </si>
  <si>
    <t>S0605</t>
  </si>
  <si>
    <t>10.1016/s1474-5151(03)00006-9</t>
  </si>
  <si>
    <t>Vavouranakis I, Lambrogiannakis E, Markakis G, Dermitzakis A, Haroniti Z, Ninidaki C, Borbantonaki A, Tsoutsoumanou K</t>
  </si>
  <si>
    <t>Effect of Home-Based Intervention on Hospital Readmission and Quality of Life in Middle-Aged Patients with Severe Congestive Heart Failure: A 12-Month Follow Up Study</t>
  </si>
  <si>
    <t>European Journal of Cardiovascular Nursing</t>
  </si>
  <si>
    <t>Objective: Home care surveillance has been shown to reduce hospital readmission and improve functional status and quality of life of elderly patients with mild to moderate or severe congestive heart failure and in younger patients candidates for transplantation. The present study aimed to investigate the effect of home-based intervention on hospital readmission and quality of life of middle-aged patients with severe congestive heart failure. Methods: Thirty-three patients aged 50–75 (mean age 65.4±6.7) with class III and IV congestive heart failure were included in this observational, community-based study. Intervention consisted of intensive home surveillance of patients, including frequent home visits associated with laboratory tests and telephone contacts to implement standard therapy, treat early symptoms and provide psychological support. Results: Admissions for cardiovascular reasons decreased from 2.143±1.11 for the year before the initiation of the study to 1.25±1 after its completion ( P=0.0005). Quality of life improved, as showed by a decrease of the mean score of the Minnesota Living with Heart Failure Questionnaire from 2.68±0.034 to 2.33±0.032 ( P=0.0001). Conclusion: Intensive home care of middle-aged patients with severe heart failure results in improved quality of life and a decrease in hospital readmission rates.</t>
  </si>
  <si>
    <t>S0670</t>
  </si>
  <si>
    <t>10.1183/09031936.02.00068002</t>
  </si>
  <si>
    <t>Chemla D, Castelain V, Hervé P, Lecarpentier Y, Brimioulle S</t>
  </si>
  <si>
    <t>Haemodynamic evaluation of pulmonary hypertension</t>
  </si>
  <si>
    <t>Pulmonary hypertension is characterised by the chronic elevation of pulmonary artery pressure (PAP) and pulmonary vascular resistance (PVR) leading to right ventricular enlargement and hypertrophy. Pulmonary hypertension may result from respiratory and cardiac diseases, the most severe forms occurring in thromboembolic and primary pulmonary hypertension. Pulmonary hypertension is most often defined as a mean PAP &amp;gt;25 mmHg at rest or &amp;gt;30 mmHg during exercise, the pressure being measured invasively with a pulmonary artery catheter. Doppler echocardiography allows serial, noninvasive follow-up of PAPs and right heart function. When the adaptive mechanisms of right ventricular dilatation and hypertrophy cannot compensate for the haemodynamic burden, right heart failure occurs and is associated with poor prognosis. The haemodynamic profile is the major determinant of prognosis. In both primary and secondary pulmonary hypertension, special attention must be paid to the assessment of pulmonary vascular resistance index (PVRI), right heart function and pulmonary vasodilatory reserve. Recent studies have stressed the prognostic values of exercise capacity (6-min walk test), right atrial pressure, stroke index and vasodilator challenge responses, as well as an interest in new imaging techniques and natriuretic peptide determinations. Overall, careful haemodynamic evaluation may optimise new diagnostic and therapeutic strategies in pulmonary hypertension.</t>
  </si>
  <si>
    <t>S0158</t>
  </si>
  <si>
    <t>10.1159/000025646</t>
  </si>
  <si>
    <t>Mengden T, Douven C, Vetter H, Düsing R</t>
  </si>
  <si>
    <t>Evidence for Structural Alterations in Resistance Arteries of Patients with Severe Congestive Heart Failure</t>
  </si>
  <si>
    <t>Journal of Vascular Research</t>
  </si>
  <si>
    <t>Congestive heart failure (CHF) is characterized by an increase in total peripheral resistance. It was the specific aim of this study to investigate whether structural factors participate in the increased peripheral resistance that can be observed in severe heart failure. We determined forearm vascular resistance (FVR) at rest and after 10 min ischemia (Rmin; mm Hg/ml/min/100 ml) using venous occlusion plethysmography. Rmin was studied since it is largely dependent on the structural characteristics of resistance arteries. 24 patients with CHF [71.5 ± 2.3 years; New York Heart Association (NYHA) functional class I–IV] with no history of arterial hypertension and casual arterial blood pressure &amp;lt; 140/90 mm Hg and 24 normotensive healthy control subjects (52.5 ± 4.1 years) were included in our study. The patients were subdivided into those with ‘mild’ (NYHA class I and II; n = 10) and ‘severe’ (NYHA class III and IV; n = 14) heart failure. There were no significant differences between the two groups for echocardiographically determined ejection fraction and mean arterial blood pressure. Resting FVR averaged 40.5 ± 4.4 mm Hg/ml/min/100 ml in control subjects and was 43.6 ± 7.9 (nonsignificant vs. control) and 51.0 ± 5 mm Hg/ml/min/100 ml (p &amp;lt; 0.05 vs. control) in patients with mild and severe CHF, respectively. No significant correlation between age and Rmin could be demonstrated in either the patient or the control group. Furthermore, Rmin did not differ between patients with mild CHF and control subjects. However, Rmin was significantly elevated in patients with severe CHF (5.7 ± 0.39 mm Hg/ml/min/100 ml) as compared to patients with mild CHF (4.0 ± 0.39 mm Hg/ml/min/100 ml; p &amp;lt; 0.05) and controls (4.5 ± 0.26 mm Hg/ml/min/100 ml; p &amp;lt; 0.05). In conclusion, our study supports the concept that structural alterations contribute to the increased peripheral resistance in patients with heart failure. These changes are correlated with the severity of clinical symptoms.</t>
  </si>
  <si>
    <t>S0111</t>
  </si>
  <si>
    <t>10.1007/s11748-012-0067-6</t>
  </si>
  <si>
    <t>Sakellaridis T, Panagiotou I, Arsenoglou A, Kaselouris K, Piyis A</t>
  </si>
  <si>
    <t>Re-expansion pulmonary edema in a patient with total pneumothorax: a hazardous outcome</t>
  </si>
  <si>
    <t>General Thoracic and Cardiovascular Surgery</t>
  </si>
  <si>
    <t>Re-expansion pulmonary edema (REPE) is a rare complication of treatment of spontaneous pneumothorax or large pleural effusions. As a complication of spontaneous pneumothorax treatment, only few cases are documented, and even fewer document the role of non-invasive continuous positive airway pressure mechanical ventilation for treatment of this rare entity. We present a case of 23-year-old man who presented with left-sided pneumothorax, developed unilateral REPE and was treated with non-invasive continuous positive airway pressure.</t>
  </si>
  <si>
    <t>S0916</t>
  </si>
  <si>
    <t>10.1093/ndt/gfaf077</t>
  </si>
  <si>
    <t>De Rosa S, Lassola S, Taccone FS, Battaglini D</t>
  </si>
  <si>
    <t>Chronic lung diseases and kidney disease: pathophysiology and management</t>
  </si>
  <si>
    <t>Nephrology Dialysis Transplantation</t>
  </si>
  <si>
    <t>Acute kidney injury (AKI) is a critical complication in patients with chronic lung diseases (CLD), particularly during acute exacerbations. This review focuses on the pathophysiological mechanisms linking CLD to AKI and highlights key clinical strategies to mitigate its impact. CLD patients with pre-existing kidney dysfunction face an increased risk of AKI due to impaired gas exchange, systemic inflammation, and neurohormonal activation. Hypoxemia and hypercapnia contribute to kidney hypoperfusion, endothelial dysfunction, and sodium–water imbalances, exacerbating renal injury. Current management strategies prioritize minimizing mechanical ventilation-related damage, optimizing hemodynamics, and preventing AKI progression. A multidisciplinary approach is essential to improving outcomes, emphasizing early identification and targeted interventions for CLD-associated AKI.</t>
  </si>
  <si>
    <t>S1534</t>
  </si>
  <si>
    <t>10.20944/preprints202609.1542.v1</t>
  </si>
  <si>
    <t>Orso D, Meroi F, Brussa A, Ladu M, Spagnolello O, Comisso I, Federici N, Della Rocca G</t>
  </si>
  <si>
    <t>High-Flow Nasal Cannula in Adult Acute Care: Physiological Mechanisms, Clinical Evidence, and Persistent Misconceptions</t>
  </si>
  <si>
    <t>High-flow nasal cannula (HFNC) oxygen therapy is widely used in emergency, inten-sive care, perioperative, and procedural settings, but it is often conceptually assimilated to non-invasive positive pressure ventilation (NIPPV). This interpretation is physio-logically misleading. HFNC is an open high-flow oxygen system whose main effects derive from dead-space washout, improved stability of inspired oxygen fraction (FiO₂), heated humidification, patient comfort, and only modest flow-dependent positive airway pressure. Its open interface also facilitates eating, drinking, speaking, and se-cretion clearance. Clinical evidence supports HFNC mainly in selected patients with acute hypoxemic respiratory failure, where it may reduce intubation compared with conventional oxygen therapy. However, evidence is more heterogeneous in hypercap-nic respiratory failure, cardiogenic pulmonary edema, immunocompromised patients, obesity, and settings requiring substantial pressure support or ventilatory unloading. NIPPV or continuous positive airway pressure remain preferable when controlled positive pressure, alveolar recruitment, or ventilatory assistance are central to treat-ment. HFNC should therefore be regarded as optimized high-flow oxygen therapy rather than as “non-invasive ventilation through nasal prongs.” Recognizing this dis-tinction may improve patient selection, guide escalation, and avoid overinterpretation of its clinical effects.</t>
  </si>
  <si>
    <t>S1406</t>
  </si>
  <si>
    <t>10.1111/j.1752-699x.2007.00034.x</t>
  </si>
  <si>
    <t>Dellborg C, Olofson J, Midgren B, Caro O, Bergman B, Skoogh B, Sullivan M</t>
  </si>
  <si>
    <t>Impact of home mechanical ventilation on health‐related quality of life in patients with chronic alveolar hypoventilation: a prospective study</t>
  </si>
  <si>
    <t>The Clinical Respiratory Journal</t>
  </si>
  <si>
    <t>Background: Nocturnal ventilatory support by nasal positive pressure ventilation (NPPV) is an established treatment method in patients with chronic alveolar hypoventilation (CAH). The knowledge about its long‐term effects on health‐related quality of life (HRQL) is limited. Methods: In a prospective, longitudinal, single‐strand study, patients with CAH caused by non‐COPD conditions, consecutively recruited among referral patients in three Swedish university hospital pulmonary departments, were examined at baseline and after 9 months ( n = 35) and 8 years ( n = 11) on NPPV treatment. Both volume pre‐set and pressure pre‐set ventilators were used. Patients completed a battery of condition‐specific and generic HRQL questionnaires at baseline and follow‐up. Spirometry and blood gases were measured. Compliance with treatment, side effects and patient satisfaction were evaluated. Results: After 9 months of NPPV, improvements were seen primarily not only in sleep‐related domains, but also in emotional behaviour, ambulation and sleep/rest functioning as measured with the Sickness Impact Profile (SIP). Improvements in sleep‐related symptoms were related to effectiveness in ventilation, evaluated by morning PaCO 2 , and remained by 8 years. Mental well‐being was stable over time, while emotional distress improved by 8 years. Satisfaction with treatment was high in spite of frequent side effects. Conclusion: NPPV improves HRQL, particularly in condition‐specific areas. Improvements are related to effectiveness in ventilation. Side effects are common, but compliance is good and patient satisfaction is high. Please cite this paper as: Dellborg C, Olofson J, Midgren B, Caro O, Bergman B, Skoogh B‐E and Sullivan M. Impact of home mechanical ventilation on health‐related quality of life in patients with chronic alveolar hypoventilation: a prospective study. The Clinical Respiratory Journal 2008; 2: 26–35.</t>
  </si>
  <si>
    <t>S1804</t>
  </si>
  <si>
    <t>10.1177/2048872619891075</t>
  </si>
  <si>
    <t>Shiraishi Y, Kohsaka S, Katsuki T, Harada K, Miyazaki T, Miyamoto T, Matsushita K, Iida K, Takei M, Yamamoto Y, Shindo A, Kitano D, Nagatomo Y, Jimba T, Yamamoto T, Nagao K, Takayama M, for Tokyo CCU Network Scientific Committee</t>
  </si>
  <si>
    <t>Benefit and harm of intravenous vasodilators across the clinical profile spectrum in acute cardiogenic pulmonary oedema patients</t>
  </si>
  <si>
    <t>European Heart Journal. Acute Cardiovascular Care</t>
  </si>
  <si>
    <t>The absence of high quality, large-scale data that indicates definitive mortality benefits does not allow for firm conclusions on the role of intravenous vasodilators in acute heart failure. We aimed to investigate the associations between intravenous vasodilators and clinical outcomes in acute heart failure patients, with a specific focus on patient profiles and type of vasodilators. Data of 26,212 consecutive patients urgently hospitalised for a primary diagnosis of acute heart failure between 2009 and 2015 were extracted from a government-funded multicentre data registration system. Propensity scores were calculated with multiple imputations and 1:1 matching performed between patients with and without vasodilator use. The primary endpoint was inhospital mortality. On direct comparison of the vasodilator and non-vasodilator groups after propensity score matching, there were no significant differences in the inhospital mortality rates (7.5% vs. 8.8%, respectively; P=0.098) or length of intensive/cardiovascular care unit stay and hospital stay between the two groups. However, there was a substantial difference in baseline systolic blood pressure by vasodilator type; favourable impacts of vasodilator use on inhospital mortality were observed among patients who had higher systolic blood pressures and those who had no atrial fibrillation on admission. Furthermore, when compared to nitrates, the use of carperitide (natriuretic peptide agent) was significantly associated with worse outcomes, especially in patients with intermediate systolic blood pressures. In acute heart failure patients, vasodilator use was not universally associated with improved inhospital outcomes; rather, its effect depended on individual clinical presentation: patients with higher systolic blood pressure and no atrial fibrillation seemed to benefit maximally from vasodilators. UMIN-CTR identifier, UMIN000013128</t>
  </si>
  <si>
    <t>S1854</t>
  </si>
  <si>
    <t>10.1016/s1441-2772(23)00131-x</t>
  </si>
  <si>
    <t>Duke GJ, Bersten AD</t>
  </si>
  <si>
    <t>Non-Invasive Ventilation for Adult Acute Respiratory Failure. Part I</t>
  </si>
  <si>
    <t>Critical Care and Resuscitation</t>
  </si>
  <si>
    <t>Objective To discuss the clinical indications and complications of non-invasive ventilation. Data sources A review of articles published in peer-reviewed journals from 1966 to 1998 and identified through a MEDLINE search on non-invasive ventilation. Summary of review Non-invasive ventilation (NIV) has been used in patients with respiratory failure caused by cardiogenic pulmonary oedema, acute respiratory distress syndrome, acute asthma and chronic obstructive pulmonary disease. However, in patients with acute respiratory failure, it appears that acute cardiogenic pulmonary oedema and acute respiratory failure associated with Pneumocystis carinii pneumonia are the only disorders in which significant benefits have been associated with the use of the NIV mode of CPAP. The potential clinical benefit of CPAP in acute asthma and blunt chest trauma remains unclear. Pressure support ventilation is beneficial in patients with hypercapnic acute respiratory failure (ARF) secondary to respiratory muscle insufficiency, high inspiratory work loads, or reduced alveolar ventilation. It appears also to be associated with an improved outcome in COPD patients with hypercapnic ARF. Conclusions Non-invasive ventilation using the modes of CPAP, PSV, BiPAP and NIPPV should be considered in patients with respiratory disorders who remain in acute respiratory failure despite conventional therapy, before considering invasive mechanical ventilation.</t>
  </si>
  <si>
    <t>S0281</t>
  </si>
  <si>
    <t>10.1016/s1388-9842(02)00205-2</t>
  </si>
  <si>
    <t>van Kraaij DJW, Jansen RWMM, Sweep FCGJ, Hoefnagels WHL</t>
  </si>
  <si>
    <t>Neurohormonal Effects of Furosemide Withdrawal in Elderly Heart Failure Patients with Normal Systolic Function</t>
  </si>
  <si>
    <t>In heart failure patients, diuretics cause renin–angiotensin–aldosterone system (RAS) activation, which may lead to increased morbidity and mortality despite short-term symptomatic improvement. To determine changes in RAS activation and clinical correlates following furosemide withdrawal in elderly heart failure patients without left ventricular systolic dysfunction. We performed clinical assessments and laboratory determinations of aldosterone, plasma renin activity (PRA), atrial natriuretic peptide (ANP), norepinephrine, and endothelin in 29 heart failure patients [aged 75.1±0.7 (mean±S.E.M.) years], before, 1 and 3 months after placebo-controlled furosemide withdrawal. Recurrent congestion occurred in 2 of 19 patients withdrawn, and in 1 of 10 patients continuing on furosemide. Three months after withdrawal, PRA had decreased −1.61±0.71 nmol/l/h (P&amp;amp;lt;0.05). Decreases in aldosterone levels did not reach significance (−0.17±0.38 nmol/l). The decreases in PRA after withdrawal correlated with decreases in systolic (rs=0.61, P=0.020) and diastolic blood pressure (rs=0.80, P=0.01). Successful withdrawal was associated with increases in norepinephrine (+0.58±0.22 nmol/l) and ANP (+3.5±1.3 pmol/l) (P&amp;amp;lt;0.05) after 1 month, but these changes did not persist after 3 months. Endothelin levels did not change in both groups. Successful furosemide withdrawal in elderly heart failure patients causes persistent decreases in RAS activation.</t>
  </si>
  <si>
    <t>S1927</t>
  </si>
  <si>
    <t>10.1183/09031936.02.00288402</t>
  </si>
  <si>
    <t>Herold CJ</t>
  </si>
  <si>
    <t>Spiral computed tomography of pulmonary embolism</t>
  </si>
  <si>
    <t>Within the last several years, spiral computed tomography angiography (SCTA) of the pulmonary arteries has emerged as a noninvasive angiographic modality for the evaluation of patients with suspected pulmonary embolism (PE). SCTA is based on continuous computed tomography (CT) data acquisition during patient transport through the rotating X‐ray tube and detector system, where scanning is performed in the time period in which the injected contrast material passes through the pulmonary arteries. Single detector spiral CT has a sensitivity of ∼85–90% and a specificity between 88–95%. Sensitivity and specificity are very likely to increase with the use of multidetector spiral CT scanners that allow scanning of large lung volumes with a scan collimation as narrow as 1 mm. Currently, SCTA is most commonly used as a primary imaging method in patients with suspected PE, and as a second-line method in cases with inconclusive ventilation/perfusion scintigraphy results. SCTA has proven to be cost-effective, especially in combination with ultrasound of the lower extremities. Limitations of the method include a decreased sensitivity for the detection of small isolated clots in the peripheral pulmonary arterial bed, and a potentially reduced image quality in patients with coexistent cardiopulmonary disorders. Despite these limitations, several studies have now documented that, in patients with suspected pulmonary embolism, it is safe to withhold anticoagulation therapy if a spiral computed tomography exam of the pulmonary arteries is negative and no lower extremity venous thrombosis is present. In the future, multislice computed tomography scanning of the pulmonary arteries with multiplanar reformation and one-stop shopping, i.e. scanning of the pulmonary arteries and the lower extremity veins in a single session, will further enhance the role of computed tomography angiography in the examination of patients with suspected pulmonary embolism.</t>
  </si>
  <si>
    <t>S2282</t>
  </si>
  <si>
    <t>10.1046/j.1365-2796.2001.00786.x</t>
  </si>
  <si>
    <t>Holmer SR, Hengstenberg C, Mayer B, Engel S, Löwel H, Riegger GAJ, Schunkert H</t>
  </si>
  <si>
    <t>Marked suppression of renin levels by β‐receptor blocker in patients treated with standard heart failure therapy: a potential mechanism of benefit from β‐blockade</t>
  </si>
  <si>
    <t>Abstract. Holmer SR, Hengstenberg C, Mayer B, Engel S, Löwel H, Riegger GAJ, Schunkert H (University of Regensburg, Regensburg, and GSF‐Institut für Epidemiologie, Munich‐Neuherberg, Germany). Marked suppression of renin levels by β‐receptor blocker in patients treated with standard heart failure therapy: a potential mechanism of benefit from β‐blockade. J Intern Med 2001; 249: 167–172. Objectives. Recent trials demonstrated beneficial effects of β‐blockers in combination with standard heart failure medication. The mechanisms underlying this benefit are incompletely understood. We hypothesized that β‐blockers may augment the inhibition of the renin–angiotensin system in patients with left ventricular (LV) dysfunction treated with angiotensin‐converting enzyme (ACE) inhibitors and/or diuretics by prevention of renin upregulation that occurs in such patients. Design. We examined plasma renin levels (direct radioimmunometric assay) in 312 men with previous myocardial infarction (MI) and echocardiographic LV dysfunction. Patients took medication according to their physicians’ prescriptions: antiplatelet agents alone ( n =62) or in combination with ACE inhibitors, diuretics or β‐blockers ( n =250). Results. Plasma renin levels were elevated in patients taking ACE inhibitors or diuretics and ACE inhibitors plus diuretics (adjusted means from multiple regression analysis were 28.5 mU L −1 [95% CI=20.6–39.5] and 73.7 mU L −1 [95% CI = 49.9– 109.9], respectively) compared with patients on antiplatelets alone (16.1 mU L −1 , 95% CI = 13.5–19.3, P &amp;lt; 0.05 each). The combinations of β‐blockers with ACE inhibitors or diuretics and β‐blockers with ACE inhibitors plus diuretics were related to markedly suppressed plasma renin levels (adjusted means 16.4 [13.1–20.6] and 32.1 [23.3–44.3]) as compared with respective patient groups without β‐blockers ( P &amp;lt; 0.01 each). Conclusions. Concomitant β‐blocker treatment can prevent the reactive renin stimulation and potentially the escape from effective inhibition of the renin–angiotensin system in patients with LV dysfunction after MI treated with ACE‐inhibitors and/or diuretics.</t>
  </si>
  <si>
    <t>S0699</t>
  </si>
  <si>
    <t>10.1002/ajum.70053</t>
  </si>
  <si>
    <t>Aldawood A, Al Doaibel K</t>
  </si>
  <si>
    <t>Contrast‐Induced Non‐Cardiogenic Pulmonary Oedema Detected by Lung Ultrasound: A Case Report</t>
  </si>
  <si>
    <t>Australasian Journal of Ultrasound in Medicine</t>
  </si>
  <si>
    <t>Pulmonary oedema is characterised by fluid accumulation within the alveoli, impairing gas exchange and causing respiratory distress. While cardiogenic pulmonary oedema is common, non‐cardiogenic causes are less frequent and typically result from increased capillary permeability. Contrast‐induced non‐cardiogenic pulmonary oedema (NCPE) is rare but clinically significant. We report a case of NCPE following iodinated contrast administration during breast imaging. Point‐of‐Care Lung ultrasound (LUS) detected early interstitial fluid through diffuse bilateral B‐lines, which were not evident on chest radiography. This facilitated prompt diagnosis and guided timely treatment with non‐invasive ventilation and intravenous furosemide. This case highlights contrast‐induced NCPE as a rare adverse event and demonstrates the role of bedside LUS as a rapid, non‐invasive diagnostic modality. Early detection supported timely intervention and contributed to rapid clinical improvement. Wider integration of LUS in an acute care setting may enhance diagnostic accuracy and improve patient outcomes.</t>
  </si>
  <si>
    <t>S2110</t>
  </si>
  <si>
    <t>10.1016/j.suc.2021.09.012</t>
  </si>
  <si>
    <t>Popowicz P, Leonard K</t>
  </si>
  <si>
    <t>Noninvasive Ventilation and Oxygenation Strategies</t>
  </si>
  <si>
    <t>Surgical Clinics of North America</t>
  </si>
  <si>
    <t>Noninvasive ventilation (NIV) provides respiratory support without the use of invasive ventilation with techniques that do not bypass the upper airway. NIV is particularly attractive given its associated reduced risk of complications associated with intubation. Available NIV modes include nasal cannula, simple mask, nonrebreather, high flow nasal cannula, continuous positive airway pressure (CPAP), and bilevel positive airway pressure. Acute exacerbation of COPD, cardiogenic pulmonary edema, and COVID-19 are conditions for which NIV has shown to be beneficial, whereas there is no consensus among the use of NIV in trauma patients and ARDS.</t>
  </si>
  <si>
    <t>S1703</t>
  </si>
  <si>
    <t>10.1063/1.1562051</t>
  </si>
  <si>
    <t>Echeverrı́a JC, Woolfson MS, Crowe JA, Hayes-Gill BR, Croaker GDH, Vyas H</t>
  </si>
  <si>
    <t>Interpretation of heart rate variability via detrended fluctuation analysis and αβ filter</t>
  </si>
  <si>
    <t>Chaos: An Interdisciplinary Journal of Nonlinear Science</t>
  </si>
  <si>
    <t>Detrended fluctuation analysis (DFA), suitable for the analysis of nonstationary time series, has confirmed the existence of persistent long-range correlations in healthy heart rate variability data. In this paper, we present the incorporation of the αβ filter to DFA to determine patterns in the power-law behavior that can be found in these correlations. Well-known simulated scenarios and real data involving normal and pathological circumstances were used to evaluate this process. The results presented here suggest the existence of evolving patterns, not always following a uniform power-law behavior, that cannot be described by scaling exponents estimated using a linear procedure over two predefined ranges. Instead, the power law is observed to have a continuous variation with segment length. We also show that the study of these patterns, avoiding initial assumptions about the nature of the data, may confer advantages to DFA by revealing more clearly abnormal physiological conditions detected in congestive heart failure patients related to the existence of dominant characteristic scales.</t>
  </si>
  <si>
    <t>S1504</t>
  </si>
  <si>
    <t>10.3390/biomedicines13081844</t>
  </si>
  <si>
    <t>Scicchitano P, Cinelli A, Citarelli G, Livrieri A, Campanella C, De Palo M, Caldarola P, Ciccone MM, Massari F</t>
  </si>
  <si>
    <t>The Prognostic Value of Non-Invasive Ventilation in Patients with Acute Heart Failure</t>
  </si>
  <si>
    <t>Biomedicines</t>
  </si>
  <si>
    <t>Objectives: Patients with acute heart failure (AHF) often receive initial non-invasive ventilation (NIV). This study aimed to evaluate the prognostic role of NIV in patients hospitalized for AHF. Methods: This was a retrospective cohort study. We enrolled patients admitted to our cardiac intensive care unit with a diagnosis of AHF. Anthropometric, clinical, pharmacological, and instrumental assessments were collected. Both in-hospital and 180-day post-discharge mortality were evaluated. Results: Among 200 patients (mean age 81 ± 9 years; 52% male), NIV was applied in 80 cases (40%). These patients had more severe NYHA functional class, a higher prevalence of de novo AHF, required higher diuretic doses, and had longer hospital stays. In multivariate analysis, NIV remained significantly associated with length of stay (LOS) (r = 0.26; p = 0.0004). In-hospital mortality was 5% overall and significantly higher in the NIV group compared to non-NIV patients (10% vs. 1.6%, p &amp;lt; 0.001). At 180 days, mortality was also significantly higher in the NIV group [hazard ratio (HR) 1.84; 95% confidence interval (CI): 1.18–2.85; p = 0.006]. After adjusting for age, BNP, CRP, arterial blood gas parameters, renal function, and LVEF, NIV remained an independent predictor of 180-day mortality (HR 1.61; 95% CI: 1.01–2.54; p = 0.04). Conclusions: Patients with AHF who required NIV exhibited more severe disease and longer hospital stays. NIV use was independently associated with both in-hospital and post-discharge mortality, suggesting its potential role as a prognostic marker in AHF.</t>
  </si>
  <si>
    <t>S0027</t>
  </si>
  <si>
    <t>10.21037/jtd-23-732</t>
  </si>
  <si>
    <t>Rittayamai N, Pravarnpat C, Srilam W, Bunyarid S, Chierakul N</t>
  </si>
  <si>
    <t>Safety and efficacy of noninvasive ventilation for acute respiratory failure in general medical ward: a prospective cohort study</t>
  </si>
  <si>
    <t>Journal of Thoracic Disease</t>
  </si>
  <si>
    <t>Background Noninvasive ventilation (NIV) is recommended for use in patients with acute respiratory failure of various etiologies. However, we do not know whether the use of NIV in general medical wards is safe and effective. This study aimed to evaluate the safety and efficacy of using NIV and factors associated with NIV failure in general medical wards. Methods A prospective cohort study was conducted in general medical wards of the University Hospital. Adult patients with acute respiratory failure treated with NIV were enrolled. The subjects were managed by a multidisciplinary care team that was well trained in the NIV device. The primary outcome was the rate of NIV failure at 48 hours. Secondary outcomes included hospital mortality and factors associated with NIV failure. Results A total of 86 patients were enrolled. The mean age was 70±17 years old. The Acute Physiology and Chronic Health Evaluation (APACHE) III and the Sequential Organ Failure Assessment (SOFA) scores were 56±17 and 4±3, respectively. The most common indication of NIV use was cardiogenic pulmonary edema (34.9%). The rate of NIV failure at 48 hours and hospital mortality were 20.9% and 12.8%, respectively. The SOFA score was associated with failure of NIV at 48 hours [odds ratio (OR) 1.48, 95% confidence interval (CI): 1.16-1.89; P=0.002]. Conclusions NIV was safe and effective on general medical wards. Cardiogenic pulmonary edema was the most common indication for the application of NIV. The SOFA score was associated with the failure of NIV at 48 hours.</t>
  </si>
  <si>
    <t>S2366</t>
  </si>
  <si>
    <t>10.1177/1479972307080697</t>
  </si>
  <si>
    <t>Toussaint M, Chatwin M, Soudon P</t>
  </si>
  <si>
    <t>Review Article: Mechanical ventilation in Duchenne patients with chronic respiratory insufficiency: clinical implications of 20 years published experience</t>
  </si>
  <si>
    <t>Chronic respiratory insufficiency is inevitable in the course of disease progression in patients with Duchenne muscular dystrophy (DMD). Without mechanical ventilation (MV), morbidity and mortality are highly likely towards the end of the second decade of life. The present review reports evidence and clinical implications regarding DMD patients treated with MV. There is no doubt that nocturnal hypercapnia precedes daytime hypercapnia. Historical comparisons have provided evidence that non-invasive intermittent positive pressure ventilation (NIPPV) at night is effective and improves quality of life and survival by 5—10 years. By contrast, the optimal criteria and timing for initiation of NIPPV are inconsistent. A recent randomized study however demonstrated the benefits of commencing NIPPV as soon as nocturnal hypoventilation is detected (Ward S, et al., Randomised controlled trial of non-invasive ventilation (NIV) for nocturnal hypoventilation in neuromuscular and chest wall disease patients with daytime normocapnia. Thorax 2005; 60: 1019—24). The respective role of the three hypotheses of the indirect action of nocturnal NIPPV on daytime blood gases may be complimentary; the main improvement may be due to improved ventilatory response to CO2. The ultimate time to offer full time ventilation with the most advantageous interface is lacking in evidence. Full time NIV is possible with a combination of a nasal mask during the night and a mouthpiece during the day, however tracheostomy may be provided when mechanical techniques of cough-assistance are useless to treat chronic cough insufficiency. Chronic Respiratory Disease 2007; 4: 167—177</t>
  </si>
  <si>
    <t>S0830</t>
  </si>
  <si>
    <t>10.1161/01.hyp.0000018040.27363.53</t>
  </si>
  <si>
    <t>Marwick TH, Case C, Sawada S, Vasey C, Thomas JD</t>
  </si>
  <si>
    <t>Prediction of Outcomes in Hypertensive Patients With Suspected Coronary Disease</t>
  </si>
  <si>
    <t>Stress echocardiography has been shown to improve the diagnosis of coronary artery disease in the presence of hypertension, but its value in prognostic evaluation is unclear. We sought to determine whether stress echocardiography could be used to predict mortality in 2363 patients with hypertension, who were followed for up to 10 years (mean 4.0±1.8) for death and revascularization. Stress echocardiograms were normal in 1483 patients (63%), 16% had resting left ventricular (LV) dysfunction alone, and 21% had ischemia. Abnormalities were confined to one territory in 489 patients (21%) and to multiple territories in 365 patients (15%). Cardiac death was less frequent among the patients able to exercise than among those undergoing dobutamine echocardiography (4% versus 7%, P &amp;lt; 0.001). The risk of death in patients with a negative stress echocardiogram was &amp;lt;1% per year. Ischemia identified by stress echocardiography was an independent predictor of mortality in those able to exercise (hazard ratio 2.21, 95% confidence intervals 1.10 to 4.43, P =0.0001) as well as those undergoing dobutamine echo (hazard ratio 2.39, 95% confidence intervals 1.53 to 3.75, P =0.0001); other predictors were age, heart failure, resting LV dysfunction, and the Duke treadmill score. In stepwise models replicating the sequence of clinical evaluation, the results of stress echocardiography added prognostic power to models based on clinical and stress-testing variables. Thus, the results of stress echocardiography are an independent predictor of cardiac death in hypertensive patients with known or suspected coronary artery disease, incremental to clinical risks and exercise results.</t>
  </si>
  <si>
    <t>S0445</t>
  </si>
  <si>
    <t>10.1084/jem.35.1.77</t>
  </si>
  <si>
    <t>Drinker CK, Peabody FW, Blumgart HL</t>
  </si>
  <si>
    <t>THE EFFECT OF PULMONARY CONGESTION ON THE ON THE VENTILATION OF THE LUNGS</t>
  </si>
  <si>
    <t>1. A method is described for producing pulmonary congestion, together with what may be termed a differential spirometer method for studying lung ventilation. 2. The method utilized permits an approximately accurate prediction of degrees of pulmonary edema in the living animal, and suggests avenues of approach for the very difficult problems of pulmonary capillary pressure. 3. It is shown that intravascular blood can encroach markedly upon the pulmonary air space. Although the methods used in these animal experiments do not resemble vital capacity measurements in man, their result is so definite that their applicability to clinical conditions may be considered. 4. The similarity between the experiments described and certain conditions of cardiac decompensation, of which mitral stenosis is the best example, is pointed out.</t>
  </si>
  <si>
    <t>S2294</t>
  </si>
  <si>
    <t>10.18773/austprescr.2017.012</t>
  </si>
  <si>
    <t>Wilsdon TD, Hill CL</t>
  </si>
  <si>
    <t>Managing the drug treatment of rheumatoid arthritis</t>
  </si>
  <si>
    <t>Australian Prescriber</t>
  </si>
  <si>
    <t>Noninvasive ventilation (NIV) is the recommended first-line respiratory support for acute heart failure (AHF)-related respiratory failure. However, its tolerance is often limited. High-flow nasal cannula (HFNC) has emerged as a potential alternative, but comparative evidence remains inconsistent. This study aimed to evaluate the efficacy and safety of HFNC versus NIV in patients with AHF-related respiratory failure. We conducted a systematic review and meta-analysis following PRISMA guidelines. We searched four major electronic databases from inception to April 2026. We included randomized controlled trials (RCTs) and observational studies enrolling adult patients with respiratory failure secondary to AHF or acute cardiogenic pulmonary edema, comparing HFNC and NIV. The primary outcome was composite treatment failure. Secondary outcomes included endotracheal intubation, short-term mortality, arterial blood gas (ABG) parameters, respiratory rate, dyspnea scores, and hospital length of stay. A random-effects model was used. The certainty of evidence was assessed using the Grading of Recommendations Assessment, Development and Evaluation (GRADE) approach. Ten studies (n = 1,282 patients) were included, comprising five RCTs and five observational studies. HFNC showed no statistically significant difference compared with NIV in the composite outcome of treatment failure (RR = 1.22, 95% CI: 0.81-1.84), endotracheal intubation (RR = 0.86, 95% CI: 0.58-1.28), or short-term mortality (RR = 0.99, 95% CI: 0.69-1.42). Design-stratified estimates for treatment failure also crossed the line of no effect in both RCTs (RR = 1.00, 95% CI: 0.61-1.63) and observational studies (RR = 1.44, 95% CI: 0.77-2.69). No statistically significant differences were observed in ABG parameters, respiratory rate, dyspnea scores, or hospital length of stay. The GRADE assessment showed predominantly moderate certainty evidence for RCT comparisons, with high-certainty evidence for changes in PaCO2 and pH. The available evidence did not find a statistically significant difference between HFNC and NIV in terms of clinical efficacy in patients with AHF-related respiratory failure. HFNC may be considered in selected patients who do not tolerate NIV, provided that close monitoring and prompt access to NIV escalation are available. Although the certainty of evidence was generally moderate for RCTs comparisons, further adequately powered multicenter RCTs are needed to better define patient selection and clinically important differences. www.crd.york.ac.uk/PROSPERO/view/CRD420261330512, identifier CRD420261330512.</t>
  </si>
  <si>
    <t>S1306</t>
  </si>
  <si>
    <t>10.1046/j.1365-2125.1998.00682.x</t>
  </si>
  <si>
    <t>Grant S, McMurray J, Aitchison T, McDonagh T, Christie J, Davie A, Dargie HJ</t>
  </si>
  <si>
    <t>The reproducibility of symptoms during a submaximal exercise test in chronic heart failure</t>
  </si>
  <si>
    <t>British Journal of Clinical Pharmacology</t>
  </si>
  <si>
    <t>Aims The aim of this study was to evaluate the use of a submaximal test with a symptom limited endpoint and to measure the reproducibility of symptoms in patients with CHF. Methods Ten patients with chronic heart failure were studied. Based on two maximal treadmill tests an individual protocol using a constant work rate at a submaximal intensity was derived. The projected maximum treadmill time for the constant workrate was between 8 and 17 min. Tests were carried out 1, 2, 4 and 6 weeks after the maximum tests. Every 2.5 min during the submaximal test patients recorded their symptoms of breathlessness and fatigue using computer automated visual analogue (VAS) and Borg CR10 scales. The measure of reproducibility used was the proportion of total variability explained by the between subject variability. Results Using the VAS scale, general fatigue was reasonably reproducible ranging from 77–86%. For VAS breathlessness reproducibility ranged from 66% to 83%. Reproducibility for breathlessness and fatigue for the Borg CR10 scale was much lower than the VAS scale. Reproducibility for the treadmill times was 51% but increased to 76% if one test of one subject was excluded. Conclusions The use of the VAS during submaximal exercise offers a useful means of evaluating symptoms in CHF and potentially their response to treatment. These findings show that individual submaximal protocols can be easily prescribed for CHF patients. Using such an approach, clinically desirable tests lasting around 12 min can be developed. These tests are reasonably reproducible and may provide a useful means of assessing patient disability and the impact of treatment.</t>
  </si>
  <si>
    <t>S2106</t>
  </si>
  <si>
    <t>10.1007/bf03039451</t>
  </si>
  <si>
    <t>Gardaz JP, Forster A, Suter PM</t>
  </si>
  <si>
    <t>Œdeme pulmonaire aigu fulminant sans defaillance cardiaque en fin d’anesthesie</t>
  </si>
  <si>
    <t>We have presented a case of acute fulminating pulmonary oedema, not cardiogenic in origin, occurring at the end of anaesthesia. This precise diagnosis was made with the help of measurement of the capillary wedge pressure and cardiac output as well as analysis of the alevolar oedema fluid. The haemodynamic values and the gas exchange, as measured under various ventilatory patterns, confirms the usefulness of continuous positive pressure ventilation (CPPV). In the genesis of acute pulmonary oedema as described, the role of hypoxia and acute obstruction of the upper airways as presented by the patient is discussed in the light of the present proposed theories.</t>
  </si>
  <si>
    <t>S2326</t>
  </si>
  <si>
    <t>10.11604/pamj.2022.42.15.32010</t>
  </si>
  <si>
    <t>Onk D, Işık O, Subaşı F, Karaali S, Kuyrukluyıldız U</t>
  </si>
  <si>
    <t>Negative-pressure pulmonary edema after mammoplasty: a case report</t>
  </si>
  <si>
    <t>Pan African Medical Journal</t>
  </si>
  <si>
    <t>Negative-pressure pulmonary edema (NPPE) is a rare but life-threatening postoperative complication that occurs due to the acute obstruction of the upper airway. In our case report, we present a 25-year-old female patient who underwent elective mammoplasty under general anesthesia and developed NPPE 4 hours after extubation. The patient had a preoperative mallampati score of 3. After routine anesthesia induction, the patient was intubated with an endotracheal tube with a guide wire. Aspiration wasn't observed during extubation. The patient was followed in the post-anesthesia care unit (PACU) for 30 minutes with a saturation of 95% and was subsequently transferred to the service. Four hours after the operation, the patient was re-examined due to dyspnea and shortness of breath. Due to oxygen saturation of 88% and pO2of 56mmHg despite mask ventilation, the patient was admitted to the intensive care unit (ICU). A computed tomography (CT) scan revealed extensive diffuse ground-glass opacities and consolidations in both lungs. She did not respond to mask ventilation and was given non-invasive ventilation with continuous positive airway pressure (CPAP). Forced diuresis was induced with furosemide. Tachypnea resolved within 2 hours after CPAP was initiated, the patient did not require oxygen support and COVID-19 polymerase chain reaction (PCR) testing was negative. Subsequently, the patient was discharged to the clinical ward on postoperative day 1. When considering NPPE, early diagnosis and respiratory support are associated with reduced mortality and rapid recovery. Patients who develop laryngospasm during extubation must be closely monitored, and in the case of pulmonary edema, NPPE should be considered in the differential diagnosis.</t>
  </si>
  <si>
    <t>S0130</t>
  </si>
  <si>
    <t>10.1136/heart.88.2.167</t>
  </si>
  <si>
    <t>Andrews RE, Tulloh RMR, Anderson DR</t>
  </si>
  <si>
    <t>Coil occlusion of systemic venous collaterals in hypoplastic left heart syndrome</t>
  </si>
  <si>
    <t>Objective: To assess the frequency of systemic venous collaterals to the atria, which may cause desaturation, after stage II reconstructive surgery for hypoplastic left heart syndrome (HLHS) and to determine whether coil occlusion prevents the need for surgical ligation. Design: Prospective interventional study. Setting: Tertiary referral centre. Patients: 27 children with HLHS undergoing cardiac catheterisation between October 1996 and February 2001. Interventions: 19 children were catheterised prestage II, 1 poststage II, and 17 prestage III. Aortic oxygen saturation (SaAo) and pulmonary artery pressure (pPA) were recorded. Angiography was performed into the left internal jugular vein to look for venous collaterals. If present, they were occluded with Cook MReye coils. Angiography was repeated to confirm occlusion, and SaAo and pPA were remeasured. Results: Collaterals were found in 7 of 27 children: 1 poststage II and 6 prestage III. These were occluded with 1–3 coils without complication. Mean (SE) SaAo before occlusion was 80.2 (2.1)% in those with collaterals compared with 88.7 (1.0)% in those without (p = 0.007). There was no difference in mean pPA between the two groups. After coil occlusion mean SaAo rose to 83.8 (1.8)% (p = 0.007) and mean pPA rose from 12.5 (1.5) to 14.5 (1.8) mm Hg (p = 0.02). None required surgical ligation. Conclusion: Angiography should be performed at catheterisation before stage II and III surgery for HLHS to exclude systemic venous collaterals. If present, they may be safely and effectively occluded with coils to improve saturation and prevent the need for subsequent surgical ligation.</t>
  </si>
  <si>
    <t>S0204</t>
  </si>
  <si>
    <t>10.1007/s00134-015-4087-4</t>
  </si>
  <si>
    <t>Demoule A, Chevret S, Carlucci A, Kouatchet A, Jaber S, Meziani F, Schmidt M, Schnell D, Clergue C, Aboab J, Rabbat A, Eon B, Guérin C, Georges H, Zuber B, Dellamonica J, Das V, Cousson J, Perez D, Brochard L, Azoulay E, oVNI Study Group, REVA Network (Research Network in Mechanical Ventilation)</t>
  </si>
  <si>
    <t>Changing use of noninvasive ventilation in critically ill patients: trends over 15 years in francophone countries</t>
  </si>
  <si>
    <t>Over the last two decades, noninvasive ventilation (NIV) has been proposed in various causes of acute respiratory failure (ARF) but some indications are debated. Current trends in NIV use are unknown. Comparison of three multicenter prospective audits including all patients receiving mechanical ventilation and conducted in 1997, 2002, and 2011 in francophone countries. Among the 4132 patients enrolled, 2094 (51%) required ventilatory support for ARF and 2038 (49 %) for non-respiratory conditions. Overall NIV use was markedly increased in 2010/11 compared to 1997 and 2002 (37% of mechanically ventilated patients vs. 16% and 28%, P &lt; 0.05). In 2010/11, the use of first-line NIV for ARF had reached a plateau (24% vs. 16% and 23%, P &lt; 0.05) whereas pre-ICU and post-extubation NIV had substantially increased (11% vs. 4% and 11% vs. 7%, respectively, P &lt; 0.05). First-line NIV remained stable in acute-on-chronic RF, continued to increase in cardiogenic pulmonary edema, but decreased in de novo ARF (16% in 2010/11 vs. 23% in 2002, P &lt; 0.05). The NIV success rate increased from 56% in 2002 to 70% in 2010/11 and remained the lowest in de novo ARF. NIV failure in de novo ARF was associated with increased mortality in 2002 but not in 2010/11. Mortality decreased over time, and overall, NIV use was associated with a lower mortality. Increases in NIV use and success rate, an overall decrease in mortality, and a decrease of the adverse impact NIV failure has in de novo ARF suggest better patient selection and greater proficiency of staff in administering NIV. Clinicaltrials.gov Identifier NCT01449331.</t>
  </si>
  <si>
    <t>S1713</t>
  </si>
  <si>
    <t>10.1183/09031936.99.13115799</t>
  </si>
  <si>
    <t>Annane D, Quera-Salva M, Lofaso F, Vercken J, Lesieur O, Fromageot C, Clair B, Gajdos P, Raphael J</t>
  </si>
  <si>
    <t>Mechanisms underlying effects of nocturnal ventilation on daytime blood gases in neuromuscular diseases</t>
  </si>
  <si>
    <t>The hypothesis that, in neuromuscular and chest wall diseases, improvement in central respiratory drive explains the effects of night-time ventilation on diurnal gas exchanges was tested. The effects at 6 months, 1, 2 and 3 yrs of intermittent positive pressure ventilation (IPPV) on arterial blood gas tension, pulmonary function, muscle strength, sleep parameters, respiratory parameters during sleep and ventilatory response to CO2 were evaluated in 16 consecutive patients with neuromuscular or chest wall disorders. As compared with baseline, after IPPV daytime arterial oxygen tension (Pa,O2) increased (+2.3 kPa at peak effect) and arterial carbon dioxide tension (Pa,CO2) and total bicarbonate decreased (-1.8 kPa and -5 mmol x L(-1), respectively) significantly; vital capacity, total lung capacity, maximal inspiratory and expiratory pressures and alveolar-arterial oxygen gradient did not change; the apnoea-hypo-opnoea index and the time spent with an arterial oxygen saturation (Sa,O2) value &amp;lt;90% decreased (-24 and -101 min, respectively), sleep efficiency and mean Sa,O2 increased (+16% and +5%, respectively); and ventilatory response to CO2 increased (+4.56 L x min(-1) x kPa(-1)) significantly. The reduction in Pa,CO2 observed after IPPV correlated solely with the increase in the slope of ventilatory response to the CO2 curve (r=-0.68, p=0.008). In neuromuscular or chest wall diseases, improvement of daytime hypoventilation with nocturnal intermittent positive pressure ventilation may represent an adaptation of the central chemoreceptors to the reduction of profound hypercapnia during sleep or reflect change in the quality of sleep.</t>
  </si>
  <si>
    <t>S1062</t>
  </si>
  <si>
    <t>10.1046/j.1442-2034.2002.00144.x</t>
  </si>
  <si>
    <t>Tse CC, Li W, Tang PL, Hwang JS</t>
  </si>
  <si>
    <t>Retained intra‐aortic balloon pump catheter causing acute ischaemic limb: Report of two cases</t>
  </si>
  <si>
    <t>Annals of the College of Surgeons of Hong Kong</t>
  </si>
  <si>
    <t>Intra‐aortic balloon pump (IABP) catheter is used widely in the management of left heart failure. Its complications are well described; however, retained IABP catheter is an extremely rare but serious complication, which is seldom described. Fewer than 20 cases have been reported. Two cases of entrapment of IABP catheter which resulted in acute limb ischaemia requiring surgical intervention for its removal are reported. Its prevention and management are also discussed.</t>
  </si>
  <si>
    <t>S2466</t>
  </si>
  <si>
    <t>10.1159/000006894</t>
  </si>
  <si>
    <t>Davey P, Clark A, Coats A</t>
  </si>
  <si>
    <t>Assessment of Chronic Heart Failure Using Gas Exchange: Which Variable and When to Correct for Body Mass</t>
  </si>
  <si>
    <t>We investigated whether correction for body mass is appropriate when using variables derived from gas exchange measurements in the assessment of chronic heart failure. Patients with heart failure were studied either on a bicycle ergometer (22 subjects) or on a treadmill (28 subjects). For bicycle exercise testing either peak V&amp;lt;sub&amp;gt;O2&amp;lt;/sub&amp;gt; or peak V&amp;lt;sub&amp;gt;CO2&amp;lt;/sub&amp;gt; uncorrected for body mass reflected exercise capacity. However, for treadmill exercise, body mass correction was necessary to relate exercise capacity to peak V&amp;lt;sub&amp;gt;O2&amp;lt;/sub&amp;gt; or peak V&amp;lt;sub&amp;gt;CO2&amp;lt;/sub&amp;gt;. Mass correction is therefore appropriate for treadmill but not for bicycle exercise.</t>
  </si>
  <si>
    <t>S2085</t>
  </si>
  <si>
    <t>10.1046/j.1365-2796.2001.00866.x</t>
  </si>
  <si>
    <t>Poulsen SH, Noer I, Møller JE, Knudsen TE, Frandsen JL</t>
  </si>
  <si>
    <t>Clinical outcome of patients with suspected pulmonary embolism. A follow‐up study of 588 consecutive patients</t>
  </si>
  <si>
    <t>Abstract. Poulsen SH, Noer I, Møller JE, Knudsen TE, Frandsen JL (Randers Hospital and Svendborg Hospital, Denmark). Clinical outcome of patients with suspected pulmonary embolism. A follow‐up study of 588 consecutive patients. J Intern Med 2001; 250: 137–143. Objective. To investigate the clinical outcome in patients with clinically suspected pulmonary embolism (PE). Design and setting. In a retrospective design we studied 588 consecutive patients with suspected PE and referred for lung scintigraphy from 1995 to 1998. The mean follow‐up time was 653 ± 424 days. Results. The diagnosis of PE was confirmed in 194 and excluded in 394 patients, respectively. The overall prevalence of PE was 33%. Amongst clinical and paraclinical variables, age, chronic obstructive pulmonary disease (COPD), heart rate, pleuretic pain, presence of deep venous thrombosis (DVT), electrocardiographic signs of right ventricular (RV) strain were identified as independent predictors of the diagnosis of PE. Amongst patients with PE anticoagulation was given in 96% for at least 3 months and 13% received thrombolytic therapy. Recurrent PE was seen in 6% of patients with PE whereas none of the patients with no diagnosis of PE suffered PE during follow‐up. The 1 year mortality was 18% amongst patients with PE and 15% in patients with excluded PE ( P =NS). The cause of death amongst patients with PE was cancer (49%) and PE (28%), whereas patients without PE had an excess mortality because of cancer, COPD, acute myocardial infarction and heart failure. Conclusion. Patients admitted to hospital on suspicion of PE have increased risk of adverse clinical outcome whether the diagnosis of PE is confirmed or not. This indicates that the patients where the diagnosis is excluded often suffer from other serious illness that warrants further investigations.</t>
  </si>
  <si>
    <t>S1325</t>
  </si>
  <si>
    <t>10.1034/j.1600-0854.2003.8047.x</t>
  </si>
  <si>
    <t>BEDNÁŘ F, WIDIMSKÝ P, GROCH L, ASCHERMANN M, ŽELÍZKO M, KRUPIČKA J, PRAGUE‐1 Study Group Investigators</t>
  </si>
  <si>
    <t>Acute Myocardial Infarction Complicated by Early Onset of Heart Failure:</t>
  </si>
  <si>
    <t>Journal of Interventional Cardiology</t>
  </si>
  <si>
    <t>Objective: The objective of this study is to assess the feasibility and safety of interhospital transfer (within up to 60 minutes) for primary/rescue coronary angioplasty of patients with myocardial infarction (AMI) complicated by an early onset of acute heart failure (AHF) admitted to a community hospital without PCI facilities. Design and patients: From the multicenter randomized PRAGUE‐1 study, a subgroup of 66 patients with AMI complicated by AHF on the first presentation to the community hospital were retrospectively analyzed. Group A patients (n = 21) were treated on site in community hospitals using thrombolysis (streptokinase), group B patients (n = 20) were transported with thrombolytic infusion to a PCI center for coronary angioplasty, and group C patients (n = 25) were immediately transported to a PCI center for primary angioplasty without thrombolysis. Results: No patient died during transportation. One group B patient developed ventricular fibrillation during transfer. The time delay from the onset of chest pain to reperfusion was &amp;gt;142 minutes, and 253 and 251 minutes in groups A, B, and C, respectively. Hospital stay (16 vs 11 vs 10 days, P = NS ) was shorter in the angioplasty groups. Transported patients (groups B, C) displayed a significant decrease in heart failure progression within the first 24 hours after treatment (48% vs 15% vs 8%, P &amp;lt; 0.05 ). The combined end point, i.e., mortality + nonfatal reinfarction (43% vs 25% vs 8%, P &amp;lt; 0.05 ), was significantly less frequent in the coronary angioplasty group. Conclusions: Interhospital transfer for coronary angioplasty of patients with AMI complicated by an early onset of AHF is feasible and safe. Transport for angioplasty may even reduce the risk of heart failure progression and improve clinical outcome compared to immediate thrombolysis in the nearest community hospital. (J Interven Cardiol 2003;16:201–208)</t>
  </si>
  <si>
    <t>S0990</t>
  </si>
  <si>
    <t>10.1186/1472-6963-5-58</t>
  </si>
  <si>
    <t>Gruis KL, Chernew ME, Brown DL</t>
  </si>
  <si>
    <t>The cost-effectiveness of early noninvasive ventilation for ALS patients</t>
  </si>
  <si>
    <t>BMC Health Services Research</t>
  </si>
  <si>
    <t>Optimal timing of noninvasive positive pressure ventilation (NIPPV) initiation in patients with amyotrophic lateral sclerosis (ALS) is unknown, but NIPPV appears to benefit ALS patients who are symptomatic from pulmonary insufficiency. This has prompted research proposals of earlier NIPPV initiation in the ALS disease course in an attempt to further improve ALS patient quality of life and perhaps survival. We therefore used a cost-utility analysis to determine a priori what magnitude of health-related quality of life (HRQL) improvement early NIPPV initiation would need to achieve to be cost-effective in a future clinical trial. Using a Markov decision analytic model we calculated the benefit in health-state utility that NIPPV initiated at ALS diagnosis must achieve to be cost-effective. The primary outcome was the percent utility gained through NIPPV in relation to two common willingness-to-pay thresholds: $50,000 and $100,000 per quality-adjusted life year (QALY). Our results indicate that if NIPPV begun at the time of diagnosis improves ALS patient HRQL as little as 13.5%, it would be a cost-effective treatment. Tolerance of NIPPV (assuming a 20% improvement in HRQL) would only need to exceed 18% in our model for treatment to remain cost-effective using a conservative willingness-to-pay threshold of $50,000 per QALY. If early use of NIPPV in ALS patients is shown to improve HRQL in future studies, it is likely to be a cost-effective treatment. Clinical trials of NIPPV begun at the time of ALS diagnosis are therefore warranted from a cost-effectiveness standpoint.</t>
  </si>
  <si>
    <t>S0787</t>
  </si>
  <si>
    <t>10.1159/000328652</t>
  </si>
  <si>
    <t>Fujimoto S, Toyoda K, Jinnouchi J, Yasaka M, Kitazono T, Okada Y</t>
  </si>
  <si>
    <t>Differences in Diffusion-Weighted Image and Transesophageal Echocardiographical Findings in Cardiogenic, Paradoxical and Aortogenic Brain Embolism</t>
  </si>
  <si>
    <t>Cerebrovascular Diseases</t>
  </si>
  <si>
    <t>&amp;lt;i&amp;gt;Background and Purpose:&amp;lt;/i&amp;gt; The purpose of the present study was to clarify the difference in the infarct topography on diffusion-weighted image (DWI) and cardiac and aortic findings on transesophageal echocardiography (TEE) in stroke patients with different embolic sources. &amp;lt;i&amp;gt;Methods:&amp;lt;/i&amp;gt; We studied 270 consecutive patients with acute ischemic stroke who had DWI-documented cortical or subcortical infarcts without significant stenosis of the cerebral arteries. As embolic sources, cardiac diseases, right-to-left shunt diseases and an aortic arch atheroma ≧4.0 mm in thickness were identified using various diagnostic tools including TEE. &amp;lt;i&amp;gt;Results:&amp;lt;/i&amp;gt; Seventy-eight (29%) patients had multiple embolic sources. Large infarcts were common in patients in whom cardiac disease was the only embolic source and uncommon in patients in whom aortic atheroma was the only embolic source (p &amp;lt; 0.0001). Vertebrobasilar infarcts were relatively common in patients only having aortic atheromas. Atrial septal aneurysms were more common in patients with a right-to-left shunt than in those with a shunt plus other embolic sources (p = 0.0036). Unique characteristics of the arch atheroma (mobile plaque, extension to branches, or ulcer formation; p &amp;lt; 0.0001) as well as small or moderate-sized infarcts (p = 0.0004) were more common in patients with arch atheromas as the only embolic source than in those with atheromas plus other embolic sources. &amp;lt;i&amp;gt;Conclusions:&amp;lt;/i&amp;gt; Embolic stroke patients often have multiple embolic sources. The present study suggests the possibility that embolic stroke has unique clinical features depending on its source. DWI and TEE findings might be helpful in characterizing cardiogenic, paradoxical and aortogenic brain embolism.</t>
  </si>
  <si>
    <t>S1996</t>
  </si>
  <si>
    <t>10.1046/j.1537-2995.1986.26386209388.x</t>
  </si>
  <si>
    <t>Levy GJ, Shabot MM, Hart ME, Mya WW, Goldfinger D</t>
  </si>
  <si>
    <t>Transfusion‐associated noncardiogenic pulmonary edema</t>
  </si>
  <si>
    <t>Transfusion</t>
  </si>
  <si>
    <t>Although noncardiogenic pulmonary edema (NCPE) is a recognized complication of blood transfusion, the precise etiology is not well understood. NCPE may be secondary to complement‐mediated pulmonary capillary injury initiated by either donor or recipient anti‐leukocyte antibodies. It is not caused by simple volume overload. Recent blood banking texts and published case reports continue to suggest diuretics as part of the initial therapy for this complication. We report a case of transfusion‐associated NCPE in which empirical diuretic therapy clearly was detrimental and suggest that the use of diuretics for treatment of this condition is not warranted. Reversal of progressive hypoxemia is the mainstay of therapy. Hemodynamic monitoring is important in differentiating NCPE from pulmonary edema secondary to cardiac failure or volume overload and should be used as a guide for further therapy.</t>
  </si>
  <si>
    <t>S0430</t>
  </si>
  <si>
    <t>10.1161/01.str.21.7.1000</t>
  </si>
  <si>
    <t>Yasaka M, Yamaguchi T, Miyashita T, Park YD, Sawada T, Omae T</t>
  </si>
  <si>
    <t>Predisposing factors of recurrent embolization in cardiogenic cerebral embolism.</t>
  </si>
  <si>
    <t>Stroke</t>
  </si>
  <si>
    <t>To elucidate the pathophysiology of intracardiac thrombus formation, serial two-dimensional echocardiographic examinations were performed on 30 consecutive patients with acute cardiogenic cerebral embolism in parallel with measurement of hematocrit and plasma levels of antithrombin III. The data from groups of patients with and without newly formed or enlarged thrombi were compared. Intracardiac thrombi were detected in eight of the 30 patients (27%), four at admission and four after admission. Enlargement of the thrombus was observed in four, and systemic embolization recurred in three of the eight. Antithrombin III levels already were low at admission in patients who later developed thrombi or had enlarged thrombi on serial examinations. When the development or enlargement of an intracardiac thrombus was detected by echocardiography, the diameter of the inferior vena cava was found to be reduced. At the same time, a decrease in antithrombin III and an increase in hematocrit were demonstrated. Intracardiac thrombi are frequently detected by repeated echocardiographic examination in patients with cerebral embolism. Dehydration seems to accelerate thrombus formation that is reflected by a decrease in antithrombin III. A low antithrombin III level at admission and/or a decrease in antithrombin III after admission may indicate the possible recurrence of embolism.</t>
  </si>
  <si>
    <t>S0083</t>
  </si>
  <si>
    <t>10.1161/str.50.suppl_1.tp382</t>
  </si>
  <si>
    <t>Khot SP, Barnett H, Davis A, Byun E, Bunnell A, Kunze A, McCann B, Bombardier C, Longstreth Wt, Billings M, Garrison M</t>
  </si>
  <si>
    <t>Abstract TP382: Novel and Modifiable Factors Associated With Adherence to Cpap Therapy During Acute Stroke Rehabilitation: A Qualitative Analysis</t>
  </si>
  <si>
    <t>Background: Continuous positive airway pressure (CPAP) for the treatment of obstructive sleep apnea (OSA) may improve stroke recovery but prior studies have been limited by poor adherence. In a single-arm study of stroke rehabilitation patients treated with CPAP, we evaluated environmental, behavioral and social factors associated with CPAP adherence. Methods: As part of an intensive CPAP adherence protocol, stroke rehabilitation patients were assessed for OSA based on CPAP device download. Qualifying patients underwent motivational interviewing (MI) sessions to set goals and address barriers for CPAP use. Patients who planned to continue CPAP after rehabilitation unit discharge were asked after 3-months to detail facilitators or barriers to continued CPAP use. We conducted a thematic analysis of the MI and 3-month interview notes, with four authors each coding modifiable and less modifiable barriers and facilitators. Results: Among 52 subjects who planned to continue CPAP over 3-months, 32 (62%) were adherent, defined as ≥ 4 hours on ≥ 70% of days. Adherent patients were less likely to complain of claustrophobia than non-adherent patients (13% vs. 42%, p =0.02). Facilitators for adherence were improved sleep quality and daytime function, self-efficacy with CPAP, social support, and positive expectations of treatment benefit. Common modifiable barriers included discomfort using a new health technology, common CPAP side effects and anxiety. Several patients described more complex and less modifiable barriers such as social stressors, sleep disturbance, lack of social support and competing health issues. Conclusions: An intensive CPAP adherence protocol with MI sessions during rehabilitation yielded a high rate of adherence even outside of the supportive inpatient environment. Adherence programs for CPAP after stroke should focus on interventions to address modifiable barriers, including early desensitization to improve anxiety or claustrophobia and continued education or training to address perceived self-efficacy and importance of CPAP therapy. Future studies should assess the effectiveness of MI to identify factors associated with CPAP adherence and to design interventions to improve long-term adherence by modifying these factors.</t>
  </si>
  <si>
    <t>S1411</t>
  </si>
  <si>
    <t>10.1177/028418518502600602</t>
  </si>
  <si>
    <t>Wegenius G, Modig J</t>
  </si>
  <si>
    <t>Determinants of Early Adult Respiratory Distress Syndrome with Special Reference to Chest Radiography</t>
  </si>
  <si>
    <t>Acta Radiologica. Diagnosis</t>
  </si>
  <si>
    <t>The medical records of 220 consecutive patients with traumatic injuries admitted to the intensive care unit in the years 1974–1982 were scrutinised in an attempt to find radiographic signs and clinical determinants of early adult respiratory distress syndrome (ARDS). All patients included in this study were considered to run a risk of developing ARDS and had ‘pure’ major fractures in the sense that there were no accompanying severe brain, chest or abdominal injuries. There were no deaths in this series of patients. ARDS developed in 27 patients (12.3%), on an average on the second day of trauma. Chest radiographs of 21 of these patients showed features indicative of ARDS, whereas those of the other 6 patients were normal despite hypoxaemia. In most of the 27 patients the only radiographic manifestation of ARDS was interstitial oedema; only a minority presented with alveolar oedema in addition. In 6 patients no radiographic changes ever occurred. Ventilator treatment with positive end expiratory pressure may have prevented the pulmonary insufficiency from becoming radiographically manifest. The clinical determinants of post-traumatic ARDS were a high fracture index, based on the number and severity of fractures, implying severe trauma, and shock on admission. Fluid overload was not found to be the cause of ARDS.</t>
  </si>
  <si>
    <t>S0541</t>
  </si>
  <si>
    <t>10.1016/s1388-9842(00)00109-4</t>
  </si>
  <si>
    <t>Holubarsch CJF, Colucci WS, Meinertz T, Gaus W, Tendera M</t>
  </si>
  <si>
    <t>Survival and Prognosis: Investigation of Crataegus Extract WS 1442 in Congestive Heart Failure (SPICE) — Rationale, Study Design and Study Protocol</t>
  </si>
  <si>
    <t>SPICE is the first, international, randomized, placebo-controlled, double-blind study to investigate the influence of the herbal drug Crataegus Special Extract WS 1442 (hawthorn leaves with flowers) on mortality of patients suffering from congestive heart failure. In vitro and experimental animal studies have suggested the following pharmacological modes of action of standardized Crataegus extracts: (1) cAMP-independent positive inotropy; (2) peripheral and coronary vasodilation; (3) protection against ischemia-induced ventricular arrhythmias; (4) antioxidative properties; and (5) anti-inflammatory effects. In this randomized, placebo-controlled, double-blind, international trial (approximately 120 investigational centers in seven European countries), up to 2300 patients with congestive heart failure, New York Heart Association class II and III and markedly impaired left ventricular function, will be enrolled and treated over a period of 24 months. During this time patients receive either two film-coated tablets of 450 mg of the Special Extract WS 1442 standardized to 84.3 mg of oligomeric procyanidines or matched placebo per day in addition to standard therapy for congestive heart failure, such as diuretics, digoxin or digitoxin, β-adrenoceptor blockers and angiotensin-converting-enzyme inhibitors. The primary outcome variable is the combined endpoint of cardiac death, non-lethal myocardial infarction, and hospitalization due to progression of heart failure. Secondary outcome variables are total mortality, exercise duration, echocardiographic parameters, quality of life as well as pharmacoeconomic parameters. The first patient was included in October 1998. The trial is expected to be completed at the end of 2002.</t>
  </si>
  <si>
    <t>S0849</t>
  </si>
  <si>
    <t>10.1016/s0210-5691(09)71210-0</t>
  </si>
  <si>
    <t>Fernández-Vivas M, González-Díaz G, Caturla-Such J, José Delgado-Vílchez F, Manuel Serrano-Simón J, Carrillo-Alcaraz A, Vayá-Moscardó J, Galcerá-Tomás J, Ángel Jaime-Sánchez F, Solera-Suárez M</t>
  </si>
  <si>
    <t>Utilización de la ventilación no invasiva en la insuficiencia respiratoria aguda. Estudio multicéntrico en unidades de cuidados intensivos</t>
  </si>
  <si>
    <t>Study the use of non-invasive ventilation (NIV) in patients with acute respiratory failure in intensive care units (ICUs) in Spain. A questionnaire was sent to 254 ICUs, after which, they were invited to participate in a multicenter, retrospective study, providing detailed information on ventilated patients. Answers were received from 123 hospitals. Of these, 119 used NIV, although its use varied greatly. NIV is the treatment of choice in 89% of the units for chronic obstructive pulmonary disease (COPD), in 79% for acute pulmonary edema (APE), in 53% for postextubation failure, in 53% for pneumonia 53%, and in 17% for acute respiratory distress syndrome (ARDS). It was used occasionally in COPD in 11% of the units, and in 21% of the units for APE. Eighteen hospitals provided additional information on 432 ventilated patients, 232 (54%) of whom received NIV as first line therapy. Presence of pneumonia or acute respiratory distress syndrome (ARDS) was an independent predictive factor of NIV failure (ORa=5.71; CI 95%, 1.83-17.8; p=0.003). Admission in a unit with experience in NIV in &gt;50 patients/year (ORa=0.22; CI 95%, 0.07-0.63; p=0.005) and a higher PaO2/FiO2 ratio after one hour of ventilation (ORa=0.98 per point; CI 95%, 0.97-0.99; p&lt;0.001) were protector factors. In Spain, NIV is widely used but it may continue to be underused in COPD and APE. The diagnosis of pneumonia or ARDS was an independent predictive risk factor. Admission in an ICU with NIV in more than 50 patients/year also have higher PaO2/FiO2 ratio after one hour of ventilation were predictive factors of success.</t>
  </si>
  <si>
    <t>S1624</t>
  </si>
  <si>
    <t>10.1164/ajrccm/137.5.1159</t>
  </si>
  <si>
    <t>Dreyfuss D, Soler P, Basset G, Saumon G</t>
  </si>
  <si>
    <t>High Inflation Pressure Pulmonary Edema: Respective Effects of High Airway Pressure, High Tidal Volume, and Positive End-expiratory Pressure</t>
  </si>
  <si>
    <t>American Review of Respiratory Disease</t>
  </si>
  <si>
    <t>The respective roles of high pressure and high tidal volume to promote high airway pressure pulmonary edema are unclear. Positive end-expiratory pressure (PEEP) was shown to reduce lung water content in this type of edema, but its possible effects on cellular lesions were not documented. We compared the consequences of normal tidal volume ventilation in mechanically ventilated rats at a high airway pressure (HiP-LoV) with those of high tidal volume ventilation at a high (HiP-HiV) or low (LoP-HiV) airway pressure and the effects of PEEP (10 cm H2O) on both edema and lung ultrastructure. Pulmonary edema was assessed by extravascular lung water content and microvascular permeability by the dry lung weight and the distribution space of 125I-labeled albumin. HiP-LoV rat lungs were not different from those of controls (7 cm H2O peak pressure ventilation). By contrast, the lungs from the groups submitted to high volume ventilation had significant permeability type edema. This edema was more pronounced in LoP-HiV rats. It was markedly reduced by PEEP, which, in addition, preserved the normal ultrastructural aspect of the alveolar epithelium. This was in striking contrast to the diffuse alveolar damage usually encountered in this type of edema. To our knowledge, this constitutes the first example of a protective effect of PEEP during permeability edema.</t>
  </si>
  <si>
    <t>S1930</t>
  </si>
  <si>
    <t>10.1183/13993003.02426-2016</t>
  </si>
  <si>
    <t>Rochwerg B, Brochard L, Elliott MW, Hess D, Hill NS, Nava S, Navalesi P, Antonelli M, Brozek J, Conti G, Ferrer M, Guntupalli K, Jaber S, Keenan S, Mancebo J, Mehta S, Raoof S</t>
  </si>
  <si>
    <t>Official ERS/ATS clinical practice guidelines: noninvasive ventilation for acute respiratory failure</t>
  </si>
  <si>
    <t>Noninvasive mechanical ventilation (NIV) is widely used in the acute care setting for acute respiratory failure (ARF) across a variety of aetiologies. This document provides European Respiratory Society/American Thoracic Society recommendations for the clinical application of NIV based on the most current literature. The guideline committee was composed of clinicians, methodologists and experts in the field of NIV. The committee developed recommendations based on the GRADE (Grading, Recommendation, Assessment, Development and Evaluation) methodology for each actionable question. The GRADE Evidence to Decision framework in the guideline development tool was used to generate recommendations. A number of topics were addressed using technical summaries without recommendations and these are discussed in the supplementary material. This guideline committee developed recommendations for 11 actionable questions in a PICO (population–intervention–comparison–outcome) format, all addressing the use of NIV for various aetiologies of ARF. The specific conditions where recommendations were made include exacerbation of chronic obstructive pulmonary disease, cardiogenic pulmonary oedema, de novo hypoxaemic respiratory failure, immunocompromised patients, chest trauma, palliation, post-operative care, weaning and post-extubation. This document summarises the current state of knowledge regarding the role of NIV in ARF. Evidence-based recommendations provide guidance to relevant stakeholders.</t>
  </si>
  <si>
    <t>S1768</t>
  </si>
  <si>
    <t>10.4187/respcare.02244</t>
  </si>
  <si>
    <t>Siddiqi TA, Hill J, Huckleberry Y, Parthasarathy S</t>
  </si>
  <si>
    <t>Non-cardiogenic Pulmonary Edema and Life-Threatening Shock Due to Calcium Channel Blocker Overdose: A Case Report and Clinical Review</t>
  </si>
  <si>
    <t>Calcium channel blockers (CCBs) overdose can be life-threatening when manifest as catastrophic shock and non-cardiogenic pulmonary edema. We describe a case of massive overdose of multiple medications, including sustained-release verapamil, which was resistant to conventional support. Initial treatment for CCB overdose is primarily supportive, and includes fluid resuscitation. The mechanism of non-cardiogenic pulmonary edema is not well known, and reported cases have been successfully treated with mechanical ventilation. Circulatory shock may fail to respond to atropine, glucagon, and calcium in severely poisoned patients, and vasopressors are usually required. Attempting to overcome calcium-channel antagonism with the supra-therapeutic doses of calcium salts is clinically indicated to reverse hypotension and bradycardia. There is evidence that hyperinsulinemia-euglycemia therapy is superior to other therapies for CCB poisoning, and the mechanism is thought to be the insulin-mediated active transport of glucose into the cells, which counters the CCB-induced intra-cellular carbohydrate-deficient state. Conventional decontamination measures are ineffective in accelerating clearance of CCB. Experience with intravenous lipid emulsion for lipophilic drug overdose, such as verapamil, is limited, but has been proposed as a rescue therapy and might improve cardiac inotropy through intravascular sequestration of the lipophilic CCB.</t>
  </si>
  <si>
    <t>S2082</t>
  </si>
  <si>
    <t>10.1016/s1388-9842(02)00114-9</t>
  </si>
  <si>
    <t>Palazzuoli A, Bruni F, Puccetti L, Pastorelli M, Angori P, Pasqui AL, Auteri A</t>
  </si>
  <si>
    <t>Effects of Carvedilol on Left Ventricular Remodeling and Systolic Function in Elderly Patients with Heart Failure</t>
  </si>
  <si>
    <t>Recent studies have shown that carvedilol therapy in patients with heart failure improves clinical outcome and survival, however, the effects of such treatment on left cardiac morphology and function in elderly patients with severe heart failure has not been widely studied. The purpose of this study was to establish the effect of carvedilol at short- and long-term on left ventricular size and performance with mono- and two-dimensional echocardiography, in subjects with dilated cardiomyopathy, NYHA III functional class, low LV ejection fraction (EF&amp;amp;lt;35%) and mean age of &amp;amp;gt;70 years. We studied 48 patients, previously randomized to treatment with either carvedilol or placebo, and we performed echocardiographic evaluation at the start, and after 3 and 12 months. Left ventricular diameters, LV mass and fractional shortening were calculated by Deveraux formula; left ventricular volumes and ejection fraction were measured by area–length formula; pulmonary pressure was calculated by tricuspid reflow. After 3 months, only LV end-diastolic diameter was lower in the carvedilol group compared to the placebo group. Nevertheless, after 12 months, patients on carvedilol treatment showed a LV geometric and functional improvement compared to placebo. We found significant differences in: diastolic (P&amp;amp;lt;0.01) and systolic diameters (P&amp;amp;lt;0.001); on LV mass (P&amp;amp;lt;0.002); on LV systolic volume (P&amp;amp;lt;0.03); and on LV ejection fraction (P&amp;amp;lt;0.01). Pulmonary pressure was also reduced in beta-blocker subjects (P&amp;amp;lt;0.001). Carvedilol therapy for 12 months reduced LV diameters and volumes. Thus, improving cardiac remodeling and LV systolic function in elderly patients with severe heart failure. Several months of therapy are required for these favorable effects to occur, as these changes do not occur in the short term.</t>
  </si>
  <si>
    <t>S0712</t>
  </si>
  <si>
    <t>10.1093/sleep/zsaa056.702</t>
  </si>
  <si>
    <t>Kazaglis L, Hsia J, Green K, Iber C</t>
  </si>
  <si>
    <t>0706 Comparing the Dose-Response Curves of Upper Airway Stimulation and CPAP Usage on Changes in Epworth Sleepiness Scale</t>
  </si>
  <si>
    <t>Sleep</t>
  </si>
  <si>
    <t>Upper Airway Stimulation (UAS) and Continuous Positive Airway Pressure (CPAP) are trackable therapies for obstructive sleep apnea. We used recent big-data cohorts to compare changes in sleepiness versus usage. ADHERE is an international registry of real-world UAS outcomes from 2016 to date. General UAS criteria are CPAP intolerance, AHI 15-65 (&amp;amp;lt;25% central+mixed), and suggested BMI≤35. Baseline ESS is collected from the medical record, and follow-up ESS and usage is collected 2-4 months after therapy activation. M Health Fairview maintains a database of cross-linked CPAP and EHR data. All new adult sleep patients from 2015 onward were included paralleling ADHERE: BMI≤35, AHI 15-65, and daily CPAP-EHR data starting at least 60 days prior to 2nd ESS measurement. Baseline ESS was collected at consult, and follow-up ESS was collected approximately 6 months later. Device-reported usage hours were compared with the changes in ESS from baseline. UAS (n=690) and CPAP (n=514) groups were similar: age 59.7±10.8 versus 59.7±13.6, 78% versus 75% male, and AHI 35.3±14.4 versus 33.8±14.0. UAS group was slightly less obese, BMI 29.3±3.9 versus 30.0±3.4 (p=0.001), with higher baseline ESS, 11.4±5.6 versus 8.6±5.3 (p&amp;amp;lt;0.001). UAS usage was higher at 6.4±2.0 hours/night versus 5.2±2.0 hours/night with CPAP (p&amp;amp;lt;0.001). UAS group average ESS decreased 2.5 points for patients with 0-4 hours of use (n=81), decreasing to 3.8 points with at 4 or more hours of use (n=609). CPAP group average ESS decreased 2.5 points for patients with 0-4 hours of use (n=125), decreasing to 3.3 points with at 4 or more hours of use (n=389). Compared to prior works and the UAS cohort, this CPAP cohort was more likely to have normal ESS at baseline. UAS and CPAP both demonstrate a dose-response curve associating increasing hourly usage with larger ESS reductions. Kent Lee of Inspire Medical Systems provided background information and access to a de-identified ADHERE data set for analysis.</t>
  </si>
  <si>
    <t>S0053</t>
  </si>
  <si>
    <t>10.1186/s13049-014-0069-8</t>
  </si>
  <si>
    <t>Bakke SA, Botker MT, Riddervold IS, Kirkegaard H, Christensen EF</t>
  </si>
  <si>
    <t>Continuous positive airway pressure and noninvasive ventilation in prehospital treatment of patients with acute respiratory failure: a systematic review of controlled studies</t>
  </si>
  <si>
    <t>S1584</t>
  </si>
  <si>
    <t>10.1046/j.1532-5415.2002.50305.x</t>
  </si>
  <si>
    <t>L Lapane K, L Hume A, M Barbour M, Lipsitz LA</t>
  </si>
  <si>
    <t>Does Aspirin Attenuate the Effect of Angiotensin‐Converting Enzyme Inhibitors on Health Outcomes of Very Old Patients with Heart Failure?</t>
  </si>
  <si>
    <t>OBJECTIVES: Concomitant ischemic heart disease (IHD) is common in older individuals with heart failure (HF). We estimated the effect of aspirin use on the rate of mortality, morbidity, and decline in physical functioning in nursing home residents with HF taking angiotensin‐converting enzyme (ACE) inhibitors. DESIGN: We conducted a retrospective cohort study using a nursing home database linking resident information collected via the Minimum Data Set (MDS) with drug utilization data. SETTING: Nursing homes in four states (1992–1995). PARTICIPANTS: Of 49,779 residents with HF admitted to these homes, 12,703 residents were taking an ACE inhibitor; 2,046 of these took aspirin. MEASUREMENTS: Medicare enrollment files provided the date of death, and we used the Part A Medicare files to identify hospital admissions. The activity of daily living scale from repeat MDS assessments allowed us to evaluate decline in physical function. Cox proportional hazards models provided adjusted estimates of the aspirin effect, with nonusers as the reference group. RESULTS: The overall mortality rate, hospitalization rate, and rate of decline in physical function of aspirin users were not different from those of nonusers (e.g., hospitalization rate ratio = 0.99, 95% confidence interval = 0.92–1.07). This effect did not vary by presence of concomitant IHD or by dose or type of ACE inhibitor. CONCLUSION: In a cohort of older HF residents receiving ACE inhibitors in nursing homes, we found that treatment with aspirin did not appear to affect outcomes negatively.</t>
  </si>
  <si>
    <t>S1607</t>
  </si>
  <si>
    <t>10.1016/j.recesp.2010.10.034</t>
  </si>
  <si>
    <t>Carratalá Perales JM, Llorens P, Brouzet B, Albert Jiménez AR, Fernández-Cañadas JM, Carbajosa Dalmau J, Martínez Beloqui E, Ramos Forner S</t>
  </si>
  <si>
    <t>Terapia de alto flujo de oxígeno con cánulas nasales en la insuficiencia cardiaca aguda</t>
  </si>
  <si>
    <t>Revista Española de Cardiología</t>
  </si>
  <si>
    <t>Various oxygenization methods are used in the treatment of respiratory failure in acute heart failure. Occasionally, after patients are stabilized by these ventilation methods, some maintain a degree of dyspnea or hypoxemia which does not improve and is unrelated to deterioration in the functional class or the need to optimize pharmacological treatment. High-flow oxygen systems administered via nasal cannula that are connected to heated humidifiers (HFT) are a good alternative for oxygenation, given that they are easy to use and have few complications. We studied a series of 5 patients with acute heart failure due to acute pulmonary edema with stable dyspnea or hypoxemia following noninvasive ventilation. All the patients were successfully treated with HFT, showing clinical and gasometric improvement and no complications or technical failures. We report our experience and discuss different aspects related to this oxygenation system.</t>
  </si>
  <si>
    <t>S1788</t>
  </si>
  <si>
    <t>10.1136/emj.2007.048991</t>
  </si>
  <si>
    <t>Ridgway ZA, Pountney AJ</t>
  </si>
  <si>
    <t>Acute respiratory distress syndrome induced by oral methadone managed with non-invasive ventilation</t>
  </si>
  <si>
    <t>Non-cardiogenic pulmonary oedema is an uncommon complication of both methadone and heroin overdose, often requiring a period of invasive ventilation due to its severity. We report the successful, early use of non-invasive ventilation in the management of non-cardiogenic pulmonary oedema secondary to a non-fatal overdose of oral methadone.</t>
  </si>
  <si>
    <t>S1830</t>
  </si>
  <si>
    <t>10.7759/cureus.83752</t>
  </si>
  <si>
    <t>Kunder V, Harris J, Moody D</t>
  </si>
  <si>
    <t>Comparative Effectiveness of High-Flow Nasal Cannula and Noninvasive Ventilation in Acute Hypoxemic Respiratory Failure: A Scoping Review</t>
  </si>
  <si>
    <t>Acute hypoxemic respiratory failure (AHRF) is a leading cause of ICU admissions, and noninvasive respiratory support modalities such as high-flow nasal cannula (HFNC) and noninvasive ventilation (NIV) are frequently employed. However, the comparative effectiveness of these two interventions across different patient populations remains unclear. This scoping review aimed to synthesize current evidence comparing HFNC and NIV in the management of adult patients with AHRF, focusing on outcomes such as intubation rates, mortality, patient comfort, oxygenation, and complications. Studies were included if they: (1) were primary research articles, (2) involved human adults with AHRF, (3) directly compared HFNC with NIV, and (4) reported on clinical outcomes. Systematic reviews, case reports, editorials, and studies focused exclusively on immunocompromised or postoperative populations were excluded. A systematic search of PubMed, MEDLINE (via Ovid), and the Cochrane Library was conducted through February 2025. Three independent reviewers screened and selected studies using Rayyan. Data extraction was performed using a structured template capturing study design, sample size, population, intervention details, and relevant outcomes. Twelve studies met the inclusion criteria. HFNC and NIV demonstrated comparable effectiveness in reducing intubation rates across most patient populations. In COVID-19-associated AHRF, the two modalities yielded similar outcomes in terms of intubation and mortality. HFNC was consistently associated with greater patient comfort and fewer complications, particularly with respect to interface tolerance and skin breakdown. However, NIV remained more effective in clearing carbon dioxide, especially in patients with hypercapnic respiratory failure, such as those with COPD exacerbations. ORs were infrequently reported; however, one study reported an adjusted hazard ratio of 0.75 (95% CI: 0.58-0.98) favoring HFNC over oxygen masks for ICU mortality. HFNC may be preferable for patients who have difficulty tolerating masks or are at lower risk for hypercapnia, while NIV remains the standard of care in hypercapnic respiratory failure. Mortality outcomes were inconclusive. Future randomized controlled trials should target specific patient subgroups and examine long-term outcomes and hospital resource utilization to optimize noninvasive respiratory support strategies in AHRF.</t>
  </si>
  <si>
    <t>S0979</t>
  </si>
  <si>
    <t>10.1016/0952-8180(93)90146-6</t>
  </si>
  <si>
    <t>Wiesel S, Gutman JBL, Kleiman SJ</t>
  </si>
  <si>
    <t>Adult epiglottitis and postobstructive pulmonary edema in a patient with severe coronary artery disease</t>
  </si>
  <si>
    <t>Journal of Clinical Anesthesia</t>
  </si>
  <si>
    <t>Epiglottitis is a rare cause of upper airway obstruction that may lead to death in the adult. We report the case of a patient with severe coronary artery disease with adult epiglottitis who required emergency endotracheal intubation. Relief of the airway obstruction was followed by the development of postobstructive pulmonary edema. The literature is reviewed and the following recommendations are made: Patients with adult epiglottitis should be intubated in the presence of any respiratory signs or symptoms. All others should be observed in an intensive care unit with a skilled anesthesiologist available to carry out emergency endotracheal intubation. Inhalation induction with halothane in oxygen should be considered initially; failing that, rigid bronchoscopy, tracheostomy, or transtracheal ventilation should be available. Postobstructive pulmonary edema should be anticipated after relief of airway obstruction has occurred; it can be treated with fluid restriction, diuretics, and continuous positive airway pressure.</t>
  </si>
  <si>
    <t>S1146</t>
  </si>
  <si>
    <t>10.1016/s1388-9842(02)00158-7</t>
  </si>
  <si>
    <t>Johnson MJ, McDonagh TA, Harkness A, McKay SE, Dargie HJ</t>
  </si>
  <si>
    <t>Morphine for the Relief of Breathlessness in Patients with Chronic Heart Failure—A Pilot Study</t>
  </si>
  <si>
    <t>Chronic heart failure (CHF) patients can experience significant breathlessness despite maximum medication for their heart failure. Morphine has long been used to relieve symptoms in acute failure, but there is little evidence about this potentially useful palliative therapy in CHF. To determine the efficacy of morphine for the relief of breathlessness in patients with CHF. Ten out-patients with NYHA III/IV CHF entered a randomised, double-blind, placebo controlled, crossover pilot study. The active arm was 4 days of 5 mg oral morphine four times daily (2.5 mg morphine if creatinine &amp;amp;gt;200 μmol/l). There were 2 days wash-out between active and placebo arms. 6/10 patients indicated that morphine improved their breathlessness. On morphine, the median breathlessness score fell by 23 mm (P=0.022) by day 2. The improvement was maintained. Sedation scores increased until day 3 (P=0.013), reducing on day 4. Four patients developed constipation (P=0.026). On placebo, there was no significant difference in breathlessness or sedation. One patient had constipation. There were no significant differences in either arm in nausea, quality of life scores, blood pressure, pulse, respiratory rate, or catecholamines. Brain natriuretic peptide fell in both arms; significantly in the morphine arm. Morphine relieves breathlessness due to CHF. A larger study is indicated.</t>
  </si>
  <si>
    <t>S2156</t>
  </si>
  <si>
    <t>10.1016/j.jjcc.2016.05.015</t>
  </si>
  <si>
    <t>Kinoshita M, Okayama H, Kawamura G, Shigematsu T, Takahashi T, Kawata Y, Hiasa G, Yamada T, Kazatani Y</t>
  </si>
  <si>
    <t>Beneficial effects of rapid introduction of adaptive servo-ventilation in the emergency room in patients with acute cardiogenic pulmonary edema</t>
  </si>
  <si>
    <t>Journal of Cardiology</t>
  </si>
  <si>
    <t>Adaptive servo-ventilation (ASV) at home has been used for patients with chronic heart failure. However, its effect on acute cardiogenic pulmonary edema (ACPE) is not clear. The aim of this study was to elucidate the effect of ASV use in the emergency room in patients with ACPE. We enrolled 198 consecutive patients with ACPE. Eighty patients received standard therapies, such as oxygen inhalation and vasodilators (conventional therapy group), and 118 received ASV in addition to standard therapy (ASV therapy group). ASV was initiated in the emergency room immediately after diagnosis. The procedure was switched over from ASV to endotracheal intubation (ETI) when oxygenation was insufficient. The ETI rate in the ASV therapy group was significantly lower than that in the conventional therapy group (3% vs. 21%, p&lt;0.01). The intensive care unit and/or high care unit length of stay in the ASV therapy group was also significantly shorter than that in the conventional therapy group (1.9±2.1 days vs. 5.3±6.8 days, p&lt;0.01). Consequently, the hospitalization period in the ASV therapy group was shorter than that in the conventional therapy group (19.3±11.0 days vs. 26.3±16.6 days, p&lt;0.01). In patients with ACPE, rapid introduction of ASV in the emergency room reduces the need for ETI and decreases the hospitalization period.</t>
  </si>
  <si>
    <t>S0667</t>
  </si>
  <si>
    <t>10.1152/japplphysiol.00435.2003</t>
  </si>
  <si>
    <t>Bendjelid K, Suter PM, Romand JA</t>
  </si>
  <si>
    <t>The respiratory change in preejection period: a new method to predict fluid responsiveness</t>
  </si>
  <si>
    <t>The accuracy and clinical utility of preload indexes as bedside indicators of fluid responsiveness in patients after cardiac surgery is controversial. This study evaluates whether respiratory changes (Δ) in the preejection period (PEP; ΔPEP) predict fluid responsiveness in mechanically ventilated patients. Sixteen postcoronary artery bypass surgery patients, deeply sedated under mechanical ventilation, were enrolled. PEP was defined as the time interval between the beginning of the Q wave on the electrocardiogram and the upstroke of the radial arterial pressure. ΔPEP (%) was defined as the difference between expiratory and inspiratory PEP measured over one respiratory cycle. We also measured cardiac output, stroke volume index, right atrial pressure, pulmonary arterial occlusion pressure, respiratory change in pulse pressure, systolic pressure variation, and the Δdown component of SPV. Data were measured without positive end-expiratory pressure (PEEP) and after application of a PEEP of 10 cmH 2 O (PEEP 10 ). When PEEP 10 induced a decrease of &amp;gt;15% in mean arterial pressure value, then measurements were re-performed before and after volume expansion. Volume loading was done in eight patients. Right atrial pressure and pulmonary arterial occlusion pressure before volume expansion did not correlate with the change in stroke volume index after the fluid challenge. Systolic pressure variation, ΔPEP, Δdown, and change in pulse pressure before volume expansion correlated with stroke volume index change after fluid challenge ( r 2 = 0.52, 0.57, 0.68, and 0.83, respectively). In deeply sedated, mechanically ventilated patients after cardiac surgery, ΔPEP, a new method, can be used to predict fluid responsiveness and hemodynamic response to PEEP 10 .</t>
  </si>
  <si>
    <t>S1074</t>
  </si>
  <si>
    <t>10.5811/westjem.2020.2.43896</t>
  </si>
  <si>
    <t>Hodroge S, Glenn M, Breyre A, Lee B, Aldridge N, Sporer K, Koenig K, Gausche-Hill M, Salvucci A, Rudnick E, Brown J, Gilbert G</t>
  </si>
  <si>
    <t>Adult Patients with Respiratory Distress: Current Evidence-based Recommendations for Prehospital Care</t>
  </si>
  <si>
    <t>Western Journal of Emergency Medicine</t>
  </si>
  <si>
    <t>We developed evidence-based recommendations for prehospital evaluation and treatment of adult patients with respiratory distress. These recommendations are compared with current protocols used by the 33 local emergency medical services agencies (LEMSA) in California. We performed a review of the evidence in the prehospital treatment of adult patients with respiratory distress. The quality of evidence was rated and used to form guidelines. We then compared the respiratory distress protocols of each of the 33 LEMSAs for consistency with these recommendations. PICO (population/problem, intervention, control group, outcome) questions investigated were treatment with oxygen, albuterol, ipratropium, steroids, nitroglycerin, furosemide, and non-invasive ventilation. Literature review revealed that oxygen titration to no more than 94-96% for most acutely ill medical patients and to 88-92% in patients with acute chronic obstructive pulmonary disease (COPD) exacerbation is associated with decreased mortality. In patients with bronchospastic disease, the data shows improved symptoms and peak flow rates after the administration of albuterol. There is limited data regarding prehospital use of ipratropium, and the benefit is less clear. The literature supports the use of systemic steroids in those with asthma and COPD to improve symptoms and decrease hospital admissions. There is weak evidence to support the use of nitrates in critically ill, hypertensive patients with acute pulmonary edema (APE) and moderate evidence that furosemide may be harmful if administered prehospital to patients with suspected APE. Non-invasive positive pressure ventilation (NIPPV) is shown in the literature to be safe and effective in the treatment of respiratory distress due to acute pulmonary edema, bronchospasm, and other conditions. It decreases both mortality and the need for intubation. Albuterol, nitroglycerin, and NIPPV were found in the protocols of every LEMSA. Ipratropium, furosemide, and oxygen titration were found in a proportion of the protocols, and steroids were not prescribed in any LEMSA protocol. Prehospital treatment of adult patients with respiratory distress varies widely across California. We present evidence-based recommendations for the prehospital treatment of undifferentiated adult patients with respiratory distress that will assist with standardizing management and may be useful for EMS medical directors when creating and revising protocols.</t>
  </si>
  <si>
    <t>S1928</t>
  </si>
  <si>
    <t>10.1378/chest.87.3.330</t>
  </si>
  <si>
    <t>Schoene RB, Roach RC, Hackett PH, Harrison G, Mills WJ</t>
  </si>
  <si>
    <t>High Altitude Pulmonary Edema and Exercise at 4, 400 Meters on Mount McKinley</t>
  </si>
  <si>
    <t>Breathing against positive expiratory pressure has been used to improve gas exchange in many forms of pulmonary edema, and forced expiration against resistance during exercise has been advocated for climbing at high altitude as a method to optimize performance. To evaluate the effect of expiratory positive airway pressure (EPAP) on climbers with high altitude pulmonary edema (HAPE) and on exercise at high altitude, we studied four climbers with HAPE at rest and 13 healthy climbers during exercise on a bicycle ergometer at 4400 m. We measured minute ventilation (VI, L/min), arterial oxygen saturation (SaO2 percent), end-tidal carbon dioxide (PACO2, mm Hg), respiratory rate (RR), and heart rate (HR) during the last minute of a five minute interval at rest in the climbers with HAPE, and at rest, 300, and 600 kpm/minute workloads on a bicycle ergometer in the healthy subjects. The HAPE subjects demonstrated an increased SaO2 percent, no change in HR or VI, and a decrease in RR on EPAP as compared to control. In normal subjects, SaO2 percent, VI, and heart rate were significantly higher on EPAP 10 cm H2O than 0 cm H2O control (p less than 0.01, 0.01, and 0.05, respectively). The RR and PaCO2 were not significantly different. In summary, EPAP improves gas exchange in HAPE subjects at rest. The EPAP in normal subjects at high altitude resulted in a higher SaO2 percent at the expense of a higher VI and higher HR. These results suggest that the work of breathing is higher and the stroke volume lower on EPAP. The positive pressure mask may be an effective temporizing measure for victims of HAPE who cannot immediately go to a lower altitude.</t>
  </si>
  <si>
    <t>S1724</t>
  </si>
  <si>
    <t>10.1161/01.res.0000090994.15442.42</t>
  </si>
  <si>
    <t>Carpenter T, Schomberg S, Steudel W, Ozimek J, Colvin K, Stenmark K, Ivy DD</t>
  </si>
  <si>
    <t>Endothelin B Receptor Deficiency Predisposes to Pulmonary Edema Formation via Increased Lung Vascular Endothelial Cell Growth Factor Expression</t>
  </si>
  <si>
    <t>Endothelin (ET) may contribute to pulmonary edema formation, particularly under hypoxic conditions, and decreases in ET-B receptor expression can lead to reduced ET clearance. ET increases vascular endothelial cell growth factor (VEGF) production in vitro, and VEGF overexpression in the lung causes pulmonary edema in vivo. We hypothesized that pulmonary vascular ET-B receptor deficiency leads to increased lung ET, that excess ET increases lung VEGF levels, promoting pulmonary edema formation, and that hypoxia exaggerates these effects. We studied these hypotheses in ET-B receptor–deficient rats. In normoxia, homozygous ET-B–deficient animals had significantly more lung vascular leak than heterozygous or control animals. Hypoxia increased vascular leak regardless of genotype, and hypoxic ET-B–deficient animals leaked more than hypoxic control animals. ET-B–deficient animals had higher lung ET levels in both normoxia and hypoxia. Lung HIF-1α and VEGF content was greater in the ET-B–deficient animals in both normoxia and hypoxia, and both HIF-1α and VEGF levels were reduced by ET-A receptor antagonism. Both ET-A receptor blockade and VEGF antagonism reduced vascular leak in hypoxic ET-B–deficient animals. We conclude that ET-B receptor–deficient animals display an exaggerated lung vascular protein leak in normoxia, that hypoxia exacerbates that leak, and that this effect is in part attributable to an ET-mediated increase in lung VEGF content.</t>
  </si>
  <si>
    <t>S2013</t>
  </si>
  <si>
    <t>10.1016/s1388-9842(01)00132-5</t>
  </si>
  <si>
    <t>Varney S</t>
  </si>
  <si>
    <t>A Cost-Effectiveness Analysis of Bisoprolol for Heart Failure</t>
  </si>
  <si>
    <t>This study considers the cost-effectiveness of bisoprolol in heart failure patients as an adjunctive therapy to usual treatment. A cost-effectiveness model was constructed using data available from the CIBIS I &amp;amp; II trials and other secondary sources. Differences in patient survival rates were calculated for bisoprolol (n - 1327) and placebo groups (n - 1320) extrapolating data over a 5-year period, under limited and extended benefits scenarios to calculate life years gained (LYG). Hospitalisation rates were calculated using data from both CIBIS trials. Costs were considered under two different patient management protocols for treatment initiation — shared care by outpatient clinics and GPs and initiation by a nurse working in the community. Discounted LYG were calculated to be 0.228 under the limited benefits scenario and 0.368 under the extended benefits scenario. Under the extended benefits scenario shared care resulted in a cost of £268 per LYG or £412 per LYG for community initiation. Under the limited benefits scenario the costs were a £135 saving and £69, respectively. This analysis has shown bisoprolol to be an economically attractive therapy in comparison with other treatments. It is hoped that its adoption by clinicians will be rapid, despite the labour intensive and time consuming up-titration process involved in its initiation.</t>
  </si>
  <si>
    <t>S1253</t>
  </si>
  <si>
    <t>10.1136/bmjopen-2021-052761</t>
  </si>
  <si>
    <t>Ruangsomboon O, Praphruetkit N, Monsomboon A</t>
  </si>
  <si>
    <t>Parallel-group, randomised, controlled, non-inferiority trial of high-flow nasal cannula versus non-invasive ventilation for emergency patients with acute cardiogenic pulmonary oedema: study protocol</t>
  </si>
  <si>
    <t>BMJ Open</t>
  </si>
  <si>
    <t>High-flow nasal cannula (HFNC) is an innovative oxygen-delivering technique, which has been shown to effectively decrease the intubation risk in patients with hypoxaemic respiratory failure of various aetiologies compared with conventional oxygen therapy. Also, it has proved to be non-inferior to non-invasive positive pressure ventilation (NIPPV) in patients with hypoxaemic respiratory failure primarily due to pneumonia. Evidence on its benefits compared with NIPPV, which is the standard of care for patients with acute cardiogenic pulmonary oedema (ACPE) with hypoxaemic respiratory distress, is limited. Therefore, we planned this study to investigate the effects of HFNC compared with NIPPV for emergency patients with ACPE. In this single-centred, non-blinded, parallel-group, randomised, controlled, non-inferiority trial, we will randomly allocate 240 patients visiting the emergency department with ACPE in a 1:1 ratio to receive either HFNC or NIPPV for at least 4 hours using computer-generated mixed-block randomisation concealed by sealed opaque envelopes. The primary outcome is the intubation rate in 72 hours after randomisation. The main secondary outcomes are intolerance rate, mortality rate and treatment failure rate (a composite of intolerance, intubation and mortality). The outcome assessors and data analysts will be blinded to the intervention. These categorical outcomes will be analysed by calculating the risk ratio. Interim analyses evaluating the primary outcome will be performed after half of the expected sample size are recruited. This study protocol has been approved by the Siriraj Institutional Review Board (study ID: Si 271/2021). It has been granted the Siriraj Research and Development Fund. All participants or their authorised third parties will provide written informed consent prior to trial inclusion. The study results will be published in a peer-reviewed international journal and presented at national and international scientific conferences. TCTR20210413001.</t>
  </si>
  <si>
    <t>S0620</t>
  </si>
  <si>
    <t>10.1161/01.cir.0000064898.51892.09</t>
  </si>
  <si>
    <t>Kucher N, Printzen G, Doernhoefer T, Windecker S, Meier B, Hess OM</t>
  </si>
  <si>
    <t>Low Pro-Brain Natriuretic Peptide Levels Predict Benign Clinical Outcome in Acute Pulmonary Embolism</t>
  </si>
  <si>
    <t>Background— The role of pro-brain natriuretic peptide (proBNP) for the prediction of clinical outcome has not been examined in patients with acute pulmonary embolism (PE). Methods and Results— ProBNP levels were measured in 73 patients with acute PE within 4 hours of admission. Adverse clinical outcome was defined as in-hospital death or the need for at least 1 of the following: cardiopulmonary resuscitation, mechanical ventilation, pressors, thrombolysis, catheter fragmentation, or surgical embolectomy. In the 53 patients with a benign clinical outcome, proBNP (median 121, range 16 to 34 802 pg/mL) was lower than in 20 patients with adverse clinical outcome (median 4250, range 92 to 49 607 pg/mL; P &amp;lt;0.0001). The negative predictive value of proBNP levels &amp;lt;500 pg/mL to predict adverse clinical outcome was 97% (95% confidence interval 84 to 99). ProBNP remained an independent predictor for adverse clinical outcome (odds ratio 14.6; 95% confidence interval 1.5 to 139.0; P =0.02) after adjusting for severity of PE (submassive/massive), troponin T levels &amp;gt;0.01ng/mL, age &amp;gt;70 years, gender, and history of congestive heart failure. Conclusions— Low proBNP levels predict an uneventful hospital course in patients with acute PE. A proBNP level &amp;lt;500 pg/mL identifies patients who will be potential candidates for an abbreviated hospital length of stay or care on a completely outpatient basis.</t>
  </si>
  <si>
    <t>S1893</t>
  </si>
  <si>
    <t>10.1161/01.cir.0000021428.94652.04</t>
  </si>
  <si>
    <t>Kleinsasser A, Lindner KH, Schaefer A, Loeckinger A</t>
  </si>
  <si>
    <t>Decompression-Triggered Positive-Pressure Ventilation During Cardiopulmonary Resuscitation Improves Pulmonary Gas Exchange and Oxygen Uptake</t>
  </si>
  <si>
    <t>Background — Intermittent positive-pressure ventilation (IPPV) is the “gold standard” of ventilation during cardiopulmonary resuscitation (CPR), but continuous positive airway pressure (CPAP) is increasingly discussed as an alternative. This study investigated hemodynamics and pulmonary gas exchange applying CPAP enhanced with pressure support ventilation (CPAP PSV ) during CPR. Methods and Results — Twenty-four pigs were subjected to ventricular fibrillation and CPR with CPAP PSV , CPAP, or IPPV. Measurements were taken before (hemodynamics, blood gases, inert gas measurements) and 10 (hemodynamics, blood gases) and 20 (hemodynamics, blood gases, inert gas measurements) minutes after induction of ventricular fibrillation. Although no significant intergroup differences in hemodynamics were found, arterial partial pressure of oxygen (Pa o 2 ) was significantly higher during CPAP PSV compared with CPAP or IPPV (98±10, 61±27, and 71±30 mm Hg, respectively, P &amp;lt;0.05). CPAP PSV resulted in an alveolar-arterial partial pressure of oxygen difference of 56±17 mm Hg, whereas during CPAP, 83±21 mm Hg was detected, and during IPPV, 98±29 mm Hg was detected ( P &amp;lt;0.05). Pulmonary blood flow to lung units with a normal V̇ a / ratio in percent of cardiac output was 76±17% during CPAP PSV , 61±21% during CPAP ( P &amp;lt;0.01), and 54±13% during IPPV ( P &amp;lt;0.01). Oxygen uptake (V̇ o 2 ) was significantly higher during CPAP PSV than with the other ventilation modes ( P &amp;lt;0.05) and comparable to the baseline value in intragroup comparison. Return of spontaneous circulation was recorded in 8 of 8 animals in the CPAP PSV group, in 6 of 8 in the CPAP group, and in 3 of 8 in the IPPV group. Conclusions — CPAP PSV provides a straightforward and effective alternative to IPPV or CPAP during CPR that provides significantly higher Pa o 2 and V̇ o 2 .</t>
  </si>
  <si>
    <t>S0937</t>
  </si>
  <si>
    <t>10.1016/s0140-6736(20)30566-3</t>
  </si>
  <si>
    <t>Zhou F, Yu T, Du R, Fan G, Liu Y, Liu Z, Xiang J, Wang Y, Song B, Gu X, Guan L, Wei Y, Li H, Wu X, Xu J, Tu S, Zhang Y, Chen H, Cao B</t>
  </si>
  <si>
    <t>Clinical course and risk factors for mortality of adult inpatients with COVID-19 in Wuhan, China: a retrospective cohort study</t>
  </si>
  <si>
    <t>CPAP can be successfully used in a number of COVID-19 patients with hypoxaemic respiratory failure and gas exchange and radiological findings similar to those generally considered to be indications for invasive mechanical ventilation https://bit.ly/2GpBx6a</t>
  </si>
  <si>
    <t>S0316</t>
  </si>
  <si>
    <t>10.1016/s1388-9842(99)00055-0</t>
  </si>
  <si>
    <t>Cokkinos DV, Toutouzas PK</t>
  </si>
  <si>
    <t>Antithrombotic Therapy in Heart Failure: A Randomized Comparison of Warfarin Vs. Aspirin (HELAS)</t>
  </si>
  <si>
    <t>It is uncertain whether anti-thrombotic treatment reduces the incidence of thrombo-embolism in patients with heart failure, so there is a need for a large scale controlled study to assess the effects of anti-thrombotic therapy in this setting. We report the design of a randomized controlled multicenter double blind trial examining the effects of aspirin, warfarin and placebo in patients with heart failure on the risk of thrombo-embolism. We planned to recruit 6000 patients with heart failure without contraindications to anticoagulants or antiplatelet agents and to follow them for a mean time of 2 years following randomization. The study was planned to determine the rate of thrombo-embolic and haemorrhagic events and death among patients randomized to aspirin, warfarin and placebo, stratified according to the presence or absence of underlying coronary disease. Ancillary studies parallel to the main study will attempt to identify clinical and echocardiographic risk factors for thrombo-embolism and will also examine whether hemostatic or neurohormonal mechanisms contribute to an increase in the risk of thrombo-embolism in patients with heart failure. We hoped that the results of the study would improve the clinical management and cost-effectiveness of treatment for patients with heart failure. However, the recruitment of patients proved more difficult than expected and a number of centers decided not to participate. To avoid a great delay it was decided by the principal investigators and submitted to the executive committee to terminate enrolment in this study when 300 patients had been enrolled, and accept that this is a pilot study.</t>
  </si>
  <si>
    <t>S1542</t>
  </si>
  <si>
    <t>10.1161/01.cir.0000021603.36744.5e</t>
  </si>
  <si>
    <t>Scott AC, Wensel R, Davos CH, Kemp M, Kaczmarek A, Hooper J, Coats AJS, Piepoli MF</t>
  </si>
  <si>
    <t>Chemical Mediators of the Muscle Ergoreflex in Chronic Heart Failure</t>
  </si>
  <si>
    <t>Background — The overactivity of ergoreceptors (intramuscular afferents sensitive to products of skeletal muscle work) may be responsible for the abnormal responses to exercise and symptoms of exercise intolerance in chronic heart failure (CHF); however, little is known of the chemical nature of the stimuli involved. We investigated biochemical factors (H + , V̇ co 2 , V̇ o 2 , H co 3 , K + , phosphate, lactate, PGE 2 , PGF 1α , and bradykinin) potentially involved in ergoreceptor activation. Methods and Results — Sixteen stable patients with CHF (64.9±2.7 years, peak V̇ o 2 15.8±0.7 mL/kg per min) and 10 age-matched controls were studied. The ergoreceptor test involved two 5-minute handgrip exercises. On one occasion, the subjects recovered normally (control recovery), whereas on the other a posthandgrip regional circulatory occlusion was induced in the exercising arm, isolating the stimulation of the ergoreceptor after exercise. The ergoreflex was quantified as the difference in ventilation between the posthandgrip regional circulatory occlusion and the control recovery periods. During the protocol, the local muscular blood effluent concentrations of metabolic mediators were assessed. Patients had an ergoreflex effect on ventilation greater than controls (4.8±1.4 versus 0.4±0.1 L/min, P &amp;lt;0.01). During the ergoreflex test in patients, the following metabolites were elevated with respect to resting values in comparison with controls: PGE 2 (3.7±0.7 versus 1.1±0.2 pg/mL), PGF 1α (16.2±2.8 versus 7.2±1.2 pg/mL), and bradykinin (2.1±0.3 versus 1.0±0.1 pg/mL), P &amp;lt;0.05 for all comparisons. Only the increases in prostaglandins were predictors of the ergoreflex response ( r &amp;gt;0.41, P &amp;lt;0.01). Conclusions — Although multiple metabolites are concentrated in exercising muscle in CHF, only prostaglandins correlated with ergoreflex activity, suggesting these factors as potential triggers to the exaggerated ergoreflex, which is characteristic of CHF. This may have important implications for novel therapies to improve exercise tolerance.</t>
  </si>
  <si>
    <t>S2143</t>
  </si>
  <si>
    <t>10.1161/01.cir.0000054611.89228.92</t>
  </si>
  <si>
    <t>Vermes E, Ducharme A, Bourassa MG, Lessard M, White M, Tardif JC</t>
  </si>
  <si>
    <t>Enalapril Reduces the Incidence of Diabetes in Patients With Chronic Heart Failure</t>
  </si>
  <si>
    <t>Background— Diabetes mellitus is a predictor of morbidity and mortality in patients with heart failure. The effect of angiotensin-converting enzyme (ACE) inhibitors on the prevention of diabetes in patients with left ventricular dysfunction is unknown. The aim of this retrospective study was to assess the effect of the ACE inhibitor enalapril on the incidence of diabetes in the group of patients from the Montreal Heart Institute enrolled in the Studies of Left Ventricular Dysfunction (SOLVD). Methods and Results— Clinical charts were evaluated for fasting plasma glucose (FPG) levels by blinded reviewers. A diagnosis of diabetes was made when a FPG ≥126 mg/dL (7 mmol/L) was found at 2 visits (follow-up, 2.9±1.0 years). Of the 391 patients enrolled at the Montreal Heart Institute, 291 were not diabetic (FPG &amp;lt;126 mg/dL without a history of diabetes), 153 of these were on enalapril and 138 were on placebo. Baseline characteristics were similar in the 2 groups. Forty patients developed diabetes during follow-up, 9 (5.9%) in the enalapril group and 31 (22.4%) in the placebo group ( P &amp;lt;0.0001). By multivariate analysis, enalapril remained the most powerful predictor for risk reduction of developing diabetes (hazard ratio, 0.22; 95% confidence intervals, 0.10 to 0.46; P &amp;lt;0.0001). The effect of enalapril was striking in the subgroup of patients with impaired FPG (110 mg/dL [6.1 mmol/L] ≤FPG &amp;lt;126 mg/dL) at baseline: 1 patient (3.3%) in the enalapril group versus 12 (48.0%) in the placebo group developed diabetes ( P &amp;lt;0.0001). Conclusions— Enalapril significantly reduces the incidence of diabetes in patients with left ventricular dysfunction, especially those with impaired FPG.</t>
  </si>
  <si>
    <t>S0213</t>
  </si>
  <si>
    <t>10.2214/ajr.125.3.549</t>
  </si>
  <si>
    <t>OH KS, GALVIS AG, STITIK FP, CRAWFORD DB, DORST JP</t>
  </si>
  <si>
    <t>PULMONARY EDEMA AND CONTINUOUS POSITIVE PRESSURE BREATHING (CPPB)</t>
  </si>
  <si>
    <t>American Journal of Roentgenology</t>
  </si>
  <si>
    <t>We have successfully treated severe pulmonary edema of various etiologies and the concomitant hypoxia in 17 infants and children with continuous positive pressure spontaneous breathing. The pressure used was 8 to 14 cm of water above atmospheric pressure. No significant changes occurred in arterial or central venous blood pressure, and no patient developed clinical evidence of peripheral venous engorgement. Pulmonary edema cleared within 24 hours in all cases. We believe this rapid clearing may differentiate pulmonary edema from pneumonia and pulmonary hemorrhage. The pathophysiology and the roentgenologic findings are presented.</t>
  </si>
  <si>
    <t>S1755</t>
  </si>
  <si>
    <t>10.1136/heart.86.4.376</t>
  </si>
  <si>
    <t>Poulsen SH, Jensen SE, Møller JE, Egstrup K</t>
  </si>
  <si>
    <t>Prognostic value of left ventricular diastolic function and association with heart rate variability after a first acute myocardial infarction</t>
  </si>
  <si>
    <t>To study the prognostic value of left ventricular (LV) diastolic function and its relation with autonomic balance expressed by heart rate variability (HRV) in patients after a first acute myocardial infarction. The study population consisted of 64 consecutive patients with first acute myocardial infarction and 31 control subjects. Long and short term HRV indices were evaluated by 24 hour Holter monitoring, and LV systolic and diastolic function were assessed by two dimensional and Doppler echocardiography before discharge. Patients were divided into two groups: those with restrictive LV filling characteristics (deceleration time ⩽ 140 ms) and those with non-restrictive LV filling characteristics (deceleration time &amp;gt; 140 ms). Both long and short term HRV indices were significantly reduced in patients with restrictive LV filling compared with the non-restrictive group and control subjects. Mitral deceleration time and isovolumetric relaxation time correlated weakly but significantly with all indices of HRV whereas ejection fraction correlated weakly with the long term HRV indices. The mean follow up time was 14.9 (8.7) months. Multivariate analysis showed that mitral deceleration time (χ 2 = 6.4, p &amp;lt; 0.001) and ejection fraction ⩽ 40% (χ 2 = 4.4, p &amp;lt; 0.05) were independent predictors of cardiac death and readmission to hospital with congestive heart failure. A restrictive LV filling pattern was found to be the strongest predictor of adverse outcome independent of HRV and ejection fraction during follow up after a first acute myocardial infarction. Patients with restrictive LV filling characteristics had more reduced HRV than those with non-restrictive diastolic filling.</t>
  </si>
  <si>
    <t>S1813</t>
  </si>
  <si>
    <t>10.1016/j.jen.2023.05.001</t>
  </si>
  <si>
    <t>Privitera D, Capsoni N, Bellone A, Langer T</t>
  </si>
  <si>
    <t>Helmet Continuous Positive Airway Pressure in the Emergency Department: A Practical Guide</t>
  </si>
  <si>
    <t>Journal of Emergency Nursing</t>
  </si>
  <si>
    <t>Helmet continuous positive airway pressure is a simple, noninvasive respiratory support strategy to treat several forms of acute respiratory failure, such as cardiogenic pulmonary edema and pneumonia. Recently, it has been largely used worldwide during the COVID-19 pandemic. Given the increased use of helmet continuous positive airway pressure in the emergency department, we aimed to provide an updated practical guide for nurses and clinicians based on the latest available evidence. We focus our attention on how to set the respiratory circuit. Moreover, we discuss the interactions between flow generators, filters, and positive end-expiratory pressure valves and the consequences regarding the delivered gas flow, fraction of inspired oxygen, positive end-expiratory pressure, and noise level.</t>
  </si>
  <si>
    <t>S1191</t>
  </si>
  <si>
    <t>10.1161/01.cir.0000065637.10517.a0</t>
  </si>
  <si>
    <t>Anker SD, Doehner W, Rauchhaus M, Sharma R, Francis D, Knosalla C, Davos CH, Cicoira M, Shamim W, Kemp M, Segal R, Osterziel KJ, Leyva F, Hetzer R, Ponikowski P, Coats AJS</t>
  </si>
  <si>
    <t>Uric Acid and Survival in Chronic Heart Failure</t>
  </si>
  <si>
    <t>Background— Serum uric acid (UA) could be a valid prognostic marker and useful for metabolic, hemodynamic, and functional (MFH) staging in chronic heart failure (CHF). Methods and Results— For the derivation study, 112 patients with CHF (age 59±12 years, peak oxygen consumption [V̇ o 2 ] 17±7 mL/kg per minute) were recruited. In separate studies, we validated the prognostic value of UA (n=182) and investigated the relationship between MFH score and the decision to list patients for heart transplantation (n=120). In the derivation study, the best mortality predicting UA cutoff (at 12 months) was 565 μmol/L (9.50 mg/dL) (independently of age, peak V̇ o 2 , left ventricular ejection fraction, diuretic dose, sodium, creatinine, and urea; P &amp;lt;0.0001). In the validation study, UA ≥565 μmol/L predicted mortality (hazard ratio, 7.14; P &amp;lt;0.0001). In 16 patients (from both studies) with UA ≥565 μmol/L, left ventricular ejection fraction ≤25% and peak V̇ o 2 ≤14 mL/kg per min (MFH score 3), 12-month survival was lowest (31%) compared with patients with 2 (64%), 1 (77%), or no (98%, P &amp;lt;0.0001) risk factor. In an independent study, 51% of patients with MFH score 2 and 81% of patients with MFH score 3 were listed for transplantation. The positive predictive value of not being listed for heart transplantation with an MFH score of 0 or 1 was 100%. Conclusions— High serum UA levels are a strong, independent marker of impaired prognosis in patients with moderate to severe CHF. The relationship between serum UA and survival in CHF is graded. MFH staging of patients with CHF is feasible.</t>
  </si>
  <si>
    <t>S2099</t>
  </si>
  <si>
    <t>10.1016/j.anpedi.2009.03.014</t>
  </si>
  <si>
    <t>Pons Ódena M, Piqueras Marimbaldo I, Segura Matute S, Balaguer Argallo M, Palomeque Rico A</t>
  </si>
  <si>
    <t>Aplicación de ventilación no invasiva en pacientes postoperados cardíacos. Estudio retrospectivo</t>
  </si>
  <si>
    <t>Anales de Pediatría</t>
  </si>
  <si>
    <t>To report our experience with non-invasive ventilation (NIV) after cardiac surgery. Prospective study of cardiac surgery patients admitted to our PICU between 2004 and 2007 who required NIV after extubation. A total of 331 patients were admitted to the unit after cardiac surgery during this period. Of these, 159 were extubated in the operating room. NIV was introduced in 29 episodes on 26 patients. Fallot's tetralogy and AVD were the most common heart diseases, and 65% had type II respiratory failure. The respiratory problems usually involved were acute pulmonary oedema and atelectasis. Indication was elective in 70% of episodes. BiPAP Vision was the commonest ventilator used and in the S/T mode (56%).Average length of use was 64h. Average length of stay in PICU was 22 days. Nine patients required reintubation, none of them at an early stage (first 12h) which represents an efficiency of 66%. The effectiveness of NIV was related to the type of disease and inversely with the time NIV was needed. There were complications in 12 episodes. Four patients required tracheostomy, all of which were associated with previous lung disease. Survival was 100%. NIV is effective and safe after cardiac surgery. It has very good results in respiratory failure due to atelectasis or pulmonary oedema. NIV failure in these patients is strongly associated with preoperative pulmonary sequelae secondary to heart disease. NIV indication in these patients has to be carefully evaluated.</t>
  </si>
  <si>
    <t>S0775</t>
  </si>
  <si>
    <t>10.1046/j.1542-474x.2003.08212.x</t>
  </si>
  <si>
    <t>Turrini P, Corrado D, Basso C, Nava A, Thiene G</t>
  </si>
  <si>
    <t>Noninvasive Risk Stratification in Arrhythmogenic Right Ventricular Cardiomyopathy</t>
  </si>
  <si>
    <t>Annals of Noninvasive Electrocardiology</t>
  </si>
  <si>
    <t>The natural history of arrhythmogenic right ventricular cardiomyopathy is determined by the electrical instability of the dystrophic myocardium, which can precipitate arrhythmic cardiac arrest any time during the course of the disease and by the progressive myocardial loss that results in ventricular dysfunction and heart failure. Sudden death accounts for the majority of the fatal events but its occurrence is mostly unpredictable. There are no prospective and controlled studies assessing clinical markers that can predict the occurrence of life‐threatening ventricular arrhythmias. However, the noninvasive risk profile, which emerges from retrospective analysis of clinical and pathologic series, is characterized by history of syncope, physical exercise, spontaneous ventricular tachycardia or ventricular fibrillation, right ventricular dysfunction, left ventricular involvement, right precordial negative T wave, right bundle branch block, QT‐QRS dispersion, right precordial ST‐segment elevation and late potentials. At present only QRS dispersion, history of syncope and right and/or left ventricular abnormalities at radionuclide angiography proved to be independent noninvasive predictors of sudden death.</t>
  </si>
  <si>
    <t>S0233</t>
  </si>
  <si>
    <t>10.1155/2012/404196</t>
  </si>
  <si>
    <t>Stepnowsky CJ, Mao WC, Bardwell WA, Loredo JS, Dimsdale JE</t>
  </si>
  <si>
    <t>Mood Predicts Response to Placebo CPAP</t>
  </si>
  <si>
    <t>Study Objectives . Continuous positive airway pressure (CPAP) therapy is efficacious for treating obstructive sleep apnea (OSA), but recent studies with placebo CPAP (CPAP administered at subtherapeutic pressure) have revealed nonspecific (or placebo) responses to CPAP treatment. This study examined baseline psychological factors associated with beneficial effects from placebo CPAP treatment. Participants . Twenty-five participants were studied with polysomnography at baseline and after treatment with placebo CPAP. Design . Participants were randomized to either CPAP treatment or placebo CPAP. Baseline mood was assessed with the Profile of Mood States (POMS). Total mood disturbance (POMS-Total) was obtained by summing the six POMS subscale scores, with Vigor weighted negatively. The dependent variable was changed in apnea-hypopnea index (ΔAHI), calculated by subtracting pre- from post-CPAP AHI. Negative values implied improvement. Hierarchical regression analysis was performed, with pre-CPAP AHI added as a covariate to control for baseline OSA severity. Results . Baseline emotional distress predicted the drop in AHI in response to placebo CPAP. Highly distressed patients showed greater placebo response, with a 34% drop (i.e., improvement) in AHI. Conclusion . These findings underscore the importance of placebo-controlled studies of CPAP treatment. Whereas such trials are routinely included in drug trials, this paper argues for their importance even in mechanical-oriented sleep interventions.</t>
  </si>
  <si>
    <t>S0482</t>
  </si>
  <si>
    <t>10.1016/j.lpm.2023.104184</t>
  </si>
  <si>
    <t>Asakage A, Mebazaa A, Deniau B</t>
  </si>
  <si>
    <t>New insights in acute heart failure</t>
  </si>
  <si>
    <t>La Presse Médicale</t>
  </si>
  <si>
    <t>Acute heart failure (AHF) is a clinical complex disease and a worldwide issue due to its inconsistent diagnosis and poor prognosis. The cornerstone of pathophysiology of AHF is systemic venous congestion, which is led by the underlying structural and functional cardiac condition. Systemic venous congestion is a major target for AHF management because it causes symptoms and organs dysfunction, and is associated with poor prognosis. The mainstay of decongestive therapy is diuresis with intravenous loop diuretics combined with other diuretics including thiazides when necessary, and non-invasive ventilation. The presence of unresolved congestion at discharge can lead heart failure related rehospitalization, and careful follow-up is required especially during "vulnerable phase", several months after discharge. The updated recommendation for management of AHF has been provided by latest guidelines from European Society of Cardiology and American Heart Association/American College of Cardiology/Heart Failure Society of America. Several large studies have currently demonstrated the benefits of guideline-directed oral medical therapies, and trials are ongoing on medication such as selective sodium-glucose transport proteins 2 inhibitors and protocols for congestive therapy. This review aimed to summarize the latest insights in AHF, based primarily on the most recent guidelines and large randomized controlled trials.</t>
  </si>
  <si>
    <t>S1698</t>
  </si>
  <si>
    <t>10.1177/1479972308089234</t>
  </si>
  <si>
    <t>Creagh-Brown B, Shee C</t>
  </si>
  <si>
    <t>Noninvasive ventilation as ceiling of therapy in end-stage chronic obstructive pulmonary disease</t>
  </si>
  <si>
    <t>The benefits of noninvasive ventilation (NIV) for acute hypercapnic respiratory failure caused by chronic obstructive pulmonary disease (COPD) are well recognized and consequently its use is widespread. Prognostication in advanced COPD is imperfect, limiting accurate identification of ‘end-stage’ COPD. Decisions regarding withholding invasive ventilation are largely dependent upon prognostication. In patients where ‘invasive’ ventilation is not considered to be in their best interests, NIV will be the ceiling of therapy. In this patient group, NIV is extremely valuable in reducing mortality and providing valuable symptomatic benefit. We discuss the use of NIV in the management of an acute exacerbation of ‘end-stage’ COPD where NIV is the ceiling of therapy, the use of advanced directives and the implications of the Mental Capacity Act 2005 on decisions regarding end-of-life care. We highlight areas where further research would be useful.</t>
  </si>
  <si>
    <t>S1863</t>
  </si>
  <si>
    <t>10.1111/j.1365-2869.2007.00620.x</t>
  </si>
  <si>
    <t>BROSTRÖM A, STRÖMBERG A, MÅRTENSSON J, ULANDER M, HARDER L, SVANBORG E</t>
  </si>
  <si>
    <t>Association of Type D personality to perceived side effects and adherence in CPAP‐treated patients with OSAS</t>
  </si>
  <si>
    <t>Continuous positive airway pressure (CPAP) is the treatment of choice for obstructive sleep apnoea syndrome (OSAS), but side effects are common and long‐term adherence low. The Type D (distressed) personality is defined as a combination of negative affectivity and social inhibition. The association of Type D personality with adherence has not been studied in CPAP‐treated patients with OSAS. This study aimed to describe the prevalence of Type D personality in OSAS patients with CPAP treatment longer than 6 months and the association with self‐reported side effects and adherence. A cross‐sectional descriptive design was used. A total of 247 OSAS patients with a mean use of CPAP treatment for 55 months (6–182 months) were included. Data collection was achieved by two questionnaires; the Type D scale 14 (DS14) (Type D personality), SECI (side effects of CPAP), as well as from medical records (clinical variables and objective adherence to CPAP treatment). Type D personality occurred in 30% of the patients with OSAS and significantly ( P &amp;lt; 0.05–0.001) increased the perceived frequency and severity of a broad range of side effects. The objective adherence was significantly lower ( P &amp;lt; 0.001) for OSAS patients with Type D compared to OSAS patients without Type D, both with regard to a mean use of 4 h per night and 85% of the self‐rated sleep time per night. The additional effect of a Type D personality on perceived side effects and adherence to CPAP treatment found in this study could be used by healthcare personnel when evaluating patients waiting for treatment.</t>
  </si>
  <si>
    <t>S2216</t>
  </si>
  <si>
    <t>10.1084/jem.20002036</t>
  </si>
  <si>
    <t>Hara M, Ono K, Hwang MW, Iwasaki A, Okada M, Nakatani K, Sasayama S, Matsumori A</t>
  </si>
  <si>
    <t>Evidence for a Role of Mast Cells in the Evolution to Congestive Heart Failure</t>
  </si>
  <si>
    <t>The Journal of Experimental Medicine</t>
  </si>
  <si>
    <t>Mast cells are believed to be involved in the pathophysiology of heart failure, but their precise role in the process is unknown. This study examined the role of mast cells in the progression of heart failure, using mast cell-deficient (WBB6F1-W/Wv) mice and their congenic controls (wild-type [WT] mice). Systolic pressure overload was produced by banding of the abdominal aorta, and cardiac function was monitored over 15 wk. At 4 wk after aortic constriction, cardiac hypertrophy with preserved left ventricular performance (compensated hypertrophy) was observed in both W/Wv and WT mice. Thereafter, left ventricular performance gradually decreased in WT mice, and pulmonary congestion became apparent at 15 wk (decompensated hypertrophy). In contrast, decompensation of cardiac function did not occur in W/Wv mice; left ventricular performance was preserved throughout, and pulmonary congestion was not observed. Perivascular fibrosis and upregulation of mast cell chymase were all less apparent in W/Wv mice. Treatment with tranilast, a mast cell–stabilizing agent, also prevented the evolution from compensated hypertrophy to heart failure. These observations suggest that mast cells play a critical role in the progression of heart failure. Stabilization of mast cells may represent a new approach in the management of heart failure.</t>
  </si>
  <si>
    <t>S1389</t>
  </si>
  <si>
    <t>10.1111/j.1526-0968.2003.00124.x</t>
  </si>
  <si>
    <t>Fujigaki Y, Togawa A, Miyaji T, Suzuki H, Ohashi N, Fukasawa H, Yasuda H, Yamamoto T, Hishida A, Yonemura K</t>
  </si>
  <si>
    <t>Rapid Improvement of Acute Pulmonary Edema with Angiotensin Converting Enzyme Inhibitor under Hemodialysis in a Patient with Renovascular Disease</t>
  </si>
  <si>
    <t>Therapeutic Apheresis and Dialysis</t>
  </si>
  <si>
    <t>Abstract: A 71‐year‐old man with bilateral renovascular disease was admitted to Hamamatsu University hospital because of appetite loss and acute shortness of breath due to acute pulmonary edema (APE) with accelerated hypertension and renal failure. Hypertension and APE were controlled by an angiotensin converting enzyme inhibitor (ACEI) and four sessions of hemodialysis with reduction of 1.8 kg bodyweight. Renal function was later stabilized and the patient required no ACEI or hemodialysis. A trial of right renal angioplasty 1 month after admission failed and renal function deteriorated (serum creatinine 7.1 mg/dL) with accelerated hypertension, gain of bodyweight and APE. Even after four sessions of hemodialysis with adequate reduction of bodyweight, APE was not controlled, but it rapidly improved after administration of an ACEI, without major bodyweight change. As no apparent cardiac dysfunction was evident, APE might have been caused by a direct action of angiotensin II on hyperpermeability in pulmonary capillaries. Blocking of angiotensin II should be considered in such patients even after introduction of hemodialysis.</t>
  </si>
  <si>
    <t>S2142</t>
  </si>
  <si>
    <t>10.1161/01.cir.0000017861.00991.2f</t>
  </si>
  <si>
    <t>Spencer FA, Meyer TE, Gore JM, Goldberg RJ</t>
  </si>
  <si>
    <t>Heterogeneity in the Management and Outcomes of Patients With Acute Myocardial Infarction Complicated by Heart Failure</t>
  </si>
  <si>
    <t>Background — Heart failure (HF) is an important predictor of poor outcome after acute myocardial infarction (AMI). However, limited data exist about the clinical significance of HF in the coronary reperfusion era and the impact of its timing on hospital outcomes. The objective of this study was to determine the clinical impact of HF complicating AMI in the National Registry of Myocardial Infarction (NRMI). A secondary objective was to determine differences in demographic and clinical characteristics, treatment, and hospital death rates in patients presenting with HF compared with those developing HF after presentation. Methods and Results — The study sample consisted of patients with AMI and without a history of HF included in the NRMI. Of 606 500 cases included from July 1, 1994 to June 30, 2000, 123 938 (20.4%) patients had HF at the time of hospital presentation and 52 220 (8.6%) developed HF thereafter. Patients with HF were older, more likely female, had more comorbidities, and were less likely to receive effective cardiac medications compared with patients without HF. The multivariable adjusted odds for in-hospital death were higher for patients with HF at presentation and thereafter (3.1 and 5.5, respectively) than those without HF. Conclusions — Results from this nationwide registry suggest that the incidence and hospital death rates associated with HF complicating AMI remain high. Patients developing HF after hospital admission are at even greater risk than those presenting with HF. Effective cardiac therapies remain underutilized in these patients, and the reasons for this underutilization need to be explored.</t>
  </si>
  <si>
    <t>S1121</t>
  </si>
  <si>
    <t>10.1164/ajrccm/148.5.1194</t>
  </si>
  <si>
    <t>Dreyfuss D, Saumon G</t>
  </si>
  <si>
    <t>Role of Tidal Volume, FRC, and End-inspiratory Volume in the Development of Pulmonary Edema following Mechanical Ventilation</t>
  </si>
  <si>
    <t>Mechanical ventilation with high peak inspiratory pressure and large tidal volume (Vt) produces permeability pulmonary edema. Whether it is mean or peak inspiratory pressure (i.e., mean or end-inspiratory volume) that is the major determinant of ventilation-induced lung injury is unsettled. Rats were ventilated with increasing tidal volumes starting from different degrees of FRC that were set by increasing end-expiratory pressure during positive-pressure ventilation. Pulmonary edema was assessed by the measurement of extravascular lung water content. The importance of permeability alterations was evaluated by measurement of dry lung weight and determination of albumin distribution space. Pulmonary edema with permeability alterations occurred regardless of the value of positive end-expiratory pressure (PEEP), provided the increase in Vt was large enough. Similarly, edema occurred even during normal Vt ventilation provided the increase in PEEP was large enough. Furthermore, moderate increases in Vt or PEEP that were innocuous when applied alone, produced edema when combined. The effect of PEEP was not the consequence of raised airway pressure but of the increase in FRC since similar observations were made in animals ventilated with negative inspiratory pressure. However, although permeability alterations were similar, edema was less marked in animals ventilated with PEEP than in those ventilated with zero end-expiratory pressure (ZEEP) with the same end-inspiratory pressure. This “beneficial” effect of PEEP was probably the consequence of hemodynamic alterations. Indeed, infusion of dopamine to correct the drop in systemic arterial pressure that occurred during PEEP ventilation resulted in a significant increase in pulmonary edema. In conclusion, rather than Vt or FRC value, the end-inspiratory volume is probably the main determinant of ventilation-induced edema. Hemodynamic status plays an important role in modulating the amount of edema during lung overinflation but does not fundamentally modify the characteristics of this edema which is consistently associated with major permeability alterations. These results may be relevant for ventilatory strategies during acute respiratory failure.</t>
  </si>
  <si>
    <t>S0920</t>
  </si>
  <si>
    <t>10.4103/atm.atm_683_20</t>
  </si>
  <si>
    <t>Faqihi BM, Trethewey SP, Morlet J, Parekh D, Turner AM</t>
  </si>
  <si>
    <t>Bilevel positive airway pressure ventilation for non-COPD acute hypercapnic respiratory failure patients</t>
  </si>
  <si>
    <t>Annals of Thoracic Medicine</t>
  </si>
  <si>
    <t>The effectiveness of bi-level positive airway pressure (BiPAP) in patients with acute hypercapnic respiratory failure (AHRF) due to etiologies other than chronic obstructive pulmonary disease (COPD) is unclear. To systematically review the evidence regarding the effectiveness of BiPAP in non-COPD patients with AHRF. The Cochrane Library, MEDLINE, EMBASE, and CINAHL Plus were searched according to prespecified criteria (PROSPERO-CRD42018089875). Randomized controlled trials (RCTs) assessing the effectiveness of BiPAP versus continuous positive airway pressure (CPAP), invasive mechanical ventilation, or O 2 therapy in adults with non-COPD AHRF were included. The primary outcomes of interest were the rate of endotracheal intubation (ETI) and mortality. Risk-of-bias assessment was performed, and data were synthesized and meta-analyzed where appropriate. Two thousand four hundred and eighty-five records were identified after removing duplicates. Eighty-eight articles were identified for full-text assessment, of which 82 articles were excluded. Six studies, of generally low or uncertain risk-of-bias, were included involving 320 participants with acute cardiogenic pulmonary edema (ACPO) and solid tumors. No significant differences were seen between BiPAP ventilation and CPAP with regard to the rate of progression to ETI (risk ratio [RR] = 1.49, 95% confidence interval [CI], 0.63–3.62, P = 0.37) and in-hospital mortality rate (RR = 0.71, 95% CI, 0.25–1.99, P = 0.51) in patients with AHRF due to ACPO. The efficacy of BiPAP appears similar to CPAP in reducing the rates of ETI and mortality in patients with AHRF due to ACPO. Further research on other non-COPD conditions which commonly cause AHRF such as obesity hypoventilation syndrome is needed.</t>
  </si>
  <si>
    <t>S1682</t>
  </si>
  <si>
    <t>10.1378/chest.109.4.1114</t>
  </si>
  <si>
    <t>DiFederico EM, Harrison M, Matthay MA</t>
  </si>
  <si>
    <t>Pulmonary Edema in a Woman Following Fetal Surgery</t>
  </si>
  <si>
    <t>Most cases of acute lung injury in pregnancy are attributed to hydrostatic pulmonary edema. In this report, however, we describe a 20-year-old pregnant woman who developed a unique case of increased permeability pulmonary edema following surgery for the repair of a fetal congenital diaphragmatic hernia. Two days after surgery, the patient developed acute respiratory failure and diffuse alveolar edema, requiring intubation and positive pressure ventilation for 5 days. The diagnosis of increased permeability pulmonary edema was confirmed by the ratio of pulmonary edema fluid to plasma protein (ratio=0.99). The patient received IV nitroglycerine for tocolysis. As a nitric oxide donor, the nitroglycerine may have combined with exogenous oxygen to form peroxynitrite, a known impediment to alveolar epithelial cell function. Many cases of pulmonary edema in pregnancy are diagnosed as hydrostatic based on clinical parameters, such as positive maternal fluid balance. In this case, these parameters would have been misleading. Measurement of the protein concentration in the pulmonary edema fluid allowed us to accurately determine that the patient had increased permeability pulmonary edema as the cause of her acute respiratory failure. Sampling of pulmonary fluid can differentiate the type of edema formation and in some cases help to identify mechanisms of acute lung injury.</t>
  </si>
  <si>
    <t>S0905</t>
  </si>
  <si>
    <t>10.1097/01.ccm.0000147770.20400.10</t>
  </si>
  <si>
    <t>Park M, Sangean MC, Volpe MdS, Feltrim MIZ, Nozawa E, Leite PF, Passos Amato MB, Lorenzi-Filho G</t>
  </si>
  <si>
    <t>Randomized, prospective trial of oxygen, continuous positive airway pressure, and bilevel positive airway pressure by face mask in acute cardiogenic pulmonary edema*</t>
  </si>
  <si>
    <t>To compare the effects of oxygen, continuous positive airway pressure (CPAP), and bilevel positive airway pressure (bilevel-PAP) on the rate of endotracheal intubation in patients with acute cardiogenic pulmonary edema. Randomized, controlled trial. Tertiary hospital emergency room. We randomly assigned 80 patients with severe cardiogenic acute pulmonary edema into three treatment groups. Patients were followed for 60 days after the randomization. Oxygen applied by face mask, CPAP, and bilevel-PAP. The rate of endotracheal intubation as well as vital signs and blood gases was recorded during the first 24 hrs. Mortality was evaluated at 15 days, at 60 days, and at hospital discharge. Complications related to respiratory support were evaluated before hospital discharge. Treatment with CPAP or bilevel-PAP resulted in significant improvement in the PaO2/FiO2 ratio, subjective dyspnea score, and respiratory and heart rates compared with oxygen therapy. Endotracheal intubation was necessary in 11 of 26 patients (42%) in the oxygen group but only in two of 27 patients (7%) in each noninvasive ventilation group (p = .001). There was no increase in the incidence of acute myocardial infarction in the CPAP or bilevel-PAP groups. Mortality at 15 days was higher in the oxygen than in the CPAP or bilevel-PAP groups (p &lt; .05). Mortality up to hospital discharge was not significantly different among groups (p = .061). Compared with oxygen therapy, CPAP and bilevel-PAP resulted in similar vital signs and arterial blood gases and a lower rate of endotracheal intubation. No cardiac ischemic complications were associated with either of the noninvasive ventilation strategies.</t>
  </si>
  <si>
    <t>S2076</t>
  </si>
  <si>
    <t>10.1093/ehjqcco/qcz030</t>
  </si>
  <si>
    <t>Metkus TS, Stephens RS, Schulman S, Hsu S, Morrow DA, Eid SM</t>
  </si>
  <si>
    <t>Utilization and outcomes of early respiratory support in 6.5 million acute heart failure hospitalizations</t>
  </si>
  <si>
    <t>European Heart Journal - Quality of Care and Clinical Outcomes</t>
  </si>
  <si>
    <t>The incidence and outcomes of a requirement for non-invasive ventilation (NIV) or invasive mechanical ventilation (IMV) in acute heart failure (AHF) hospitalization are not clearly established. Thus, we aimed to characterize the incidence and trends in use of IMV and NIV in AHF and to estimate the magnitude of hazard for mortality associated with requiring IMV and NIV in AHF. We used the National Inpatient Sample (NIS) to identify AHF hospitalizations between 2008 and 2014. The exposure variable of interest was IMV or NIV use within 24 h of hospital admission compared to no respiratory support. We analysed the association between ventilation strategies and in-hospital mortality using Cox proportional hazards models adjusting for demographics and comorbidities. We included 6 534 675 hospitalizations for AHF. Of these, 271 589 (4.16%) included NIV and 51 459 (0.79%) included IMV within the first 24 h of hospitalization and rates of NIV and IMV use increased over time. In-hospital mortality for AHF hospitalizations including NIV was 5.0% and 27% for IMV compared with 2.1% for neither (P &amp;lt; 0.001 for both). In an adjusted model, requirement for NIV was associated with over two-fold higher risk for in-hospital mortality [hazard ratio (HR) 2.10, 95% confidence interval (CI) 2.01–2.19; P &amp;lt; 0.001] and requirement for IMV was associated with over three-fold higher risk for in-hospital mortality (HR 3.39, 95% CI 3.14–3.66; P &amp;lt; 0.001). Respiratory support is used in many AHF hospitalizations, and AHF patients who require respiratory support are at high risk for in-hospital mortality. Our work should inform prospective intervention trials and quality improvement ventures in this high-risk population.</t>
  </si>
  <si>
    <t>S0465</t>
  </si>
  <si>
    <t>10.1016/s1388-9842(99)00039-2</t>
  </si>
  <si>
    <t>Cleland JGF, Tendera M, Adamus J, Freemantle N, Gray CS, Lye M, O’Mahony D, Polonski L, Taylor J</t>
  </si>
  <si>
    <t>Perindopril for Elderly People with Chronic Heart Failure: The PEP-CHF Study</t>
  </si>
  <si>
    <t>The prevalence of chronic heart failure (CHF) rises with increasing age, from &amp;amp;lt;1% in those below 65 years of age to &amp;amp;gt; 5% in those over 65 years of age and is a major cause of morbidity and mortality in older people. Recent European guidelines point to a major deficiency in our knowledge of how to treat diastolic chronic heart failure, and a lack of information on treatment for heart failure in the elderly in general. The aims of this trial are to assess the potential benefits of the ACE inhibitor perindopril to treat chronic heart failure in elderly people, in the absence of any major left ventricular systolic dysfunction. One thousand people over the age of 70 years will be recruited into this study. Evidence of chronic heart failure will be confirmed by clinical criteria and echocardiography. Once a diagnosis of chronic heart failure has been confirmed, the patient will receive either perindopril or placebo in addition to their usual treatment. Death, and unplanned heart failure related hospitalisations, are the primary outcomes. Quality of life, as measured by the Guyatt questionnaire will be assessed at the beginning of the study and at 1 year. Sub-studies of this trial include a 6-min walking test and more detailed evaluation of ventricular function (as assessed by echocardiography). Both parameters will be measured at 8 weeks and 1 year, and analysed against baseline data. Cognitive function in this group of patients will also be evaluated at baseline and 1 year. This trial is due to report in the year 2001.</t>
  </si>
  <si>
    <t>S0290</t>
  </si>
  <si>
    <t>10.1007/bf01694870</t>
  </si>
  <si>
    <t>Beyer J, Beckenlechner P, Messmer K</t>
  </si>
  <si>
    <t>The influence of PEEP ventilation on organ blood flow and peripheral oxygen delivery</t>
  </si>
  <si>
    <t>In an experimental study including 10 dogs with intact lungs (group I) and 10 dogs with oleic acid-induced pulmonary edema (group II), the effects of PEEP 10 and 20 (cm H20) on central hemodynamics, lung function, organ blood flow and tissue PO2 (liver and skeletal muscle) were examined. In both groups, PEEP resulted in a significant fall of cardiac output (CO) despite volume substitution. In group I, flow was redistributed favouring brain, heart, kidneys, and adrenals, at the expense of stomach, pancreas and and thyroid gland. Animals with pulmonary edema and consequently lower absolute values of CO showed a more uniform reduction of organ perfusion sparing only brain and heart PEEP 10 led to a marginal improvement of tissue oxygenation, whereas PEEP 20 resulted in a deterioration of local PO2 associated with a decrease in O2 transport. It is concluded that whenever PEEP is applied, a reduction and redistribution of CO may occur possibly jeopardizing tissue oxygenation and thus interfering with organ function.</t>
  </si>
  <si>
    <t>S0860</t>
  </si>
  <si>
    <t>10.2298/sarh1604142j</t>
  </si>
  <si>
    <t>Joves-Sevic B, Obradovic D, Stefanovic S, Batranovic U, Repic J, Vukoja M</t>
  </si>
  <si>
    <t>General ward and pneumonia size as predictors of noninvasive ventilation failure</t>
  </si>
  <si>
    <t>Srpski arhiv za celokupno lekarstvo</t>
  </si>
  <si>
    <t>Introduction. Shortage of intensive care beds has led to more frequent use of noninvasive ventilation (NIV) outside respiratory units, and data on NIV efficacy and safety on general wards is lacking. Objective. The aim was to identify potential predictors for NIV failure. Methods. This was a retrospective analysis of patients treated with NIV at the Institute for Pulmonary Diseases of Vojvodina from 2009 to 2013. Demographics, blood gases, chest radiographs, setting, and outcomes were analyzed to identify predictors of NIV failure. Results. A total of 138 patients (65% men, mean age 66 ? 11 years) were treated with NIV. Indications for NIV were acute exacerbation of chronic obstructive pulmonary disease (85%) and cardiogenic pulmonary edema (7%), as well as respiratory insufficiency related to obesity and central hypoventilation (5%) and neuromuscular disease (3%). Rate of NIV failure was 34.8%. In 86 patients NIV was applied in the High Dependency Unit (HDU), while 52 received NIV on the general ward. Baseline characteristics in terms of gender, arterial blood gases, and the extent of consolidation on chest radiographs were similar. Patients treated in HDU were younger (64.4 ? 1.2 vs. 69.4 ? 1.5 years, p &amp;lt; 0.001). NIV on the general ward compared to HDU had higher rates of NIV failure (28/52 vs. 20/86, p &amp;lt; 0.001). Presence of consolidation involving two or more quadrants on chest radiograph (55% vs. 29%, p &amp;lt; 0.001) was associated with NIV failure. When adjusted for age and the extent of consolidation on chest radiograph, NIV failure was still less likely in patients treated in HDU (OR 0.23, 95% CI 0.10-0.50). Conclusion. Patients with consolidation on chest X-ray and patients treated with NIV outside of dedicated respiratory units are at a higher risk for NIV failure.</t>
  </si>
  <si>
    <t>S1356</t>
  </si>
  <si>
    <t>10.1177/0310057x9402200209</t>
  </si>
  <si>
    <t>Holt AW, Bersten AD, Fuller S, Piper RK, Worthley LIG, Vedig AE</t>
  </si>
  <si>
    <t>Intensive Care Costing Methodology: Cost Benefit Analysis of Mask Continuous Positive Airway Pressure for Severe Cardiogenic Pulmonary Oedema</t>
  </si>
  <si>
    <t>Costing data for intensive care admissions is important, not only for unit funding, but also for cost outcome analysis of new therapies. This paper presents an intensive care episode costing methodology using the example of a cost-benefit analysis of mask CPAP for severe cardiogenic pulmonary oedema (CPO). This analysis examines the intervention of admitting all patients with severe CPO to the intensive care unit for mask CPAP, compared with the previous practice of admitting only patients failing conventional non-CPAP treatment and requiring mechanical ventilation. The episode costs were determined from a prospective study which showed mask CPAP reduced the need for mechanical ventilation from 35% to 0%. The mean cost of a mask CPAP episode was $1,156, with a mean stay of 1.2 days, compared with ventilated patients, $5,055 and 4.2 days. The major contributors to cost in both groups were nursing and medical salaries, and hospital overheads. The cost of previous estimated yearly caseload of 35 ventilated patients ($176,925) was greater than the cost associated with an increased caseload of 100 mask CPAP patients ($115,600). We conclude that, despite an increase in admissions, mask CPAP for severe CPO is cost-effective.</t>
  </si>
  <si>
    <t>S1695</t>
  </si>
  <si>
    <t>10.1111/1742-6723.12066</t>
  </si>
  <si>
    <t>Kelly A, Klim S</t>
  </si>
  <si>
    <t>Agreement between arterial and venous pH and pCO2 in patients undergoing non‐invasive ventilation in the emergency department</t>
  </si>
  <si>
    <t>Emergency Medicine Australasia</t>
  </si>
  <si>
    <t>Blood gas analysis is an important part of the assessment of ventilatory function in patients with respiratory distress. Traditionally, analysis of arterial blood has been used, but recently, there has been a move towards venous blood gas analysis for selected conditions. Arteriovenous agreement for pH and pCO 2 in adult patients undergoing non‐invasive ventilation ( NIV ) has not been explored to date. The aim of this study was to address this question. This was a prospective study of adult patients undergoing NIV for acute respiratory compromise in an ED . When arterial blood gas analysis was required for clinical purposes, staff also drew a venous sample as close to simultaneously as possible. Data collected included demographics, clinical diagnosis and results of blood gas analyses. Primary outcome of interest was arteriovenous agreement for pH and pCO 2 . B land‐ A ltman bias plot analysis was used. Eighty‐nine sample pairs in 53 patients were studied. Median age was 74, and 64% of patients were male. The principal diagnoses were chronic obstructive pulmonary disease (43%) and acute pulmonary oedema (40%). Mean difference for pH (a‐v) was 0.04 pH units (95% limits of agreement −0.02, 0.11). Mean difference for pCO 2 (a‐v) was −8.02 mmHg (95% limits of agreement −22.63, 6.58) For adult patients undergoing NIV in an ED , arteriovenous agreement for pH was close with narrow limits of agreement making venous pH clinically interchangeable with arterial pH . Agreement for pCO 2 was poor with unacceptably wide limits of agreement.</t>
  </si>
  <si>
    <t>S0247</t>
  </si>
  <si>
    <t>10.1161/01.cir.0000041661.63285.ae</t>
  </si>
  <si>
    <t>Omland T, Persson A, Ng L, O’Brien R, Karlsson T, Herlitz J, Hartford M, Caidahl K</t>
  </si>
  <si>
    <t>N-Terminal Pro-B–Type Natriuretic Peptide and Long-Term Mortality in Acute Coronary Syndromes</t>
  </si>
  <si>
    <t>Background— B-type natriuretic peptide (BNP) is a predictor of short- and medium-term prognosis across the spectrum of acute coronary syndromes (ACS). The N-terminal fragment of the BNP prohormone, N-BNP, may be an even stronger prognostic marker. We assessed the relation between subacute plasma N-BNP levels and long-term, all-cause mortality in a large, contemporary cohort of patients with ACS. Methods and Results— Blood samples for N-BNP determination were obtained in the subacute phase in 204 patients with ST-elevation myocardial infarction (MI): 220 with non-ST segment elevation MI and 185 with unstable angina in the subacute phase. After a median follow-up of 51 months, 86 patients (14%) had died. Median N-BNP levels were significantly lower in long-term survivors than in patients dying (442 versus 1306 pmol/L; P &amp;lt;0.0001). The unadjusted risk ratio of patients with supramedian N-BNP levels was 3.9 (95% confidence interval, 2.4 to 6.5). In a multivariate Cox regression model, N-BNP (risk ratio 2.1 [95% confidence interval, 1.1 to 3.9]) added prognostic information above and beyond Killip class, patient age, and left ventricular ejection fraction. Adjustment for peak troponin T levels did not markedly alter the relation between N-BNP and mortality. In patients with no evidence of clinical heart failure, N-BNP remained a significant predictor of mortality after adjustment for age and ejection fraction (risk ratio, 2.4 [95% confidence interval, 1.1 to 5.4]). Conclusions— N-BNP is a powerful indicator of long-term mortality in patients with ACS and provides prognostic information above and beyond conventional risk markers.</t>
  </si>
  <si>
    <t>S2018</t>
  </si>
  <si>
    <t>10.1016/j.chest.2023.07.008</t>
  </si>
  <si>
    <t>Pozzi M, Cominesi DR, Giani M, Avalli L, Foti G, Brochard LJ, Bellani G, Rezoagli E</t>
  </si>
  <si>
    <t>Airway Closure in Patients With Cardiogenic Pulmonary Edema as a Cause of Driving Pressure Overestimation</t>
  </si>
  <si>
    <t>Airway closure is an underestimated phenomenon reported in hypoxemic respiratory failure under mechanical ventilation, during cardiac arrest, and in patients who are obese. Because airway and alveolar pressure are not communicating, it leads to an overestimation of driving pressure and an underestimation of respiratory system compliance. Airway closure also favors denitrogenation atelectasis. To date, it has been described mainly in patients with ARDS and those with obesity. We describe three cases of airway closure in patients with hydrostatic pulmonary edema caused by cardiogenic shock, highlighting its resolution in a limited period of time (24 h) as pulmonary edema resolved. The waveforms show a biphasic reopening that we refer to as the "uncorking effect". The detection of airway closure may require setting positive end-expiratory pressure at or above the airway opening pressure to avoid the overestimation of driving pressure.</t>
  </si>
  <si>
    <t>S1541</t>
  </si>
  <si>
    <t>10.1111/j.1365-2044.1991.tb09719.x</t>
  </si>
  <si>
    <t>HARDWICK M, DICKSON G, CLUTTON‐BROCK T</t>
  </si>
  <si>
    <t>Use of the Inspiron nebuliser during continuous positive airway pressure ventilation</t>
  </si>
  <si>
    <t>The Inspiron Nebuliser 002305 with air entrainment was assessed as a gas delivery device in a continuous positive airway pressure system. Inspired oxygen concentrations, total gas flows and pressures within the system were measured over a range of settings, with and without positive end expiratory pressure. Inspired oxygen concentrations and total flows were completely disrupted when a positive end expiratory pressure valve was applied, and the system failed to generate continuous positive airway pressure. We would not therefore recommend the Inspiron nebuliser as a gas delivery system for continuous positive airway pressure.</t>
  </si>
  <si>
    <t>S2033</t>
  </si>
  <si>
    <t>10.4081/itjm.2008.4.47</t>
  </si>
  <si>
    <t>Lari F, Bragagni GP, Pilati G, Di Battista N</t>
  </si>
  <si>
    <t>CPAP in chronic heart failure</t>
  </si>
  <si>
    <t>Italian Journal of Medicine</t>
  </si>
  <si>
    <t>BACKGROUND Chronic Heart Failure (CHF) represents worldwide a clinical condition with increasing prevalence, high social, economical and epidemiological impact. Even if new pharmacological and non-pharmacological approachs have been recently used, mortality remains high in general population and quality of life is poor in these patients. DISCUSSION The association between CHF and sleep disorders is frequent but still undervalued: sleep apnoeas in CHF produce negative effects on cardiovascular system and an aggravation of prognosis. CPAP (Continuous Positive Airway Pressure) is commonly used to treat sleep apnoeas in patients without cardiac involvement and it is also used in first line treatment of acute cardiogenic pulmonary oedema thanks to its hemodynamic and ventilatory effects. The addition of nightly CPAP to standard aggressive medical therapy in patients with CHF and sleep apnoeas reduces the number of apnoeas, reduces the blood pressure, and the respiratory and cardiac rate, reduces the activation of sympathetic nervous system, the left ventricular volume and the hospitalization rate; besides CPAP increases the left ventricular ejection fraction, amd the oxygenation, it improves quality of life, tolerance to exercise and seems to reduce mortality in patients with a higher apnoeas suppression. CONCLUSIONS These implications suggest to investigate sleep apnoeas in patients with CHF in order to consider a possible treatment with CPAP. Further studies need to be developed to confirm the use of CPAP in patients with CHF without sleep disorders.</t>
  </si>
  <si>
    <t>S0823</t>
  </si>
  <si>
    <t>10.1108/eum0000000005681</t>
  </si>
  <si>
    <t>Buetow S, Coster G</t>
  </si>
  <si>
    <t>Enabling clinical governance: a primary care audit of prescribing for heart failure in central Auckland, New Zealand</t>
  </si>
  <si>
    <t>British Journal of Clinical Governance</t>
  </si>
  <si>
    <t>There is little evidence that treatment advances have improved the prognosis of heart failure in the community. One explanation is the failure of doctors to undertake necessary prescribing. Reports elsewhere how a modified Delphi approach, based on the RAND Health Services utilisation study method, was used to produce audit criteria for necessary prescribing for systolic heart failure in New Zealand (NZ) general practice. Reports experience of applying these criteria in late 1999 to the medical notes of a random sample of 70 patients with heart failure, as defined by a recorded diagnosis in 30 practices in central Auckland, NZ. Use of the audit criteria was feasible and appears valid, although the methods used to apply them need to be simplified to be of use as a practical means of promoting clinical governance. The small patient sample demands caution in interpreting the results. However, uncommon yet plausible findings, such as the high frequency of ACE inhibitor prescribing for heart failure, deserve further investigation.</t>
  </si>
  <si>
    <t>S0164</t>
  </si>
  <si>
    <t>10.1046/j.1540-8175.2003.00001.x</t>
  </si>
  <si>
    <t>Hole T, Skjærpe T</t>
  </si>
  <si>
    <t>Myocardial Performance Index (Tei Index) Does Not Reflect Long‐Term Changes in Left Ventricular Function after Acute Myocardial Infarction</t>
  </si>
  <si>
    <t>Echocardiography</t>
  </si>
  <si>
    <t>Aims: To evaluate whether changes in myocardial performance index (MPI or Tei index) were related to changes in other Doppler echocardiographic parameters after acute myocardial infarction, or had any independent prognostic impact in a 2‐year observational study. Methods and Results: Seventy‐one patients with acute myocardial infarction without heart failure were examined at baseline, 3 months, and 2 years. MPI was significantly related to end‐diastolic and end‐systolic volume indexes, ejection fraction, maximal velocity, and time velocity integral of early mitral filling wave at 3 months and 2 years. MPI did not contribute significantly to the prediction of any changes in the measures of diastolic or systolic function at 3 months or 2 years. Baseline MPI was significantly higher in patients who later developed heart failure (0.55 ± 0.16) than in other patients (0.43 ± 0.13, P = 0.006) , but had no independent predictive power for the development of heart failure or death relative to end‐systolic volume index and deceleration time of early mitral filling wave. Conclusion: MPI did not accurately reflect changes in Doppler and two‐dimensional echocardiographic measures of diastolic or systolic function during a 2‐year follow‐up after acute myocardial infarction, and did not have any independent prognostic impact. (ECHOCARDIOGRAPHY, Volume 20, January 2003)</t>
  </si>
  <si>
    <t>S1047</t>
  </si>
  <si>
    <t>10.1016/s1388-9842(01)00206-9</t>
  </si>
  <si>
    <t>Gibelin P</t>
  </si>
  <si>
    <t>An Evaluation of Symptom Classification Systems used for the Assessment of Patients with Heart Failure in France</t>
  </si>
  <si>
    <t>Many systems have been proposed to assess the degree of functional impairment in patients with chronic heart failure in order to be able to draw comparisons between patients and assess the development of the disease in the same patient. The NYHA classification is subjective and insufficiently reproducible and has no real predictive value with respect to the exertion test. The Canadian classification does not contribute much in terms of validation. The Feinstein and Duke University classifications are too complex, not very easy to use and have never been validated. The scale of activity proposed by Goldman gives details on functional impairment by using examples from daily activities, selected for their variety and grouped according to the energy that they require. This classification is highly reproducible and is concordant with the exertion test (duration of the exertion test, VO2 max). However, it is not suitable for France. The examples are not precise enough: in addition, they do not eliminate contradictions that can make the patient impossible to classify. We propose a scale of activity specifically designed for use in France. It is reproducible and the VO2 peaks are highly concordant. Lastly, the questions the patient is asked are progressive, thus avoiding contradictory answers. This classification could prove to be useful in everyday life and also for multi-center studies in French-speaking countries.</t>
  </si>
  <si>
    <t>S1000</t>
  </si>
  <si>
    <t>10.1161/01.cir.0000042704.37387.29</t>
  </si>
  <si>
    <t>Scott AC, Wensel R, Davos CH, Georgiadou P, Kemp M, Hooper J, Coats AJS, Piepoli MF</t>
  </si>
  <si>
    <t>Skeletal Muscle Reflex in Heart Failure Patients</t>
  </si>
  <si>
    <t>Background— An important role of the increased stimulation of skeletal muscle ergoreceptors (intramuscular afferents sensitive to products of muscle work) in the genesis of symptoms of exertion intolerance in chronic heart failure (CHF) has been proposed. With the use of selective infusions and dietary manipulation methods, we sought to identify the role of H + , K + , lactate, and peripheral hemodynamics on ergoreflex overactivation. Methods and Results— Ten stable CHF patients (aged 67.9±2.5 years, peak oxygen uptake 16.3±1.2 mL · kg −1 · min −1 ) and 10 age-matched and sex-matched healthy subjects were studied. The ergoreflex contribution to ventilation was assessed by post-handgrip regional circulatory occlusion (PH-RCO) and computed as the difference in ventilation between PH-RCO and a control run without PH-RCO. This test was performed on 6 separate occasions. On each occasion a different chemical was infused (insulin, sodium nitroprusside, sodium bicarbonate, dopamine, or saline) or a 36-hour glucose-free diet was undertaken before the test. During all stages of the protocol, the local muscular blood effluent concentrations of H + , K + , glucose, and lactate were assessed. An ergoreflex effect on the ventilatory response was seen in patients (versus control subjects) during the saline infusions (6.7±2.3 L/min versus −0.1±0.5 L/min, P &amp;lt;0.01). The only intervention to significantly lower the ergoreflex was sodium bicarbonate (0.4±0.3 L/min versus −0.2±0.4 L/min in control subjects, P =NS; versus saline P &amp;lt;0.05), which also reduced H + concentration during exercise (47.4±1.3 versus 50.0±1.4 nmol/L on saline, P &amp;lt;0.05). Conclusion— A reduction of the H + concentration by infusion of sodium bicarbonate abolishes the increased ergoreceptor activity in CHF, suggesting a role of H + in ergoreflex activation, either directly or indirectly.</t>
  </si>
  <si>
    <t>S0062</t>
  </si>
  <si>
    <t>10.1002/ppul.21483</t>
  </si>
  <si>
    <t>Donlan M, Fontela PS, Puligandla PS</t>
  </si>
  <si>
    <t>Use of continuous positive airway pressure (CPAP) in acute viral bronchiolitis: A systematic review</t>
  </si>
  <si>
    <t>Continuous positive airway pressure (CPAP), used either alone or associated with heliox (CPAP‐He), has become a popular therapeutic option for bronchiolitis. This systematic review assesses the impact of CPAP on endotracheal intubation, carbon dioxide pressure (PCO 2 ) and respiratory distress in patients with bronchiolitis. Systematic search including studies that used CPAP or CPAP‐He in infants with bronchiolitis admitted to a PICU. Data analysis included descriptive statistics and the GRADE system. Five CPAP (one crossover randomized controlled trial [RCT] and four before–after studies) and three CPAP‐He (one quasi‐RCT and two before–after) studies were included. CPAP was reported to reduce PCO 2 (−6.9 to −11.7 mmHg, respectively, P &amp;lt; 0.015), respiratory rate (−12 to −16 breaths/min after 2 hr, P &amp;lt; 0.01) and the modified Wood clinical asthma score (mWCAS, −2.2 points after 1 hr, P &amp;lt; 0.01). CPAP‐He studies observed decreases in PCO 2 (−9.7 mmHg, P &amp;lt; 0.05), mWCAS (−2.12 points, P &amp;lt; 0.001), and respiratory rate (−8 to −13.7 breaths/min, P &amp;lt; 0.05) after 1 hr of treatment. Endotracheal intubation rates ranged from 0–12.5% (CPAP‐He) to 17–27% (CPAP). After applying the GRADE system, the quality of evidence for a beneficial effect of CPAP and CPAP‐He was classified as low. The evidence supporting the use of CPAP to reduce PCO 2 and respiratory distress in bronchiolitis is of low methodological quality, and there is no conclusive evidence that CPAP reduces the need for intubation. No definitive conclusions could be drawn about the CPAP‐He effect. Further research using higher quality methodology is needed to clarify the beneficial role of these interventions. Pediatr. Pulmonol. 2011; 46:736–746. © 2011 Wiley‐Liss, Inc.</t>
  </si>
  <si>
    <t>S1948</t>
  </si>
  <si>
    <t>10.1016/s1388-9842(01)00191-x</t>
  </si>
  <si>
    <t>Yildirir A, Sade E, Tokgozoglu L, Oto A</t>
  </si>
  <si>
    <t>The Effects of Chronic Carvedilol Therapy on QT Dispersion in Patients with Congestive Heart Failure</t>
  </si>
  <si>
    <t>Carvedilol therapy reduces mortality from sudden cardiac death and progressive pump failure in congestive heart failure (CHF). However, the effect(s) of carvedilol on ventricular repolarization characteristics is unclear. The aim of the study was to investigate the effects of chronic carvedilol therapy on ventricular repolarization characteristics as assessed by QT dispersion (QTd) in patients with CHF. Nineteen patients (age 53±12 years; 16 male, three female) with CHF (eight ischemic, 11 non-ischemic dilated cardiomyopathy) were prospectively included in the study. Carvedilol was administered in addition to standard therapy for CHF at a dose of 3.125 mg bid and uptitrated biweekly to the maximum tolerated dose. From standard 12-lead electrocardiograms the maximum and minimum QT intervals (QTmax, QTmin), QTd, corrected QT intervals (QTcmax, QTcmin) and corrected QTd (QTcd) values were calculated at baseline, after the 2nd and the 16th month of carvedilol therapy. A significant reduction was noted in the QTd and QTcd values with carvedilol therapy after the 16th month (QTd: 81±22 ms vs. 40±4.3 ms P&amp;amp;lt;0.001; QTcd: 91±25 ms vs. 51±7 ms P&amp;amp;lt;0.001), but not after the 2nd month (P&amp;amp;gt;0.05). The resting heart rate was also significantly reduced after a 16-month course of carvedilol therapy (78±13 bpm vs. 66±15 bpm, P&amp;amp;lt;0.05). Carvedilol therapy did not alter QTmax and QTcmax intervals (P&amp;amp;gt;0.05), however, QT min and QTcmin significantly increased with carvedilol at the 16th month (P&amp;amp;lt;0.001 and P&amp;amp;lt;0.01, respectively). Long-term carvedilol therapy was associated with a reduction in QTd, an effect that might contribute to the favorable effects of carvedilol in reducing sudden cardiac death in CHF.</t>
  </si>
  <si>
    <t>S2242</t>
  </si>
  <si>
    <t>10.1186/cc6870</t>
  </si>
  <si>
    <t>Trevisan CE, Vieira SR, the Research Group in Mechanical Ventilation Weaning</t>
  </si>
  <si>
    <t>Noninvasive mechanical ventilation may be useful in treating patients who fail weaning from invasive mechanical ventilation: a randomized clinical trial</t>
  </si>
  <si>
    <t>The use of noninvasive positive-pressure mechanical ventilation (NPPV) has been investigated in several acute respiratory failure situations. Questions remain about its benefits when used in weaning patients from invasive mechanical ventilation (IMV). The objective of this study was to evaluate the use of bi-level NPPV for patients who fail weaning from IMV. This experimental randomized clinical trial followed up patients undergoing IMV weaning, under ventilation for more than 48 hours, and who failed a spontaneous breathing T-piece trial. Patients with contraindications to NPPV were excluded. Before T-piece placement, arterial gases, maximal inspiratory pressure, and other parameters of IMV support were measured. During the trial, respiratory rate, tidal volume, minute volume, rapid shallow breathing index, heart rate, arterial blood pressure, and peripheral oxygen saturation were measured at 1 and 30 minutes. After failing a T-piece trial, patients were randomly divided in two groups: (a) those who were extubated and placed on NPPV and (b) those who were returned to IMV. Group results were compared using the Student t test and the chi-square test. Of 65 patients who failed T-piece trials, 28 were placed on NPPV and 37 were placed on IMV. The ages of patients in the NPPV and IMV groups were 67.6 ± 15.5 and 59.7 ± 17.6 years, respectively. Heart disease, post-surgery respiratory failure, and chronic pulmonary disease aggravation were the most frequent causes of IMV use. In both groups, ventilation time before T-piece trial was 7.3 ± 4.1 days. Heart and respiratory parameters were similar for the two groups at 1 and 30 minutes of T-piece trial. The percentage of complications in the NPPV group was lower (28.6% versus 75.7%), with lower incidences of pneumonia and tracheotomy. Length of stay in the intensive care unit and mortality were not statistically different when comparing the groups. The results suggest that NPPV is a good alternative for ventilation of patients who fail initial weaning attempts. NPPV reduces the incidence of pneumonia associated with mechanical ventilation and the need for tracheotomy. CEP HCPA (02–114).</t>
  </si>
  <si>
    <t>S1403</t>
  </si>
  <si>
    <t>10.1016/s1441-2772(23)01533-8</t>
  </si>
  <si>
    <t>Rangappa P, Moran JL</t>
  </si>
  <si>
    <t>Outcomes of patients admitted to the intensive care unit with idiopathic pulmonary fibrosis</t>
  </si>
  <si>
    <t>Objective To evaluate outcomes of patients admitted to an intensive care unit with idiopathic pulmonary fibrosis (IPF) and acute respiratory deterioration. Design Retrospective cohort study. Setting University-affiliated, tertiary adult ICU. Participants All patients admitted to the ICU between January 1996 and December 2006 with an established diagnosis of IPF were identified from review of case notes, ICU charts and electronic hospital records. Patient demographics, ICU investigation and treatment profiles were characterised; final follow-up was electronically from the State Registry. Main outcome measures Primary study end-point was survival from ICU admission until December 2007; secondary end-points were survival from diagnosis and from first respiratory hospital admission. Results 24 patients were identified with IPF, diagnosed by lung biopsy (8) and by clinical criteria; 21 patients were admitted with acute respiratory failure, and three postoperatively. Mean age was 66 (SD, 16) years, mean APACHE III score was 82 (SD, 37), and 14 were men. Admission diagnoses were acute exacerbation of IPF (8), pneumonia (10), acute heart failure (3) and postoperative (3). All patients received broad-spectrum antibiotics, and 17 continued to receive corticosteroids prescribed previously. Nineteen patients were mechanically ventilated for a mean of 19.1 days (SD, 25.3); 13 of 19 patients had non-invasive ventilation before mechanical ventilation, and four received only non-invasive ventilation. Sixteen mechanically ventilated patients died in the ICU, another six died in hospital (2-30 days after ICU discharge); and two were discharged home. Median survival (95% CI) was 16 (9-19) days from ICU admission; 55 (18-284) days from first respiratory admission; and 1.05 (0.34-1.75) years from IPF diagnosis. Conclusions Outcomes of patients with IPF admitted to the ICU are poor. Indications for mechanical ventilation appear uncertain.</t>
  </si>
  <si>
    <t>S1219</t>
  </si>
  <si>
    <t>10.1046/j.1440-1827.2002.01387.x</t>
  </si>
  <si>
    <t>Okada Y, Mori H, Yoshii Y, Tsuji M, Horimoto H, Sasaki S</t>
  </si>
  <si>
    <t>Case of primary malignant hemangiopericytoma of the heart expressing basement membrane‐degradable enzymes</t>
  </si>
  <si>
    <t>An echocardiogram demonstrated a large tumor in the left atrium of a 47‐year‐old woman with sudden heart failure. Emergent cardiotomy showed that the tumor arose from the left atrial wall, and almost entirely occupied the left atrium. Grossly, the tumor had partly undergone necrosis. Histologically, the tumor consisted predominantly of round to polygonal cells with ill‐defined cell borders surrounding ‘stag horn’‐shaped blood vessels. Mitosis was frequently seen with abnormal mitotic figures. Immunohistochemically, the tumor cells diffusely expressed vimentin and focally expressed factor XIIIa and human leukocyte antigen‐DR. A few tumor cells expressed S‐100 protein or α‐smooth muscle actin. Histopathological diagnosis was malignant hemangiopericytoma of the left atrium. Most tumor cells expressed matrix metalloproteinase (MMP)‐2 and MMP‐3, and several cells expressed MMP‐9, all of which are capable of degrading a major component of basement membrane (i.e. type IV collagen). Furthermore, tumor cells expressed membrane type 1 MMP and tissue inhibitor of metalloproteinase‐2, both of which are required for activation of proMMP‐2. Fourteen months after the surgical removal, she died of systemic recurrent tumors.</t>
  </si>
  <si>
    <t>S1430</t>
  </si>
  <si>
    <t>10.1016/j.mjafi.2021.01.008</t>
  </si>
  <si>
    <t>Tyagi R, Sharad Tendolkar M, Handa A</t>
  </si>
  <si>
    <t>Swimming-induced pulmonary edema with review of literature</t>
  </si>
  <si>
    <t>Medical Journal Armed Forces India</t>
  </si>
  <si>
    <t>Swimming-induced pulmonary edema (SIPE) is a rare form of non-cardiogenic pulmonary edema occurring in swimmers. It is important to consider the diagnosis of SIPE and differentiate it from aspiration pneumonitis in patients presenting with respiratory distress after swimming. We report a case of military recruit who developed SIPE. This is the first reported case of SIPE from India. Owing to the paucity of reported cases, the treatment of this entity in the literature is anecdotal, and we present successful management of SIPE with non-invasive ventilation and diuretics. A review of literature is made to understand the diagnosis, pathophysiology, and management of SIPE.</t>
  </si>
  <si>
    <t>S1862</t>
  </si>
  <si>
    <t>10.1183/09031936.00.15109800</t>
  </si>
  <si>
    <t>Bardi G, Pierotello R, Desideri M, Valdisserri L, Bottai M, Palla A</t>
  </si>
  <si>
    <t>Nasal ventilation in COPD exacerbations: early and late results of a prospective, controlled study</t>
  </si>
  <si>
    <t>Noninvasive positive pressure mechanical ventilation (NIPPV) in exacerbated chronic obstructive pulmonary disease (COPD) has been investigated early and after 1 yr of follow-up. To this end, 30 patients were enrolled in a prospective, controlled trial: 15 had early administration of NIPPV (Group A), 15 had medical therapy only (Group B); assignment was made on the basis of equipment availability only. In-hospital mortality, need for endotracheal intubation and mean length of hospitalization were lower in Group A, though the difference was not statistically significant. Arterial oxygen tension in arterial blood (Pa,O2), carbon dioxide tension in arterial blood (Pa,CO2) and HCO3- improved significantly in both groups from admission to discharge: 45.8+/-8.6 versus 64.9+/-10.0; 59.4+/-11.8 versus 48.6+/-7.3; 34.3+/-4.3 versus 30.1+/-3.4 in group A; 49.2+/-11.4 versus 60.9+/-8.2; 52.6+/-15.9 versus 44.4+/-8.7; 31.7+/-5.9 versus 28.0+/-3.6 in group B, respectively, p&amp;lt;0.05 for all comparisons; pH, percentage forced expiratory volume in one second (FEV1) and tidal volume (VT) improved significantly in patients of group A only: 7.36+/-0.04 versus 7.41+/-0.02; 39.8+/-13.6 versus 49.4+/-11.7; 0.71+/-0.3 versus 0.84+/-0.4, respectively, p&amp;lt;0.05. During follow-up, 3, 6, and 12 months survival rates were significantly higher in Group A than in Group B (p&amp;lt;0.02). Hospital new admissions over 1 yr were more frequent in Group B (n=6, incidence rate: 0.216%) than in Group A (n=4, incidence rate: 0.084%). Therefore, noninvasive positive pressure mechanical ventilation may be added to "conventional" medical therapy in exacerbated chronic obstructive pulmonary disease.</t>
  </si>
  <si>
    <t>S1272</t>
  </si>
  <si>
    <t>10.4103/0972-5229.195710</t>
  </si>
  <si>
    <t>Agrawal N</t>
  </si>
  <si>
    <t>Sympathetic crashing acute pulmonary edema</t>
  </si>
  <si>
    <t>Sympathetic crashing acute pulmonary edema (SCAPE) is the extreme end of the spectrum of acute pulmonary edema. It is important to understand this disease as it is relatively common in the emergency department (ED) and has better outcomes when managed appropriately. The patients have an abrupt redistribution of fluid in the lungs, and when treated promptly and effectively, these patients will rapidly recover. Noninvasive ventilation and intravenous nitrates are the mainstay of treatment which should be started within minutes of the patient's arrival to the ED. Use of morphine and intravenous loop diuretics, although popular, has poor scientific evidence.</t>
  </si>
  <si>
    <t>S1864</t>
  </si>
  <si>
    <t>10.1378/chest.89.4.594</t>
  </si>
  <si>
    <t>Bernard GR, Brigham KL</t>
  </si>
  <si>
    <t>Pulmonary Edema</t>
  </si>
  <si>
    <t>Since the first report by Ashbaugh and Petty in 1967 categorizing patients with acute respiratory failure and labelling the process the adult respiratory distress syndrome (ARDS), this illness has been recognized with increasing frequency. Adult respiratory distress syndrome now afflicts more than 150,000 people a year and the mortality remains in the 70 percent range in spite of significant advances in critical care medicine. As a consequence, research in the area of acute lung injury has intensified resulting in the elucidation of many of the pathophysiologic mechanisms operative in the process. As long as the mortality of ARDS remains high, research of this kind will be needed especially with regard to clinical trials of pharmacologic agents which have appeared promising in the laboratory. An aggressive approach, possibly utilizing multiple drug regimens, seems justified considering the morbidity and mortality with which are dealing. Until success is achieved, supportive intensive care with diligent attention to oxygen and ventilator management, infection control, and fluid therapy will be the mainstay of treatment for ARDS.</t>
  </si>
  <si>
    <t>S1587</t>
  </si>
  <si>
    <t>10.3143/geriatrics.62.250</t>
  </si>
  <si>
    <t>Matsumoto E, Hama T, Isami Y, Sakai K</t>
  </si>
  <si>
    <t>Myocarditis following the third dose of a COVID-19 mRNA vaccination in an older woman</t>
  </si>
  <si>
    <t>Nippon Ronen Igakkai Zasshi. Japanese Journal of Geriatrics</t>
  </si>
  <si>
    <t>Myocarditis is a group of inflammatory diseases that primarily affect the myocardium. It includes various pathological conditions. In addition to viruses, which are the main etiological agents, other causal agents, including bacteria, toxic substances, autoimmunity, and drugs, including vaccines, can also induce the disease.In Japan, an outbreak of coronavirus disease 2019 (COVID-19) began in January 2020, and COVID-19 messenger RNA (mRNA) vaccinations have been widely used since February 2021.Myocarditis after vaccination is reported to be more common in young males, particularly after the second vaccination. We report the case of an 80-year-old woman with no history of cardiovascular disease who was hospitalized with acute pulmonary edema one week after receiving her third dose of mRNA vaccine. She had elevated myocardial markers, new complete left bundle branch block, and a decreased left ventricular ejection fraction relative to before the onset; however, there was no stenosis or coronary artery occlusion that could have caused the disease. Although a myocardial biopsy could not be performed, myocarditis after vaccination was diagnosed based on detailed clinical findings. With noninvasive positive pressure ventilation and diuretics without steroids, the patient improved and was discharged on the 11th day. However, 1.5 years later, she developed a complete atrioventricular block and a permanent pacemaker was implanted. This case suggests that even older women can develop myocarditis after the third vaccination dose. We should carefully consider whether vaccination should be administered, even in older patients.</t>
  </si>
  <si>
    <t>S0732</t>
  </si>
  <si>
    <t>10.7748/en.23.8.26.s26</t>
  </si>
  <si>
    <t>Fenwick R</t>
  </si>
  <si>
    <t>Management of acute heart failure in the emergency department</t>
  </si>
  <si>
    <t>Emergency Nurse</t>
  </si>
  <si>
    <t>Acute heart failure (AHF) is a leading cause of hospital admission in the UK and is associated with significant mortality. The National Institute for Health and Care Excellence ( 2014 ) has published guidelines for the management of AHF but, after a clinical event in which a patient's management differed from that recommended in the guidelines occurred in the author's emergency department, he conducted a critical analysis of them. This article provides a case study of the clinical event, reviews the treatment methods adopted and explores the rationale for taking a different approach from that recommended in the guidelines. The evidence base for the use of diuretics, nitrates and non-invasive ventilation in the management of patients with AHF is also appraised.</t>
  </si>
  <si>
    <t>S2464</t>
  </si>
  <si>
    <t>10.1016/s1388-9842(99)00056-2</t>
  </si>
  <si>
    <t>Starling RC, McCarthy PM</t>
  </si>
  <si>
    <t>Partial Left Ventriculectomy: Sunrise or Sunset?</t>
  </si>
  <si>
    <t>Partial left ventriculectomy (PLV) was proposed as an alternative to cardiac transplantation for patients with advanced heart failure. Patients with dilated cardiomyopathy that were considered eligible candidates for cardiac transplantation were offered the option of surgical ventriculectomy or to continue waiting for a donor organ. Sixty-two patients underwent PLV between May 1996 and December 1998, mean age 54 years, 47 males, mean ejection fraction 13.5%, mean peak oxygen consumption 10.8 ml/kg/min, 39% NYHA class III and 61% NYHA IV. Perioperative mortality 3.2%, 10/62 (16%) required implant of a left ventricular assist device (LVAD) due to shock, most in the early post-operative period. Survival at 1 and 2 years was 78% and 68%. Event free survival (freedom from death, LVAD, or return of NYHA class IV failure) was 50% and 37% at 1 and 2 years. Event free survivors experienced improvement in NYHA class (3.7 to 2.2) and increased oxygen consumption (11.7 to 16.0 ml/kg/min). Based on these data PLV has a significant early failure rate and a 2 year event free survival rate of only 37%. PLV does not yield outcomes equivalent to cardiac transplantation based on current selection criteria and requires further investigation to determine its role in the treatment of advanced heart failure.</t>
  </si>
  <si>
    <t>S1742</t>
  </si>
  <si>
    <t>10.1177/1358863x16666691</t>
  </si>
  <si>
    <t>Landry GJ, Shukla R, Rahman A, Azarbal AF, Mitchell EL, Liem TK, Moneta GL</t>
  </si>
  <si>
    <t>Demographic and echocardiographic predictors of anatomic site and outcomes of surgical interventions for cardiogenic limb emboli</t>
  </si>
  <si>
    <t>Vascular Medicine</t>
  </si>
  <si>
    <t>We sought to determine if symptomatic cardiogenic limb emboli have a random distribution or if there are demographic or echocardiographic factors that predict site of embolization, limb salvage and mortality. Upper (UE) and lower extremity (LE) emboli were evaluated over a 16-year period (1996–2012). Demographic (age, gender, smoking, medical comorbidities) and echocardiographic data were analyzed to determine predictors of embolic site. All symptomatic patients underwent surgical revascularization. Limb salvage and mortality were compared with Kaplan–Meier analysis. A total of 161 patients with symptomatic cardiogenic emboli were identified: 56 UE and 105 LE. The female-to-male ratio for UE emboli (70%:30%) was significantly higher than for LE emboli (47%:53%, p=0.008). No other demographic factors were statistically different. Upper extremity patients were more likely to have atrial fibrillation (50% vs 29.8%, p=0.028), while LE patients had a higher percentage of aortic or mitral valvular disease or intracardiac thrombus (71.4% vs 52.5%, p=0.038). The 30-day limb salvage was higher for UE compared to LE (100% vs 88%, p=0.008). There was a trend toward higher 30-day mortality in the LE group (14% vs 5%, p=0.11). Survival at 1, 3, and 5 years were similar (UE: 62.2%, 44.2%, 35.3%; LE: 69.1%, 47.5%, 30.3%; p=ns). Upper extremity emboli are more frequent in women and patients with atrial fibrillation. Lower extremity emboli are more frequent in the presence of valvular disease or intracardiac thrombus, and are associated with increased 30-day limb loss and mortality. These findings suggest gender- and cardiac-specific differences in patterns of blood flow leading to preferential sites of peripheral embolization.</t>
  </si>
  <si>
    <t>S1635</t>
  </si>
  <si>
    <t>10.1136/heart.86.6.656</t>
  </si>
  <si>
    <t>Ogita H, Shimonagata T, Fukunami M, Kumagai K, Yamada T, Asano Y, Hirata A, Asai M, Kusuoka H, Hori M, Hoki N</t>
  </si>
  <si>
    <t>Prognostic significance of cardiac 123I metaiodobenzylguanidine imaging for mortality and morbidity in patients with chronic heart failure: a prospective study</t>
  </si>
  <si>
    <t>To determine whether cardiac iodine-123 metaiodobenzylguanidine ( 123 I MIBG) imaging is useful in predicting the prognosis of patients with chronic heart failure. Cardiac 123 I MIBG imaging was done on entry to the study. The cardiac MIBG washout rate was calculated from anterior chest view images obtained 20 and 200 minutes after injection of the isotope. Study patients were divided into two groups with washout rates above and below 27% (the mean value + 2 SD obtained in 20 normal subjects), and were then followed up. Tertiary referral centre. 79 patients with chronic heart failure in whom the left ventricular ejection fraction was less than 40%. There were 37 patients in group 1 (washout rate of ⩾ 27%) and 42 in group 2 (&amp;lt; 27%). During a follow up period of between 1 and 52 months, eight patients died suddenly and five died of worsening heart failure in group 1, while none died in group 2; 13 patients in group 1 and four in group 2 were admitted to hospital for progressive heart failure. Kaplan–Meier analysis showed that group 1 had a significantly higher mortality and morbidity (p = 0.001 and p &amp;lt; 0.001, respectively) than group 2. Cardiac 123 I MIBG washout rate seems to be a good predictor of prognosis in patients with chronic heart failure.</t>
  </si>
  <si>
    <t>S0691</t>
  </si>
  <si>
    <t>10.1164/rccm.200509-1507oc</t>
  </si>
  <si>
    <t>Baillard C, Fosse JP, Sebbane M, Chanques G, Vincent F, Courouble P, Cohen Y, Eledjam JJ, Adnet F, Jaber S</t>
  </si>
  <si>
    <t>Noninvasive Ventilation Improves Preoxygenation before Intubation of Hypoxic Patients</t>
  </si>
  <si>
    <t>Critically ill patients are predisposed to oxyhemoglobin desaturation during intubation. To find out whether noninvasive ventilation (NIV), as a preoxygenation method, is more effective at reducing arterial oxyhemoglobin desaturation than usual preoxygenation during orotracheal intubation in hypoxemic, critically ill patients. Prospective randomized study performed in two surgical/medical intensive care units (ICUs). Preoxygenation was performed, before a rapid sequence intubation, for a 3-min period using a nonrebreather bag-valve mask (control group) or pressure support ventilation delivered by an ICU ventilator through a face mask (NIV group) according to the randomization. The control (n = 26) and NIV (n = 27) groups were similar in terms of age, disease severity, diagnosis at admission, and pulse oxymetry values (SpO2) before preoxygenation. At the end of preoxygenation, SpO2 was higher in the NIV group as compared with the control group (98 ± 2 vs. 93 ± 6%, p &amp;amp;lt; 0.001). During the intubation procedure, the lower SpO2 values were observed in the control group (81 ± 15 vs. 93 ± 8%, p &amp;amp;lt; 0.001). Twelve (46%) patients in the control group and two (7%) in the NIV group had an SpO2 below 80% (p &amp;amp;lt; 0.01). Five minutes after intubation, SpO2 values were still better in the NIV group as compared with the control group (98 ± 2 vs. 94 ± 6%, p &amp;amp;lt; 0.01). Regurgitations (n = 3; 6%) and new infiltrates on post-procedure chest X ray (n = 4; 8%) were observed with no significant difference between groups. For the intubation of hypoxemic patients, preoxygenation using NIV is more effective at reducing arterial oxyhemoglobin desaturation than the usual method.</t>
  </si>
  <si>
    <t>S2023</t>
  </si>
  <si>
    <t>10.7759/cureus.47895</t>
  </si>
  <si>
    <t>Tasha T, Desai A, Bajgain A, Ali A, Dutta C, Pasha K, Paul S, Abbas MS, Nassar ST, Mohammed L</t>
  </si>
  <si>
    <t>A Literature Review on the Coexisting Chronic Obstructive Pulmonary Disease and Heart Failure</t>
  </si>
  <si>
    <t>The convergence of chronic obstructive pulmonary disease (COPD) and heart failure (HF) is a prevalent yet often overlooked medical scenario. This coexistence poses diagnostic challenges due to symptom similarities. This comprehensive review extensively examines the impact of COPD and HF on pharmacological management. Furthermore, the concurrent presence of these conditions amplifies both mortality rates and societal financial strain. Addressing these intertwined ailments necessitates a multidisciplinary approach. Within this review, we delve into the foundational mechanisms, diagnostic intricacies, and available management choices for these closely related conditions.</t>
  </si>
  <si>
    <t>S1149</t>
  </si>
  <si>
    <t>10.1016/s0735-1097(00)00785-3</t>
  </si>
  <si>
    <t>Sharon A, Shpirer I, Kaluski E, Moshkovitz Y, Milovanov O, Polak R, Blatt A, Simovitz A, Shaham O, Faigenberg Z, Metzger M, Stav D, Yogev R, Golik A, Krakover R, Vered Z, Cotter G</t>
  </si>
  <si>
    <t>High-dose intravenous isosorbide-dinitrate is safer and better than Bi-PAP ventilation combined with conventional treatment for severe pulmonary edema</t>
  </si>
  <si>
    <t>Journal of the American College of Cardiology</t>
  </si>
  <si>
    <t>To determine the feasibility, safety and efficacy of bilevel positive airway ventilation (BiPAP) in the treatment of severe pulmonary edema compared to high dose nitrate therapy. Although noninvasive ventilation is increasingly used in the treatment of pulmonary edema, its efficacy has not been compared prospectively with newer treatment modalities. We enrolled 40 consecutive patients with severe pulmonary edema (oxygen saturation &lt;90% on room air prior to treatment). All patients received oxygen at a rate of 10 liter/min, intravenous (IV) furosemide 80 mg and IV morphine 3 mg. Thereafter patients were randomly allocated to receive 1) repeated boluses of IV isosorbide-dinitrate (ISDN) 4 mg every 4 min (n = 20), and 2) BiPAP ventilation and standard dose nitrate therapy (n = 20). Treatment was administered until oxygen saturation increased above 96% or systolic blood pressure decreased to below 110 mm Hg or by more than 30%. Patients whose conditions deteriorated despite therapy were intubated and mechanically ventilated. All treatment was delivered by mobile intensive care units prior to hospital arrival. Patients treated by BiPAP had significantly more adverse events. Two BiPAP treated patients died versus zero in the high dose ISDN group. Sixteen BiPAP treated patients (80%) required intubation and mechanical ventilation compared to four (20%) in the high dose ISDN group (p = 0.0004). Myocardial infarction (MI) occurred in 11 (55%) and 2 (10%) patients, respectively (p = 0.006). The combined primary end point (death, mechanical ventilation or MI) was observed in 17 (85%) versus 5 (25%) patients, respectively (p = 0.0003). After 1 h of treatment, oxygen saturation increased to 96 +/- 4% in the high dose ISDN group as compared to 89 +/- 7% in the BiPAP group (p = 0.017). Due to the significant deterioration observed in patients enrolled in the BiPAP arm, the study was prematurely terminated by the safety committee. High dose ISDN is safer and better than BiPAP ventilation combined with conventional therapy in patients with severe pulmonary edema.</t>
  </si>
  <si>
    <t>S0749</t>
  </si>
  <si>
    <t>10.1007/s11897-009-0024-6</t>
  </si>
  <si>
    <t>Jelic S, Le Jemtel TH</t>
  </si>
  <si>
    <t>Sleep-disordered breathing in acute decompensated heart failure</t>
  </si>
  <si>
    <t>Sleep-disordered breathing (SDB), including obstructive sleep apnea (OSA) and central sleep apnea (CSA), is highly prevalent and frequently unrecognized in patients with chronic heart failure (HF). Untreated SDB may worsen acute decompensation of HF and delay recovery by increasing vascular inflammation and oxidative stress, impeding control of the blood pressure, and promoting arrhythmias. Untreated OSA doubles the risk for developing HF, and patients with HF who develop OSA are thought to have a worse prognosis than patients with HF alone. Similar to the findings in the general population, treatment of OSA appears to reduce cardiovascular morbidity and mortality in HF. The presence of CSA is associated with increased mortality in HF patients. Efficacious suppression of central sleep apnea with continuous positive airway pressure therapy may reduce mortality in HF.</t>
  </si>
  <si>
    <t>S1887</t>
  </si>
  <si>
    <t>10.1016/s1388-9842(00)00060-x</t>
  </si>
  <si>
    <t>Gremmler B, Kunert M, Schleiting H, Ulbricht LJ</t>
  </si>
  <si>
    <t>Improvement of Cardiac Output in Patients with Severe Heart Failure by Use of ACE-Inhibitors Combined with the AT1-Antagonist Eprosartan</t>
  </si>
  <si>
    <t>The efficacy of ACE-inhibitor therapy is well documented in the treatment of chronic heart failure. As pharmacological mechanisms of ACE-inhibition and angiotensin II AT1-receptor-antagonists differ, an additional positive effect concerning left ventricular function can be expected in combining both classes of drugs. Twenty patients (64.9 ± 8.5 years) with advanced chronic heart failure (NYHA class III) receiving long-term medication with digitalis, diuretics and ACE-inhibitors were randomized to either eprosartan (540 ± 96 mg/day) or placebo, according to a blinded protocol. Hemodynamic measurements by impedance cardiography were performed at baseline and after 8.85 ± 1.5 days of study medication treatment. Additional treatment with eprosartan resulted in a higher cardiac output than in the control group (P &amp;amp;lt; 0.05). While in the active treatment group cardiac output increased significantly from baseline (2.27–3.24 l/min, P = 0.039), there was no change in the control group. The additional treatment with the AT1-receptor antagonist eprosartan, given to severe heart failure patients, who received digitalis, diuretics and ACE-inhibitors, resulted in a beneficial effect by increasing cardiac output. This effect may be due to eprosartan’s additional property of blocking the autocrine interaction of locally and not ACE-generated angiotensin II with their respective vascular and myocardial AT1-receptors as well as the influence on prejunctional AT1-receptors located on sympathetic nerve terminals.</t>
  </si>
  <si>
    <t>S0079</t>
  </si>
  <si>
    <t>10.1111/resp.14337</t>
  </si>
  <si>
    <t>Ryan EG, Couturier D, Heritier S</t>
  </si>
  <si>
    <t>Bayesian adaptive clinical trial designs for respiratory medicine</t>
  </si>
  <si>
    <t>Respirology</t>
  </si>
  <si>
    <t>The use of Bayesian adaptive designs for clinical trials has increased in recent years, particularly during the COVID‐19 pandemic. Bayesian adaptive designs offer a flexible and efficient framework for conducting clinical trials and may provide results that are more useful and natural to interpret for clinicians, compared to traditional approaches. In this review, we provide an introduction to Bayesian adaptive designs and discuss its use in recent clinical trials conducted in respiratory medicine. We illustrate this approach by constructing a Bayesian adaptive design for a multi‐arm trial that compares two non‐invasive ventilation treatments to standard oxygen therapy for patients with acute cardiogenic pulmonary oedema. We highlight the benefits and some of the challenges involved in designing and implementing Bayesian adaptive trials.</t>
  </si>
  <si>
    <t>S0283</t>
  </si>
  <si>
    <t>10.1002/wjs.70004</t>
  </si>
  <si>
    <t>Hardcastle TC, Gaarder C, Balogh Z, D'amours S, Davis KA, Gupta A, Mohseni S, Naess PA, Naidoo S, Razek T, Robertson S, Uchino H, Zonies D, Whing J, Scott MJ</t>
  </si>
  <si>
    <t>Guidelines for Enhanced Recovery After Trauma and Intensive Care (ERATIC): Enhanced Recovery After Surgery (ERAS) and International Association for Trauma Surgery and Intensive Care (IATSIC) Society Recommendations: Paper 2: Postoperative and Intensive Care Recommendations</t>
  </si>
  <si>
    <t>World Journal of Surgery</t>
  </si>
  <si>
    <t>Enhanced recovery after surgery (ERAS) protocols reduce length of stay, complications, and costs for elective surgical procedures. It remains challenging to implement ERAS concepts in the acute trauma patient due to deranged physiological reserve from the penetrating or blunt trauma producing altered physiology. However, systems of care improve access to early intervention and potentially reduce mortality. These consensus guidelines examine optimal prehospital, resuscitation‐room, intraoperative and postoperative treatment, systems of ethical management, and overall care for trauma patients in the postresuscitation phase of care. The guideline is presented in three parts, this being Part 2. Experts in aspects of management of trauma surgical patients and intensive care were invited to contribute by the International ERAS Society and IATSIC. PubMed, Cochrane, Embase, and MEDLINE database searches on English language publications were performed for ERAS elements using the patient, intervention, comparator outcome (PICO) consensus questions created by the expert group. Studies were selected with particular attention to randomized clinical trials, systematic reviews, meta‐analyses, and large cohort studies; reviewed and summarized recommendations were graded using the Grading of Recommendations, Assessment, Development and Evaluation (GRADE) system. These recommendations based on current best evidence, with extrapolation from elective patient studies, where appropriate, were followed by a modified two‐round Delphi method to validate final recommendations. Several ERAS components are already standard of care within national and society guidelines and are endorsed. The bulk of the text focuses on key areas pertaining specifically to trauma care of major trauma and polytrauma in the ICU‐requiring group. Overall, 37 aspects of trauma care were considered, with multiple PICO questions and subpoints. Consensus was reached after two rounds of a modified Delphi process involving all authors, with minor adjustments to some phrasing required, but with 87% overall agreement on all statements (100% agreement on 31 of the main statement sets, prior to minor edits to address the points of difference for the rest, with 100% total agreement thereafter). None were rejected outright. The recommendations and level of evidence for each aspect of trauma care that may impact on improved recovery and reduced length of hospital stay are presented with grade of recommendation. This paper presents the results of the postoperative care and ICU aspects. The guidelines are based on current best evidence for an ERAS approach to patients who have had major injuries and polytrauma. These guidelines are not exhaustive but collate the best available evidence on important components of care for this patient population. As some of the evidence is extrapolated from elective surgery and nontrauma emergency surgery, some of the components need further evaluation in future studies.</t>
  </si>
  <si>
    <t>S1452</t>
  </si>
  <si>
    <t>10.1046/j.1525-1594.1999.06313.x</t>
  </si>
  <si>
    <t>Zhang B, Masuzawa T, Tatsumi E, Taenaka Y, Uyama C, Takano H, Takamiya M</t>
  </si>
  <si>
    <t>Three‐Dimensional Thoracic Modeling for an Anatomical Compatibility Study of the Implantable Total Artificial Heart</t>
  </si>
  <si>
    <t>Anatomical compatibility with the thoracic cavity is important in developing a completely implantable total artificial heart (TAH). The purpose of this study was to examine the optimal morphology of our TAH and to develop a computer implantation simulation environment for preoperational discussion. As the first stage, we constructed a prototype simulation system by creating a 3‐D surface model of a thoracic cavity and one of a TAH. In this system, the thoracic surface model, composed of the aorta, pulmonary artery, ventricle resected heart, diaphragm, and thoracic wall, was created based on the organ contours extracted from electrocardiogram (ECG)‐synchronized ultrafast computer tomographic images. The accuracy of the thoracic model was discussed using a phantom. The fitting study can be performed on the computer with the model of the thorax and that of the TAH. In the future, construction of a database for the thoracic cavities of heart failure patients is planned to improve the morphology of the TAH.</t>
  </si>
  <si>
    <t>S0856</t>
  </si>
  <si>
    <t>10.1016/s1388-9842(02)00022-3</t>
  </si>
  <si>
    <t>Vescovo G, Ravara B, Angelini A, Sandri M, Carraro U, Ceconi C, Libera LD</t>
  </si>
  <si>
    <t>Effect of Thalidomide on the Skeletal Muscle in Experimental Heart Failure</t>
  </si>
  <si>
    <t>Tumour Necrosis Factor α (TNFα) has been shown to contribute to heart failure (CHF) progression. We have tried to antagonise the detrimental effects of TNFα on skeletal muscle apoptosis, by using thalidomide, a drug that inhibits its biosynthesis. CHF was induced in 20 rats by injecting monocrotaline, which determines right ventricle (RV) failure. After 2 weeks, when CHF developed, 12 rats were treated with thalidomide 3.5.mg/kg per day for 2 weeks. Eight had saline and served as CHF controls. Thalidomide failed to decrease TNFα and its second messenger sphingosine (SPH), but was able to prevent the shift toward the fast myosin heavy chains. In the Tibialis Anterior muscle of the thalidomide group, the degree of atrophy, the number of apoptotic nuclei and the levels of caspases, were similar to those of the CHF controls. Thalidomide, at the doses used in this study, which are the same employed for the treatment of tubercolosis, leprosy, AIDS and cancer in humans, did not lower either TNFα or SPH and only marginally influenced the apoptosis-induced muscle atrophy. Since other TNFα blockers are under investigation for improving the clinical status of patients with CHF, the present data could be relevant in the design of randomised clinical trials in humans.</t>
  </si>
  <si>
    <t>S1423</t>
  </si>
  <si>
    <t>10.1136/heart.89.6.621</t>
  </si>
  <si>
    <t>Bollano E, Täng MS, Hjalmarson Å, Waagstein F, Andersson B</t>
  </si>
  <si>
    <t>Different responses to dobutamine in the presence of carvedilol or metoprolol in patients with chronic heart failure</t>
  </si>
  <si>
    <t>Objective: To determine whether patients with congestive heart failure on different β adrenoreceptor blocking drugs have similar haemodynamic responses to dobutamine. Design: Single centre, single blind, randomised, two period crossover study comparing carvedilol with metoprolol CR/XL. Patients: Ten patients with stable chronic congestive heart failure (ejection fraction &amp;lt; 40%) on chronic treatment with metoprolol CR/XL. Methods: Patients were treated with carvedilol or metoprolol CR/XL (target dose 50 mg twice daily and 200 mg once daily, respectively) for eight weeks. Stress echocardiography was undertaken at the end of each maintenance period, using dobutamine 5 and 15 μg/kg/min. Results: No significant haemodynamic differences were seen at rest on the two treatments. There was a more pronounced increase in heart rate and cardiac output during dobutamine infusion when the patients were on metoprolol than when they were on carvedilol. Mean arterial pressure increased significantly when the patients were on carvedilol, and cardiac output increased during low dose dobutamine, without further change during high dose dobutamine. During the dobutamine infusion, there was no significant difference in ejection fraction between carvedilol and metoprolol treatment. Conclusions: Patients with congestive heart failure on a non-selective β adrenoreceptor blocker or β 1 selective blocker responded differently to the inotropic drug dobutamine: the β 1 blockade caused by metoprolol could be counteracted by dobutamine, whereas with carvedilol a low dose of dobutamine increased cardiac output, and a higher dose of dobutamine caused a pressor effect. These findings may be clinically relevant when choosing an inotropic drug.</t>
  </si>
  <si>
    <t>S0363</t>
  </si>
  <si>
    <t>10.1590/s1807-59322006000300010</t>
  </si>
  <si>
    <t>Park M, Lorenzi-Filho G</t>
  </si>
  <si>
    <t>NONINVASIVE MECHANICAL VENTILATION IN THE TREATMENT OF ACUTE CARDIOGENIC PULMONARY EDEMA</t>
  </si>
  <si>
    <t>Clinics</t>
  </si>
  <si>
    <t>Current literature was searched by using the MEDLINE database to find consistent evidence regarding the use of noninvasive mechanical ventilation in patients with acute cardiogenic pulmonary edema. 18 studies demonstrating that noninvasive ventilation applied by continuous positive airway pressure (CPAP) or bilevel positive airway pressure (bilevel-PAP) is safe, and that the two approaches have similar effects and are effective in preventing endotracheal intubation in patients with respiratory distress of cardiac origin, were found. The results support the concept that positive intrathoracic positive pressure must be seen as a nonpharmacological form of treatment of acute pulmonary edema rather than only a supportive measure.</t>
  </si>
  <si>
    <t>S0173</t>
  </si>
  <si>
    <t>10.1155/2020/8830935</t>
  </si>
  <si>
    <t>Koide M, Kitada T, Kogure M, Fukui K, Sogabe K, Kato Y, Kitajima H, Akabame S</t>
  </si>
  <si>
    <t>Extraordinary Delayed-Onset Negative Pressure Pulmonary Hemorrhage Resulting in Cardiac Arrest after General Anesthesia for Vocal Cord Polypectomy</t>
  </si>
  <si>
    <t>Negative pressure pulmonary edema and hemorrhage are uncommon but potentially life-threatening complications associated with general anesthesia. Postoperative negative pressure pulmonary edema usually occurs immediately after surgery, and delayed-onset cases occurring more than 1 hour after surgery have rarely been reported. A 37-year-old woman with bronchial asthma underwent vocal cord polypectomy under general anesthesia in another hospital and experienced cardiac arrest due to a negative pressure pulmonary hemorrhage occurring 3 hours and 30 minutes after surgery. She was successfully treated with venoarterial extracorporeal membrane oxygenation and completely recovered without any complications. Extraordinary delayed-onset negative pressure pulmonary hemorrhage occurring more than three hours after surgery has rarely been reported. This case may indicate the need for more careful observation of patients following surgery.</t>
  </si>
  <si>
    <t>S0829</t>
  </si>
  <si>
    <t>10.1159/000047402</t>
  </si>
  <si>
    <t>Agostoni P, Marenzi G</t>
  </si>
  <si>
    <t>Sustained Benefit from Ultrafiltration in Moderate Congestive Heart Failure</t>
  </si>
  <si>
    <t>Body fluids, particularly in the thorax, are increased in moderate congestive heart failure, even if diuretic treatment is appropriate. Ultrafiltration, differently from diuretics, removes isotonic fluid and therefore the greatest possible amount of sodium per unit of fluid withdrawn, providing a physiologic dehydration. This results in improvement in the patient’s clinical condition, exercise capacity, lung function, as shown by improvement of standard pulmonary function tests, lung mechanics during exercise, and norepinephrine kinetics during exercise and orthostatic tilting.</t>
  </si>
  <si>
    <t>S0631</t>
  </si>
  <si>
    <t>10.1046/j.1537-2995.1990.30190117629.x</t>
  </si>
  <si>
    <t>Van Buren NL, Stroncek DF, Clay ME, McCullough J, Dalmasso AP</t>
  </si>
  <si>
    <t>Transfusion‐related acute lung injury caused by an NB2 granulocyte‐ specific antibody in a patient with thrombotic thrombocytopenic purpura</t>
  </si>
  <si>
    <t>HLA and granulocyte‐specific antibodies have been implicated in the production of transfusion‐related acute lung injury (TRALI). Reported here is a case that suggests that the patient's preexisting condition may play an important role in determining whether TRALI develops upon transfusion of blood products containing anti‐white cell (WBC) antibodies. A 29‐year‐old woman with thrombotic thrombocytopenic purpura (TTP) underwent an uneventful 1.5‐volume plasma exchange, which was followed by the transfusion of 2 red cell (RBC) units. At the end of the second RBC transfusion, the patient developed clinical signs and symptoms of noncardiogenic pulmonary edema. Serologic studies demonstrated that the serum from the second RBC donor had no HLA antibodies but did have a granulocyte‐specific antibody (anti‐NB2) that caused the agglutination of the recipient's granulocytes, which were NB2 positive. Serum from the donor of the first RBC unit and serum from the donors of units used in the exchange had no HLA or granulocyte‐ specific antibodies that reacted with the recipient's WBCs. Because the donor implicated in this reaction had a history of 21 blood donations, none of which had been associated with a transfusion reaction, we suggest that the patient's preexisting condition played a significant role in this episode of TRALI, owing to the granulocyte‐specific antibody.</t>
  </si>
  <si>
    <t>S1230</t>
  </si>
  <si>
    <t>10.11606/issn.2176-7262.v39i2p212-217</t>
  </si>
  <si>
    <t>Silva GA, Pachito DV</t>
  </si>
  <si>
    <t>ABORDAGEM TERAPÊUTICA DOS DISTÚRBIOS RESPIRATÓRIOS DO SONO TRATAMENTO COM VENTILAÇÃO NÃO-INVASIVA (CPAP, BiPAP E AUTO-CPAP)</t>
  </si>
  <si>
    <t>Medicina (Ribeirão Preto)</t>
  </si>
  <si>
    <t>A abordagem dos distúrbios respiratórios do sono com uso de pressão positiva contínua nas vias aéreas é considerada a forma mais eficiente de tratamento. É feita por meio de aparelho apropriado, chamado CPAP que se adapta a um tubo flexível através do qual o ar liberado pelo aparelho é conduzido até uma máscara firmemente adaptada ao nariz do paciente.Os portadores de distúrbios graves bem como os moderados sintomáticos, aderem facilmente a essa forma de tratamento. A adesão ao tratamento pode ser melhorada com medidas simples em alguns casos. As complicações são previsíveis e raras. Outras modalidades de dispositivos de pressão positiva ocasionalmente são mais bem toleradas e mais eficazes para o tratamento de hipoventilação alveolar e apnéias centrais.</t>
  </si>
  <si>
    <t>S0722</t>
  </si>
  <si>
    <t>10.1160/th03-02-0105</t>
  </si>
  <si>
    <t>Biase LD, Pignatelli P, Lenti L, Tocci G, Piccioni F, Riondino S, Pulcinelli FM, Rubattu S, Volpe M, Violi F</t>
  </si>
  <si>
    <t>Enhanced TNFα and oxidative stress in patients with heart failure: effect of TNFα on platelet O2 - production</t>
  </si>
  <si>
    <t>Thrombosis and Haemostasis</t>
  </si>
  <si>
    <t>Experimental studies have suggested that TNFα, a pro-inflammatory cytokine, may contribute to the deterioration of cardiovascular function through various mechanisms, including the generation of reactive oxygen species. It has not yet been demonstrated whether TNFα has prooxidant activity in patients with heart failure, and what the mechanism eventually resulting in this effect are. We analyzed 42 patients (38 men and 4 women, aged 26 to 74 years) with heart failure, secondary to idiopathic dilated car-diomyopathy (n=21), coronary artery disease (n=15), and valve disease (n=6), and 20 controls (18 men and 2 women, aged 49 to 67 years). Ten patients were in class I,9 in class II,15 in class III and 8 in class IV according to NYHA Classification. Blood samples were obtained from each patient to evaluate basal and collagen-induced platelet O2 - production, and plasma TNFα. In vivo results showed increased platelet O2 - production and plasma TNFα levels in NYHA class III-IV compared with that in controls or in NYHA I-II (p&amp;lt;0,001); platelet O2 - production correlated significantly (R=0,6; p&amp;lt;0,01) with TNFα plasma levels. In vitro studies showed TNFα dose-dependently (5-40 pg/ml) induced platelet O2 - production, and that this effect was significantly inhibited by its specific inhibitor, WP9QY (1 μM); aspirin (100 μM), AACOCF3, a specific PLA2 inhibitor (14 μM), and DPI, an inhibitor of NADPH oxidase, significantly inhibited TNFα-mediated platelet O2 - production. This study suggests that in patients with heart failure, enhanced platelet O2 - production is mediated by TNFα via activation of arachidonic acid and NADPH oxidase pathways.</t>
  </si>
  <si>
    <t>S0121</t>
  </si>
  <si>
    <t>10.7759/cureus.38786</t>
  </si>
  <si>
    <t>Lusquinhos J, Tavares M, Abelha F</t>
  </si>
  <si>
    <t>Postoperative Pulmonary Complications and Perioperative Strategies: A Systematic Review</t>
  </si>
  <si>
    <t>The occurrence of postoperative pulmonary complications (PPCs) is frequently observed and has been linked to elevated levels of morbidity and mortality, which have adverse effects on both clinical and financial outcomes in healthcare settings. This systematic review aims to present the evidence that supports our comprehension of PPCs and emphasize the circumstances that necessitate the use of postoperative noninvasive ventilation (PNIV) or re-intubation with postoperative mechanical ventilation (POMV). A search was conducted on the National Library of Medicine's Pubmed database and Cochrane Library until November 29, 2020, to find published reports of randomized control trials (RCTs) that assessed postoperative pulmonary complications. Data related to the prevalence of PPCs and the use of PNIV, POMV, and length of hospital stay were extracted from all the studies. For the analysis, a total of 13 studies involving 6,609 patients were included, and out of these, four RCTs reported statistically significant results. The use of protective lung ventilation (PLV) with low tidal volume and positive end-expiratory pressure (PEEP) during intraoperative ventilation, along with pressure-controlled (PCV) ventilation, as well as the postoperative ventilation strategy of continuous positive airway pressure (CPAP) combined with standard oxygen therapy were the only techniques that demonstrated a clear reduction in the incidence of PPCs. Furthermore, the use of PLV with low tidal volume and PEEP and intraoperative mechanical ventilation with a vital capacity maneuver followed by 10 cm H2O of PEEP were found to decrease the requirement for postoperative noninvasive ventilation. CPAP with standard oxygen therapy was the only intervention that reduced the need for reintubation. Various ventilation strategies are available for both intraoperative and postoperative periods with the goal of decreasing the need for postoperative noninvasive ventilation (PNIV) or re-intubation with postoperative mechanical ventilation (POMV).</t>
  </si>
  <si>
    <t>S1775</t>
  </si>
  <si>
    <t>10.1115/1.4045899</t>
  </si>
  <si>
    <t>Floersch J, Hauschildt E, Keester A, Poganski S, Tran K, Slusher T, Bjorklund A, Fischer G, Hale J, Wu A</t>
  </si>
  <si>
    <t>A Low-Resource Oxygen Blender Prototype for Use in Modified Bubble CPAP Circuits</t>
  </si>
  <si>
    <t>Journal of Medical Devices</t>
  </si>
  <si>
    <t>Continuous positive airway pressure (CPAP) is a method of respiratory support used around the world to treat children with lower respiratory tract infections (LRTI) (WHO, 2016, Oxygen Therapy for Children, World Health Organization, Geneva, Switzerland, Report). Bubble continuous positive airway pressure (bCPAP) is an effective form of CPAP that is currently used in both high- and low-resource countries. Low-cost, modified bCPAP devices have been designed as an ideal form of CPAP in low-resource areas (Bjorklund, A. R., Mpora, B. O., Steiner, M. E., Fischer, G., Davey, C. S., and Slusher, T. M., 2018, “Use of a Modified Bubble Continuous Positive Airway Pressure (bCPAP) Device for Children in Respiratory Distress in Low- and Middle-Income Countries: A Safety Study,” Paediatr. Int. Child Health, 39(3), pp. 1–8). However, patients in low-resource settings undergoing bCPAP treatment are often given pure oxygen, which has been linked to retinopathy of prematurity, cardiovascular complications, and patient mortality (Rodgers, J. L., Iyer, D., Rodgers, L. E., Vanthenapalli, S., and Panguluri, S. K., 2019, “Impact of Hyperoxia on Cardiac Pathophysiology,” J. Cell. Physiol., 234(8), pp. 1–9; Ramgopal, S., Dezfulian, C., Hickey, R. W., Au, A. K., Venkataraman, S., Clark, R. S. B., and Horvat, C. M., 2019, “Association of Severe Hyperoxemia Events and Mortality Among Patients Admitted to a Pediatric Intensive Care Unit,” JAMA Network Open, 2(8), p. e199812). This problem is typically avoided by using commercial oxygen blenders, which can titrate down the concentration of oxygen delivered to the minimum needed; however, these blenders can cost nearly 1000 USD and are almost always unavailable in low-resource settings. The lack of available low-cost oxygen blenders compatible with modified bCPAP circuits creates a barrier for low-resource hospitals to be able to provide blended oxygen to patients. There is a need for a low-cost oxygen blender for use in low-resource settings. We propose a passive oxygen blender that operates via entrainment of atmospheric air. The device can easily be assembled in low-resource areas using a 22 gauge hypodermic needle, two 3 cc syringes, tape or super glue, and the materials required for bCPAP—for approximately 1.40 USD per device. The blender has not been clinically tested yet, but can achieve oxygen concentrations as low as 60% with bCPAP levels of 5 cm H2O (490 Pa) when used in a standard bCPAP circuit without a patient.</t>
  </si>
  <si>
    <t>S0066</t>
  </si>
  <si>
    <t>10.1111/1742-6723.70350</t>
  </si>
  <si>
    <t>Phillips R, Klejnotowska A, Claxton H, Cadd M</t>
  </si>
  <si>
    <t>High‐Flow Nasal Oxygen Versus Conventional Oxygen Therapy and Non‐Invasive Ventilation for Acute Respiratory Failure in the Emergency Department: A Systematic Review and Meta‐Analysis</t>
  </si>
  <si>
    <t>This systematic review and meta‐analysis compares the use of high‐flow nasal oxygen (HFNO) with conventional oxygen therapy (COT) and non‐invasive ventilation (NIV) in the management of acute respiratory failure (ARF) in the emergency department (ED). A comprehensive search of relevant sources was undertaken. Randomised controlled trials (RCTs) assessing adult patients (≥ 18 years) treated in the ED for ARF and comparing HFNO to COT/NIV were included. The primary outcome was the need for endotracheal intubation and mechanical ventilation (IMV). Secondary outcomes included physiological and biochemical parameters, ICU admission, hospital length of stay, dyspnoea scores and mortality. A total of 17 RCTs (1955 patients) were included. There was a significant reduction in IMV favouring the HFNO group compared to COT and NIV (RR 0.64, 95% CI 0.47–0.88). HFNO showed significant improvements in RR, SpO 2 , PaO 2 and Modified Borg Dyspnoea Scale. Subgroup analysis showed reduced rates of IMV with HFNO compared to COT (RR 0.61, 95% CI 0.41–0.91), but not compared to NIV (RR 0.69, 95% CI 0.42–1.14). HFNO additionally showed a reduction of IMV compared to NIV and COT in undifferentiated patients (RR 0.61, 95% CI 0.41–0.93), but not in exacerbations of COPD or acute heart failure. Ten of the 17 studies had at least some concern for risk of bias, with several analyses having notable heterogeneity. HFNO showed a significant reduction in rates of IMV, improvement in peripheral oxygen saturations, PaO 2 , respiratory rate and patient dyspnoea scores compared to COT and NIV.</t>
  </si>
  <si>
    <t>S0166</t>
  </si>
  <si>
    <t>10.3109/10903127.2011.640765</t>
  </si>
  <si>
    <t>Bledsoe BE, Anderson E, Hodnick R, Johnson L, Johnson S, Dievendorf E</t>
  </si>
  <si>
    <t>Low–Fractional Oxygen Concentration Continuous Positive Airway Pressure is Effective in the Prehospital Setting</t>
  </si>
  <si>
    <t>The objective of this study was to determine the effects of low-fractional concentration of inspired oxygen (FiO(2)) continuous positive airway pressure (CPAP) in prehospital noninvasive ventilation (NIV). With increasing concerns about the detrimental effects of hyperoxia, we sought to determine whether CPAP using a low FiO(2) (28%-30%) was effective in the prehospital setting. The study was a six-month prospective, nonblinded observational study conducted in a large, busy urban emergency medical services (EMS) system (Las Vegas, NV). A total of 340 patients participated in the study. Most patients presented with symptoms consistent with a diagnosis of congestive heart failure/acute pulmonary edema (47.4%), followed by chronic obstructive pulmonary disease (COPD) (40.9%), asthma (22.7%), and pneumonia (15.9%). Improvements were seen in respiratory rate (p = 0.00) and oxygen saturation (p = 0.00). The overall CPAP discontinuation rate was 16.5%. The most common reason for CPAP discontinuation was anxiety/claustrophobia. The total number of patients requiring prehospital intubation was 5.6%. Subjective paramedic assessment of patient status at hospital delivery found that 71.5% of patients' conditions were improved, 15.1% remained unchanged, and 13.4% were worse. CPAP using a low FiO(2) (28%-30%) was highly effective in the treatment of commonly encountered prehospital respiratory emergencies.</t>
  </si>
  <si>
    <t>S1482</t>
  </si>
  <si>
    <t>10.1016/j.ajem.2020.11.045</t>
  </si>
  <si>
    <t>Gökçek K, Gökçek A, Yıldırım B, Acar E, Alataş ÖD, Demir A</t>
  </si>
  <si>
    <t>External validation of the ACUTE HF score in patients hospitalized for acute decompensated heart failure</t>
  </si>
  <si>
    <t>Recently, the ACUTE HF score has been developed as a new tool for predicting short and long term mortality in patients with acute heart failure (AHF). However, this. score has not yet been validated externally. The present study aimed to investigate the prognostic value of ACUTE HF score in a different patient cohort. We retrospectively enrolled all consecutive adult patients hospitalized due to AHF between January 2016 and January 2019. The ACUTE HF score is calculated by 7 different variables including age, creatinine, non-invasive ventilation, history of stroke or transient ischemic attack, left ventricular systolic function, mitral regurgitation and history of hospitalization.The primary endpoint of the study was in-hospital mortality. A total of 418 AHF patients (mean age 70.2 ± 11.3 years, 52% male) were included, and 26 (6.2%) patients died during the in-hospital course. Patients in the study were divided into three groups according to ACUTE HF score: low-risk (&lt;1.5, n = 210), intermediate-risk (1.5-3, n = 50), and high-risk groups (&gt;3, n = 158). The multivariate analysis showed that the ACUTE HF score was an independent predictor of in-hospital mortality(OR: 2.15; 95% CI, 0.94-4.34; p &lt; 0.001). The ACUTE HF score was a useful prognostic score for the prediction of in-hospital mortality in patients with AHF. Further validation studies in different regions of the world and with different AHF populations are needed to determine its generalisability.</t>
  </si>
  <si>
    <t>S1684</t>
  </si>
  <si>
    <t>10.1186/s12873-026-01571-2</t>
  </si>
  <si>
    <t>Kristensen JT, Bülow A, Jensen ASR, Gude MF</t>
  </si>
  <si>
    <t>Prehospital treatment modalities for acute exacerbation of chronic obstructive pulmonary disease: a scoping review</t>
  </si>
  <si>
    <t>BACKGROUND: Acute exacerbation of chronic obstructive pulmonary disease (AECOPD) is a frequent reason for emergency calls and carries substantial short- and long-term mortality. Prehospital management is widely used but variably supported by evidence. STUDY OBJECTIVE: To systematically identify and map prehospital interventions for AECOPD and describe the breadth and characteristics of the existing evidence, with the aim of informing future research priorities and prehospital care planning. METHODS: PubMed and Embase were searched through January 2025 following PRISMA-ScR standards. Two reviewers independently screened and charted studies, with third-reviewer consensus. Eligible studies addressed prehospital interventions for confirmed or suspected AECOPD. No formal quality appraisal was performed. The protocol was preregistered on OSF ( https://doi.org/10.17605/OSF.IO/CZNG8 ). RESULTS: Among 2,591 records, 34 studies were included (28 primary and 6 secondary). Most primary evidence was observational, and only about two-thirds of studies enrolled confirmed AECOPD populations. Controlled oxygen therapy (n = 8) was associated with lower observed mortality and fewer adverse physiological outcomes compared with liberal oxygen delivery, informed by one cluster randomized trial and several observational studies. CPAP (n = 7) and NIV (n = 7) consistently improved short-term physiological parameters. Randomized evidence for patient-centered outcomes remains limited, as all CPAP/NIV trials were small, enrolled mixed respiratory failure populations, or both. Evidence for dexamethasone, air-driven nebulizers, point-of-care ultrasound, and hyperoxemia harms was sparse and largely observational. CONCLUSION: Controlled oxygen therapy has the largest prehospital evidence base, and titrated oxygen targeting SpO₂ 88–92% is associated with more favorable physiological profiles and lower observed mortality than liberal oxygen delivery, although certainty is limited without formal quality appraisal. CPAP and NIV improve short-term physiology, but effects on patient-centered outcomes remain uncertain. Evidence for other interventions is minimal, and substantial knowledge gaps remain.</t>
  </si>
  <si>
    <t>S2238</t>
  </si>
  <si>
    <t>10.1046/j.1365-201x.2003.01047.x</t>
  </si>
  <si>
    <t>Weiss ML, Kenney MJ, Musch TI, Patel KP</t>
  </si>
  <si>
    <t>Modifications to central neural circuitry during heart failure</t>
  </si>
  <si>
    <t>Acta Physiologica Scandinavica</t>
  </si>
  <si>
    <t>Abstract Aim: During heart failure (HF), excess sodium retention is triggered by increased plasma renin–angiotensin–aldosterone activity and increased basal sympathetic nerve discharge (SND). Enhanced basal SND in the renal nerves plays a role in sodium retention. Therefore, as a hypothetical model for the central sympathetic control pathways that are dysregulated as a consequence of HF, the cental neural pathways regulating the sympathetic motor output to the kidney are reviewed in the context of their role during HF. Conclusion: From these findings, a model of the neuroanatomical circuitry that may be affected during HF is constructed.</t>
  </si>
  <si>
    <t>S0235</t>
  </si>
  <si>
    <t>10.1161/circheartfailure.113.000698</t>
  </si>
  <si>
    <t>Kulkarni VT, Kim N, Dai Y, Dharmarajan K, Safavi KC, Bikdeli B, Lindenauer PK, Testani J, Dries DL, Krumholz HM</t>
  </si>
  <si>
    <t>Hospital Variation in Noninvasive Positive Pressure Ventilation for Acute Decompensated Heart Failure</t>
  </si>
  <si>
    <t>Circulation: Heart Failure</t>
  </si>
  <si>
    <t>Although noninvasive positive pressure ventilation (NIPPV) for patients with acute decompensated heart failure was introduced almost 20 years ago, the variation in its use among hospitals remains unknown. We sought to define hospital practice patterns of NIPPV use for acute decompensated heart failure and their relationship with intubation and mortality. We conducted a cross-sectional study using a database maintained by Premier, Inc., that includes a date-stamped log of all billed items for hospitalizations at &amp;gt;400 hospitals. We examined hospitalizations for acute decompensated heart failure in this database from 2005 to 2010 and included hospitals with annual average volume of &amp;gt;25 such hospitalizations. We identified 384 hospitals that encompassed 524 430 hospitalizations (median annual average volume: 206). We used hierarchical logistic regression models to calculate hospital-level outcomes: risk-standardized NIPPV rate, risk-standardized intubation rate, and in-hospital risk-standardized mortality rate. We grouped hospitals into quartiles by risk-standardized NIPPV rate and compared risk-standardized mortality rates and risk-standardized intubation rates across quartiles. Median risk-standardized NIPPV rate was 6.2% (interquartile range, 2.8%–9.3%; 5th percentile, 0.2%; 95th percentile, 14.8%). There was no clear pattern of risk-standardized mortality rates across quartiles. The bottom quartile of hospitals had higher risk-standardized intubation rate (11.4%) than each of the other quartiles (9.0%, 9.7%, and 9.1%; P &amp;lt;0.02 for all comparisons). Substantial variation exists among hospitals in the use of NIPPV for acute decompensated heart failure without evidence for differences in mortality. There may be a threshold effect in relation to intubation rates, with the lowest users of NIPPV having higher intubation rates.</t>
  </si>
  <si>
    <t>S0767</t>
  </si>
  <si>
    <t>10.1016/j.ancard.2004.02.016</t>
  </si>
  <si>
    <t>Cohen Solal A, Tartière JM, Chavelas C, Beauvais F, Logeart D</t>
  </si>
  <si>
    <t>Traitement médical de l'insuffisance cardiaque aiguë décompensée</t>
  </si>
  <si>
    <t>Annales de Cardiologie et d'Angéiologie</t>
  </si>
  <si>
    <t>Medical treatment of acute decompensated heart failure has little changed in the last years, except with the advent of non-invasive ventilation. Doppler-echocardiography and BNP dosing have simplified the diagnostic approach and limited the need for invasion evaluation. Vasodilators remain probably underused whereas some doubts have emergency regarding the safety of positive inotropes. Analysis of the hemodynamic profile is mandatory for an optimal management of these patients. The next decade will be that of morbimortality trials in this common form of heart failure with severe prognosis.</t>
  </si>
  <si>
    <t>S0310</t>
  </si>
  <si>
    <t>10.1016/s1388-9842(02)00245-3</t>
  </si>
  <si>
    <t>Nielsen JC, Bøttcher M, Jensen HK, Nielsen TT, Pedersen AK, Mortensen PT</t>
  </si>
  <si>
    <t>Regional Myocardial Perfusion During Chronic Biventricular Pacing and After Acute Change of the Pacing Mode in Patients with Congestive Heart Failure and Bundle Branch Block Treated with an Atrioventricular Sequential Biventricular Pacemaker</t>
  </si>
  <si>
    <t>Biventricular (BiV) pacing has been found to improve systolic function and exercise tolerance in patients with severe congestive heart failure and bundle branch block. The mechanisms behind this beneficial effect is still not sufficiently clarified. To evaluate the regional myocardial perfusion (MP) during BiV pacing and after acute change of the pacing mode to conventional dual chamber (DDD) pacing, and single chamber atrial (AAI) pacing in patients with severe congestive heart failure and prolonged QRS width treated with chronic BiV pacing. Fourteen patients (age 63±7 years, 13 male) were evaluated 13±7 months after implantation of a triple-chamber biventricular pacemaker. MP was quantified with 13N-labeled ammonia positron emission tomography during BiV pacing, DDD pacing, and AAI pacing. MP was assessed in the anterior, lateral, inferior, and septal regions, and the global mean MP was calculated. Clinical assessment was performed before pacemaker implantation and after at least 3 months of BiV pacing including a 6-min walk test (WT), New York Heart Association (NYHA) class functional score and echocardiography. Global mean MP (BiV: 0.65±0.20 vs. DDD: 0.65±0.21 vs. AAI: 0.65±0.18 mlg−1min−1) and MP in each of the four regions did not differ between the three pacing modes. The patients improved clinically during BiV pacing; 6 min WT increased (338±59 vs. 415±73 m, P&amp;amp;lt;0.001), NYHA class score improved (class I/II/III/IV: 0/0/11/3 vs. 1/9/2/0, P&amp;amp;lt;0.001), and left ventricular ejection fraction increased (21±5 vs. 29±8%, P=0.004). No differences in regional MP are detectable after chronic BiV pacing when the pacing mode is changed acutely in patients with severe congestive heart failure and bundle branch block. This finding indicates, that the clinical improvement caused by BiV pacing is not associated with any increase in the MP and thereby oxygen demand.</t>
  </si>
  <si>
    <t>S1229</t>
  </si>
  <si>
    <t>10.1016/s1388-9842(01)00144-1</t>
  </si>
  <si>
    <t>Shibata MC, Flather MD, Wang D</t>
  </si>
  <si>
    <t>Systematic review of the impact of beta blockers on mortality and hospital admissions in heart failure</t>
  </si>
  <si>
    <t>Heart failure is a common condition that carries a high burden of mortality and morbidity. Several randomised trials have evaluated the effects of beta blockers in heart failure. This paper gives a systematic overview of published randomised trials of beta blockers in heart failure using standard methods. In all, 22 randomised controlled trials were identified with a total of 10480 patients, and an average of 11 months of treatment. The average age was 61 years and 4% were female. Most studies excluded patients with severe heart failure. Death rates in patients randomised to receive beta blockers compared to controls were 458/5657 (8.0%) and 635/4951 (12.8%) respectively, odds ratio 0.63, 95% CI 0.55–0.72, P &amp;amp;lt; 0.00001. Similar reductions were observed for hospital admissions for worsening heart failure (11.3 vs. 17.1%, respectively, odds ratio 0.63) and for the composite outcome of death or heart-failure hospital admission (19.4 vs. 26.9%, respectively, odds ratio 0.66). These results show that beta blockers reduce the risk of mortality or the need for heart-failure hospital admission by approximately one third. Absolute reductions of 5–6% in event rates were observed over approximately 1 year of treatment period. These important benefits should be implemented as a priority, since treatment with beta blockers is inexpensive and heart failure carries a high risk of death and disability. Further information on the effect of beta blockers in elderly patients and women would be helpful.</t>
  </si>
  <si>
    <t>S1145</t>
  </si>
  <si>
    <t>10.1159/000006808</t>
  </si>
  <si>
    <t>Pool PE</t>
  </si>
  <si>
    <t>Neurohormonal Activation in the Treatment of Congestive Heart Failure: Basis for New Treatments?</t>
  </si>
  <si>
    <t>Traditionally, the pathophysiology of heart failure was viewed as a derangement in hemodynamic factors. Impairment in cardiac function resulted in decreased cardiac output and end-organ hypoperfusion triggering compensatory increases in heart rate, blood pressure and cardiac contractility. While initially beneficial, these mechanisms placed additional stress on the failing heart. Unfortunately, pharmacologic therapies that restored hemodynamic balance failed to halt disease progression. The activation of neurohormonal responses, including those of the renin-angiotensin-aldosterone system, the sympathetic nervous system and the arginine vasopressin system, has been implicated in the progression of heart disease. In acute heart failure, their effects help to restore cardiovascular homeostasis. However, the chronic stimulation of these systems eventually leads to worsening left ventricular function. Drug treatments that activate neurohormonal systems may have long-term clinically deleterious outcomes, and therefore new pharmacological therapies for cardiovascular disease must take into account the interaction between neurohormonal activation and hemodynamic factors.</t>
  </si>
  <si>
    <t>S1880</t>
  </si>
  <si>
    <t>10.7759/cureus.51999</t>
  </si>
  <si>
    <t>Uthuman A, Kim TH, Wanandi J, Chan EK, Lim RS</t>
  </si>
  <si>
    <t>Acute Decompensated Heart Failure in the Elderly: An Observational Study in a Regional Victorian Hospital</t>
  </si>
  <si>
    <t>Objective This study aimed to evaluate the frequency, triggers, clinical management, and outcomes of acute decompensated heart failure (ADHF) episodes in the elderly population of a regional Victorian town, along with analysing long-term outcomes, including rehospitalization rates, functional status, and mortality. Methods In this single-centre retrospective study, approved by the Research Governance Unit of Goulburn Valley Health, we analysed data from patients over 65 years of age discharged with a primary diagnosis of heart failure (HF) between July 2022 and June 2023. The study included 174 episodes from 148 patients, examining demographic and clinical profiles, investigations, outcome measures, and hospital admission risk program (HARP) involvement. Results The study highlighted a high prevalence of heart failure with preserved ejection fraction (HFpEF), especially in patients over 85 years. No significant association between sex and ejection fraction categories was observed. The average length of stay was 5.9 days, with longer stays noted for females. Non-invasive ventilation emerged as a significant predictor of extended hospitalization. A 30-day readmission rate of 6.67% was noted, lower than some existing studies. Conclusion The findings underscore the complexity of ADHF management in the elderly, suggesting the need for region-specific, gender-focused strategies and indicating the potential benefits of enhanced HARP program engagement. These insights contribute to a nuanced understanding of HF management in elderly populations in regional settings.</t>
  </si>
  <si>
    <t>S1825</t>
  </si>
  <si>
    <t>10.1002/lt.20400</t>
  </si>
  <si>
    <t>Takahashi Ki, Chin K, Ogawa K, Kasahara M, Sakaguchi T, Hasegawa S, Sumi K, Nakamura T, Tamaki A, Mishima M, Nakamura T, Tanaka K</t>
  </si>
  <si>
    <t>Living donor liver transplantation with noninvasive ventilation for exertional heat stroke and severe rhabdomyolysis</t>
  </si>
  <si>
    <t>Liver Transplantation</t>
  </si>
  <si>
    <t>A 16-year-old male with exertional heat stroke (EHS) had extensive hepatocellular damage, severe rhabdomyolysis, renal failure, and coma. Hemodiafiltration was started on day 2 and living donor liver transplantation was performed on day 3. He received continuous mechanical ventilation with intubation before and after the surgery. As his mental status improved, he could not tolerate intubation, and he was extubated on postoperative day (POD) 26. He received facial noninvasive positive pressure ventilation until POD 50. Hemodiafiltration was discontinued on POD 52. He was discharged on POD 67 and is currently well more than a year after transplantation. A literature search indicates that this patient is the first long-term survivor (&amp;gt;1 year) after liver transplantation for exertional heat stroke. (Liver Transpl 2005;11:570–572.)</t>
  </si>
  <si>
    <t>S1561</t>
  </si>
  <si>
    <t>10.1111/j.1365-2796.2008.01980.x</t>
  </si>
  <si>
    <t>Bajc M, Olsson B, Palmer J, Jonson B</t>
  </si>
  <si>
    <t>Ventilation / Perfusion SPECT for diagnostics of pulmonary embolism in clinical practice</t>
  </si>
  <si>
    <t>Aim. The aim of this retrospective study is to illustrate clinical utility and impact of pulmonary embolism (PE) diagnostics of up to date Ventilation/Perfusion SPECT (V/P SPECT ) applying holistic interpretation criteria. Material and methods. During a 2‐year period 2328 consecutive patients referred to V/P SPECT for clinically suspected PE were examined. Final diagnosis was established by physicians clinically responsible for patient care. To establish the performance of V/P SPECT negative for PE, patients were followed up by medical records for 6 months. Results. Ventilation/Perfusion SPECT was feasible in 99% of the patients. Data for follow‐up were available in 1785 patients (77%). PE was reported in 607 patients (34%). Normal pattern was described in 420 patients (25%). Pathology other than PE such as a pneumonia, left heart failure, obstructive lung disease, tumour was described in 724 patients (41%). Report was nondiagnostic in 19 patients (1%). Six cases were classified as falsely negative because PE was diagnosed at follow‐up and was fatal in one case. Six cases were classified as falsely positive because the clinician decided not to treat. In 608 patients with final PE diagnosis, 601 patients had positive V/P SPECT (99%). In 1177 patients without final PE diagnosis 1153 patients had negative V/P SPECT (98%). Conclusions. Holistic interpretation of V/P SPECT, yields high negative and positive predictive values and only 1% of nondiagnostic findings and was feasible in 99% of patients. It is a responsibility and a challenge of nuclear medicine to provide optimal care of patients with suspected PE by making V/P SPECT available.</t>
  </si>
  <si>
    <t>S0467</t>
  </si>
  <si>
    <t>10.1183/09031936.99.13115299</t>
  </si>
  <si>
    <t>Tsuboi T, Ohi M, Kita H, Otsuka N, Hirata H, Noguchi T, Chin K, Mishima M, Kuno K</t>
  </si>
  <si>
    <t>The efficacy of a custom-fabricated nasal mask on gas exchange during nasal intermittent positive pressure ventilation</t>
  </si>
  <si>
    <t>Commercially available nasal masks have a large mask volume and give rise to considerable air leaks around the mask during nasal intermittent positive pressure ventilation (NIPPV) which may reduce alveolar ventilation (VA per breath). The effects of a custom-fabricated nasal mask (F-mask) versus a commercially available mask (C-mask) on arterial blood gas measurements, dead space including both physiological and apparatus dead space (VD), air leak and VA per breath were compared in patients with restrictive thoracic disease during short-term NIPPV sessions while using a volume cycled ventilator with equivalent settings for both masks. The mask volume of the C-mask was significantly larger than that of the F-mask (p&amp;lt;0.003). The arterial carbon dioxide tension (Pa,CO2) during NIPPV with either the F-mask (5.56+/-1.35 kPa) (mean+/-SD) or the C-mask (6.87+/-0.96 kPa) was significantly lower than during spontaneous breathing (7.75+/-0.81 kPa; p&amp;lt;0.003), but the Pa,CO2 decreased more during NIPPV with the F-mask than with the C-mask (p&amp;lt;0.003). The VD was significantly smaller (p&amp;lt;0.03), the air leak was significantly less (p&amp;lt;0.03), and the VA per breath was significantly larger (p&amp;lt;0.03) during NIPPV with the F-mask than with the C-mask. In conclusion, nasal intermittent positive pressure ventilation with the F-mask was more effective than nasal intermittent positive pressure ventilation with the commercially available mask due to its smaller dead space and less air leak. Further studies are needed to extend these results to all the commercially available-masks.</t>
  </si>
  <si>
    <t>S1355</t>
  </si>
  <si>
    <t>10.1183/13993003.02339-2018</t>
  </si>
  <si>
    <t>Hui DS, Chow BK, Lo T, Tsang OTY, Ko FW, Ng SS, Gin T, Chan MTV</t>
  </si>
  <si>
    <t>Exhaled air dispersion during high-flow nasal cannula therapyversusCPAPviadifferent masks</t>
  </si>
  <si>
    <t>High-flow nasal cannula (HFNC) is an emerging therapy for respiratory failure but the extent of exhaled air dispersion during treatment is unknown. We examined exhaled air dispersion during HFNC therapy versus continuous positive airway pressure (CPAP) on a human patient simulator (HPS) in an isolation room with 16 air changes·h −1 . The HPS was programmed to represent different severity of lung injury. CPAP was delivered at 5–20 cmH 2 O via nasal pillows (Respironics Nuance Pro Gel or ResMed Swift FX) or an oronasal mask (ResMed Quattro Air). HFNC, humidified to 37°C, was delivered at 10–60 L·min −1 to the HPS. Exhaled airflow was marked with intrapulmonary smoke for visualisation and revealed by laser light-sheet. Normalised exhaled air concentration was estimated from the light scattered by the smoke particles. Significant exposure was defined when there was ≥20% normalised smoke concentration. In the normal lung condition, mean± sd exhaled air dispersion, along the sagittal plane, increased from 186±34 to 264±27 mm and from 207±11 to 332±34 mm when CPAP was increased from 5 to 20 cmH 2 O via Respironics and ResMed nasal pillows, respectively. Leakage from the oronasal mask was negligible. Mean± sd exhaled air distances increased from 65±15 to 172±33 mm when HFNC was increased from 10 to 60 L·min −1 . Air leakage to 620 mm occurred laterally when HFNC and the interface tube became loose. Exhaled air dispersion during HFNC and CPAP via different interfaces is limited provided there is good mask interface fitting.</t>
  </si>
  <si>
    <t>S1752</t>
  </si>
  <si>
    <t>10.1161/circulationaha.105.560649</t>
  </si>
  <si>
    <t>Ciarka A, Cuylits N, Vachiery JL, Lamotte M, Degaute JP, Naeije R, van de Borne P</t>
  </si>
  <si>
    <t>Increased Peripheral Chemoreceptors Sensitivity and Exercise Ventilation in Heart Transplant Recipients</t>
  </si>
  <si>
    <t>Background— Heart failure is characterized by increased ventilation during exercise, which is positively related to increased peripheral and central chemoreceptor sensitivity. Heart transplantation does not normalize the ventilatory response to exercise, and its effects on the chemoreflex control of ventilation remain unknown. We tested the hypothesis that chemoreceptor sensitivity is increased in heart transplant recipients (HTRs) and linked to exercise hyperpnea. Methods and Results— We determined the ventilatory, muscle sympathetic nerve activity (MSNA), and circulatory responses to isocapnic hypoxia and hyperoxic hypercapnia 7±1 years after transplantation in 19 HTRs with a normal left ventricular ejection fraction of 60±2%. Results were compared with those of 11 closely matched referent subjects. Sixteen patients and 10 referent subjects also underwent cycle ergometer exercise tests. HTRs compared with referent subjects presented higher MSNA (52±4 versus 34±3 bursts/min; P &amp;lt;0.01) and heart rates (83±3 versus 68±3 bpm; P &amp;lt;0.01) during room air breathing. The ventilatory response to hypoxia was higher in HTRs than in referent subjects ( P &amp;lt;0.01, ANOVA). The increase in MSNA also was more marked during hypoxia in the HTRs than in the referent group ( P &amp;lt;0.05, ANOVA). Responses to hyperoxic hypercapnia did not differ between the HTRs and the referent group. The ventilatory response to exercise, characterized by the regression slope relating minute ventilation to CO 2 output, was steeper in HTRs than in referent subjects (38±2 versus 29±1 L/mm Hg; P &amp;lt;0.01). Exercise ventilation in HTRs was related to the ventilatory response to isocapnic hypoxia ( r =0.57; n=16; P &amp;lt;0.05) and to the ventilatory response to hyperoxic hypercapnia ( r =0.50; n=16; P &amp;lt;0.05). Conclusions— Peripheral chemoreceptor sensitivity is increased in HTRs and is related to exercise hyperpnea after heart transplantation.</t>
  </si>
  <si>
    <t>S0117</t>
  </si>
  <si>
    <t>10.1017/s0959259801011431</t>
  </si>
  <si>
    <t>Carmichael D, Lye M</t>
  </si>
  <si>
    <t>Heart failure in an elderly population</t>
  </si>
  <si>
    <t>Reviews in Clinical Gerontology</t>
  </si>
  <si>
    <t>Heart failure has been defined in many ways and definitions change over time. The multiplicity of definitions reflect the paucity of our understanding of the primary underlying physiology of heart failure and the many diseases for which heart failure is the common end-point. Fundamentally, heart failure represents a failure of the heart to meet the body’s requirement for blood supply for whatever reason. It is thus a clinical syndrome with characteristic features – not a single disease in its own right. The syndrome includes symptoms and signs of organ underperfusion, fluid retention and neuroendocrine activation. The syndrome arises from a range of possible causes of which ischaemic heart disease is the commonest. From the point of view of a clinician, the underlying pathology will determine treatment options and prognosis. The extensive range of possible aetiologies present a diagnostic challenge both to correctly identify the syndrome amongst all other causes of dyspnoea and to identify the aetiology, allowing optimization of treatment.</t>
  </si>
  <si>
    <t>S1977</t>
  </si>
  <si>
    <t>10.1159/000064011</t>
  </si>
  <si>
    <t>Windisch W, Storre JH, Matthys H, Sorichter S, Virchow Jr. JC</t>
  </si>
  <si>
    <t>Weaning from Mechanical Ventilation by Long-Term Nasal Positive Pressure Ventilation in Two Patients with Acute Respiratory Distress Syndrome Associated with Pneumococcal Sepsis</t>
  </si>
  <si>
    <t>Only few data concerning weaning by nasal positive pressure ventilation (NPPV) are available, and successful weaning by using NPPV in patients with acute respiratory distress syndrome (ARDS) and severe complications has not yet been described. Two cases with ARDS and both preexisting thoracopulmonary disease (infundibulum abnormality and suspected COPD) and associated complications (recurrent sepsis, acute renal failure, need for lobectomy, severe malnutrition) could not be weaned by invasive ventilatory techniques. Both patients presented with rapid shallow breathing and PaCO&amp;lt;sub&amp;gt;2&amp;lt;/sub&amp;gt; values &amp;gt;60 mm Hg during intermittent trials of spontaneous breathing, although the primary pathology and associated complications had been resolved. Patients were successfully adapted on NPPV in a stepwise approach after 93 days and 67 days of invasive ventilation. In one patient withdrawal from NPPV was possible after 2 months. In the other patient the duration of daily ventilation could be significantly reduced from 18 to 6 h/day after 9 months on NPPV. Therefore, patients with ARDS who cannot be weaned by invasive ventilatory strategies might be removed successfully from invasive mechanical ventilation by using NPPV even when there are preexisting thoracopulmonary disease and major complications during invasive ventilation.</t>
  </si>
  <si>
    <t>S2351</t>
  </si>
  <si>
    <t>10.1111/j.1365-2044.2007.04940.x</t>
  </si>
  <si>
    <t>Bennett JR, McCarty D, Wilson CM, O'Neill F</t>
  </si>
  <si>
    <t>Takotsubo cardiomyopathy: an uncommon cause of ST segment elevation in Intensive Care*</t>
  </si>
  <si>
    <t>A 63‐year‐old female developed respiratory failure and was admitted to the Intensive Care Unit for non‐invasive ventilation, inotropic support and antibiotic therapy. The patient was initially stable but then suddenly deteriorated with acute pulmonary oedema requiring mechanical ventilation. An electrocardiogram showed an acute ST elevation myocardial infarction and the patient subsequently had an urgent coronary angiogram which revealed normal coronary arteries but apical ballooning characteristic of Takotsubo cardiomyopathy. A short review is provided of this relatively newly described heart syndrome which has the potential to present in numbers of intensive care patients. This case emphasises the importance of being aware of uncommon causes of acute ECG changes in the critically ill.</t>
  </si>
  <si>
    <t>S0012</t>
  </si>
  <si>
    <t>10.1503/cmaj.051620</t>
  </si>
  <si>
    <t>Allen LA, O'Connor CM</t>
  </si>
  <si>
    <t>Management of acute decompensated heart failure</t>
  </si>
  <si>
    <t>Acute decompensated heart failure represents a heterogeneous group of disorders that typically present as dyspnea, edema and fatigue. Despite the high prevalence of this condition and its associated major morbidity and mortality, diagnosis can be difficult, and optimal treatment remains poorly defined. Identification of the acute triggers for the decompensation as well as noninvasive characterization of cardiac filling pressures and output is central to management. Diuretics, vasodilators, continuous positive airway pressure and inotropes can be used to alleviate symptoms. However, few agents currently available for the treatment of acute decompensated heart failure have been definitively shown in large prospective randomized clinical trials to provide meaningful improvements in intermediate-term clinical outcomes. Multiple novel therapies are being developed, but previous treatment failures indicate that progress in the management of acute decompensated heart failure is likely to be slow.</t>
  </si>
  <si>
    <t>S0168</t>
  </si>
  <si>
    <t>10.1161/01.cir.0000030936.97158.c4</t>
  </si>
  <si>
    <t>Abbate A, Bussani R, Biondi-Zoccai GGL, Rossiello R, Silvestri F, Baldi F, Biasucci LM, Baldi A</t>
  </si>
  <si>
    <t>Persistent Infarct–Related Artery Occlusion Is Associated With an Increased Myocardial Apoptosis at Postmortem Examination in Humans Late After an Acute Myocardial Infarction</t>
  </si>
  <si>
    <t>Background— Myocardial apoptosis persists beyond the acute phases of acute myocardial infarction (AMI) and is associated with left ventricular (LV) remodeling. Infarct-related artery (IRA) patency is considered a favorable prognostic factor after AMI and may be associated with more favorable LV remodeling because of reduced apoptosis at the site of AMI. The aim of this study was to assess the influence of IRA status on apoptotic rate (AR) in the hearts of subjects dying late after AMI. Methods and Results— We used colocalization for in situ end-labeling of DNA fragmentation and immunohistochemistry for caspase-3 to calculate the AR at time of death (12 to 62 days after AMI) in 16 hearts with persistently occluded IRAs and in 8 hearts with patent IRAs. No significant differences were found when comparing the clinical characteristics of the 2 groups. Occluded IRA was associated with significantly higher AR at site of infarction (25.8% [interquartile range 20.9% to 28.5%] versus 2.3% [interquartile range 0.6% to 5.0%], P &amp;lt;0.001). This strong correlation between IRA occlusion and AR remained statistically significant even after correction for clinical characteristics such as sex, age, history of previous additional AMI or heart failure, transmural AMI, anterior AMI, fibrinolytic treatment, time from AMI to death, trauma as cause of death, and multivessel coronary disease ( P =0.003). Conclusions— A significantly higher AR was associated with persistent IRA occlusion late post-AMI. These data may suggest that the post-AMI benefits observed with a patent IRA (the “open-artery hypothesis”) may in part be due to reduced myocardial apoptosis.</t>
  </si>
  <si>
    <t>S1078</t>
  </si>
  <si>
    <t>10.1056/nejmoa1503326</t>
  </si>
  <si>
    <t>Frat JP, Thille AW, Mercat A, Girault C, Ragot S, Perbet S, Prat G, Boulain T, Morawiec E, Cottereau A, Devaquet J, Nseir S, Razazi K, Mira JP, Argaud L, Chakarian JC, Ricard JD, Wittebole X, Chevalier S, Herbland A, Fartoukh M, Constantin JM, Tonnelier JM, Pierrot M, Mathonnet A, Béduneau G, Delétage-Métreau C, Richard JCM, Brochard L, Robert R</t>
  </si>
  <si>
    <t>High-Flow Oxygen through Nasal Cannula in Acute Hypoxemic Respiratory Failure</t>
  </si>
  <si>
    <t>This systematic review and meta-analysis compares the use of high-flow nasal oxygen (HFNO) with conventional oxygen therapy (COT) and non-invasive ventilation (NIV) in the management of acute respiratory failure (ARF) in the emergency department (ED). A comprehensive search of relevant sources was undertaken. Randomised controlled trials (RCTs) assessing adult patients (≥ 18 years) treated in the ED for ARF and comparing HFNO to COT/NIV were included. The primary outcome was the need for endotracheal intubation and mechanical ventilation (IMV). Secondary outcomes included physiological and biochemical parameters, ICU admission, hospital length of stay, dyspnoea scores and mortality. A total of 17 RCTs (1955 patients) were included. There was a significant reduction in IMV favouring the HFNO group compared to COT and NIV (RR 0.64, 95% CI 0.47-0.88). HFNO showed significant improvements in RR, SpO2, PaO2 and Modified Borg Dyspnoea Scale. Subgroup analysis showed reduced rates of IMV with HFNO compared to COT (RR 0.61, 95% CI 0.41-0.91), but not compared to NIV (RR 0.69, 95% CI 0.42-1.14). HFNO additionally showed a reduction of IMV compared to NIV and COT in undifferentiated patients (RR 0.61, 95% CI 0.41-0.93), but not in exacerbations of COPD or acute heart failure. Ten of the 17 studies had at least some concern for risk of bias, with several analyses having notable heterogeneity. HFNO showed a significant reduction in rates of IMV, improvement in peripheral oxygen saturations, PaO2, respiratory rate and patient dyspnoea scores compared to COT and NIV.</t>
  </si>
  <si>
    <t>S0542</t>
  </si>
  <si>
    <t>10.1136/heart.89.9.1067</t>
  </si>
  <si>
    <t>Veldtman GR, Dearani JA, Warnes CA</t>
  </si>
  <si>
    <t>Low pressure giant pulmonary artery aneurysms in the adult: natural history and management strategies</t>
  </si>
  <si>
    <t>Objective: To describe aspects of the natural history and pathophysiology of giant low pressure pulmonary artery aneurysms and to propose potential surgical strategies. Design: Cross sectional retrospective review. Setting: Supraregional tertiary referral centre. Patients: All adult patients referred for assessment of giant pulmonary artery aneurysm retrospectively identified from the Mayo Adult Congenital Heart Disease Clinic database. Methods: Patient data were reviewed from hospital records, including echocardiograms, magnetic resonance images, radiographs, and histology slides. Results: Four patients were identified with a median age of 52 years (range 37–64 years). Presenting symptoms were effort related dyspnoea, chest discomfort, and hoarseness in one patient. All patients had pulmonary regurgitation and clinical evidence of right ventricular enlargement in association with a pulsatile mass at the upper left sternal edge. Transthoracic echocardiography showed the giant pulmonary artery aneurysm involving the main pulmonary artery and proximal branches, and confirmed severe pulmonary regurgitation in all patients. None of the patients had intimal tearing, medial dissection, or pulmonary arterial rupture. The pulmonary valve was replaced to relieve symptoms and preserve right ventricular function. Pulmonary arterial histology showed medial degeneration of elastic fibres with accumulation of basophilic ground substance. Conclusions: Rupture or dissection of these low pressure aneurysms is rare. The timing of surgical intervention should be determined by changes in right ventricular size and function resulting from pulmonary regurgitation or pulmonary stenosis, and not the size of the aneurysm.</t>
  </si>
  <si>
    <t>S2032</t>
  </si>
  <si>
    <t>10.1016/j.ajem.2020.03.062</t>
  </si>
  <si>
    <t>Stemple K, DeWitt KM, Porter BA, Sheeser M, Blohm E, Bisanzo M</t>
  </si>
  <si>
    <t>High-dose nitroglycerin infusion for the management of sympathetic crashing acute pulmonary edema (SCAPE): A case series</t>
  </si>
  <si>
    <t>Sympathetic crashing acute pulmonary edema (SCAPE) describes the most severe presentation of acute heart failure (AHF). Immediate intervention is required to prevent hemodynamic decompensation and endotracheal intubation. Although high-dose nitroglycerin (&gt;100 μg/min) has been described for this clinical scenario in limited case reports, the concern for adverse effects such as hypotension and syncope limit providers comfortability in initiating nitroglycerin at these doses. Described here is a case series of four patients who safely and effectively received high-dose nitroglycerin infusions for the management of SCAPE.</t>
  </si>
  <si>
    <t>S0229</t>
  </si>
  <si>
    <t>10.1111/j.1651-2227.2009.01413.x</t>
  </si>
  <si>
    <t>Verder H, Bohlin K, Kamper J, Lindwall R, Jonsson B</t>
  </si>
  <si>
    <t>Nasal CPAP and surfactant for treatment of respiratory distress syndrome and prevention of bronchopulmonary dysplasia</t>
  </si>
  <si>
    <t>Acta Paediatrica</t>
  </si>
  <si>
    <t>The Scandinavian approach is an effective combined treatment for respiratory distress syndrome (RDS) and prevention of bronchopulmonary dysplasia (BPD). It is composed of many individual parts. Of significant importance is the early treatment with nasal continuous positive airway pressure (nCPAP) and surfactant treatment. The approach may be supplemented with caffeine citrate and non‐invasive positive pressure ventilation for apnoea. The low incidence of BPD seen as a consequence of the treatment strategy is mainly due to a reduced need for mechanical ventilation (MV). Conclusion: Early‐postnatal treatment with nCPAP and surfactant decreases the severity and mortality of RDS and BPD. This is mainly due to a diminished use of MV in the first days of life.</t>
  </si>
  <si>
    <t>S1311</t>
  </si>
  <si>
    <t>10.1007/s11886-010-0106-9</t>
  </si>
  <si>
    <t>Tsiaras S, Poppas A</t>
  </si>
  <si>
    <t>Cardiac Disease in Pregnancy: Value of Echocardiography</t>
  </si>
  <si>
    <t>Current Cardiology Reports</t>
  </si>
  <si>
    <t>Acute post-partum dyspnea configures an obstetric challenge with multiple differential diagnosis. We present a case of a previous healthy woman with preeclampsia who developed severe dyspnea 30 h after delivery. She complained of cough, orthopnea, and bilateral lower extremities oedema. She denied headaches, blurry vision, nausea, vomiting, fever or chills. Auscultation revealed a diastolic murmur, and was compatible with pulmonary oedema. A timely bedside echocardiogram showed moderate dilated left atrium with severe mitral insufficiency suggestive of an unknown rheumatic disease. She was managed with noninvasive ventilation, loop diuretics, vasodilators, thromboprophylaxis, head-end elevation, and fluid restriction with progressive improving. Hemodynamic changes in pregnant patients with previously silent cardiac disease may pose a challenge and cause post-partum dyspnea. This scenario requires a timely and multidisciplinary approach.</t>
  </si>
  <si>
    <t>S1010</t>
  </si>
  <si>
    <t>10.1016/s1388-9842(00)00108-2</t>
  </si>
  <si>
    <t>Fox KF, Cowie MR, Wood DA, Coats AJS, Poole-Wilson PA, Sutton GC</t>
  </si>
  <si>
    <t>A Rapid Access Heart Failure Clinic Provides a Prompt Diagnosis and Appropriate Management of New Heart Failure Presenting in the Community</t>
  </si>
  <si>
    <t>The diagnosis of heart failure is an important clinical problem and yet reported diagnostic accuracy in primary care is less than 50%. We established a Rapid Access Heart Failure Clinic (RAHFC) in a district general hospital serving a population of 292000 in SE London, UK, to diagnose and manage new cases of heart failure presenting for the first time in the community. Patients with suspected new onset heart failure were referred by their Primary Care Physician without appointment for clinical assessment on the same or next working day. Assessment by a specialist registrar in cardiology included history, examination, chest X-ray, electrocardiogram (ECG) and echocardiogram. When a diagnosis of heart failure was made appropriate treatment, including angiotensin converting enzyme inhibitors (ACEI), was started. Over 15 months 383 patients were seen (0.4 cases/100000 population/weekday) 178/383 (46%) were considered to have definite or possible heart failure at the initial assessment in the RAHFC. A normal ECG (negative predictive value 94%) and chest X-ray virtually excluded the diagnosis of heart failure. After subsequent specialist investigations and follow-up, including a trial of therapy where appropriate, 101/383 (26%) were finally diagnosed as clinical heart failure. ACEI therapy was commenced in 56/57 (98%) of patients in whom it was considered appropriate. The RAHFC provided rapid assessment, prompt diagnosis and early introduction of life prolonging therapy for patients presenting with suspected heart failure in the community.</t>
  </si>
  <si>
    <t>S1533</t>
  </si>
  <si>
    <t>10.1186/s13613-015-0055-y</t>
  </si>
  <si>
    <t>Contou D, Fragnoli C, Córdoba-Izquierdo A, Boissier F, Brun-Buisson C, Thille AW</t>
  </si>
  <si>
    <t>Severe but not mild hypercapnia affects the outcome in patients with severe cardiogenic pulmonary edema treated by non-invasive ventilation</t>
  </si>
  <si>
    <t>Background Patients with severe cardiogenic pulmonary edema (CPE) are frequently hypercapnic, possibly because of associated underlying chronic lung disease (CLD). Since hypercapnia has been associated with outcome, we aimed to identify factors associated to hypercapnia and its role on outcome of patients with CPE and no underlying CLD. Methods Observational cohort study using data prospectively collected over a 3-year period. After excluding patients with any CLD or obstructive sleep apneas, all patients treated by non-invasive ventilation (NIV) for severe CPE were included. Hypercapnia was defined as PaCO2 &gt;45 mmHg and non-rapid favorable outcome was defined as the need for intubation or continuation of NIV for more than 48 h. Results After excluding 60 patients with underlying CLD or sleep apneas, 112 patients were studied. The rates of intubation and of prolonged NIV were 6.3 % (n = 7) and 21.4 % (n = 24), respectively. Half of the patients (n = 56) had hypercapnia upon admission. Hypercapnic patients were older, more frequently obese, and were more likely to have a respiratory tract infection than non-hypercapnic patients. Hypercapnia had no influence on intubation rate or the need for prolonged NIV. However, patients with severe hypercapnia (PaCO2 &gt;60 mmHg) needed longer durations of NIV and intensive care unit (ICU) stay than the others. Conclusions Among the patients admitted for severe CPE without CLD, half of them had hypercapnia at admission. Hypercapnic patients were older and more frequently obese but their outcome was similar compared to non-hypercapnic patients. Patients with severe hypercapnia needed longer durations of NIV than the others without increase in intubation rate.</t>
  </si>
  <si>
    <t>S0285</t>
  </si>
  <si>
    <t>10.1097/aln.0000000000004789</t>
  </si>
  <si>
    <t>Discovering the Clinical Relevance of Heart-Lung Interactions</t>
  </si>
  <si>
    <t>In 1978, Dr. Pinsky’s scientific career became firmly directed toward understanding the deeper meaning of heart-lung interactions. This would define his focus for the next 45 yr. At the time, he and colleagues studied the effects of changes in intrathoracic pressure on left ventricular performance in humans, documenting that the primary effect of large negative swings in intrathoracic pressure was to increase left ventricular transmural ejection pressure, and thus left ventricular afterload, selectively. They concluded that large intrathoracic pressure changes directly influence cardiac performance. This fundamental observation was followed by many additional observations in both highly invasive animal studies supported by less invasive clinical studies, which showed that intrathoracic pressure–induced changes in the gradients for venous return to the heart and left ventricular ejection from the heart disproportionately affected both right ventricular and left ventricular function. The direct clinical implications of these results form the rationale for use of continuous positive airway pressure as a primary treatment of acute cardiogenic pulmonary edema and immediate endotracheal intubation for acute upper airway obstruction. These findings subsequently led to the practical use of dynamic changes in left ventricular stroke volume and the associated arterial pulse pressure during positive-pressure ventilation to identify volume responsiveness and, thus, to personalize resuscitation efforts in the treatment of acute cardiovascular insufficiency.</t>
  </si>
  <si>
    <t>S0717</t>
  </si>
  <si>
    <t>10.1063/1.166067</t>
  </si>
  <si>
    <t>Paydarfar D, Buerkel DM</t>
  </si>
  <si>
    <t>Dysrhythmias of the respiratory oscillator</t>
  </si>
  <si>
    <t>Breathing is regulated by a central neural oscillator that produces rhythmic output to the respiratory muscles. Pathological disturbances in rhythm (dysrhythmias) are observed in the breathing pattern of children and adults with neurological and cardiopulmonary diseases. The mechanisms responsible for genesis of respiratory dysrhythmias are poorly understood. The present studies take a novel approach to this problem. The basic postulate is that the rhythm of the respiratory oscillator can be altered by a variety of stimuli. When the oscillator recovers its rhythm after such perturbations, its phase may be reset relative to the original rhythm. The amount of phase resetting is dependent upon stimulus parameters and the level of respiratory drive. The long-range hypothesis is that respiratory dysrhythmias can be induced by stimuli that impinge upon or arise within the respiratory oscillator with certain combinations of strength and timing relative to the respiratory cycle. Animal studies were performed in anesthetized or decerebrate preparations. Neural respiratory rhythmicity is represented by phrenic nerve activity, allowing use of open-loop experimental conditions which avoid negative chemical feedback associated with changes in ventilation. In animal experiments, respiratory dysrhythmias can be induced by stimuli having specific combinations of strength and timing. Newborn animals readily exhibit spontaneous dysrhythmias which become more prominent at lower respiratory drives. In human subjects, swallowing was studied as a physiological perturbation of respiratory rhythm, causing a pattern of phase resetting that is characterized topologically as type 0. Computational studies of the Bonhoeffer–van der Pol (BvP) equations, whose qualitative behavior is representative of many excitable systems, supports a unified interpretation of these experimental findings. Rhythmicity is observed when the BvP model exhibits recurrent periods of excitation alternating with refractory periods. The same system can be perturbed to a state in which amplitude of oscillation is attenuated or abolished. We have characterized critical perturbations which induce transitions between these two states, giving rise to patterns of dysrhythmic activity that are similar to those seen in the experiments. We illustrate the importance of noise in initiation and termination of rhythm, comparable to normal respiratory rhythm intermixed with spontaneous dysrhythmias. In the BvP system the incidence and duration of dysrhythmia is shown to be strongly influenced by the level of noise. These studies should lead to greater understanding of rhythmicity and integrative responses of the respiratory control system, and provide insight into disturbances in control mechanisms that cause apnea and aspiration in clinical disease states.</t>
  </si>
  <si>
    <t>S2452</t>
  </si>
  <si>
    <t>10.1197/aemj.9.10.983</t>
  </si>
  <si>
    <t>Welsford M, Morrison LJ</t>
  </si>
  <si>
    <t>Defining the Outcome Measures for Out‐of‐hospital Trials in Acute Pulmonary Edema</t>
  </si>
  <si>
    <t>Academic Emergency Medicine</t>
  </si>
  <si>
    <t>Objective: Comparing studies of the effectiveness of out‐of‐hospital interventions in acute pulmonary edema (APE) is difficult due to the diversity of outcome measures used in the literature. The objective of this study was to define a set of clinically relevant outcome measures for future out‐of‐hospital trials in APE. Methods: A Medline search and hand‐search of bibliographies was undertaken to develop a list of APE outcome measures. A survey was mailed to a sample of 227 Canadian emergency physicians using the Dillman methodology, requesting that respondents select clinically relevant outcome measures from this list and rank them by importance. A selection frequency of ≥70% and a median ranking score were used to determine relevant outcome measures. Results: The Medline and bibliography search identified 21 APE outcome measures. The survey response rate was 71%. Outcome measures selected most frequently were heart rate, respiratory rate, respiratory distress scale, subjective dyspnea scale, out‐of‐hospital intubation, emergency department (ED) intubation, survival to discharge, and out‐of‐hospital mortality. The median ranking score identified a similar set of measures: heart rate, respiratory rate, respiratory distress scale, subjective dyspnea scale, out‐of‐hospital intubation rate, and ED intubation rate. There was no significant difference in outcome selection between physicians who worked in communities with and without advanced out‐of‐hospital care. Conclusions: Clinically relevant out‐of‐hospital APE outcome measures were identified and endorsed by a representative survey of Canadian emergency physicians. Clinicians appear to favor short‐term and non‐mortality outcomes for out‐of‐hospital interventions. The use of this set of APE outcome measures may improve the design and comparability of future out‐of‐hospital trials.</t>
  </si>
  <si>
    <t>S0255</t>
  </si>
  <si>
    <t>10.1016/j.jcrc.2018.10.012</t>
  </si>
  <si>
    <t>David-João PG, Guedes MH, Réa-Neto Á, Chaiben VBdO, Baena CP</t>
  </si>
  <si>
    <t>Noninvasive ventilation in acute hypoxemic respiratory failure: A systematic review and meta-analysis</t>
  </si>
  <si>
    <t>Evaluate current recommendation for the use of noninvasive ventilation (Bi-level positive airway pressure- BiPAP modality) in hypoxemic acute respiratory failure, excluding chronic obstructive pulmonary disease. Electronic searches in MEDLINE, Web of Science, Clinical Trials, and The Cochrane Central Register of Controlled Clinical Trials. We searched for randomized controlled trials comparing BiPAP to a control group in patients with hypoxemic acute respiratory failure. Endotracheal intubation and death were the assessed outcomes. Of the 563 studies found, nine met the inclusion criteria for this systematic review. The pooled RR (95% CI) for intubation in patients with acute pulmonary edema (APE)/community acquired pneumonia (CAP) and in immunosuppressed patients (cancer and transplants) were 0.61 (0.39-0.84) and 0.77 (0.60-0.93), respectively. For Intensive Care Units (ICU) mortality, the RR (95% CI) in patients with APE/CAP was 0.51 (0.22-0.79). The heterogeneity was low in all comparisons. NIV showed a significant protective effect for intubation in immunosuppressed patients (cancer and transplants) and in patients with APE/CAP. However, the benefits of NIV for other etiologies are not clear and more trials are needed to prove these effects.</t>
  </si>
  <si>
    <t>S1292</t>
  </si>
  <si>
    <t>10.1183/09059180.00010706</t>
  </si>
  <si>
    <t>Rabarimanantsoa H, Achour L, Letellier C, Muir JF, Cuvelier A</t>
  </si>
  <si>
    <t>Objective evaluation of patient–ventilator interactions during noninvasive ventilation (NIV)</t>
  </si>
  <si>
    <t>European Respiratory Review</t>
  </si>
  <si>
    <t>The success of NIV depends on patient–ventilator interactions. These interactions are evaluated with the subjective comfort score which is not always reliable. An objective evaluation is thus required. To evaluate these interactions, we use a statistical measure of the variability of a physiological signal, i.e the Shannon entropy. Our purpose is to show whether estimating Shannon entropy from airway pressure (S P ) and from the total duration of ventilatory cycles (S T ) may evaluate objectively the patient–ventilator interactions during NIV. Pressure support NIV was applied to 4 COPD patients, 4 OHS patients in stable state and 4 healthy subjects during six successive 10-min periods with various inspiratory pressure. The flow and the airway pressure signals were recorded with sensors located near the mask. Good patient–ventilator interactions were assumed to correspond to patient well synchronized (low ineffective efforts) and with low ventilatory variability. All the subjects were awaked and both Shannon entropies S P and S T were computed for each ventilatory tracing. The incidence of ineffective efforts (IE) varied from 0 to 64.7 %. S P appeared to be strongly correlated to this incidence (r = 0.91). S T quantified precisely the ventilatory variability. When S P was plotted versus S T , 4 distinct groups of patients were distinguished as follows: S P &amp;lt;1 and S T &amp;lt;1: IE&amp;lt;10% but no ventilatory variability S P &amp;lt;1 and S T &amp;gt;1: IE &amp;lt;10% with high ventilatory variability S P &amp;gt;1 and S T &amp;lt;1: IE &amp;gt;10% but no ventilatory variability S P &amp;gt;1 and S T &amp;gt;1: IE &amp;gt; 10% with high ventilatory variability Shannon entropies objectively evaluate the patient–ventilator interactions in terms of ineffective efforts and ventilatory variability. Good patient–ventilator interactions occur when there is only few ineffective efforts (S P &amp;lt;1) and a low ventilatory variability (S T &amp;lt;1).</t>
  </si>
  <si>
    <t>S0869</t>
  </si>
  <si>
    <t>10.1111/jocn.16224</t>
  </si>
  <si>
    <t>Meng M, Zhang J, Chen L, Wang L</t>
  </si>
  <si>
    <t>Prehospital noninvasive positive pressure ventilation for severe respiratory distress in adult patients: An updated meta‐analysis</t>
  </si>
  <si>
    <t>Journal of Clinical Nursing</t>
  </si>
  <si>
    <t>To compare the effect of prehospital noninvasive positive pressure ventilation (NIPPV) and standard care for severe respiratory distress. Severe respiratory distress is an important cause of death in adult patients. There is a growing body of research exploring the benefits of nasal intermittent positive pressure ventilation (NIPPV) for patients undergoing severe respiratory distress. However, a systematic review is needed to synthesise and summarise this body of knowledge to identify the effectiveness of NIPPV. This is an update of a meta‐analysis first published in 2014. Meta‐analysis based on PRISMA guidelines. Databases including PubMed, Embase, Scopus and the Cochrane Library databases were electronically searched to identify randomised controlled trials (RCTs) that reported NIPPV therapy for adult patients with severe respiratory distress. The retrieval time is limited from inception to August 2021. Two reviewers independently screened literature, extracted data and assessed risk bias of included studies. Meta‐analysis was performed by using STATA 11.0 software. A total of 10 studies involving 1465 patients were included. The meta‐analysis results showed that compared with standard care, CPAP therapy decreased intubation rate (RR = 0.43, 95% CI: 0.27–0.67, p &amp;lt; .001, I 2 = 0.0%), reduced hospital stay (WMD = −4.19, 95% CI: −5.62, −2.77) and ICU stay (WMD = −0.65, 95% CI: −1.09, −0.20) for patients with severe respiratory distress. However, no significant effects of NIPPV were observed on in‐hospital mortality (RR = 0.83, 95% CI: 0.64–1.07) and ICU admission rate (RR = 0.93, 95% CI: 0.73–1.19). Adult patients with NIPPV treatment for severe respiratory distress had a significantly lower intubation rate and shorter hospital and ICU stay, compared with those with standard care. However, no effect of NIPPV on in‐hospital mortality was observed. Further study is needed by enrolling large‐sample original studies. Among patients with severe respiratory distress, prehospital NIPPV, compared with standard care, was associated with lower intubation rate and shorter hospital and ICU stay in our study. Although our meta‐analysis did not find a relationship between prehospital NIPPV and in‐hospital mortality and ICU admission rate, which may be limited by the number of studies included and the small sample size. However, our study still suggested that the use of prehospital NIPPV was beneficial to the condition of patients with severe respiratory distress.</t>
  </si>
  <si>
    <t>S0669</t>
  </si>
  <si>
    <t>10.1016/s1388-9842(02)00025-9</t>
  </si>
  <si>
    <t>Poole-Wilson PA, Cleland JGF, Di Lenarda A, Hanrath P, Komajda M, Metra M, Remme WJ, Swedberg K, Torp-Pedersen C</t>
  </si>
  <si>
    <t>Rationale and Design of the Carvedilol or Metoprolol European Trial in Patients with Chronic Heart Failure: COMET</t>
  </si>
  <si>
    <t>In large clinical trials both carvedilol and metoprolol have been shown to reduce mortality and morbidity in patients with chronic heart failure. Carvedilol is an adrenoceptor antagonist, which inhibits beta1-, beta2-, and alpha1-adrenergic receptors. Carvedilol has additional metabolic and antioxidant properties. Metoprolol is a selective antagonist of beta1-adrenergic receptors. The carvedilol or metoprolol European trial (COMET) is the first study to investigate whether beta-blocking agents with differing pharmacological profiles exert different effects on morbidity and mortality in patients with chronic heart failure. 3029 patients from 15 different European countries were enrolled into COMET and will be followed until 1020 fatal events have been observed, unless the data and safety monitoring committee (DSMC) recommends early termination. The target dose for carvedilol is 25 mg bid and for metoprolol tartrate 50 mg bid. This manuscript outlines the rationale, design and possible outcomes of COMET.</t>
  </si>
  <si>
    <t>S1575</t>
  </si>
  <si>
    <t>10.1183/09031936.96.09102161</t>
  </si>
  <si>
    <t>Stassijns G, Lysens R, Decramer M</t>
  </si>
  <si>
    <t>Peripheral and respiratory muscles in chronic heart failure</t>
  </si>
  <si>
    <t>It is well-established that in patients with congestive heart failure (CHF), exercise is limited by fatigue and shortness of breath. The poor correlation between the fatigue and indices of central haemodynamic function might indicate that peripheral muscle alterations contribute to impaired exercise capacity. Intrinsic abnormalities of the skeletal muscles have been suggested as a possible explanation. Since the shortness of breath correlates poorly with changes in lung function, changes in the respiratory muscles have been investigated. Studies have demonstrated diaphragmatic myopathy and atrophy similar, in part, to the changes in peripheral skeletal muscles. In CHF, type I (slow twitch) fibre atrophy is seen in respiratory as well as in peripheral muscles. The mechanism of these alterations remains to be elucidated. Studies into the mechanism of muscle dysfunction in congestive heart failure are relevant to the prospect of treatment of the changes in peripheral and respiratory muscles.</t>
  </si>
  <si>
    <t>S1978</t>
  </si>
  <si>
    <t>10.1016/j.acvd.2023.12.009</t>
  </si>
  <si>
    <t>Gall E, Pezel T, Lattuca B, Hamzi K, Puymirat E, Piliero N, Deney A, Fauvel C, Aboyans V, Schurtz G, Bouleti C, Fabre J, El Ouahidi A, Thuaire C, Millischer D, Noirclerc N, Delmas C, Roubille F, Dillinger JG, Henry P</t>
  </si>
  <si>
    <t>Profile of patients hospitalized in intensive cardiac care units in France: ADDICT-ICCU registry</t>
  </si>
  <si>
    <t>Intensive cardiac care units (ICCU) were initially developed to monitor ventricular arrhythmias after myocardial infarction. In recent decades, ICCU have diversified their activities. To determine the type of patients hospitalized in ICCU in France. We analysed the characteristics of patients enrolled in the ADDICT-ICCU registry (NCT05063097), a prospective study of consecutive patients admitted to ICCU in 39 centres throughout France from 7th-22nd April 2021. In-hospital major adverse events (MAE) (death, resuscitated cardiac arrest and cardiogenic shock) were recorded. Among 1499 patients (median age 65 [interquartile range 54-74] years, 69.6% male, 21.7% diabetes mellitus, 64.7% current or previous smokers), 34.9% had a history of coronary artery disease, 11.7% atrial fibrillation and 5.2% cardiomyopathy. The most frequent reason for admission to ICCU was acute coronary syndromes (ACS; 51.5%), acute heart failure (AHF; 14.1%) and unexplained chest pain (6.8%). An invasive procedure was performed in 36.2%. "Advanced" ICCU therapies were required for 19.9% of patients (intravenous diuretics 18.4%, non-invasive ventilation 6.1%, inotropic drugs 2.3%). No invasive procedures or advanced therapies were required in 44.1%. Cardiac computed tomography or magnetic resonance imaging was carried out in 12.3% of patients. The median length of ICCU hospitalization was 2.0 (interquartile range 1.0-4.0) days. The mean rate of MAE was 4.5%, and was highest in patients with AHF (10.4%). ACS remains the main cause of admissions to ICCU, with most having a low rate of in-hospital MAE. Most patients experience a brief stay in ICCU before being discharged home. AHF is associated with highest death rate and with higher resource consumption.</t>
  </si>
  <si>
    <t>S0805</t>
  </si>
  <si>
    <t>10.1111/j.1540-8183.1999.tb00224.x</t>
  </si>
  <si>
    <t>MARAJ R, RERKPATTANAPIPAT P, WONGPRAPARUT N, FRAIFELD M, LEDLEY GS, JACOBS LE, YAZDANFAR S, KOTLER MN</t>
  </si>
  <si>
    <t>Iatrogenic Cardiovascular Complications: Part I. Semi‐Noninvasive Procedures and Diagnostic Invasive Procedures</t>
  </si>
  <si>
    <t>This article reviews cardiac and noncardiac complications encountered with various procedures used in cardiology practice. Some of the common complications associated with transesophageal echocardiography are hypoxia, laryngospasm, bronchospasm, and brady‐ or tachyarrhythmias. Death is a rare complication. The overall prevalence of complications associated with external cardioversion is low. Major complications include death, cardiac arrhythmias, pulmonary edema, systemic embolism, and cerebral embolism. The main indication for endomyocardial biopsy at present is to assess cardiac transplant rejection. Complications occurring most frequently are carotid artery puncture, arrhythmias, and conduction abnormalities. The most commonly occurring complications of electrophysiological studies are pneumothorax, venous thrombosis, and hypotension. Cardiac catheterization is an invaluable procedure in the assessment of patients with ischemic heart disease. Major complications include vascular complications, arrhythmias, complications due to contrast agents, and death. Central venous catheterization is used to deliver medication and parenteral nutrition and also in the hemodynamic monitoring of patients. Local infection, sepsis, noninfectious phlebitis, and catheter dislodgment are some of the more commonly occurring associated complications. Swan‐Ganz catheters are indicated for the hemodynamic monitoring of critically ill patients. Major associated complications include pneumothorax, arterial puncture, air embolism, tracheal and esophageal puncture, arrhythmias, valvular damage, infection, thrombosis, and pulmonary infarction. The use of intra‐aortic balloon pumps can be complicated by ischemia, bleeding, intraaortic balloon pump rupture, vascular complications (mainly limb ischemia), and death. Some of the common underlying mechanisms responsible for complications during interventional procedures are abrupt closure, noreflow phenomenon, coronary artery spasm, distal embolization, and side branch occlusion. The use of abciximab may be associated with an increased risk of major bleeding. Acute profound thrombocytopenia is another potential complication associated with abciximab use. Heparin usage may be associated with bleeding, thrombocytopenia, skin necrosis, osteoporosis and hypersensitivity reactions. Some of the more common complications of thrombolytic therapy are bleeding, myocardial rupture, hypotension, allergic reactions, anaphylaxis, thromboembolic complications, reperfusion arrhythmias, and splenic rupture.</t>
  </si>
  <si>
    <t>S2331</t>
  </si>
  <si>
    <t>10.7759/cureus.64352</t>
  </si>
  <si>
    <t>Furukawa K, Asai Y, Nagahisa Y, Takano K, Chiba H</t>
  </si>
  <si>
    <t>Negative-Pressure Pulmonary Edema Induced by Flexible Bronchoscopy: A Case Report</t>
  </si>
  <si>
    <t>Negative-pressure pulmonary edema (NPPE) arises from excessive inspiratory effort due to upper airway obstruction, often associated with postoperative laryngospasm and upper airway infections like epiglottitis. We present a case of NPPE during bronchoscopy. A 45-year-old female patient, who was undergoing bronchoscopy for interstitial pneumonia evaluation, was examined using a tracheal tube with a 7.5 mm internal diameter and a bronchoscope with a 5.9 mm external diameter. The patient's respiratory condition gradually worsened after intubation. We continued with the examination, supplying approximately 5 L/min of oxygen through the intubation tube. We performed an alveolar lavage, and the recovered fluid gradually turned pale and bloody. After the examination, the patient continued to expectorate pink and frothy sputum and prolonged respiratory failure. Chest radiography revealed new extensive bilateral infiltrates. We ruled out cardiogenic causes through clinical examination, electrocardiogram (ECG), and transthoracic echocardiography. As a result, we suspected that temporary upper airway obstruction during bronchoscopy led to NPPE. Applying continuous positive airway pressure (CPAP) quickly improved the pulmonary edema. The risk of NPPE during bronchoscopy needs to be acknowledged, especially when using larger bronchoscopes and smaller tracheal tubes.</t>
  </si>
  <si>
    <t>S1041</t>
  </si>
  <si>
    <t>10.1001/jama.284.18.2361</t>
  </si>
  <si>
    <t>Girou E</t>
  </si>
  <si>
    <t>Association of Noninvasive Ventilation With Nosocomial Infections and Survival in Critically Ill Patients</t>
  </si>
  <si>
    <t>Invasive life-support techniques are a major risk factor for nosocomial infection. Noninvasive ventilation (NIV) can be used to avoid endotracheal intubation and may reduce morbidity among patients in intensive care units (ICUs). To determine whether the use of NIV is associated with decreased risk of nosocomial infections and improved survival in everyday clinical practice among patients with acute exacerbation of chronic obstructive pulmonary disease (COPD) or hypercapnic cardiogenic pulmonary edema (CPE). Matched case-control study conducted in the medical ICU of a French university hospital from January 1996 through March 1998. Fifty patients with acute exacerbation of COPD or severe CPE who were treated with NIV for at least 2 hours and 50 patients treated with mechanical ventilation between 1993 and 1998 (controls), matched on diagnosis, Simplified Acute Physiology Score II, Logistic Organ Dysfunction score, age, and no contraindication to NIV. Rates of nosocomial infections, antibiotic use, lengths of ventilatory support and of ICU stay, ICU mortality, compared between cases and controls. Rates of nosocomial infections and of nosocomial pneumonia were significantly lower in patients who received NIV than those treated with mechanical ventilation (18% vs 60% and 8% vs 22%; P&lt;.001 and P =.04, respectively). Similarly, the daily risk of acquiring an infection (19 vs 39 episodes per 1000 patient-days; P =.05), proportion of patients receiving antibiotics for nosocomial infection (8% vs 26%; P =.01), mean (SD) duration of ventilation (6 [6] vs 10 [12] days; P =.01), mean (SD) length of ICU stay (9 [7] vs 15 [14] days; P =.02), and crude mortality (4% vs 26%; P =.002) were all lower among patients who received NIV than those treated with mechanical ventilation. Use of NIV instead of mechanical ventilation is associated with a lower risk of nosocomial infections, less antibiotic use, shorter length of ICU stay, and lower mortality. JAMA. 2000;284:2361-2367.</t>
  </si>
  <si>
    <t>S2007</t>
  </si>
  <si>
    <t>10.1007/s00063-012-0131-0</t>
  </si>
  <si>
    <t>Bein T</t>
  </si>
  <si>
    <t>Lagerungstherapie beim akuten Lungenversagen</t>
  </si>
  <si>
    <t>Medizinische Klinik - Intensivmedizin und Notfallmedizin</t>
  </si>
  <si>
    <t>The collapse of lung tissue, edema and intrapulmonary shunt are the main symptoms in patients with acute respiratory insufficiency. The techniques of ventilation in a prone position and continuous lateral rotational therapy (CLRT) are based on these pathophysiological changes. Ventilation in a prone position was found to improve ventilation and perfusion relationships and reduction in the pleural pressure gradient. In hypoxemic lung failure (PaO(2)/FIO(2) &lt;100) a prone position was found to improve oxygenation as a rescue measure and to improve survival. In contrast CLRT is considered to be an early therapeutic or prophylactic measure aimed at prevention of ventilation-associated complications. In trauma patients these beneficial effects were demonstrated in several studies. Positioning therapy can be accompanied by potentially serious complications (e.g. face and skin ulceration, accidental loss of tubes and catheters and cardiac arrhythmias) and its use requires routine management and exact knowledge of indications and risks.</t>
  </si>
  <si>
    <t>S1437</t>
  </si>
  <si>
    <t>10.1590/s0103-507x2012000300012</t>
  </si>
  <si>
    <t>Passarini JNdS, Zambon L, Morcillo AM, Kosour C, Saad IAB</t>
  </si>
  <si>
    <t>Utilização da ventilação não invasiva em edema agudo de pulmão e exacerbação da doença pulmonar obstrutiva crônica na emergência: preditores de insucesso</t>
  </si>
  <si>
    <t>Revista Brasileira de Terapia Intensiva</t>
  </si>
  <si>
    <t>Objective This study analyzed acute respiratory failure caused by acute pulmonary edema, as well as chronic obstructive pulmonary disease exacerbation, that was treated with non-invasive mechanical ventilation to identify the factors that are associated with the success or failure non-invasive mechanical ventilation in urgent and emergency service. Methods This study was a prospective, descriptive and analytical study. We included patients of both genders aged &gt;18 years who used non-invasive mechanical ventilation due to acute respiratory failure that was secondary to acute pulmonary edema or chronic obstructive pulmonary disease exacerbation. Patients with acute respiratory failure that was secondary to pathologies other than acute pulmonary edema and chronic obstructive pulmonary disease or who presented with contraindications for the technique were excluded. Expiratory pressures between 5 and 8 cmH2O and inspiratory pressures between 10 and 12 cmH2O were used. Supplemental oxygen maintained peripheral oxygen saturation at &gt;90%. The primary outcome was endotracheal intubation. Results A total of 152 patients were included. The median non-invasive mechanical ventilation time was 6 hours (range 1 - 32 hours) for chronic obstructive pulmonary disease patients (n=60) and 5 hours (range 2 - 32 hours) for acute pulmonary edema patients (n=92). Most (75.7%) patients progressed successfully. However, reduced APACHE II scores and lower peripheral oxygen saturation were observed. These results were statistically significant in patients who progressed to intubation (p Conclusion Respiratory frequency &gt;25 rpm, higher APACHE II scores, BiPAP use and chronic obstructive pulmonary disease diagnosis were associated with endotracheal intubation. Higher GCS and SpO2 values were associated with NIV success. Non-invasive mechanical ventilation can be used in emergency services in acute respiratory failure cases caused by acute pulmonary edema and chronic obstructive pulmonary disease exacerbation, but patients with variables related to a higher percentage of endotracheal intubation should be specially monitored.</t>
  </si>
  <si>
    <t>S0591</t>
  </si>
  <si>
    <t>10.1016/s1388-9842(02)00009-0</t>
  </si>
  <si>
    <t>Fonseca C, Ceia F, Brito D, Madeira H</t>
  </si>
  <si>
    <t>How Patients with Heart Failure are Managed in Portugal</t>
  </si>
  <si>
    <t>The prevalence of heart failure is increasing all over the world. It is a common and growing public health problem in Portugal as in many other European countries. This article provides a review of health service organization and current heart failure management in Portugal, discusses primary care and ward practices in different hospitals and reports on the use of proven standard therapies for the treatment of heart failure in the community. Despite major advances in diagnosis and treatment, heart failure is only satisfactorily managed. Furthermore efforts are necessary before the beneficial effects observed in trials have a real impact in clinical practice. A broader view and priority for the management of this syndrome on a national level are needed to improve the quality of heart failure care in Portugal.</t>
  </si>
  <si>
    <t>S2077</t>
  </si>
  <si>
    <t>10.1197/aemj.9.9.933</t>
  </si>
  <si>
    <t>Xiao F</t>
  </si>
  <si>
    <t>Bench to Bedside: Brain Edema and Cerebral Resuscitation: The Present and Future</t>
  </si>
  <si>
    <t>Sudden cardiac arrest (CA) claims approximately 1,200 lives daily in the United States. Cardiopulmonary resuscitation attempts have so far achieved suboptimal results, and even when restoration of spontaneous circulation (ROSC) is achieved, about 30% of survivors suffer permanent brain damage. This illustrates the need for an improved basic scientific understanding of the pathophysiology of global cerebral injury caused by whole‐body ischemia/reperfusion (I/R) injury following CA. Brain edema has been recently documented in experimental CA followed by one hour of ROSC. Brain edema has also been documented in CA and stroke patients by computed tomography or magnetic resonance imaging scanning, and has been shown to predict a poor neurologic outcome. The mechanisms underlying brain edema formation elicited by CA are unclear. New scientific findings of the roles of blood—brain barrier (BBB) permeability, matrix metalloproteinases (MMPs) of a family of proteases, aquaporin 4 (AQP4) of a family of membrane water‐channel proteins, and the N‐methyl‐D‐aspartate (NMDA) receptors in the mechanisms underlying CA‐elicited brain edema were reviewed. By defining the roles of BBB permeability, MMPs, AQP4, and NMDA receptors in CA‐induced brain edema formation, effective new therapeutic strategies to extend cellular and tissue survival, and preserve neurologic function following CA may be feasible.</t>
  </si>
  <si>
    <t>S1326</t>
  </si>
  <si>
    <t>10.1055/s-2007-1024600</t>
  </si>
  <si>
    <t>Bärtsch P</t>
  </si>
  <si>
    <t>Treatment of High Altitude Diseases Without Drugs</t>
  </si>
  <si>
    <t>International Journal of Sports Medicine</t>
  </si>
  <si>
    <t>Treatments other than descent and supplemental oxygen are discussed in this short review. Exercise gives rise to physiologic responses which may enhance acute mountain sickness (AMS), high altitude cerebral edema (HACE) and high altitude pulmonary edema (HAPE). Therefore, physical rest can be considered the principle treatment for moderate AMS and it should always accompany any treatment of severe high altitude illnesses as long as descent is not possible. Therapy with a portable fabric hyperbaric chamber has a beneficial short-term effect in subjects with AMS, HACE and HAPE. However, treatment modalities using this device which result in long-term beneficial effects need yet to be established. New technical solutions practicable under field conditions at extreme altitude are required for the removal of CO2 from the bag. Expiratory positive airway pressure (EPAP) improves arterial oxygen saturation by 10-20% in subjects with HAPE in trials of 10 min duration. Clinical studies examining longterm effects are necessary, before EPAP can be recommended as initial emergency treatment of HAPE.</t>
  </si>
  <si>
    <t>S2434</t>
  </si>
  <si>
    <t>10.1136/pgmj.2003.010520</t>
  </si>
  <si>
    <t>Cormican LJ, Higgins S, Davidson AC, Howard R, Williams AJ</t>
  </si>
  <si>
    <t>Rocking bed and prolonged independence from nocturnal non-invasive ventilation in neurogenic respiratory failure associated with limb weakness</t>
  </si>
  <si>
    <t>A 40 year old mother of three with autosomal dominant scapuloperoneal muscular dystrophy presented with severe neurogenic respiratory failure requiring nocturnal non-invasive ventilation (NIV). Because of the development of profound proximal muscular weakness as a consequence of the progressive nature of her neurological disease, she eventually was unable to apply and remove the facial interface to set up her NIV circuit. She therefore became dependent on her children and carers to start and stop NIV during the night. A rocking bed was successfully employed as an alternative to nocturnal NIV. Ventilation was facilitated by the passive movement of the diaphragm as a consequence of the movement of the abdominal contents under the effect of gravity. Benefit was demonstrated objectively by pulse oximetry and subjectively by the improvement in the patient’s symptomatology and continued independence at night. The ease of use of a rocking bed should be borne in mind when the necessity for nocturnal ventilatory support in neuromuscular disease results in the potential loss of independence for a patient.</t>
  </si>
  <si>
    <t>S0892</t>
  </si>
  <si>
    <t>10.1097/00063110-200309000-00009</t>
  </si>
  <si>
    <t>Moritz F, Benichou J, Vanheste M, Richard JC, Line S, Hellot MF, Bonmarchand G, Muller JM</t>
  </si>
  <si>
    <t>Boussignac continuous positive airway pressure device in the emergency care of acute cardiogenic pulmonary oedema: a randomized pilot study</t>
  </si>
  <si>
    <t>This study aimed to assess the short-term respiratory effects of a new portable device that delivers a continuous positive airway pressure via a face mask (Boussignac-CPAP) in patients with severe acute cardiogenic pulmonary oedema, and the feasibility of using this technique in an emergency department. We prospectively studied 30 consecutive patients with acute cardiogenic pulmonary oedema. They were randomly assigned either to the Boussignac-CPAP valve, which delivered oxygen, or to standard oxygen delivery for a duration of 30 min. The end-expiratory pressure reached 9.3+/-0.3 cm H2O with the Boussignac-CPAP valve. At the end of the 30 min period, the decreases in respiratory rate and muscular activity were significantly greater among patients assigned to the Boussignac-CPAP valve compared with those on standard oxygen delivery [24+/-1.6 breaths/min, median 24 (15-37) versus 28.5+/-1.9, median 27 (16-38) and 1.3+/-0.2, median 1 (0-4) versus 2.7+/-0.3, median 2 (0-4), respectively]. Moreover, the arterial oxygen tension to inspired oxygen concentration ratio and tidal volume were improved at the end of the 30 min Boussignac-CPAP period compared with baseline. Boussignac-CPAP was easily implemented and no side-effects were reported. Continuous positive pressure delivered using the Boussignac-CPAP device is feasible in an emergency care setting. It can quickly improve respiratory distress in acute cardiogenic pulmonary oedema patients. A larger trial should be initiated in such an emergency care setting to demonstrate the effectiveness of the Boussignac-CPAP device.</t>
  </si>
  <si>
    <t>S1387</t>
  </si>
  <si>
    <t>10.1007/s00134-013-3122-6</t>
  </si>
  <si>
    <t>Hernu R, Wallet F, Thiollière F, Martin O, Richard JC, Schmitt Z, Wallon G, Delannoy B, Rimmelé T, Démaret C, Magnin C, Vallin H, Lepape A, Baboi L, Argaud L, Piriou V, Allaouchiche B, Aubrun F, Bastien O, Lehot JJ, Ayzac L, Guérin C</t>
  </si>
  <si>
    <t>An attempt to validate the modification of the American-European consensus definition of acute lung injury/acute respiratory distress syndrome by the Berlin definition in a university hospital</t>
  </si>
  <si>
    <t>The Berlin definition for acute respiratory distress syndrome (ARDS) is a new proposal for changing the American-European consensus definition but has not been assessed prospectively as yet. In the present study, we aimed to determine (1) the prevalence and incidence of ARDS with both definitions, and (2) the initial characteristics of patients with ARDS and 28-day mortality with the Berlin definition. We performed a 6-month prospective observational study in the ten adult ICUs affiliated to the Public University Hospital in Lyon, France, from March to September 2012. Patients under invasive or noninvasive mechanical ventilation, with PaO2/FiO2 &lt;300 mmHg regardless of the positive end-expiratory pressure (PEEP) level, and acute onset of new or increased bilateral infiltrates or opacities on chest X-ray were screened from ICU admission up to discharge. Patients with cardiogenic pulmonary edema were excluded. Patients were further classified into specific categories by using the American-European Consensus Conference and the Berlin definition criteria. The complete data set was measured at the time of inclusion. Patient outcome was measured at day 28 after inclusion. During the study period 3,504 patients were admitted and 278 fulfilled the American-European Consensus Conference criteria. Among them, 18 (6.5 %) did not comply with the Berlin criterion PEEP ≥ 5 cmH2O and 20 (7.2 %) had PaO2/FiO2 ratio ≤200 while on noninvasive ventilation. By using the Berlin definition in the remaining 240 patients (n = 42 mild, n = 123 moderate, n = 75 severe), the overall prevalence was 6.85 % and it was 1.20, 3.51, and 2.14 % for mild, moderate, and severe ARDS, respectively (P &gt; 0.05 between the three groups). The incidence of ARDS amounted to 32 per 100,000 population per year, with values for mild, moderate, and severe ARDS of 5.6, 16.3, and 10 per 100,000 population per year, respectively (P &lt; 0.05 between the three groups). The 28-day mortality was 35.0 %. It amounted to 30.9 % in mild, 27.9 % in moderate, and 49.3 % in severe categories (P &lt; 0.01 between mild or moderate and severe, P = 0.70 between mild and moderate). In the Cox proportional hazard regression analysis ARDS stage was not significantly associated with patient death at day 28. The present study did not validate the Berlin definition of ARDS. Neither the stratification by severity nor the PaO2/FiO2 at study entry was independently associated with mortality.</t>
  </si>
  <si>
    <t>S2385</t>
  </si>
  <si>
    <t>10.1055/s-2005-919155</t>
  </si>
  <si>
    <t>Köhler D, Pfeifer M, Criée C</t>
  </si>
  <si>
    <t>Pathophysiologische Grundlagen der mechanischen Beatmung</t>
  </si>
  <si>
    <t>Pneumologie</t>
  </si>
  <si>
    <t>Mechanical ventilation is required if ventilatory insufficiency is present. This is typically indicated by hypercapnea. Hypoxemia occurs secondary to hypoventilation. Usually overload of the respiratory muscles (ventilatory pump) will be the underlying mechanism, for the most part caused by acute or chronic disease. In case of sole hypoxemia mechanical ventilation will only be indicated if the oxygen-content (equals oxygen saturation x haemoglobin x 1.39) drops below a critical threshold or if ventilatory pump failure is imminent on account of the underlying disease (eg. pneumonia). The background of our recommendations is to avoid potential damage caused by mechanical ventilation. Especially high inspiratory pressures and oxygen concentrations can be harmful to the lung. Therefore every case has to evaluated for individual target parameters of ventilation. The use of the oxygen-content instead of the arterial oxygen pressure as the target parameter will usually lead to a more careful ventilation. Cardiogenic pulmonary oedema is an exception to this rule since inspiratory positive pressure and PEEP will result in improved diffusion as well as reduction of preload and work of breathing. In recent years progress has been made on the field of ventilation access especially in severe and acute cases. Non-invasive ventilation is superior to invasive ventilation in patients with exacerbated COPD since it improves outcome effectively. This is being caused by a decline in ventilator associated pneumonias, most likely because non-invasive ventilation allows patients to clear their secretions by coughing, resulting in improved lung clearance. Controlled ventilation allows optimal unloading of the respiratory muscles which have been overloaded by the underlying disease. Application of a controlled ventilation mode in acute disease will usually require some kind of sedation. Assisted ventilation will result in improved gas exchange but only incomplete unloading of respiratory muscles and therefore delayed restitution. Permanent controlled ventilation under sedation for a prolonged period (days) requires intermittent periods of assisted- or spontaneous breathing in order to avoid atrophy of the respiratory muscles. This review summarizes background information on the nature of the derangement, the relation between oxygen supply and consumption under special consideration of respiratory muscle insufficiency and impact of different ventilation modes.</t>
  </si>
  <si>
    <t>S2178</t>
  </si>
  <si>
    <t>10.3390/jcm10071359</t>
  </si>
  <si>
    <t>Pinczon J, Terzi N, Usseglio-Polatera P, Gheno G, Savary D, Debaty G, Peigne V</t>
  </si>
  <si>
    <t>Outcomes of Patients Treated with Prehospital Noninvasive Ventilation: Observational Retrospective Multicenter Study in the Northern French Alps</t>
  </si>
  <si>
    <t>Noninvasive ventilation (NIV) improves the outcome of acute cardiogenic pulmonary edema (AcPE) and acute exacerbation of chronic obstructive pulmonary disease (aeCOPD) but is not recommended in pneumonia. The aim of this study was to assess the appropriateness of the use of NIV in a prehospital setting, where etiological diagnostics rely mainly on clinical examination. This observational multicenter retrospective study included all the patients treated with NIV by three mobile medical emergency teams in 2015. Prehospital diagnoses and hospital diagnoses were extracted from the medical charts. The appropriateness of NIV was determined by matching the hospital diagnosis to the current guidelines. Among the 14,067 patients screened, 172 (1.2%) were treated with NIV. The more frequent prehospital diagnoses were AcPE (n = 102, 59%), acute respiratory failure of undetermined cause (n = 46, 28%) and aeCOPD (n = 17, 10%). An accurate prehospital diagnosis was more frequent for AcPE (83/88, 94%) than for aeCOPD (14/32, 44%; p &amp;lt; 0.01). Only two of the 25 (8%) pneumonia cases were diagnosed during prehospital management. Prehospital NIV was inappropriate for 32 (21%) patients. Patients with inappropriate NIV had a higher rate of in-hospital intubation than patients with appropriate NIV (38% vs. 8%; p &amp;lt; 0.001). This high frequency of inappropriate NIV could be reduced by an improvement in the prehospital detection of aeCOPD and pneumonia.</t>
  </si>
  <si>
    <t>S1196</t>
  </si>
  <si>
    <t>10.2174/187152611796504782</t>
  </si>
  <si>
    <t>Baudry T, Ader F</t>
  </si>
  <si>
    <t>Non-Invasive Mechanical Ventilation to Prevent ICU-Acquired Infection</t>
  </si>
  <si>
    <t>Infectious Disorders - Drug Targets</t>
  </si>
  <si>
    <t>Several forms of supportive techniques for respiration in intensive care units (ICU) are currently available. The most widely used is invasive mechanical ventilation through the use of an endotracheal tube (ETT). ETTs are proved to be important contributors to the pathogenesis and development of ventilator-acquired pneumonia (VAP) as artificial airways interfere with a number of respiratory tract defence mechanisms and facilitate bacterial colonisation of the tracheobronchial tree. The occurrence of VAP is known to be one of the leading cause of morbidity and mortality in ICUs. On that basis, non-invasive techniques have been developed through the use of patient-ventilator interfaces in the form of facial masks which allow the development of ventilatory modalities working in synchrony with the patient. The purpose of this review is to examine the impact of non-invasive ventilation on the occurrence of ICU-acquired infections, most likely VAP, when used as an alternative for endotracheal intubation or when applied after early extubation. Regarding the reduction of endotracheal intubation, many studies have confirmed the net benefit of using non-invasive ventilation, mostly in chronic obstructive pulmonary diseases with acute hypercapnic ventilatory failure, in cardiogenic pulmonary edema, and in selected populations such as immunocompromised patients. Additionally, some studies have demonstrated a substantial benefit on hospital mortality. Early extubation with immediate application of non-invasive ventilation as a method to wean patients from invasive ventilation has shown a significant effect on hospital mortality. Overall, in our experience, patients with chronic obstructive pulmonary disease with hypercapnic acute respiratory failure are most likely benefiting from non-invasive ventilation either in the acute setting or during the immediate post-extubation phase. Acute cardiogenic patients must also receive primary respiratory non-invasive support. For immunocompromised patients, given the broad range of immunosuppression settings, the underlying condition should guide the decision of applying non-invasive support or not in a case by case approach.</t>
  </si>
  <si>
    <t>S1240</t>
  </si>
  <si>
    <t>10.1002/pri.231</t>
  </si>
  <si>
    <t>Denehy L, Carroll S, Ntoumenopoulos G, Jenkins S</t>
  </si>
  <si>
    <t>A randomized controlled trial comparing periodic mask CPAP with physiotherapy after abdominal surgery</t>
  </si>
  <si>
    <t>Physiotherapy Research International</t>
  </si>
  <si>
    <t>Physiotherapists use a variety of techniques aimed at improving lung volumes and secretion clearance in patients after surgery. Periodic continuous positive airway pressure (PCPAP) is used to treat patients following elective upper abdominal surgery. However, the optimal method of application has not been identified, more specifically, the dosage of application of PCPAP. The present randomized controlled trial compared the effects of two dosages of PCPAP application and ‘traditional’ physiotherapy upon functional residual capacity (FRC), vital capacity (VC), oxyhaemoglobin saturation (SpO 2 ), incidence of post‐operative pulmonary complications and length of stay with a control group receiving ‘traditional’ physiotherapy only. Fifty‐seven subjects were randomly allocated to one of three groups. All groups received ‘traditional’ physiotherapy twice daily for a minimum of three post‐operative days. In addition, two groups received PCPAP for 15 or 30 minutes, four times per day, for three days. Fifty subjects (39 male; 11 female) completed the study. There were no significant differences in any variables between the three groups. The overall incidence of post‐operative pulmonary complications was 22% in the control group, 11% and 6% in the PCPAP 15‐minute and PCPAP 30‐minute groups, respectively. Length of hospital stay was not significantly different between the groups but for subjects who developed post‐operative pulmonary complications, the length of stay was significantly greater (Z = −2.32; p = 0.021). The addition of PCPAP to a traditional physiotherapy post‐operative treatment regimen after upper abdominal surgery did not significantly affect physiological or clinical outcomes. Copyright © 2001 Whurr Publishers Ltd.</t>
  </si>
  <si>
    <t>S0703</t>
  </si>
  <si>
    <t>10.1016/s1388-9842(01)00155-6</t>
  </si>
  <si>
    <t>Bennett SR, McKeown J, Drew P, Griffin S</t>
  </si>
  <si>
    <t>Angiotensin in Cardiac Surgery: Efficacy in Patients on Angiotensin Converting Enzyme Inhibitors</t>
  </si>
  <si>
    <t>Patients presenting for cardiac surgery are often treated with angiotensin converting enzyme inhibitors (ACEIs), either for heart failure or hypertension. Control of systemic vascular resistance (SVR) during surgery can be difficult in such patients. Angiotensin II has been available as an unlicensed vasoconstrictor, but there is concern about renal damage and its use. This study compared a standard vasoconstrictor with angiotensin II and examined the effect on renal function after cardiac surgery. Twenty consecutive, consenting patients scheduled for cardiac surgery that had been taking ACEIs for at least 6 months, were randomly assigned to receive either phenylephrine or angiotensin II for the control of SVR during and for 24 h after cardiac surgery. A pulmonary artery catheter was used to guide therapy. Creatinine clearance was measured before, 24 and 48 h after surgery. Low SVR and blood pressure requiring intervention was seen in all patients, particularly during cardiopulmonary bypass. One patient in the control group failed to respond to P, but responded normally to angiotensin II. Neither drug caused renal impairment. Angiotensin II is a safe alternative to phenylephrine in patients on ACEIs and should be considered in patients who fail to respond to conventional vasoconstrictors.</t>
  </si>
  <si>
    <t>S1023</t>
  </si>
  <si>
    <t>10.1183/09031936.98.11020422</t>
  </si>
  <si>
    <t>Bianchi L, Foglio K, Pagani M, Vitacca M, Rossi A, Ambrosino N</t>
  </si>
  <si>
    <t>Effects of proportional assist ventilation on exercise tolerance in COPD patients with chronic hypercapnia</t>
  </si>
  <si>
    <t>This study investigates the impact of proportional assist ventilation (PAV), a new mode of partial ventilatory support, on exercise tolerance and breathlessness in severe hypercapnic chronic obstructive pulmonary disease (COPD) patients. We also examined the effects of continuous positive airway pressure (CPAP) and pressure support ventilation (PSV). On two consecutive days, 15 stable hypercapnic COPD patients underwent four endurance tests on a cycle ergometer at 80% of their maximal workrate, receiving, via a nasal mask in random order, either: 1) sham ventilation (CPAP: 1 cmH2O); 2) CPAP (6 cmH2O); 3) PSV (inspiratory pressure support: 12-16 cmH2O; expiratory positive airway pressure (EPAP): 1 cmH2O); or 4) PAV (8.6+/-3.6 cmH2O x L(-1) and 3+/-1.3 cmH2O x L(-1)x s(-1) of volume and flow assistance, respectively plus EPAP: 1 cmH2O). Oxygen supply was standardized to maintain an arterial oxygen saturation (Sa,O2) of 92-93%. Breathing pattern and minute ventilation (by respiratory inductive plethysmography), pulse oximetry, end tidal partial pressure of CO2, cardiac frequency and sensations of dyspnoea and leg discomfort (by Borg scale) were monitored. In comparison to sham ventilation, PAV, PSV and CPAP were able to increase the endurance time (from 7.2+/-4.4 to 12+/-5.6, 10+/-5.2 and 9.6+/-4.6 min, respectively) and to reduce dyspnoea and oxygen flow to the nasal mask. However, the greatest improvement was observed with PAV. We conclude that PAV delivered by nasal mask can im-prove exercise tolerance and dyspnoea in stable hypercapnic COPD patients and hence this mode of ventilatory support may be useful in respiratory rehabilitation programmes.</t>
  </si>
  <si>
    <t>S0838</t>
  </si>
  <si>
    <t>10.1136/heart.87.3.235</t>
  </si>
  <si>
    <t>Juenger J, Schellberg D, Kraemer S, Haunstetter A, Zugck C, Herzog W, Haass M</t>
  </si>
  <si>
    <t>Health related quality of life in patients with congestive heart failure: comparison with other chronic diseases and relation to functional variables</t>
  </si>
  <si>
    <t>Objective: To assess health related quality of life of patients with congestive heart failure; to compare their quality of life with the previously characterised general population and in those with other chronic diseases; and to correlate the different aspects of quality of life with relevant somatic variables. Setting: University hospital. Patients and design: A German version of the generic quality of life measure (SF-36) containing eight dimensions was administered to 205 patients with congestive heart failure and systolic dysfunction. Cardiopulmonary evaluation included assessment of New York Heart Association (NYHA) functional class, left ventricular ejection fraction, peak oxygen uptake, and the distance covered during a standardised six minute walk test. Results: Quality of life significantly decreased with NYHA functional class (linear trend: p &amp;lt; 0.0001). In NYHA class III, the scores of five of the eight quality of life domains were reduced to around one third of those in the general population. The pattern of reduction was different in patients with chronic hepatitis C and major depression, and similar in patients on chronic haemodialysis. Multiple regression analysis showed that only the NYHA functional class was consistently and closely associated with all quality of life scales. The six minute walk test and peak oxygen uptake added to the explanation of the variance in only one of the eight quality of life domains (physical functioning). Left ventricular ejection fraction, duration of disease, and age showed no clear association with quality of life. Conclusions: In congestive heart failure, quality of life decreases as NYHA functional class worsens. Though NYHA functional class was the most dominant predictor among the somatic variables studied, the major determinants of reduced quality of life remain unknown.</t>
  </si>
  <si>
    <t>S0405</t>
  </si>
  <si>
    <t>10.1159/000057413</t>
  </si>
  <si>
    <t>Stellato D, Cirillo M, De Santo L, Maiello C, Marra C, De Vivo F, Anastasio P, Frangiosa A, Cotrufo M, De Santo NG, Di Iorio B</t>
  </si>
  <si>
    <t>Body Impedance Studies in End-Stage Heart Failure</t>
  </si>
  <si>
    <t>This study adds another category of patients to those amenable to body impedance analysis (BIA). BIA measurements were obtained for the first time in 23 male patients with end-stage heart failure who were waiting for heart transplantation, and the data were compared with those obtained in 69 healthy controls matched for age, sex, height and weight. The data indicate that in end-stage heart failure there is an increased reactance (p&amp;lt;0.01) and an altered intracellular water/extracellular water ratio (p&amp;lt;0.03) due to the increased intracellular water (p&amp;lt;0.01) and decreased extracellular water (p&amp;lt;0.01).</t>
  </si>
  <si>
    <t>S0924</t>
  </si>
  <si>
    <t>10.1183/09031936.98.12040759</t>
  </si>
  <si>
    <t>Berkani M, Lofaso F, Chouaid C, Pia d'Ortho M, Theret D, Grillier-Lanoir V, Harf A, Housset B</t>
  </si>
  <si>
    <t>CPAP titration by an auto-CPAP device based on snoring detection: a clinical trial and economic considerations</t>
  </si>
  <si>
    <t>This study aimed to assess the ability of an auto-nasal continuous positive airway pressure (nCPAP) device (REM + auto; NPBFD, Nancy, France) to predict the optimal constant nCPAP level. The apnoea/hypopnoea detection facility of the auto-nCPAP device was deliberately disabled and nasal mask pressure vibration detection was the only mode of pressure setting. The auto-nCPAP device was tested on 10 previously untreated patients with obstructive sleep apnoea during a single night, with ambulatory polysomnography performed in a conventional hospital room; the efficacy of the fixed pressure determined by the auto-nCPAP device was assessed by an ambulatory full polysomnography 2 weeks after the initiation of treatment at home. The fixed nCPAP pressure was effective (apnoea/hypopnoea and arousal indices &amp;lt;10 events x h(-1)) in all but two of the 10 patients studied. When the fixed nCPAP pressure was increased by 2 cmH2O in these two patients, sleep and respiration were normalized. Since only 12 ambulatory polysomnographic recordings were used to determine the effective nasal continuous positive airway pressure level, and as the device restored normal breathing and sleep in all 10 patients, it was concluded that this method of nasal continuous positive airway pressure titration may improve cost-effectiveness and reduce waiting lists in sleep laboratories.</t>
  </si>
  <si>
    <t>S0562</t>
  </si>
  <si>
    <t>10.1152/ajplung.00304.2003</t>
  </si>
  <si>
    <t>Bowler RP, Duda B, Chan ED, Enghild JJ, Ware LB, Matthay MA, Duncan MW</t>
  </si>
  <si>
    <t>Proteomic analysis of pulmonary edema fluid and plasma in patients with acute lung injury</t>
  </si>
  <si>
    <t>Proteomics is the large-scale analysis of protein profiles. This approach has not yet been reported in the study of acute lung injury (ALI). This study details protein profiles in plasma and pulmonary edema fluid (EF) from 16 ALI patients and plasma and bronchoalveolar lavage fluid (BALF) from 12 normal subjects. More than 300 distinct protein spots were evident in the EF and BALF of both normal subjects and ALI patients. Of these, 158 were identified by matrix-assisted laser desorption/ionization time-of-flight mass spectrometry. In the plasma and EF protein profile of ALI patients, there were multiple qualitative changes. For instance, in all normal subjects, but in only one of the ALI patients, seven distinct surfactant protein A isoforms were evident. Nearly all ALI patients also had protein spots that indicate truncation or other posttranslational modifications. Several of these novel changes could serve as new biomarkers of lung injury.</t>
  </si>
  <si>
    <t>S1201</t>
  </si>
  <si>
    <t>10.1136/heart.87.5.455</t>
  </si>
  <si>
    <t>Constantinides S, Lo TSN, Been M, Shiu MF</t>
  </si>
  <si>
    <t>Early experience with a helical coronary thrombectomy device in patients with acute coronary thrombosis.</t>
  </si>
  <si>
    <t>Objective: To report our experience with a new thrombectomy device (X-SIZER TM ) in patients with angiographically visible thrombus or total coronary occlusion in the setting of acute coronary syndromes. Design: A safety and feasibility study in the use of the X-SIZER during intervention in patients with acute coronary syndromes. Patients: 35 patients, age range 31 to 83 years (mean 60). Setting: University Hospitals of Coventry and Warwickshire NHS Trust (tertiary referral centre). Interventions: The indication for intervention was primary or salvage percutaneous coronary intervention for acute myocardial infarction in 17 of the 35 patients; unstable angina or non-ST-elevation myocardial infarction in 10; and unstable postinfarct angina in eight. Abciximab was given in 11 patients. Main outcome measures: Device success (successful deployment of the device at the site of the lesion with resultant improvement in TIMI flow); clinical success (no residual stenosis at the end of the procedure with no in-hospital major adverse coronary events). Results: Successful use of the device was achieved in 26 of the 35 cases. It failed to cross the lesion in five and failed to improve TIMI flow despite crossing the lesion in four. Clinical success was achieved in 30 of the 35 cases. Device related complications occurred in two cases (vessel perforation) and there was one intraprocedural death (acute myocardial infarction with cardiogenic shock). Conclusions: Thrombectomy with the X-SIZER catheter system appears promising in percutaneous coronary intervention where thrombus extraction is considered necessary before stent implantation.</t>
  </si>
  <si>
    <t>S1898</t>
  </si>
  <si>
    <t>10.1016/j.jemermed.2009.07.042</t>
  </si>
  <si>
    <t>Ferrari G, Milan A, Groff P, Pagnozzi F, Mazzone M, Molino P, Aprà F</t>
  </si>
  <si>
    <t>Continuous Positive Airway Pressure vs. Pressure Support Ventilation in Acute Cardiogenic Pulmonary Edema: A Randomized Trial</t>
  </si>
  <si>
    <t>Both non-invasive continuous positive airway pressure (nCPAP) and non-invasive pressure support ventilation (nPSV) have been shown to be effective treatment for acute cardiogenic pulmonary edema (ACPE). In patients with severe ACPE who are treated with standard medical treatment, the baseline intubation rate is approximately 24%. This study was conducted to compare the endotracheal intubation (ETI) rate using two techniques, nCPAP vs. nPSV. In addition, mortality rate, improvement in gas exchange, duration of ventilation, and hospital length of stay were also assessed. This prospective, multi-center, randomized study enrolled 80 patients with ACPE who were randomized to receive nCPAP or nPSV (40 patients in each group) via an oronasal mask. Inclusion criteria were severe dyspnea, respiratory rate &gt; 30 breaths/min, use of respiratory accessory muscles, or PaO(2)/FiO(2) &lt; 200. ETI was required in 0 (0%) and in 3 (7.5%) patients in the nCPAP group and in the nPSV group, respectively (p = 0.241). No significant difference was observed in in-hospital mortality: 2 (5%) vs. 7 (17.5%) in nCPAP and nPSV groups, respectively (p = 0.154). No difference in hospital length of stay was observed between the two groups, nor was there a difference observed in duration of ventilation, despite a trend for reduced time with nPSV vs. nCPAP (5.91 ± 4.01 vs. 8.46 ± 7.14 h, respectively, p = 0.052). Both nCPAP and nPSV were effective in improving gas exchange, including in the subgroup of hypercapnic patients. Both methods are effective treatment for patients with ACPE. Non-invasive CPAP should be considered as the first line of treatment because it is easier to use and less expensive than non-invasive PSV.</t>
  </si>
  <si>
    <t>S0186</t>
  </si>
  <si>
    <t>10.1046/j.1365-201x.2001.00900.x</t>
  </si>
  <si>
    <t>Davidson MJ, Koch WJ</t>
  </si>
  <si>
    <t>Genetic manipulation of b‐adrenergic signalling in heart failure</t>
  </si>
  <si>
    <t>Heart failure (HF) represents one of the leading causes for hospitalization in developed nations. Despite advances in the management of coronary artery disease, no significant improvements in prognosis have been achieved for HF over the last several decades. Heart failure itself represents a final common endpoint for several disease entities, including hypertension, coronary artery disease, and cardiomyopathy. However, certain biochemical features remain common to the failing myocardium. Foremost amongst these are alterations in the β ‐adrenergic receptor signalling cascade. Recent advances in transgenic and gene therapy techniques have presented novel therapeutic strategies for the management of HF via enhancement of β ‐adrenergic signalling. In this review, we will discuss the biochemical changes that accompany HF as well as corresponding therapeutic strategies. We will then review the evidence from transgenic mouse work supporting the use of adrenergic receptor augmentation in the failing heart and more recent in vivo applications of gene therapy directed at reversing or preventing HF.</t>
  </si>
  <si>
    <t>S0526</t>
  </si>
  <si>
    <t>10.1016/j.rmcr.2015.10.007</t>
  </si>
  <si>
    <t>Mehta KK, Ahmad SQ, Shah V, Lee H</t>
  </si>
  <si>
    <t>Postobstructive pulmonary edema after biopsy of a nasopharyngeal mass</t>
  </si>
  <si>
    <t>We describe a case of 17 year-old male with a nasopharyngeal rhabdomyosarcoma who developed postobstructive pulmonary edema (POPE) after removing the endotracheal tube following biopsy. He developed muffled voice, rhinorrhea, dysphagia, odynophagia, and difficulty breathing through nose and weight loss of 20 pounds in the preceding 2 months. A nasopharyngoscopy revealed a fleshy nasopharyngeal mass compressing the soft and hard palate. Head and neck MRI revealed a large mass in the nasopharynx extending into the bilateral choana and oropharynx. Biopsy of the mass was taken under general anesthesia with endotracheal intubation. Immediately after extubation he developed oxygen desaturation, which did not improve with bag mask ventilation with 100% of oxygen, but improved after a dose of succinylcholine. He was re-intubated and pink, frothy fluid was suctioned from the endotracheal tube. Chest radiograph (CXR) was suggestive of an acute pulmonary edema. He improved with mechanical ventilation and intravenous furosemide. His pulmonary edema resolved over the next 24 h. POPE is a rare but serious complication associated with upper airway obstruction. The pathophysiology of POPE involves hemodynamic changes occurring in the lung and the heart during forceful inspiration against a closed airway due to an acute or chronic airway obstruction. This case illustrates the importance of considering the development of POPE with general anesthesia, laryngospasm and removal of endotracheal tube to make prompt diagnosis and to initiate appropriate management.</t>
  </si>
  <si>
    <t>S1397</t>
  </si>
  <si>
    <t>10.18203/2349-3291.ijcp20171702</t>
  </si>
  <si>
    <t>Arora V, Gediya SG, Jain R</t>
  </si>
  <si>
    <t>Outcome of premature babies with RDS using bubble CPAP</t>
  </si>
  <si>
    <t>Background: Respiratory distress syndrome (RDS) contributes significantly to mortality and morbidity. Continuous positive airway pressure (CPAP), when applied to premature infants with RDS, re-expands collapsed alveoli, splints the airway, reduces work of breathing and improves the respiration. Objectives: To ascertain the immediate outcome of preterm infants with RDS on Bubble CPAP and identify risk factors associated with its failure.Methods: This was a prospective analytical study and inborn preterm infants (gestation 28 to 34 weeks) admitted to the NICU with RDS were included in the study. All the spontaneously breathing infants were stared on bubble CPAP and different variables were recorded. Those in whom CPAP failed were given surfactant and mechanical ventilation.Results: 170 neonates were enrolled in the study. 52 (30.5%) babies failed CPAP. The predictors of failure were; partial or no response to Antenatal Steroids (ANS), white-out on the chest X-ray, Silverman Anderson scoring &amp;gt;6 or FiO2 &amp;gt; 0.4 after 15-20 minutes of CPAP, extreme prematurity. Other maternal and neonatal variables did not influence the need for ventilation. Rates of mortality and duration of oxygen requirement was significantly higher in babies who failed CPAP. No baby had chronic lung disease.Conclusions: Infants with no or partial exposure to antenatal steroids, white-out chest X-ray and those with higher FiO2 requirement after initial stabilization on CPAP are at high risk of CPAP failure (needing mechanical ventilation). Bubble CPAP is safe for preterm infants with RDS; it decreases need of surfactant and mechanical ventilation.</t>
  </si>
  <si>
    <t>S1891</t>
  </si>
  <si>
    <t>10.1016/s1388-9842(02)00101-0</t>
  </si>
  <si>
    <t>Faris R, Purcell H, Henein MY, Coats AJS</t>
  </si>
  <si>
    <t>Clinical Depression is Common and Significantly Associated with Reduced Survival in Patients with Non-Ischaemic Heart Failure</t>
  </si>
  <si>
    <t>Several studies have shown that depression is an important predictor of morbidity and mortality in patients with ischaemic heart failure. We have investigated whether clinically recognised depression is linked to mortality in patients with non-ischaemic heart failure due to dilated cardiomyopathy (DCM) in the Royal Brompton Hospital (RBH), a tertiary cardiac centre located in London, UK. We retrospectively examined a cohort of 396 consecutive adult patients with DCM who satisfied our inclusion and exclusion criteria identified from an echocardiographic database and the hospital medical records. Mean age was 53±15 years. In all, 83 patients (21%) were clinically depressed, the majority of which (60%) were taking antidepressant therapy. After a follow-up period of 48 months, 83 (21%) patients died, 15 (4%) underwent cardiac transplantation and 130 (33%) were readmitted; 29 (35%) of the deaths and 40 (31%) of the readmissions were among clinically depressed patients. After 5 years, clinically depressed patients had significantly higher mortality and readmission rates than non-depressed; 36 vs. 16% (hazards ratio for death, 3.0; 95% CI, 1.4–6.4; P-0.004), and 87 vs. 74% (hazards ratio for readmission, 0.25; 95% CI, 0.07–0.90; P-0.03), respectively. The risk of depression was greatly increased in the presence of other recognised adverse clinical variables at baseline. Depression increases the risk of death and readmission in patients with heart failure secondary to non-ischaemic DCM. The risk associated with depression appears to be greatest among patients with milder disease, those with a shorter duration of symptoms and those demonstrating a lower systolic or diastolic blood pressure, renal impairment, or a restrictive left ventricular physiology on echocardiography. Interventions targeted at reducing depression warrant further study as a possible way to improve quality of life and/or outcome in patients with heart failure.</t>
  </si>
  <si>
    <t>S0853</t>
  </si>
  <si>
    <t>10.1016/s1388-9842(02)00028-4</t>
  </si>
  <si>
    <t>Echemann M, Alla F, Briançon S, Juillière Y, Virion JM, Mertès PM, Villemot JP, Zannad F</t>
  </si>
  <si>
    <t>Antithrombotic Therapy is Associated with Better Survival in Patients with Severe Heart Failure and Left Ventricular Systolic Dysfunction (EPICAL Study)</t>
  </si>
  <si>
    <t>In patients with congestive heart failure (CHF), clinical trials have demonstrated the benefit of a number of drugs on morbidity and mortality. Nevertheless so far, there is no published controlled study of long-term antithrombotic therapy in patients with CHF. The aim of this work was to identify the relationship between cardiovascular drug use, especially antithrombotic therapy, and survival of CHF patients in current clinical practice, using an observational, population-based database. The EPICAL study (Epidémiologie de l’Insuffisance Cardiaque Avancée en Lorraine) has identified prospectively all patients with severe CHF in the community of Lorraine. Inclusion criteria were age 20–80 years in 1994, at least one hospitalisation for cardiac decompensation, NYHA III/IV HF, ventricular ejection fraction ≤30% or cardiothoracic index ≥60% and arterial hypotension or peripheral and/or pulmonary oedema. A total of 417 consecutive patients surviving at hospital discharge were included in the database. The average follow-up period was 5 years. Univariate Cox models were used to test the relationship of baseline biological and clinical factors to survival. Cardiovascular drug prescriptions were tested in a multivariate Cox model adjusted by other known predictive factors. Duration of disease &amp;amp;gt;1 year, renal failure, serum sodium ≥138 mmol/l, old age, serious comorbidity, previous decompensation, high doses of furosemide and vasodilators use were independently associated with poor prognosis at 1 and 5 years. Oral anticoagulants, aspirin, lipid lowering drugs and beta-blockers use were associated with better survival. There was no interaction between aspirin and angiotensin converting enzyme inhibitor use on survival. Antithrombotic therapy was associated with a better long-term survival in our study population of severe CHF. These results together with other previously published circumstantial evidence urge for a prospective, controlled and randomised trial specifically designed to evaluate optimal oral anticoagulants and aspirin in patients with congestive heart failure.</t>
  </si>
  <si>
    <t>S0008</t>
  </si>
  <si>
    <t>10.1073/pnas.0836098100</t>
  </si>
  <si>
    <t>Oh H, Wang SC, Prahash A, Sano M, Moravec CS, Taffet GE, Michael LH, Youker KA, Entman ML, Schneider MD</t>
  </si>
  <si>
    <t>Telomere attrition and Chk2 activation in human heart failure</t>
  </si>
  <si>
    <t>The “postmitotic” phenotype in adult cardiac muscle exhibits similarities to replicative senescence more generally and constitutes a barrier to effective restorative growth in heart disease. Telomere dysfunction is implicated in senescence and apoptotic signaling but its potential role in heart disorders is unknown. Here, we report that cardiac apoptosis in human heart failure is associated specifically with defective expression of the telomere repeat- binding factor TRF2, telomere shortening, and activation of the DNA damage checkpoint kinase, Chk2. In cultured cardiomyocytes, interference with either TRF2 function or expression triggered telomere erosion and apoptosis, indicating that cell death can occur via this pathway even in postmitotic, noncycling cells; conversely, exogenous TRF2 conferred protection from oxidative stress. In vivo , mechanical stress was sufficient to down-regulate TRF2, shorten telomeres, and activate Chk2 in mouse myocardium, and transgenic expression of telomerase reverse transcriptase conferred protection from all three responses. Together, these data suggest that apoptosis in chronic heart failure is mediated in part by telomere dysfunction and suggest an essential role for TRF2 even in postmitotic cells.</t>
  </si>
  <si>
    <t>S0831</t>
  </si>
  <si>
    <t>10.1080/10903120701710389</t>
  </si>
  <si>
    <t>Taylor DM, Bernard SA, Masci K, MacBean CE, Kennedy MP</t>
  </si>
  <si>
    <t>Prehospital Noninvasive Ventilation: A Viable Treatment Option in the Urban Setting</t>
  </si>
  <si>
    <t>To determine the viability of prehospital noninvasive ventilation (NIV) as a prelude to a definitive clinical trial. This was a retrospective observational study of patients (aged &gt; 55 years, severe shortness of breath) transported to a tertiary emergency department (10/5/03-12/28/04). Data were extracted from paramedic and hospital medical records. The primary outcome measure was the number of patients who could potentially benefit from prehospital NIV. They were defined as "conscious upon paramedic arrival and who required ventilatory support (bag/valve/mask ventilation [BVM], NIV or endotracheal intubation) during transport or within 30 minutes of arrival at the emergency department (ED)." The secondary outcome measures were the effectiveness of existing paramedic treatment regimens and paramedic management times. Two hundred sixty-four patients were enrolled (mean age 75.5 +/- 8.7 years, 59.1% male). Sixty-seven patients (25.4%, 95% CI: 20.3-31.2) met the primary outcome measure: 31 (11.7%, 95% CI: 8.2-16.4) received prehospital BVM, an additional 35 (13.3%, 95% CI: 9.5-18.1) received NIV in the ED and one (0.4%, 95% CI: 0.0-2.4) was intubated in the ED. Prehospital treatment resulted in significant (p &lt; 0.001) improvements in systolic blood pressure (151.2 dropping to 144.2 mmHg), respiratory rate (29.4 dropping to 26.3 breaths/minute), and oxygen saturation (92.3% rising to 96.2%). Median paramedic management time was 33 minutes (IQR 29-40). Prehospital treatment significantly improved patient vital signs. However, a considerable proportion of patients still required ventilatory support either prehospital or early in their ED course. Further research is indicated to determine if these patients would benefit from prehospital NIV.</t>
  </si>
  <si>
    <t>S0626</t>
  </si>
  <si>
    <t>10.1164/ajrccm.161.3.9905053</t>
  </si>
  <si>
    <t>KINGSHOTT RN, VENNELLE M, HOY CJ, ENGLEMAN HM, DEARY IJ, DOUGLAS NJ</t>
  </si>
  <si>
    <t>Predictors of Improvements in Daytime Function Outcomes with CPAP Therapy</t>
  </si>
  <si>
    <t>Continuous positive airway pressure (CPAP) therapy improves daytime function in the sleep apnea/ hypopnea syndrome (SAHS) but it is unclear which patients benefit and what factors predict this improvement. To test the hypothesis that brief arousals from sleep predict improvements in daytime functioning with CPAP therapy, we prospectively studied 62 patients with polysomnography-defined SAHS. Each underwent daytime function assessments at baseline and after 6 mo of CPAP therapy to measure objective sleepiness, psychological well-being, quality of life, and cognitive performance. The microarousal frequency and AHI were poor predictors of improvements in daytime function with CPAP. Measures of hypoxemia predicted improvements in the mean sleep latency on the maintenance of wakefulness test, SAHS symptoms, quality of life, and reaction time, but such correlations were weak or moderate only explaining between 7% and 22% of variance. Significant relationships were found between CPAP use and improvements in self-ratings of daytime function. Results suggest that standard polysomnographic baseline variables are poor predictors of the response to CPAP therapy. Kingshott RN, Vennelle M, Hoy CJ, Engleman HM, Deary IJ, Douglas NJ. Predictors of improvements in daytime function outcomes with CPAP therapy.</t>
  </si>
  <si>
    <t>S1767</t>
  </si>
  <si>
    <t>10.1161/hc1002.105185</t>
  </si>
  <si>
    <t>Yu CM, Lin H, Yang H, Kong SL, Zhang Q, Lee SWL</t>
  </si>
  <si>
    <t>Progression of Systolic Abnormalities in Patients With “Isolated” Diastolic Heart Failure and Diastolic Dysfunction</t>
  </si>
  <si>
    <t>Background — The definition of diastolic heart failure (DHF) relies on the use of sensitive tools to exclude the presence of systolic dysfunction. The use of ejection fraction (EF) of 50% as the cutoff point may not be adequate to address such a task. We believe that systolic dysfunction is common in DHF. Methods and Results — Echocardiography with tissue Doppler imaging was performed in 339 subjects, of whom 92 had systolic heart failure (SHF) (EF&amp;lt;50%), 73 had DHF (EF≥50% with diastolic abnormalities on Doppler echocardiography), and 68 had isolated diastolic dysfunction (DD); 106 were normal control subjects. Regional myocardial velocity curves were constructed off-line with the use of a 6-basal, 6-midsegmental model. The peak regional myocardial sustained systolic (S M ) and early diastolic (E M ) velocities were significantly lower in patients with SHF, DHF, and DD than in control subjects in almost all the myocardial segments. Likewise, the mean S M (SHF&amp;lt;DHF&amp;lt;DD&amp;lt;control subjects; 3.3±1.0&amp;lt;4.6±1.3&amp;lt;5.4±1.0&amp;lt;6.3±1.0 cm/s; all P ≤0.001) and mean E M (SHF=DHF&amp;lt;DD&amp;lt;control subjects; 3.6±1.2 =3.9±1.3&amp;lt;5.3±1.6&amp;lt;7.2±1.7 cm/s; all P &amp;lt;0.001) from the six basal segments were decreased in all the disease groups. A mean S M of 4.4cm/s (−2 SD of control subjects) predicted the presence of systolic dysfunction in 92% of patients with SHF, 52% with DHF, and 14% with DD. Conclusions — Through the use of tissue Doppler imaging, systolic abnormalities were evident in patients previously labeled as DHF and to a much lesser extent, isolated DD. This indicates the common coexistence of systolic and diastolic dysfunction in a spectrum of different severity in the pathophysiological process of heart failure.</t>
  </si>
  <si>
    <t>S1294</t>
  </si>
  <si>
    <t>10.1016/j.annemergmed.2015.03.027</t>
  </si>
  <si>
    <t>Claveau D, Piha-Gossack A, Friedland SN, Afilalo J, Rudski L</t>
  </si>
  <si>
    <t>Complications Associated With Nitrate Use in Patients Presenting With Acute Pulmonary Edema and Concomitant Moderate or Severe Aortic Stenosis</t>
  </si>
  <si>
    <t>We evaluate the incidence of complications associated with the use of nitrates in patients presenting with acute pulmonary edema and concomitant moderate or severe aortic stenosis compared with patients without aortic stenosis. Nitrates are contraindicated in severe aortic stenosis because of the theoretical yet unproven risk of precipitating profound hypotension. A cohort design with retrospective chart review study was conducted at two Canadian hospitals. Patients with aortic stenosis (moderate or severe) and without aortic stenosis were included if they presented with acute cardiogenic pulmonary edema, received intravenous or sublingual nitroglycerin, and had an echocardiography report available. The primary outcome was clinically relevant hypotension, defined as hypotension leading to any of the following predefined events: nitroglycerin discontinuation, intravenous fluid bolus, vasopressor use, or cardiac arrest. The secondary outcome was sustained hypotension, defined as a systolic blood pressure less than 90 mm Hg and lasting greater than or equal to 30 minutes. The cohort consisted of 195 episodes of acute pulmonary edema, representing 65 episodes with severe aortic stenosis (N=65) and an equal number of matched episodes with moderate aortic stenosis (N=65) and no aortic stenosis (N=65). Nitroglycerin was administered intravenously only in 70% of cases, intravenously and sublingually in 25%, and sublingually only in the remaining 5%. After adjustment for sex, initial systolic blood pressure, furosemide dose, and use of noninvasive ventilation, moderate and severe aortic stenosis were not associated with clinically relevant hypotension after receipt of nitroglycerin (adjusted odds ratio [OR] 0.97, 95% confidence interval [CI] 0.40 to 2.37 for moderate aortic stenosis; adjusted OR 0.99, 95% CI 0.41 to 2.41 for severe aortic stenosis). The incidence of clinically relevant hypotension was 26.2% for moderate and severe aortic stenosis and 23.1% in the no aortic stenosis reference group. The secondary outcome of sustained hypotension occurred in 29.2% of patients with severe aortic stenosis, 16.9% with moderate aortic stenosis, and 13.8% in the no aortic stenosis group (adjusted OR for severe aortic stenosis 2.34; 95% CI 0.91 to 6.01). In this retrospective study, neither moderate nor severe aortic stenosis was associated with a greater risk of clinically relevant hypotension requiring intervention when nitroglycerin was used for acute pulmonary edema. Future studies should investigate safety and efficacy of nitroglycerin for patients with aortic stenosis because this study was limited by a small sample size and design limitations. Cautious use of nitroglycerin in patients with moderate or severe aortic stenosis and presenting with acute pulmonary edema may be a safer strategy than traditionally thought.</t>
  </si>
  <si>
    <t>S0025</t>
  </si>
  <si>
    <t>10.1016/s1388-9842(01)00207-0</t>
  </si>
  <si>
    <t>Korewicki J, Rywik S, Rywik T</t>
  </si>
  <si>
    <t>Management of Heart Failure Patients in Poland</t>
  </si>
  <si>
    <t>Over the next 10 years, heart failure is likely to become a medical and sociological problem as a result of improved treatment of ischaemic heart disease and hypertension. At present, in Poland, there are only 50% of the cardiological or cardiac surgery procedures (coronarography, PTCA, CABG, surgery of congenital or acquired heart disease) performed compared to Western Europe. After being registered on the waiting list, it can take anything between 3 and 12 months before the procedure is done. Patients with heart failure have diagnostic tests such as ECG, chest X-ray, and biochemical evaluation performed regardless of the level of care. When echocardiography, exercise testing or Holter monitoring is required, it is done at specialist or reference specialist facilities with a waiting time of approximately 1–3 months. Pharmaceutical treatment of CHF is also inadequate. ACE inhibitors are prescribed in approximately 68% of patients. The average prescribed dosage is far from that recommended in guidelines. Only 18–29% of patients with HF are on beta blockers. The improvement of cardiological care standards depends mainly on the financial resources of State Health System Agencies.</t>
  </si>
  <si>
    <t>S1783</t>
  </si>
  <si>
    <t>10.1097/01376517-198012000-00007</t>
  </si>
  <si>
    <t>Neumann D, Bailey L</t>
  </si>
  <si>
    <t>An Overview of Neurogenic Pulmonary Edema</t>
  </si>
  <si>
    <t>Journal of Neuroscience Nursing</t>
  </si>
  <si>
    <t>It is hoped that this presentation has increased the knowledge and understanding of the neurogenic pulmonary edema syndrome. Each of us should now be more aware of the potential for development of this complication in patients admitted with head trauma. Through increased awareness, knowledge, and understanding, we are better equipped to meet the challenge presented to us by these patients and to deliver the high-quality nursing care essential to their recovery.</t>
  </si>
  <si>
    <t>S1289</t>
  </si>
  <si>
    <t>10.1002/14651858.cd005351.pub4</t>
  </si>
  <si>
    <t>Berbenetz N, Wang Y, Brown J, Godfrey C, Ahmad M, Vital FM, Lambiase P, Banerjee A, Bakhai A, Chong M</t>
  </si>
  <si>
    <t>Non-invasive positive pressure ventilation (NPPV) has been used to treat respiratory distress due to acute cardiogenic pulmonary oedema (ACPE). We performed a systematic review and meta-analysis update on NPPV for adults presenting with ACPE. To evaluate the safety and effectiveness of NPPV compared to standard medical care (SMC) for adults with ACPE. The primary outcome was hospital mortality. Important secondary outcomes were endotracheal intubation, treatment intolerance, hospital and intensive care unit length of stay, rates of acute myocardial infarction, and adverse event rates. We searched CENTRAL (CRS Web, 20 September 2018), MEDLINE (Ovid, 1946 to 19 September 2018), Embase (Ovid, 1974 to 19 September 2018), CINAHL Plus (EBSCO, 1937 to 19 September 2018), LILACS, WHO ICTRP, and clinicaltrials.gov. We also reviewed reference lists of included studies. We applied no language restrictions. We included blinded or unblinded randomised controlled trials in adults with ACPE. Participants had to be randomised to NPPV (continuous positive airway pressure (CPAP) or bilevel NPPV) plus standard medical care (SMC) compared with SMC alone. Two review authors independently screened and selected articles for inclusion. We extracted data with a standardised data collection form. We evaluated the risks of bias of each study using the Cochrane 'Risk of bias' tool. We assessed evidence quality for each outcome using the GRADE recommendations. We included 24 studies (2664 participants) of adult participants (older than 18 years of age) with respiratory distress due to ACPE, not requiring immediate mechanical ventilation. People with ACPE presented either to an Emergency Department or were inpatients. ACPE treatment was provided in an intensive care or Emergency Department setting. There was a median follow-up of 13 days for hospital mortality, one day for endotracheal intubation, and three days for acute myocardial infarction. Compared with SMC, NPPV may reduce hospital mortality (risk ratio (RR) 0.65, 95% confidence interval (CI) 0.51 to 0.82; participants = 2484; studies = 21; I2 = 6%; low quality of evidence) with a number needed to treat for an additional beneficial outcome (NNTB) of 17 (NNTB 12 to 32). NPPV probably reduces endotracheal intubation rates (RR 0.49, 95% CI 0.38 to 0.62; participants = 2449; studies = 20; I2 = 0%; moderate quality of evidence) with a NNTB of 13 (NNTB 11 to 18). There is probably little or no difference in acute myocardial infarction (AMI) incidence with NPPV compared to SMC for ACPE (RR 1.03, 95% CI 0.91 to 1.16; participants = 1313; studies = 5; I2 = 0%; moderate quality of evidence). We are uncertain as to whether NPPV increases hospital length of stay (mean difference (MD) -0.31 days, 95% CI -1.23 to 0.61; participants = 1714; studies = 11; I2 = 55%; very low quality of evidence). Adverse events were generally similar between NPPV and SMC groups, but evidence was of low quality. Our review provides support for continued clinical application of NPPV for ACPE, to improve outcomes such as hospital mortality and intubation rates. NPPV is a safe intervention with similar adverse event rates to SMC alone. Additional research is needed to determine if specific subgroups of people with ACPE have greater benefit of NPPV compared to SMC. Future research should explore the benefit of NPPV for ACPE patients with hypercapnia.</t>
  </si>
  <si>
    <t>S2104</t>
  </si>
  <si>
    <t>10.1097/ms9.0000000000005478</t>
  </si>
  <si>
    <t>Raja A, Saad M, Memon F, Khan SA, Hashir M, Mahmood E, Zia A, Umer M, Humayun A, Mansoor MH, Kamdi A, Mahmood H, Kumari N, Khan HR, Kumar L, Kumar S, Sorath F, Chander S, Chaulagain A</t>
  </si>
  <si>
    <t>Use of noninvasive versus invasive ventilation in patients hospitalized with acute exacerbation of heart failure: a Nationwide Readmissions Database study</t>
  </si>
  <si>
    <t>Annals of Medicine &amp;amp; Surgery</t>
  </si>
  <si>
    <t>Respiratory compromise requiring ventilatory support is common in acute decompensated heart failure (ADHF). Noninvasive ventilation (NIV) may improve outcomes and reduce mortality compared with invasive mechanical ventilation (IMV). This study evaluated the association between ventilation modality and 30-day all-cause readmission. Using data from the 2016–2017 Nationwide Readmissions Database, adults aged 18 years or older who were hospitalized with a principal diagnosis of ADHF and received ventilatory support were identified. The primary outcome was 30-day all-cause readmission. Secondary outcomes included in-hospital mortality, length of stay, hospitalization charges, and discharge disposition. Among 74 431 included patients, IMV use was linked to significantly worse in-hospital outcomes. In-hospital mortality was higher with IMV (33 vs. 6.6%; P &amp;lt; 0.001). Median length of stay was longer (10 vs. 5 days; P &amp;lt; 0.001), and hospitalization charges were greater ($124 832 vs. $43 298; P &amp;lt; 0.001). Non-home discharges were more frequent in the IMV group (62 vs. 34%; P &amp;lt; 0.001). Despite these adverse findings, IMV patients had lower 30-day all-cause readmission rates compared with NIV (14 vs. 19%; P &amp;lt; 0.001). IMV in ADHF is associated with higher mortality, longer hospitalizations, and increased costs but lower 30-day readmissions. Hospitals caring for these sicker patients, often teaching institutions, may face disproportionate financial penalties. Risk adjustment of Hospital Readmission Reduction Program metrics for ventilation modality and discharge disposition should be considered.</t>
  </si>
  <si>
    <t>S0262</t>
  </si>
  <si>
    <t>10.1002/art.11345</t>
  </si>
  <si>
    <t>Allanore Y, Borderie D, Meune C, Cabanes L, Weber S, Ekindjian OG, Kahan A</t>
  </si>
  <si>
    <t>N‐terminal pro–brain natriuretic peptide as a diagnostic marker of early pulmonary artery hypertension in patients with systemic sclerosis and effects of calcium‐channel blockers</t>
  </si>
  <si>
    <t>Arthritis &amp;amp; Rheumatism</t>
  </si>
  <si>
    <t>To evaluate N‐terminal pro–brain natriuretic peptide (NT‐proBNP) as a marker of early pulmonary artery hypertension (PAH) and to study changes in the levels of this marker following treatment with dihydropyridine‐type calcium‐channel blocker (DTCCB) in patients with systemic sclerosis (SSc). We evaluated 40 consecutive SSc patients who had been hospitalized for followup care (mean ± SD age 56 ± 11 years and mean ± SD duration of cutaneous disease 9 ± 9 years; 27 with limited cutaneous and 13 with diffuse cutaneous disease) but who had no clinical symptoms of heart failure and had a normal left ventricular ejection fraction. At baseline, 10 patients had PAH, defined as a systolic pulmonary artery pressure (sPAP) &amp;gt;40 mm Hg, as measured by echocardiography. Levels of NT‐proBNP were determined at baseline (after discontinuation of DTCCB treatment for 72 hours), after taking 3 doses of DTCCB following treatment reinitiation (assessment 1), and after 6–9 months of continuous DTCCB treatment (assessment 2) in the 20 patients who attended regular appointments (including the 10 patients with PAH at baseline). At baseline, 13 patients had high NT‐proBNP values for their ages. High NT‐proBNP levels identified patients with PAH with a sensitivity of 90%, a specificity of 90.3%, a positive predictive value of 69.2%, and a negative predictive value of 96%. The NT‐proBNP level correlated with the sPAP (r = 0.44; P = 0.006). By assessment 1, the number of patients with PAH and high levels of NT‐proBNP had decreased from 9 of 10 to 2 of 10 ( P = 0.02). This decrease was partially sustained at assessment 2 (4 of 10 patients; P = 0.06). NT‐proBNP is a useful biologic marker that can be used to diagnose early PAH in SSc patients without clinical heart failure. Measurement of NT‐proBNP may be valuable for the evaluation of treatment with DTCCB and vasodilators in patients with PAH.</t>
  </si>
  <si>
    <t>S1519</t>
  </si>
  <si>
    <t>10.1159/000047287</t>
  </si>
  <si>
    <t>Bristow MR</t>
  </si>
  <si>
    <t>Mechanisms of Development of Heart Failure in the Hypertensive Patient</t>
  </si>
  <si>
    <t>Hypertension is a major risk factor for the development of heart failure. Mechanisms which maintain normal function in the short term in the pressure overloaded heart have longer term deleterious effects. These include left ventricular (LV) hypertrophy and chronic activation of the adrenergic and renin-angiotensin systems. β-Blocking agents are capable of blocking the adrenergic system and, to some extent, the renin-angiotensin system. They are therefore attractive in treating hypertension, both for preventing the development of abnormalities and for reversing established LV dysfunction and hypertrophy. Trials in heart failure have shown that these agents prevent progressive myocardial dysfunction, prevent and reverse remodelling and improve intrinsic systolic function. Non-selective β-blocking agents appear to offer greater anti-adrenergic effects than selective ones. However, more research is needed, including direct comparisons of different agents.</t>
  </si>
  <si>
    <t>S0245</t>
  </si>
  <si>
    <t>10.1111/1742-6723.13779</t>
  </si>
  <si>
    <t>Weller M, Gibbs C, Pellatt R, MacKillop A</t>
  </si>
  <si>
    <t>Use of continuous positive airway pressure and non‐invasive ventilation for respiratory failure in an Australian aeromedical retrieval service: A retrospective case series</t>
  </si>
  <si>
    <t>The purpose of the present study was to investigate the use of respiratory support via continuous positive airway pressure (CPAP) and non‐invasive ventilation (NIV) in a medical retrieval service in Queensland, Australia, with reference to transport considerations and patient safety. In this unblinded retrospective case series over a 13‐month period, a clinical database was reviewed for the use of CPAP/NIV. Retrieval metrics as well as clinical data were recorded. A total of 128 patients were transferred either by rotary (80%) or fixed wing (20%). The median transport time was 65 min. The median total mission time was 3.7 h. Fifty‐two percent of patients were female. The median age was 69 years and 93% had a background of cardiorespiratory disease. Sixty‐five percent of patients were receiving CPAP/NIV before arrival of the retrieval team. The main diagnoses were respiratory failure (29.7%), acute pulmonary oedema (26.6%) and chronic obstructive pulmonary disease (25.8%). There were no incidences of pneumothorax, intubation in transit, vomiting, desaturation, hypotension, cardiac arrest or death. In two cases NIV was abandoned due to mask intolerance and in one case there was a decrease in Glasgow Coma Scale by 2. In no cases was there a detrimental outcome for the patient. The use of NIV and CPAP appears to have a low‐risk profile in aeromedical retrieval even for prolonged periods of time in an adult population.</t>
  </si>
  <si>
    <t>S1349</t>
  </si>
  <si>
    <t>10.1161/01.cir.0000070949.76608.e2</t>
  </si>
  <si>
    <t>Lipsanen-Nyman M, Perheentupa J, Rapola J, Sovijärvi A, Kupari M</t>
  </si>
  <si>
    <t>Mulibrey Heart Disease</t>
  </si>
  <si>
    <t>Background— Mulibrey nanism is a rare inherited disease characterized by growth failure and multiorgan manifestations, including constrictive pericarditis. Its long-term course, the results of pericardiectomy, and the details of myocardial involvement have not been reported previously. Methods and Results— We studied 49 patients (26 men) born before 1985 and followed for up to 25 years. By 1999, 25 patients (51%) had developed congestive heart failure (CHF), 19 (39%) had undergone pericardiectomy for constrictive pericarditis, 10 (22%) had died of cardiac causes, and 5 (10%) had died of noncardiac causes. Of the 19 pericardiectomized patients, 12 derived lasting clinical benefit, whereas 1 patient suffered an early noncardiac death and 6 died later of unrelieved or recurrent CHF. At echocardiography in 34 living patients, left ventricular mass adjusted for body height and weight averaged (±SEM) 149±5 g in 21 unoperated patients, 144±8 g in 13 pericardiectomized patients, and 104±7 g in 16 healthy persons matched for age and sex ( P =0.000). Autopsies of 11 patients showed fibrotic thickening of the pericardial leaves with myocardial hypertrophy and variable but mostly mild myocardial fibrosis. Endocardial thickening was seen in 3 patients. Conclusions— Constrictive pericarditis, myocardial hypertrophy, and variable myocardial fibrosis constitute the main elements of Mulibrey heart disease. At least one half of patients ultimately develop CHF. Pericardiectomy generally provides clinical benefit, but in approximately one third of patients, CHF may recur because of coexisting myocardial involvement.</t>
  </si>
  <si>
    <t>S0397</t>
  </si>
  <si>
    <t>10.1097/scs.0000000000006265</t>
  </si>
  <si>
    <t>Erden B, AK S, Çiftçi F</t>
  </si>
  <si>
    <t>Negative-Pressure Pulmonary Edema After Septoplasty</t>
  </si>
  <si>
    <t>Journal of Craniofacial Surgery</t>
  </si>
  <si>
    <t>Negative-pressure pulmonary edema is a rare but life-threatening complication of septoplasty seen in the early-postoperative period. The main cause is laryngospasm; often with hypoxia and hemoptysis. In our case, a 36-year-old septoplasty recipient developed symptoms of hypotension, tachycardia and low oxygen saturation 3 hours after extubation. The patient was diagnosed with negative-pressure pulmonary edema. Treatment was applied with noninvasive positive pressure ventilation and diuretics. It should be noted that negative pressure pulmonary edema may vary in terms of presentation and may not be accompanied by laryngospasm.</t>
  </si>
  <si>
    <t>S0883</t>
  </si>
  <si>
    <t>10.1183/09031936.03.00008003</t>
  </si>
  <si>
    <t>Hoeper MM, Taha N, Bekjarova A, Gatzke R, Spiekerkoetter E</t>
  </si>
  <si>
    <t>Bosentan treatment in patients with primary pulmonary hypertension receiving nonparenteral prostanoids</t>
  </si>
  <si>
    <t>Primary pulmonary hypertension (PPH) is a life-threatening disease. Nonparenteral prostanoids, i.e. aerosolised iloprost or oral beraprost sodium show beneficial therapeutic effects but are not sufficiently active in all patients with this devastating disease. The purpose of the present study was to determine whether the endothelin-receptor antagonist bosentan is safe and effective in patients with PPH already receiving nonparenteral prostanoids. The effect of bosentan as add-on medication was studied in 20 patients with PPH, who received either inhaled iloprost (n=9) or oral beraprost (n=11) for a median period of 16±13 months, by means of the 6‐min walk test and cardiopulmonary exercise testing. After 3 months of administration of bosentan in addition to prostanoids, the walking distance in the 6‐min walk test increased by 58±43 m. Cardiopulmonary exercise testing revealed an increase in maximal oxygen consumption from 11.0±2.3 to 13.8±3.6 mL·kg −1 ·min −1 accompanied by significant improvements in anaerobic threshold, oxygen pulse and minute ventilation/carbon dioxide production slope. Peak systolic blood pressure increased from 120±17 to 139±21 mmHg. Combination treatment was well tolerated by all patients. It is concluded that the addition of the endothelin-receptor antagonist bosentan to inhaled iloprost or oral beraprost therapy appears to be safe for patients with primary pulmonary hypertension, resulting in a marked increase in exercise capacity. Therefore, rigorous studies should address whether combination treatment is more effective than either therapeutic intervention alone.</t>
  </si>
  <si>
    <t>S2365</t>
  </si>
  <si>
    <t>10.1016/s1388-9842(01)00124-6</t>
  </si>
  <si>
    <t>Smith JA, Bruusgaard D, Bodd E, Hall C</t>
  </si>
  <si>
    <t>Relations Between Medical History, Clinical Findings and Plasma N-Terminal Proatrial Natriuretic Peptide in Patients in Primary Health Care</t>
  </si>
  <si>
    <t>recent studies indicate that measurement of natriuretic peptides may be a valuable tool to improve the quality of the diagnosis of heart failure in general practice. the aim of the present study was to examine the relationship between the plasma level of the natriuretic peptide N-terminal proANP and symptoms and signs of heart failure in patients from general practice in the Oslo area. we undertook a survey of 499 patients consecutively enrolled from the practice of 27 practitioners. One hundred and twenty-nine patients were classified as having possible or some degree of heart failure. The plasma concentration of N-terminal proANP increased with severity of heart failure as judged from clinical examination. In multivariate analysis age, history of heart disease, plasma creatinine, use of beta-blockers and digitalis, oedemas and atrial fibrillation were the main determinants of plasma N-terminal proANP. while there was an overall increase in N-terminal proANP values with increasing symptoms and degree of heart failure, no single finding was closely related to N-terminal proANP. Treatment effects and diagnostic errors may both influence the relationship between N-terminal proANP and clinical findings. The current study has demonstrated the feasibility of using N-terminal proANP by general practitioners for the potentially improved diagnosis of heart failure. Further research is required to determine the precise role of this assay in clinical practice.</t>
  </si>
  <si>
    <t>S0097</t>
  </si>
  <si>
    <t>10.1161/01.cir.0000017497.47084.06</t>
  </si>
  <si>
    <t>Rouwet EV, Tintu AN, Schellings MWM, van Bilsen M, Lutgens E, Hofstra L, Slaaf DW, Ramsay G, le Noble FAC</t>
  </si>
  <si>
    <t>Hypoxia Induces Aortic Hypertrophic Growth, Left Ventricular Dysfunction, and Sympathetic Hyperinnervation of Peripheral Arteries in the Chick Embryo</t>
  </si>
  <si>
    <t>Background — Low birth weight is associated with an increased incidence of cardiovascular diseases, including hypertension, later in life. This suggests that antenatal insults program for fetal adaptations of the circulatory system. In the present study, we evaluated the effects of mild hypoxia on cardiac function, blood pressure control, and arterial structure and function in near-term chick embryos. Methods and Results — Chick embryos were incubated under normoxic (21% O 2 ) or hypoxic (15% O 2 ) conditions and evaluated at incubation day 19 by use of histological techniques, isolated heart preparations, and in vivo measurements of sympathetic arterial tone and systemic hemodynamics. Chronic hypoxia caused a 33% increase in mortality and an 11% reduction in body weight in surviving embryos. The lumen of the ascending aorta in hypoxic embryos was 23% smaller. Left ventricular systolic pressure was 22% lower, and heart weight/body weight ratio was 14% higher. In resistance arteries of hypoxic embryos, in vivo baseline tone was 23% higher, norepinephrine sensitivity was similar, and norepinephrine release from sympathetic nerves increased 2-fold, indicating sympathetic hyperinnervation. Mean arterial pressure and heart rate were similar under resting conditions, but chronically hypoxic embryos failed to maintain blood pressure during acute stress. Conclusions — This study indicates that mild hypoxia during embryonic development induces alterations in cardiac and vascular function and structure and affects hemodynamic regulation. These findings reveal that antenatal insults have profound effects on the control and design of the circulatory system that are already established at birth and may program for hypertension and heart failure at a later age.</t>
  </si>
  <si>
    <t>S0284</t>
  </si>
  <si>
    <t>10.1007/s11897-019-00429-y</t>
  </si>
  <si>
    <t>Noninvasive Ventilation in Acute Heart Failure</t>
  </si>
  <si>
    <t>To assess the role of noninvasive ventilation (NIV) in acute heart failure (AHF). NIV rapidly improves the respiratory distress and reduces the need for intubation and even mortality in patients with acute cardiogenic pulmonary edema (ACPE). Therefore, NIV is indicated as first line therapy in ACPE. NIV may also be considered in some cases of cardiogenic shock after stabilization. CPAP is an easier and cheaper technique that is recommended as first-line therapy, particularly in pre-hospital or low-equipped areas. Noninvasive pressure support ventilation is equally effective in these scenarios, and may be preferable in patients with mild fatigue or significant hypercapnia, including those with associated chronic obstructive pulmonary disease (COPD). High flow nasal cannula is an alternative for patients who need prolonged ventilation or those who show poor tolerance to these techniques. NIV should be used as a first-line therapy in all patients with ACPE and should be considered in stable cardiogenic shock and AHF associated to COPD.</t>
  </si>
  <si>
    <t>S2317</t>
  </si>
  <si>
    <t>10.1161/01.cir.0000031735.86021.79</t>
  </si>
  <si>
    <t>Abraham MR, Olson LJ, Joyner MJ, Turner ST, Beck KC, Johnson BD</t>
  </si>
  <si>
    <t>Angiotensin-Converting Enzyme Genotype Modulates Pulmonary Function and Exercise Capacity in Treated Patients With Congestive Stable Heart Failure</t>
  </si>
  <si>
    <t>Background— The gene encoding ACE exhibits an insertion/deletion polymorphism resulting in 3 genotypes (DD, ID, and II), which affects serum and tissue ACE activity as well as other vasoactive substances. Pulmonary function is frequently abnormal in patients with congestive heart failure (CHF), the mechanism of which has not been completely characterized. ACE inhibition has been shown to improve diffusion across the alveolar-capillary membrane and to improve exercise capacity and gas exchange in CHF. The aim of the current study was to determine if ACE genotype is associated with altered pulmonary function and exercise intolerance in patients with treated CHF. Methods and Results— Fifty-seven patients (stratified according to ACE genotype as17 DD, 28 ID, 12 II) with ischemic and dilated cardiomyopathy, left ventricular ejection fraction (LVEF) &amp;lt;35%, and &amp;lt;10 pack-years of smoking history were studied. All patients were receiving standard therapy for left ventricular systolic dysfunction. Pulmonary function, LVEF, serum ACE, plasma angiotensin II, atrial natriuretic peptide, and brain natriuretic peptide were measured at baseline. Peak V̇ o 2 and gas exchange measurements were assessed with graded exercise. Resting LVEF was similar among the genotype groups (25% to 28%), and no differences were observed in diastolic function or pulmonary artery pressures ( P &amp;gt;0.05). Mean peak V̇ o 2 and forced vital capacity (% Pred) were significantly reduced ( P &amp;lt;0.05), whereas mean serum ACE activity and plasma angiotensin II concentration were highest in DD homozygotes. Subjects homozygous for the D-allele also demonstrated higher mean ventilatory equivalents for carbon dioxide (V̇ e /V̇ co 2 ) during exercise ( P &amp;lt;0.05). Conclusions— ACE DD genotype is associated with decreased exercise tolerance in CHF, possibly mediated by altered pulmonary function. Pharmacological strategies effecting more complete inhibition of serum and tissue ACE and/or potentiation of bradykinin may improve exercise capacity in patients with CHF and ACE DD genotype.</t>
  </si>
  <si>
    <t>S1408</t>
  </si>
  <si>
    <t>10.1007/s00134-022-06821-y</t>
  </si>
  <si>
    <t>Rolle A, De Jong A, Vidal E, Molinari N, Azoulay E, Jaber S</t>
  </si>
  <si>
    <t>Cardiac arrest and complications during non-invasive ventilation: a systematic review and meta-analysis with meta-regression</t>
  </si>
  <si>
    <t>Purpose The aim of this study was to perform a systematic review and meta-analysis to investigate the incidence rate of cardiac arrest and severe complications occurring under non-invasive ventilation (NIV). Methods We performed a systematic review and meta-analysis of studies between 1981 and 2020 that enrolled adults in whom NIV was used to treat acute respiratory failure (ARF). We generated the pooled incidence and confidence interval (95% CI) of NIV-related cardiac arrest per patient (primary outcome) and performed a meta-regression to assess the association with study characteristics. We also generated the pooled incidences of NIV failure and hospital mortality. Results Three hundred and eight studies included a total of 7,601,148 participants with 36,326 patients under NIV (8187 in 138 randomized controlled trials, 9783 in 99 prospective observational studies, and 18,356 in 71 retrospective studies). Only 19 (6%) of the analyzed studies reported the rate of NIV-related cardiac arrest. Forty-nine cardiac arrests were reported. The pooled incidence was 0.01% (95% CI 0.00-0.02, I 2 = 0% (0-15)). NIV failure was reported in 4371 patients, with a pooled incidence of 11.1% (95% CI 9.0-13.3). After meta-regression, NIV failure and the study period (before 2010) were significantly associated with NIV-related cardiac arrest. The hospital mortality pooled incidence was 6.0% (95% CI 4.4-7.9). Conclusion Cardiac arrest related to NIV occurred in one per 10,000 patients under NIV for ARF treatment. NIV-related cardiac arrest was associated with NIV failure.</t>
  </si>
  <si>
    <t>S1857</t>
  </si>
  <si>
    <t>10.1038/s41598-025-14458-2</t>
  </si>
  <si>
    <t>Kuang X, Ye C, Xie Y, Wang E, Chen N, Yang C, Zhong S, Liao L</t>
  </si>
  <si>
    <t>Impact of sacubitril/valsartan on chronic heart failure patients with sleep-disordered breathing: a systematic review and meta-analysis</t>
  </si>
  <si>
    <t>Scientific Reports</t>
  </si>
  <si>
    <t>Chronic heart failure (CHF) affects 1-2% of adults in developed countries, with up to 50% experiencing sleep-disordered breathing (SDB). Sacubitril/valsartan (sac/val) has shown potential benefits on respiratory function, but its effect on SDB remains uncertain. This study aims to evaluates the effectiveness of sac/val on SDB and respiratory function in CHF patients. Electronic searches were conducted based on MEDLINE, EMBASE, Cochrane Library, and Web of Science using MeSH terms and relevant keywords. Apnea-hypopnea index (AHI) and central apnea index (CAI) were used as primary outcome. Statistical analysis was performed using Stata 15.1 SE, with Cochrane Q and I² statistics used for heterogeneity assessment. Publication bias and sensitivity analyses were conducted using various methods. Risk of bias was assessed using the MINORS and ROB 2.0 tools. Seven studies met inclusion criteria. Results indicated that sac/val significantly reduced AHI (mean difference [MD], -3.56; P &lt; 0.001) and increased mean oxygen saturation (MD = 0.61; P &lt; 0.001), although there was a modest rise in CAI (MD = 0.30; P = 0.049). The pooled analysis indicated a 22% reduction in CSA patients. The analysis demonstrated a statistically significant reduction in AHI and an improvement in SpO2 during sleep after using sac/val. While these findings suggest improvements in SDB, further high-quality research is needed to confirm these results and explore underlying mechanisms.</t>
  </si>
  <si>
    <t>S1646</t>
  </si>
  <si>
    <t>10.1046/j.1468-1331.2000.00044.x</t>
  </si>
  <si>
    <t>Barthlen GM, Lange DJ</t>
  </si>
  <si>
    <t>Unexpectedly severe sleep and respiratory pathology in patients with amyotrophic lateral sclerosis</t>
  </si>
  <si>
    <t>European Journal of Neurology</t>
  </si>
  <si>
    <t>Daytime fatigue and sleep disturbance are frequent complaints in patients with amyotrophic lateral sclerosis (ALS). However, polysomnographic data are sparse. Nocturnal respiratory insufficiency may occur despite nearly normal daytime pulmonary function. We describe the clinical presentation and polysomnographic findings in two patients with clinically and electrophysiologically confirmed ALS with minimal weakness but excessive daytime sleepiness. Polysomnography in the first patient showed a respiratory disturbance index of 43.5, and profound oxygen desaturations to 62%. The second patient had prolonged periods of hypoventilation, with oxygen saturations oscillating between 86 and 83%. Both patients showed severe sleep maintenance insomnia with a sleep efficiency &amp;lt; 40% and frequent arousals while asleep. Application of continuous positive airway pressure (CPAP) restored normal nocturnal ventilation, blood oxygenation and sleep parameters in the first patient; compliance, however, was poor. The second patient was unable to tolerate CPAP. We conclude that ALS patients with excessive daytime sleepiness or insomnia should undergo polysomnography to adequately diagnose nocturnal respiratory insufficiency and sleep disturbance. Compliance with treatment, however, may be poor.</t>
  </si>
  <si>
    <t>S2243</t>
  </si>
  <si>
    <t>10.1164/rccm.200301-072oc</t>
  </si>
  <si>
    <t>Ferrer M, Esquinas A, Leon M, Gonzalez G, Alarcon A, Torres A</t>
  </si>
  <si>
    <t>Noninvasive Ventilation in Severe Hypoxemic Respiratory Failure</t>
  </si>
  <si>
    <t>The efficacy of noninvasive ventilation (NIV) to avoid intubation and improve survival was assessed in 105 patients with severe acute hypoxemic respiratory failure (arterial O2 tension or saturation persistently 60 mm Hg or less or 90% or less, respectively; breathing conventional Venturi oxygen at a maximal concentration [50%]), excluding hypercapnia, admitted into intensive care units of three hospitals. Patients were randomly allocated within 24 hours of fulfilling inclusion criteria to receive NIV (n = 51) or high-concentration oxygen therapy (n = 54). The primary end-point variable was the decrease in the intubation rate. Both groups had similar characteristics. Compared with oxygen therapy, NIV decreased the need for intubation (13, 25% vs. 28, 52%, p = 0.010), the incidence of septic shock (6, 12% vs. 17, 31%, p = 0.028), and the intensive care unit mortality (9, 18% vs. 21, 39%, p = 0.028) and increased the cumulative 90-day survival (p = 0.025). The improvement of arterial hypoxemia and tachypnea was higher in the noninvasive ventilation group with time (p = 0.029 each). Multivariate analyses showed NIV to be independently associated with decreased risks of intubation (odds ratio, 0.20; p = 0.003) and 90-day mortality (odds ratio, 0.39; p = 0.017). The use of noninvasive ventilation prevented intubation, reduced the incidence of septic shock, and improved survival in these patients compared with high-concentration oxygen therapy.</t>
  </si>
  <si>
    <t>S1252</t>
  </si>
  <si>
    <t>10.1097/hcr.0000000000000583</t>
  </si>
  <si>
    <t>Babu AS, Arena R, Satyamurthy A, Padmakumar R, Myers J, Lavie CJ</t>
  </si>
  <si>
    <t>Review of Trials on Exercise-Based Rehabilitation Interventions Following Acute Decompensated Heart Failure</t>
  </si>
  <si>
    <t>Journal of Cardiopulmonary Rehabilitation and Prevention</t>
  </si>
  <si>
    <t>Cardiac rehabilitation is an important intervention for patients with heart failure. However, its clinical application in acute decompensated heart failure (ADHF) remains underutilized with limited research available. An assessment of current research in this area will help guide future investigations. The aim of this review is to summarize the current research focusing on rehabilitation interventions following recovery from ADHF. A systematic search was carried out on all trials registered in the clinical trial registry database of the World Health Organization—International Clinical Trial Registry Platform (WHO-ICTRP). Studies focusing on ADHF and utilizing any exercise and rehabilitation-based intervention were included. A majority of 11 trial protocols, including 3827 participants with low ejection fraction (&amp;lt;40%), were identified from the WHO-ICTRP database. Majority of the protocols (64%) focused on exercise-based interventions with approximately one-quarter (29%) focusing on neuromuscular electrical stimulation and one on noninvasive ventilation during exercise. Irrespective of the mode of exercise, all protocols employed low-moderate intensity training with outcomes focusing on physical function and quality of life. Studies on rehabilitative interventions for ADHF are still in their early stages. More research is needed using innovative methodologies and testing for feasibility and fidelity.</t>
  </si>
  <si>
    <t>S1831</t>
  </si>
  <si>
    <t>10.1016/j.ajem.2021.06.031</t>
  </si>
  <si>
    <t>Adi O, Via G, Salleh SH, Chuan TW, Rahman JA, Muhammad NAN, Atan R, Yunos NM</t>
  </si>
  <si>
    <t>Randomized clinical trial comparing helmet continuous positive airway pressure (hCPAP) to facemask continuous positive airway pressure (fCPAP) for the treatment of acute respiratory failure in the emergency department</t>
  </si>
  <si>
    <t>To determine whether non-invasive ventilation (NIV) delivered by helmet continuous positive airway pressure (hCPAP) is non-inferior to facemask continuous positive airway pressure (fCPAP) in patients with acute respiratory failure in the emergency department (ED). Non-inferiority randomized, clinical trial involving patients presenting with acute respiratory failure conducted in the ED of a local hospital. Participants were randomly allocated to receive either hCPAP or fCPAP as per the trial protocol. The primary endpoint was respiratory rate reduction. Secondary endpoints included discomfort, improvement in Dyspnea and Likert scales, heart rate reduction, arterial blood oxygenation, partial pressure of carbon dioxide (PaCO2), dryness of mucosa and intubation rate. 224 patients were included and randomized (113 patients to hCPAP, 111 to fCPAP). Both techniques reduced respiratory rate (hCPAP: from 33.56 ± 3.07 to 25.43 ± 3.11 bpm and fCPAP: from 33.46 ± 3.35 to 27.01 ± 3.19 bpm), heart rate (hCPAP: from 114.76 ± 15.5 to 96.17 ± 16.50 bpm and fCPAP: from 115.07 ± 14.13 to 101.19 ± 16.92 bpm), and improved dyspnea measured by both the Visual Analogue Scale (hCPAP: from 16.36 ± 12.13 to 83.72 ± 12.91 and fCPAP: from 16.01 ± 11.76 to 76.62 ± 13.91) and the Likert scale. Both CPAP techniques improved arterial oxygenation (PaO2 from 67.72 ± 8.06 mmHg to 166.38 ± 30.17 mmHg in hCPAP and 68.99 ± 7.68 mmHg to 184.49 ± 36.38 mmHg in fCPAP) and the PaO2:FiO2 (Partial pressure of arterial oxygen: Fraction of inspired oxygen) ratio from 113.6 ± 13.4 to 273.4 ± 49.5 in hCPAP and 115.0 ± 12.9 to 307.7 ± 60.9 in fCPAP. The intubation rate was lower with hCPAP (4.4% for hCPAP versus 18% for fCPAP, absolute difference -13.6%, p = 0.003). Discomfort and dryness of mucosa were also lower with hCPAP. In patients presenting to the ED with acute cardiogenic pulmonary edema or decompensated COPD, hCPAP was non-inferior to fCPAP and resulted in greater comfort levels and lower intubation rate.</t>
  </si>
  <si>
    <t>S0862</t>
  </si>
  <si>
    <t>10.1084/jem.66.4.397</t>
  </si>
  <si>
    <t>Farber S</t>
  </si>
  <si>
    <t>STUDIES ON PULMONARY EDEMA</t>
  </si>
  <si>
    <t>1. Bilateral cervical vagotomy in rabbits soon leads to death, usually within 8 to 24 hours. 2. Gradually increasing dyspnea, crises with expulsion of frothy, serous or sanguineous fluid from the mouth and nose, and terminal asphyxia are the important clinical features. 3. Postmortem examination reveals severe acute pulmonary edema and congestion, variable amounts of bronchopneumonia, and evidences of aspiration of food and secretions. This picture is similar to that found in the lungs in the bulbar form of poliomyelitis. 4. These changes are brought about by a combination of factors secondary to bilateral vagotomy: laryngeal paralysis (aspiration of food, slow asphyxia); loss of the vagal innervation of the lungs. 5. Laryngeal paralysis is not an essential factor in the production of severe pulmonary edema and death following bilateral cervical vagotomy. 6. To denote the pathogenesis of this type of edema, the term neuropathic pulmonary edema is employed.</t>
  </si>
  <si>
    <t>S0940</t>
  </si>
  <si>
    <t>10.1016/j.ejheart.2007.10.009</t>
  </si>
  <si>
    <t>Gargani L, Frassi F, Soldati G, Tesorio P, Gheorghiade M, Picano E</t>
  </si>
  <si>
    <t>Ultrasound Lung Comets for the Differential Diagnosis of Acute Cardiogenic Dyspnoea: A Comparison with Natriuretic Peptides</t>
  </si>
  <si>
    <t>Acute dyspnoea as a presenting symptom is a frequent diagnostic challenge for physicians. The main differential diagnosis is between dyspnoea of cardiac and non-cardiac origin. Natriuretic peptides have been shown to be useful in this setting. Ultrasound lung comets (ULCs) are a simple, echographic method which can be used to assess pulmonary congestion. To evaluate the accuracy of ULCs for predicting dyspnoea of cardiac origin compared to natriuretic peptides. We evaluated 149 patients admitted with acute dyspnoea. Chest sonography and NT-proBNP assessments were performed a maximum of 4 h apart and independently analyzed. ULCs were evaluated via cardiac probes placed on the anterior and lateral chest. Two independent physicians, blinded to ULCs and NT-proBNP findings, reviewed all the medical records to establish the aetiologic diagnosis of dyspnoea. Cardiogenic dyspnoea was confirmed in 122 patients and ruled-out in 27 patients. The number of ULCs was significantly correlated to NT-proBNP values (r=.69, p&amp;amp;lt;.0001). Receiver operating characteristic analysis, showed an area under the curve of .893 for ULCs and .978 (p=.001) for NT-proBNP, in predicting the cardiac origin of dyspnoea. In patients admitted with acute dyspnoea, pulmonary congestion, sonographically imaged as ULCs, is significantly correlated to NT-proBNP values. The accuracy of ULCs in predicting the cardiac origin of dyspnoea is high.</t>
  </si>
  <si>
    <t>S0234</t>
  </si>
  <si>
    <t>10.1186/s12893-026-03535-6</t>
  </si>
  <si>
    <t>Thielmann JM, Heitzmann W, Ried M, Akkan J, Fuchs PC, Schiefer J, Markowiak T</t>
  </si>
  <si>
    <t>Weaning outcomes after early vs. late tracheostomy in severe burn injury: a retrospective single-center study</t>
  </si>
  <si>
    <t>BMC Surgery</t>
  </si>
  <si>
    <t>Patients with severe burn injuries often require prolonged mechanical ventilation (MV). The benefit of an early tracheostomy (ET; ≤ 10 days after injury) to reduce MV duration and facilitate weaning remains unclear. This study aimed to compare weaning outcomes between patients undergoing ET and late tracheostomy (LT; &amp;gt; 10 days after injury) in a high-volume burn center. We conducted a retrospective analysis of 67 patients admitted to our burn intensive care unit from January 2015 to June 2024. The patients were assigned to two groups based on the timing of the tracheostomy: ET ( n = 52) and LT ( n = 15). Endpoints of the study were the influence of tracheostomy timing on the time to milestones in the weaning process (CPAP, intermittent breathing without MV, decannulation) and ICU length of stay. The mean age was 52.9 (± 19.7) years. The ABSI-scores were similarly distributed, with medians of 9 in the ET group and 8 in the LT group. Inhalation trauma was present in 55.2% of patients across both groups (ET n = 29 (55.8%); LT n = 8 (53.3%)). Regarding weaning milestones, no significant differences were observed in the median time to first intermittent breathing without MV (ET 15 days vs. LT 20 days; p = 0.47) or median time to decannulation (ET 33 days vs. LT 69 days; p = 0.28). However, patients in the ET group reached CPAP significantly earlier than those in the LT group (ET 7 days vs. LT 13 days; p &amp;lt; 0.001). Overall, in-hospital mortality rate was 43.3% (ET 46.2% vs. LT 33.3%; p = 0.38). This study found no substantial benefit associated with early-onset tracheostomy in patients with severe burn injuries. While ET resulted in significantly earlier progression to CPAP-mode, it did not expedite overall weaning success or reduce time to decannulation. While the sample size may limit sensitivity to detect smaller effects, the findings provide insight into weaning dynamics following early versus LT in burn patients. These findings underscore the need for standardized, prospective evaluation in this population.</t>
  </si>
  <si>
    <t>S1892</t>
  </si>
  <si>
    <t>10.1111/1742-6723.12704</t>
  </si>
  <si>
    <t>Park L, Zeng I, Brainard A</t>
  </si>
  <si>
    <t>Systematic review and meta‐analysis of first‐pass success rates in emergency department intubation: Creating a benchmark for emergency airway care</t>
  </si>
  <si>
    <t>Many EDs have begun to evaluate their airway performance. The first‐pass success ( FPS ) rate is a commonly used marker of proficiency, and has been associated with rates of adverse events. The aim of this systematic review and meta‐analysis is to quantify the ED FPS rates and summarise the rates of adverse events associated with endotracheal intubation. A structured literature search was performed through MEDLINE and EMBASE . Research published since 2000 was included if it prospectively collected data on all patients intubated in the ED and reported the FPS rates. Data on demographics, indication, FPS rates, adverse events, proportion by RSI and proportion by emergency medicine doctors were extracted. Pooled mean FPS rates were estimated using a random effects model. The literature search generated 21 162 articles. Full‐text review identified 16 publications for meta‐analysis. This included a total of 42 081 intubations from 83 institutions, in 10 countries. The FPS rate was 84.1% (95% confidence interval [ CI ] 80.1–87.4] in the ‘ ED ‐All’ group and 81.8% (95% CI 76.3–86.2) in the ‘Trauma‐Only’ group. The incidence rates of commonly reported adverse events were hypoxia 6.4% (95% CI 2.5–11.9), hypotension 3.0% (95% CI 1.5–4.9), oesophageal intubation 3.5% (95% CI 2.3–4.9), greater than three attempts 0.8% (95% CI 0.4–1.4), cricothyrotomy 0.3% (95% CI 0.1–0.5) and peri‐intubation cardiac arrest 0.6% (95% CI 0.2–1.0). Research published in the last 16 years shows a mean ED FPS rate of 84.1%. This represents the best available published data that can be used to benchmark emergency airway performance.</t>
  </si>
  <si>
    <t>S1563</t>
  </si>
  <si>
    <t>10.1016/j.ihj.2026.06.001</t>
  </si>
  <si>
    <t>Varghese DA, Guru S, Barik S, Behera A, Sahoo SK</t>
  </si>
  <si>
    <t>High dose versus low dose nitroglycerin infusion in the management of hypertensive acute pulmonary edema in an emergency setting: A randomized controlled trial</t>
  </si>
  <si>
    <t>Indian Heart Journal</t>
  </si>
  <si>
    <t>To compare the effectiveness and safety of high-dose versus low-dose intravenous nitroglycerin for hypertensive acute pulmonary edema in the emergency department. This open-label, pragmatic, parallel randomized controlled trial was conducted in the emergency department of a tertiary care centre in Eastern India. Adults presenting with hypertensive acute pulmonary edema (systolic blood pressure &gt;160 mm Hg or mean arterial pressure &gt;120 mm Hg) were randomized to receive either high-dose nitroglycerin infusion (starting at 100 μg/min, titrated up to 200 μg/min) or low-dose infusion (starting at 10 μg/min, titrated up to 100 μg/min), in addition to standard care including non-invasive ventilation and diuretics. The primary outcome was attainment of predefined clinical resolution endpoints at 3 and 6 h. Secondary outcomes included time to 25% reduction in systolic blood pressure, need for endotracheal intubation, and hypotension. Sixty-four patients were enrolled, with 32 assigned to each group. At 3 h, clinical resolution occurred in 28 of 32 patients (87.5%) in the high-dose group compared with 16 of 32 patients (53.3%) in the low-dose group (p = 0.003). Time to achieve a 25% reduction in systolic blood pressure was shorter in the high-dose group (p &lt; 0.001). Two patients (6.2%) in the low-dose group required endotracheal intubation compared with none in the high-dose group. No episodes of hypotension were observed in either group. Among patients with hypertensive acute pulmonary edema, high-dose intravenous nitroglycerin achieved more rapid clinical resolution and blood pressure reduction than low-dose infusion, without an observed increase in adverse events.</t>
  </si>
  <si>
    <t>S2271</t>
  </si>
  <si>
    <t>10.1016/j.resinv.2018.02.002</t>
  </si>
  <si>
    <t>Ito J, Nagata K, Sato S, Shiraki A, Nishimura N, Izumi S, Tachikawa R, Morimoto T, Tomii K</t>
  </si>
  <si>
    <t>The clinical practice of high-flow nasal cannula oxygen therapy in adults: A Japanese cross-sectional multicenter survey</t>
  </si>
  <si>
    <t>Respiratory Investigation</t>
  </si>
  <si>
    <t>High-flow nasal cannula oxygen therapy (HFNC) is widely used mainly in the acute care setting, but limited data are available on real-world practice in adults. The objective of this study was to describe HFNC practices in Japanese adults. A retrospective cross-sectional multicenter survey of adult patients receiving HFNC from January through March 2015 was conducted in 33 participating hospitals in Japan. We obtained information on 321 patients (median age, 76; 218 men, 103 women; median estimated PaO2/FIO2, 178 mm Hg) from 22 hospitals. Do-not-intubate status was determined in 37.4% of patients. Prior to HFNC, 57.9% of patients received conventional oxygen therapy; 25.9%, noninvasive ventilation; and 15.0%, invasive mechanical ventilation. The common indications for HFNC were acute hypoxemic respiratory failure (ARF) (65.4%), postoperative respiratory support (15.9%), and post-extubation respiratory support (11.2%). The underlying etiology of ARF included interstitial lung disease, pneumonia, and cardiogenic pulmonary edema. HFNC was administered mostly in intensive care units or intermittent care units (60.7%) and general wards (36.1%). Median duration of HFNC was 4 days; median total flow rate, 40 L/min; and median FIO2, 50%. HFNC significantly improved PaO2, PaCO2, SpO2 and respiratory rate from baseline. Two-thirds of patients finally survived to be discharged or transferred. We documented patient demographics, clinical indications, and settings of HFNC use in the real world. We also demonstrated positive effects of HFNC on respiratory parameters. Further studies are urgently needed regarding the efficacy and safety of HFNC in populations outside of previous clinical trials.</t>
  </si>
  <si>
    <t>S0601</t>
  </si>
  <si>
    <t>10.1136/heart.85.2.185</t>
  </si>
  <si>
    <t>Heindl S, Dodt C, Krahwinkel M, Hasenfuss G, Andreas S</t>
  </si>
  <si>
    <t>Short term effect of continuous positive airway pressure on muscle sympathetic nerve activity in patients with chronic heart failure</t>
  </si>
  <si>
    <t>To test the hypothesis that the short term application of continuous positive airways pressure (CPAP) increases muscle sympathetic nerve activity in patients with congestive heart failure. University hospital and tertiary referral centre. 10 patients with congestive heart failure (New York Heart Association functional class III; mean (SEM) left ventricular ejection fraction 22 (1)%) and 10 healthy subjects matched for age, sex, and weight. Muscle sympathetic nerve activity, assessed by microneurography of the peroneal nerve, blood pressure, heart rate, minute ventilation, transcutaneous oxygen saturation, and end tidal P co 2 were measured during normal breathing, mask breathing, and CPAP at 5 and 10 cm H 2 O. CPAP induced an increase in muscle sympathetic nerve activity and blood pressure in both the patients and the control subjects. In the patients, sympathetic nerve activity increased from 43 (14) bursts/min during mask breathing to 47 (13) bursts/min at CPAP 10 cm H 2 0 (p = 0.03); mean blood pressure increased from 80 (3) mm Hg to 86 (4) mm Hg (p &amp;lt; 0.001). Oxygen saturation improved during CPAP in the patients, from 95.7 (0.6)% to 96.6 (0.7)% (p = 0.004) and remained stable in the control group. There was no effect of CPAP on minute ventilation or heart rate. In patients with congestive heart failure, short term CPAP elicits sympathetic activation, probably because of unloading of the aortic or cardiopulmonary baroreceptors.</t>
  </si>
  <si>
    <t>S0706</t>
  </si>
  <si>
    <t>10.1016/s1388-9842(03)00039-4</t>
  </si>
  <si>
    <t>Wright SP, Walsh H, Ingley KM, Muncaster SA, Gamble GD, Pearl A, Whalley GA, Sharpe N, Doughty RN</t>
  </si>
  <si>
    <t>Uptake of Self-Management Strategies in a Heart Failure Management Programme</t>
  </si>
  <si>
    <t>Multidisciplinary heart failure programs including patient education and self-management strategies such as daily recording of body weight and use of a patient diary decrease hospital readmissions and improve quality of life. However, the degree of uptake of individual components of these programs and their contribution to patient benefit are uncertain. Patients with heart failure admitted to Auckland Hospital were randomised into the management or usual care groups of the Auckland heart failure management study (AHFMS). Patients in the management group were given a heart failure diary for the recording of daily weights, attended a heart failure clinic and were encouraged to attend three education sessions. Patients in the usual care group received routine clinical care, mainly from general practitioners. Patients were followed to 12 months. This study investigated the uptake of self-management by assessing diary use and self-weighing behaviour in the group receiving the heart failure intervention, and compared the level of knowledge of heart failure self-management of the management group to the control group after 12 months. Of the 197 patients in the AHFMS, 100 patients were included in the management group and received a diary and education about heart failure self-management including monitoring weight daily. Of these patients, 76 patients used the diary. These patients were on more medication; were more likely to attend the education sessions, heart failure clinic, and primary care, and had a lower mortality rate over the course of the study. Variables independently associated with use of the diary included less severe symptoms (OR 15, 95% confidence intervals 1.7, 144), frequent attendance at the heart failure clinic (OR 15, 95% CI 3, 78) and attendance at an education session (OR 8, 95% CI 1.5, 42). Of the 76 patients who used the diary, 51 weighed themselves regularly. More of these patients owned scales at home; they were also more likely to attend the education sessions, and experienced fewer hospital admissions than those patients who did not weigh themselves regularly. Variables independently associated with regular self-weighing included the presence of scales at home (OR 6.3, 95% CI 1.7, 14.1), left ventricular ejection fraction &amp;amp;gt;30% (OR 4.3, 95% CI 1.1, 17.5), and attendance at the education session(s) (OR 6.3, 95% CI 1.7, 14.1). Patients in the management group exhibited higher levels of knowledge at 12 months of follow-up and were more likely to monitor their condition using daily weighing, compared to the control group. At 12 months of follow-up, implementation of self-management strategies including daily weight monitoring and level of education on self-management was significantly higher in the management group than the control group. For the patients in the management group, not using the diary or inability to perform daily weighing were associated with less frequent attendance at the heart failure clinic and education sessions and poorer health outcomes. In this study, attendance at the education sessions was associated with the adoption of self-management, underlining the importance of education in multidisciplinary heart failure programmes. Self-weighing could be increased by provision of scales to all patients. The subset of patients who did not adopt self-management strategies in this study were at high risk of death or readmission.</t>
  </si>
  <si>
    <t>S1194</t>
  </si>
  <si>
    <t>10.1016/j.hfc.2008.08.006</t>
  </si>
  <si>
    <t>Jois-Bilowich P, Diercks D</t>
  </si>
  <si>
    <t>Emergency Department Stabilization of Heart Failure</t>
  </si>
  <si>
    <t>Heart Failure Clinics</t>
  </si>
  <si>
    <t>Optimizing heart failure management begins in the emergency department. Prompt recognition and treatment of underlying pathophysiology can improve patient outcomes. A review of therapeutic options is provided, with the goal of providing best practices in patient care.</t>
  </si>
  <si>
    <t>S0967</t>
  </si>
  <si>
    <t>10.1183/09031936.04.00002904</t>
  </si>
  <si>
    <t>Ambrosino N, Strambi S</t>
  </si>
  <si>
    <t>New strategies to improve exercise tolerance in chronic obstructive pulmonary disease</t>
  </si>
  <si>
    <t>Breathlessness is the most common symptom limiting exercise in patients with chronic obstructive pulmonary disease (COPD). Exercise training can improve both exercise tolerance and health status in these patients, intensity being of key importance. Nevertheless, in these patients extreme breathlessness and/or peripheral muscle fatigue may prevent patients from higher levels of intensity. In this review article the literature concerning the different ways to optimise exercise tolerance in patients with COPD, with the objective of enhancing the tolerance to higher exercise training intensity, is summarised. Continuous positive airway pressure and different modalities of noninvasive positive pressure ventilation (NPPV) may reduce breathlessness and increase exercise tolerance in these patients. Respiratory muscle unloading and reduction in intrinsic positive end-expiratory pressure have been considered among mechanisms underlying these effects. Nevertheless, the role of NPPV in pulmonary rehabilitation, if any, is still controversial. The addition of nocturnal domiciliary NPPV during a daily exercise programme in patients with severe COPD resulted in an improvement in exercise tolerance and quality of life. In patients with severe COPD application of electrical stimulation combined with active limb mobilisation significantly improved muscle strength, and interval training has been shown capable of inducing physiological training effects. Oxygen supplementation in patients who do not desaturate during exercise seems to be the most promising treatment, since it allows for higher exercise intensities and, therefore, superior training efficacy. In conclusion, further studies are needed to define the appropriate patients in order to generalise such interventions. The modalities discussed should be used as adjuncts to a well designed comprehensive respiratory rehabilitation programme.</t>
  </si>
  <si>
    <t>S2415</t>
  </si>
  <si>
    <t>10.1007/s00134-011-2263-8</t>
  </si>
  <si>
    <t>Azoulay É, Demoule A, Jaber S, Kouatchet A, Meert AP, Papazian L, Brochard L</t>
  </si>
  <si>
    <t>Palliative noninvasive ventilation in patients with acute respiratory failure</t>
  </si>
  <si>
    <t>Over the last two decades, the increasing use of noninvasive ventilation (NIV) has diminished the need for endotracheal ventilation, thus decreasing the rate of ventilation-induced complications. Thus, NIV has decreased both intubation rates and mortality rates in specific subsets of patients with acute respiratory failure (e.g., patients with hypercapnia, cardiogenic pulmonary edema, immune deficiencies, or post-transplantation acute respiratory failure). NIV is also increasingly used as a palliative strategy when endotracheal ventilation is deemed inappropriate. In this context, palliative NIV can either be administered to offer a chance for survival, or to alleviate the symptoms of respiratory distress in dying patients. The literature provides information from 10 studies published between 1992 and 2006, in which 458 patients received palliative NIV. The technique was feasible, usually well tolerated, and half of the patients survived. The objectives of this review article are to define palliative NIV, to delineate the place for palliative NIV among overall indications of NIV, and to define the contribution of NIV to the palliative strategies available for patients with acute respiratory failure. Potential benefits and harm from NIV in patients who are not eligible for endotracheal ventilation are discussed. The appropriateness of palliative NIV should be reported in a study that relies on both quantitative criteria (rate of palliative NIV use and mortality) and qualitative criteria (patient comfort, end-of-life process, family burden, and health-care provider satisfaction).</t>
  </si>
  <si>
    <t>S0154</t>
  </si>
  <si>
    <t>10.1152/japplphysiol.00058.2022</t>
  </si>
  <si>
    <t>Haouzi P</t>
  </si>
  <si>
    <t>Revisiting the effects of the reciprocal function between alveolar ventilation and CO2 partial pressure (PACO2) on PACO2 homeostasis at rest and in exercise</t>
  </si>
  <si>
    <t>Type 2 respiratory failure (T2RF) is a common and high-risk presentation in the emergency department (ED). Noninvasive positive pressure ventilation (NIPPV) is a standard first-line therapy for T2RF, particularly in acute exacerbations of chronic obstructive pulmonary disease and cardiogenic pulmonary edema. However, NIPPV has limitations, including discomfort, claustrophobia, air leaks, skin injury, and aspiration that may compromise tolerance and lead to treatment failure or escalation to endotracheal intubation. High-velocity nasal insufflation (HVNI), particularly via a single-prong asymmetric cannula configuration, has been proposed to enhance dead-space washout and improve patient comfort. Despite growing interest, robust evidence of evaluation of HVNI in heterogeneous, all-cause T2RF populations in the ED remains limited. This study aims to determine whether HVNI delivered via a single-prong nasal cannula is noninferior to standard NIPPV in improving ventilation among adult ED patients with T2RF from any cause. This is a single-center, open-label, noninferiority randomized controlled trial conducted in the ED of a tertiary academic center. Adults aged 21 years and above with T2RF, defined as partial pressure of carbon dioxide (PaCO2) above 45 mm Hg and pH below 7.35 requiring ventilatory support, will be randomized 1:1 to HVNI via a single-prong cannula or standard NIPPV. Allocation will be concealed via an independent web-based platform using variable block sizes. The primary outcome is percentage change in PaCO2 from baseline to 60 minutes after initiation of therapy. A total of 84 patients provide 80% power and one-sided α of 2.5% assuming an SD of 6.65% and noninferiority margin of 4.3%. Analyses will use intention-to-treat and per-protocol approaches, and sensitivity analyses to address missing arterial blood gas results will be conducted. Predefined failure criteria (persistent or worsening acidosis, rising PaCO2, refractory hypoxemia, severe intolerance, and clinical deterioration) will trigger crossover or escalation per protocol. Ethics approval was granted by the local institutional ethics board on February 24, 2025 (reference 2024-4329). Recruitment commenced in January 2026 and is expected to be completed by June 2027. As of July 2026, a total of 19 participants have been enrolled out of a target sample of 84. Data analysis will commence following completion of enrollment, with results expected to be published by 2028. Should HVNI via a single-prong cannula be shown to be noninferior to NIPPV, it may offer a practical alternative to treatment of T2RF in the ED when mask-based interfaces are poorly tolerated or contraindicated, potentially reducing the need for more invasive interventions such as endotracheal intubation and mechanical ventilation.</t>
  </si>
  <si>
    <t>S0577</t>
  </si>
  <si>
    <t>10.1055/a-0640-9198</t>
  </si>
  <si>
    <t>Ritter J, Geißler K, Schneider G, Guntinas-Lichius O</t>
  </si>
  <si>
    <t>Einfluss einer strukturierten Nachsorge auf die Therapietreue bei OSAS-Patienten unter CPAP-Therapie</t>
  </si>
  <si>
    <t>Laryngo-Rhino-Otologie</t>
  </si>
  <si>
    <t>Hintergrund Die Therapie mit CPAP (continuous positive airway pressure therapy) ist die Referenztherapie beim mittel- und hochgradigen obstruktiven Schlafapnoesyndrom (OSAS). Die Therapietreue bei diesem Verfahren ist jedoch nicht zufriedenstellend. Ziel der Untersuchung war die Analyse der Einflussfaktoren auf die Therapietreue sowie die Evaluation, ob eine strukturierte Nachsorge die Therapietreue verbessert. Material und Methoden In dieser Studie wurden alle Patienten (n = 237) mit der Diagnose eines milden bis schweren OSAS und einer neu angepassten CPAP-Therapie im Zeitraum zwischen 2011 und 2013 untersucht. Die Nachsorgetermine fanden alle 1593,7 ± 77,4 CPAP-Betriebsstunden statt. Ergebnisse Unter Therapie nahm der AHI-Wert (Apnoe-Hypopnoe-Index) signifikant ab (5,6 ± 8,5/h; p &amp;lt; 0,001). 79 % erfüllten die Kriterien einer CPAP-Therapietreue (mindestens 4 Betriebsstunden an 7 Tagen pro Woche). Es gab keine signifikanten Einflüsse von demografischen, klinischen oder pharmakologischen Charakteristika der Patienten auf die Therapietreue. Die häufigsten Probleme unter CPAP-Therapie waren Trockenheit der Nasen- und Rachenschleimhäute (43,7 %) und Druckstellen (22,4 %). Die CPAP-Therapietreue korrelierte nicht mit den Werten der Epworth Sleepiness Scale. Die Zufriedenheit mit der Nachsorge korrelierte signifikant mit der Therapietreue (r = 0,185; p = 0,032), während der Therapiedruck keinen signifikanten Einfluss hierauf zeigte (r = −0,072; p = 0,383). Schlussfolgerungen Eine strukturierte, individuell angepasste Nachsorge ist wichtig für die Therapietreue. In Zukunft sollte im Rahmen der Nachsorge neben der Kontrolle des Therapieerfolges mehr Aufmerksamkeit auf Aspekte der Problemlösung, Rückkopplung, Schulung und Motivation gerichtet werden.</t>
  </si>
  <si>
    <t>S1221</t>
  </si>
  <si>
    <t>10.4187/respcare.05995</t>
  </si>
  <si>
    <t>Plens GM, Morais CC, Nakamura MA, Souza PN, Amato MB, Tucci MR, Costa EL</t>
  </si>
  <si>
    <t>Effect of Cardiogenic Oscillations on Trigger Delay During Pressure Support Ventilation</t>
  </si>
  <si>
    <t>Sensitive flow or pressure triggers are usually applied to improve ventilator response time. Conversely, too sensitive triggers can incur risk of auto-triggering, a type of asynchrony in which a breath is triggered without inspiratory muscle activity. A frequent cause of auto-triggering is cardiogenic oscillations, characterized by cyclical variations in pressure and flow waveforms caused by cardiac contractions. Our goal was to test trigger performance and capacity to abolish auto-triggering in 5 different ICU ventilators using different simulated levels of cardiogenic oscillations. A mechanical breathing simulator was used to test 5 different ICU ventilators' trigger response time and capacity to minimize auto-triggering in conditions with 0, 0.25, 0.5, and 1 cm H 2 O cardiogenic oscillation. Each ventilator was evaluated until an ideal trigger was found (the most sensitive that abolished auto-triggering). When the least sensitive flow trigger was unable to avoid auto-triggering, a pressure trigger was used. We compared time delay, airway pressure drop until triggering, and work of breathing before each trigger, all at the ideal trigger level for each cardiogenic oscillation amplitude. We also assessed the proportion of auto-triggered breaths in the whole range of trigger levels tested. Larger cardiogenic oscillations were associated with more frequent auto-triggering. To avoid auto-triggering, less sensitive triggers were required (+2.51 L/min per 1 cm H 2 O increase in cardiogenic oscillation; 95% CI 2.26–2.76, P &amp;lt; .001). Time delay increased with larger cardiogenic oscillations, because less sensitive trigger levels were required to abolish auto-triggering (4.79-ms increase per 1 L/min increment on flow trigger). More sensitive triggers led to faster ventilator response, but also to more frequent auto-triggering. To avoid auto-triggering, less sensitive triggers were required, with consequent slower trigger response. To compare trigger performance in a scenario that more closely represents clinical practice, evaluation of the tradeoff between time delay and frequency of auto-triggering should be considered.</t>
  </si>
  <si>
    <t>S0766</t>
  </si>
  <si>
    <t>10.2196/93391</t>
  </si>
  <si>
    <t>Chua MT, Pan DST, Ng AJY, Soh CHW, Kuan WS</t>
  </si>
  <si>
    <t>Study of High-Velocity Nasal Insufflation vs Noninvasive Positive Pressure Ventilation for Emergency Type 2 Respiratory Failure: Protocol for a Noninferiority Randomized Controlled Trial</t>
  </si>
  <si>
    <t>JMIR Research Protocols</t>
  </si>
  <si>
    <t>Type 2 respiratory failure (T2RF) is a common and high-risk presentation in the emergency department (ED). Noninvasive positive pressure ventilation (NIPPV) is a standard first-line therapy for T2RF, particularly in acute exacerbations of chronic obstructive pulmonary disease and cardiogenic pulmonary edema. However, NIPPV has limitations, including discomfort, claustrophobia, air leaks, skin injury, and aspiration that may compromise tolerance and lead to treatment failure or escalation to endotracheal intubation. High-velocity nasal insufflation (HVNI), particularly via a single-prong asymmetric cannula configuration, has been proposed to enhance dead-space washout and improve patient comfort. Despite growing interest, robust evidence of evaluation of HVNI in heterogeneous, all-cause T2RF populations in the ED remains limited. This study aims to determine whether HVNI delivered via a single-prong nasal cannula is noninferior to standard NIPPV in improving ventilation among adult ED patients with T2RF from any cause. This is a single-center, open-label, noninferiority randomized controlled trial conducted in the ED of a tertiary academic center. Adults aged 21 years and above with T2RF, defined as partial pressure of carbon dioxide (PaCO 2 ) above 45 mm Hg and pH below 7.35 requiring ventilatory support, will be randomized 1:1 to HVNI via a single-prong cannula or standard NIPPV. Allocation will be concealed via an independent web-based platform using variable block sizes. The primary outcome is percentage change in PaCO 2 from baseline to 60 minutes after initiation of therapy. A total of 84 patients provide 80% power and one-sided α of 2.5% assuming an SD of 6.65% and noninferiority margin of 4.3%. Analyses will use intention-to-treat and per-protocol approaches, and sensitivity analyses to address missing arterial blood gas results will be conducted. Predefined failure criteria (persistent or worsening acidosis, rising PaCO 2 , refractory hypoxemia, severe intolerance, and clinical deterioration) will trigger crossover or escalation per protocol. Ethics approval was granted by the local institutional ethics board on February 24, 2025 (reference 2024-4329). Recruitment commenced in January 2026 and is expected to be completed by June 2027. As of July 2026, a total of 19 participants have been enrolled out of a target sample of 84. Data analysis will commence following completion of enrollment, with results expected to be published by 2028. Should HVNI via a single-prong cannula be shown to be noninferior to NIPPV, it may offer a practical alternative to treatment of T2RF in the ED when mask-based interfaces are poorly tolerated or contraindicated, potentially reducing the need for more invasive interventions such as endotracheal intubation and mechanical ventilation.</t>
  </si>
  <si>
    <t>S1139</t>
  </si>
  <si>
    <t>10.1177/0885066617740849</t>
  </si>
  <si>
    <t>Moret Iurilli C, Brunetti ND, Di Corato PR, Salvemini G, Di Biase M, Ciccone MM, Procacci V</t>
  </si>
  <si>
    <t>Hyperacute Hemodynamic Effects of BiPAP Noninvasive Ventilation in Patients With Acute Heart Failure and Left Ventricular Systolic Dysfunction in Emergency Department</t>
  </si>
  <si>
    <t>Acute heart failure (AHF) is one of the leading causes of admission to emergency department (ED); severe hypoxemic AHF may be treated with noninvasive ventilation (NIV). Despite the demonstrated clinical efficacy of NIV in relieving symptoms of AHF, less is known about the hyperacute effects of bilevel positive airway pressure (BiPAP) ventilation on hemodynamics of patients admitted to ED for AHF. We therefore aimed to assess the effect of BiPAP ventilation on principal hemodynamic, respiratory, pulse oximetry, and microcirculation indexes in patients admitted to ED for AHF, needing NIV. Twenty consecutive patients admitted to ED for AHF and left ventricular systolic dysfunction, needing NIV, were enrolled in the study; all patients were treated with NIV in BiPAP mode. The following parameters were measured at admission to ED (T 0 , baseline before treatment), 3 hours after admission and initiation of BiPAP NIV (T 1 ), and after 6 hours (T 2 ): arterial blood oxygenation (pH, partial pressure of oxygen in the alveoli/fraction of inspired oxygen ratio, Paco 2 , lactate concentration, HCO 3− ), hemodynamics (tricuspid annular plane systolic excursion, transpulmonary gradient, transaortic gradient, inferior vena cava diameter, brain natriuretic peptide [BNP] levels), microcirculation perfusion (end-tidal CO 2 [etco 2 ], peripheral venous oxygen saturation [SpvO 2 ]). All evaluated indexes significantly improved over time (analysis of variance, P &amp;lt; .001 in quite all cases.). The BiPAP NIV may rapidly ameliorate several hemodynamic, arterial blood gas, and microcirculation indexes in patients with AHF and left ventricular systolic dysfunction.</t>
  </si>
  <si>
    <t>S1038</t>
  </si>
  <si>
    <t>10.1016/s1388-9842(02)00175-7</t>
  </si>
  <si>
    <t>Ibrahim BS</t>
  </si>
  <si>
    <t>The Frequency of Systolic Versus Diastolic Heart Failure in an Egyptian Cohort</t>
  </si>
  <si>
    <t>All factors predisposing for congestive heart failure (CHF), such as coronary artery disease (CAD), hypertension and diabetes are increasing in prevalence in Egypt. Despite this, no data about CHF in our country are available. To study the relative contribution of systolic vs. diastolic heart failure in Egyptians and the prevalence of risk factors in this population, as well as their prognosis. This was a retrospective study of patients with a diagnosis of CHF over a 3.5-year period in a general cardiology clinic. Demographic, ECG and echocardiographic data for left ventricular systolic and diastolic function were collected. The differential effect of systolic versus diastolic CHF was analyzed regarding hospitalization and mortality. After exclusion of valvular diseases, we found 155 patients diagnosed with heart failure, 102 patients (66%) had systolic heart failure, and 53 (34%) had diastolic heart failure. Mean age was 60±10 and 63±11 years, respectively (P=0.13). Systolic CHF patients had significantly more CAD, while those with diastolic failure were mostly hypertensives (P&amp;amp;lt;0.01) for both. There was no significant difference in the incidence of diabetes mellitus, cerebrovascular accidents or atrial fibrillation between the two groups. Patients with systolic failure required more hospitalization, P&amp;amp;lt;0.05, and had a mortality rate of 17.6% vs. 11.3% for patients with diastolic heart failure (P=0.3). Diastolic heart failure is present in one-third of cases of CHF in Egyptians. Hypertension is very common in this group. These patients require less hospitalization but have a similar mortality rate.</t>
  </si>
  <si>
    <t>S0198</t>
  </si>
  <si>
    <t>10.1046/j.1365-2125.2001.01363.x</t>
  </si>
  <si>
    <t>Guazzi M, Brambilla R, Agostoni P, Guazzi MD</t>
  </si>
  <si>
    <t>Influence of ACE‐inhibition on salt‐mediated worsening of pulmonary gas exchange in heart failure</t>
  </si>
  <si>
    <t>Aims In congestive heart failure (CHF), pulmonary gas exchange, as evaluated by carbon monoxide diffusion (DL CO ), is impaired. ACE‐inhibition improves DL CO . Infusion of saline worsens DL CO , because of upregulated sodium and water transport to the alveolar interstitium, which thickens the alveolar–capillary interface and lengthens the diffusion path for gas exchange. We investigated whether enalapril can readjust the capillary permeability to sodium. Methods In 10 NYHA class II‐III CHF patients, we measured DL CO , its two subcomponents (V C , capillary blood volume available for gas exchange, and D M , alveolar‐capillary membrane diffusion), left and right ventricular filling pressures, plasma noradrenaline, aldosterone and renin activity, at baseline and following saline infusion in the main pulmonary artery stem, before and after 1 week enalapril treatment (20 mg daily). Results Saline (150 ml) significantly reduced DL CO (−9.1%) and D M (−9.8%) and augmented V C (+ 10.7%). Responses to 750 ml saline were somewhat greater and qualitatively similar. Enalapril produced a significant improvement of DL CO and D M at rest as well as after saline, that was not associated with variations in ventricular filling pressures, cardiac output and left ventricular ejection fraction, and was not accounted for by humoral changes. Conclusions In CHF, ACE‐inhibition attenuates the deterioration of pulmonary gas transfer produced by saline infusion, suggesting an ability to readjust the upregulated sodium transport across the pulmonary microvascular endothelium.</t>
  </si>
  <si>
    <t>S1611</t>
  </si>
  <si>
    <t>10.1093/eurheartj/ehv627</t>
  </si>
  <si>
    <t>Puls M, Lubos E, Boekstegers P, von Bardeleben RS, Ouarrak T, Butter C, Zuern CS, Bekeredjian R, Sievert H, Nickenig G, Eggebrecht H, Senges J, Schillinger W</t>
  </si>
  <si>
    <t>One-year outcomes and predictors of mortality after MitraClip therapy in contemporary clinical practice: results from the German transcatheter mitral valve interventions registry</t>
  </si>
  <si>
    <t>European Heart Journal</t>
  </si>
  <si>
    <t>Degenerative mitral valve disease (DMR) is a common valvular disorder, with flail leaflets due to ruptured chordae representing an extreme variation of this pathology. Ruptured chordae can present as acute heart failure which requires urgent intervention. While mitral valve surgery is the preferred mode of intervention, many patients have significantly elevated surgical risk and are sometimes considered inoperable. We aim to characterize patients with ruptured chordae undergoing urgent transcatheter edge-to-edge repair (TEER), and to analyze their clinical and echocardiographic outcomes. We screened all patients who underwent TEER at a tertiary referral center in Israel. We included patients with DMR with flail leaflet due to ruptured chordae and categorized them into elective and critically ill groups. We evaluated the echocardiographic, hemodynamic, and clinical outcomes of these patients. The cohort included 49 patients with DMR due to ruptured chordae and flail leaflet, who underwent TEER. Seventeen patients (35%) underwent urgent intervention and 32 patients (65%) underwent an elective procedure. In the urgent group, the average age of the patient was 80.3, with 41.8% being female. Fourteen patients (82%) received noninvasive ventilation, and three patients (18%) required invasive mechanical ventilation. One patient died due to tamponade, while echo evaluation of the other 16 patients demonstrated successful reduction of ≥2 in the MR grade. Left atrial V wave decreased from 41.6 mmHg to 17.9 mmHg (p &lt; 0.001), and the pulmonic vein flow pattern changed from reversal (68.8%) to a systolic dominant flow in all patients (p = 0.001). After the procedure, 78.5% of patients improved to New York Heart Association (NYHA) class I or II (p &lt; 0.001). There was no significant difference in the overall mortality between the urgent and elective groups, with similar 6 months survival rates for each group. Urgent TEER in patients with ruptured chordae and flail leaflets can be safe and feasible with favorable hemodynamic, echocardiographic, and clinical outcomes.</t>
  </si>
  <si>
    <t>S1521</t>
  </si>
  <si>
    <t>10.3389/fmed.2025.1532911</t>
  </si>
  <si>
    <t>Ye N, Wei C, Deng J, Wang Y, Xie H</t>
  </si>
  <si>
    <t>Preoxygenation strategies before intubation in patients with acute hypoxic respiratory failure: a network meta-analysis</t>
  </si>
  <si>
    <t>Frontiers in Medicine</t>
  </si>
  <si>
    <t>Patients with acute hypoxic respiratory failure (AHRF) face life-threatening complications during tracheal intubation. Preoxygenation can enhance oxygen reserves and mitigate hypoxemia risk, but the optimal strategy remains unclear. This study aimed to identify the best preoxygenation strategy for these patients. We conducted a network meta-analysis of studies published up to July 2024, evaluating conventional oxygen therapy (COT), high-flow nasal cannula (HFNC), non-invasive ventilation (NIV), and their combinations prior to intubation. Data were extracted and analyzed using pairwise and network meta-analysis within a Bayesian framework. Model selection was based on the deviance information criterion (DIC). A total of 11 randomized controlled trials involving 2,874 patients were included. NIV preoxygenation significantly reduced the likelihood of SpO 2 &amp;amp;lt;80% during intubation compared to COT (RR 0.28, 95% CI 0.070–0.71). No significant differences were found in lowest SpO 2 , complications, ICU length of stay, or mortality across preoxygenation strategies. HFNC was the most effective for reducing complications, while HFNC combined with COT or NIV showed similar effects on the lowest SpO 2 during intubation. Preoxygenation with HFNC appears to be the safest and most effective approach prior to intubation in patients with AHRF compared to other strategies. PROSPERO (CRD42024565053).</t>
  </si>
  <si>
    <t>S0387</t>
  </si>
  <si>
    <t>10.1136/thoraxjnl-2019-213547</t>
  </si>
  <si>
    <t>Mok Y, Tan A, Hsu PP, Seow A, Chan YH, Wong HS, Poh Y, Wong KKH</t>
  </si>
  <si>
    <t>Comparing treatment effects of a convenient vibratory positional device to CPAP in positional OSA: a crossover randomised controlled trial</t>
  </si>
  <si>
    <t>Thorax</t>
  </si>
  <si>
    <t>Up to 77% of patients with obstructive sleep apnoea (OSA) have positional OSA (POSA) but traditional positional therapy (PT) methods have failed as they were poorly tolerated. New convenient vibratory PT devices have been invented but while recent studies suggest high treatment efficacy and adherence, there are no published data comparing these devices directly with continuous positive airway pressure (CPAP). Our objective is to evaluate if a convenient vibratory PT device is non-inferior to CPAP in POSA treatment. In this crossover randomised controlled trial, we enrolled patients with POSA with significant daytime sleepiness (Epworth Sleepiness Scale (ESS)≥10). POSA diagnosis was based on: (1) total Apnoea/Hypopnoea Index (AHI)&amp;gt;10/hour and non-supine AHI&amp;lt;10/hour (2) supine AHI≥2 × non-supine AHI. Patients used their initial allocated devices (PT or CPAP) for 8 weeks before crossing to the alternative intervention after a 1 week washout. The primary aim is to measure changes in ESS between the two treatments. Secondary outcomes include sleep study parameters and patient treatment preference (ClinicalTrials.gov: NCT03125512 ). 40 patients completed the trial between April 2017 and December 2018. Difference in ESS after 8 weeks of device use (PT minus CPAP) was 2.0 (95% CI 0.68 to 3.32), exceeding our predetermined non-inferiority margin of 1.5. AHI on CPAP was lower than with PT (4.0±3.2 vs 13.0±13.8 events/hour, respectively, p=0.001), although both were lower than at baseline. Time spent supine was significantly lower with PT than CPAP (p&amp;lt;0.001). 60% of patients preferred CPAP, 20% preferred PT, while 20% preferred neither device. The non-inferiority ESS endpoint for PT compared with CPAP was not met and the results were inconclusive. Future trials with larger sample sizes or in less symptomatic patients are warranted to provide further insight into the role of these new vibratory PT devices.</t>
  </si>
  <si>
    <t>S2065</t>
  </si>
  <si>
    <t>10.1084/jem.26.2.201</t>
  </si>
  <si>
    <t>Auer J, Gates FL</t>
  </si>
  <si>
    <t>EXPERIMENTS ON THE CAUSATION AND AMELIORATION OF ADRENALIN PULMONARY EDEMA</t>
  </si>
  <si>
    <t>The intratracheal injection of one moderate dose of adrenalin in rabbits whose vagi are divided produces a marked pulmonary edema in a large percentage of cases. The same dose in normal animals causes only slight effects. Artificial respiration greatly reduces the production of pulmonary edema in vagotomized rabbits after adrenalin. As adrenalin can exert a bronchoconstrictor effect, evidence is submitted to show that the aspirating action of the lung alveoli under this condition apparently plays an important part in the production of adrenalin pulmonary edema. On the basis of this mechanism the protective action of artificial respiration is explained. Stenosis of the trachea facilitates. the production of adrenalin pulmonary edema in rabbits whose vagi are intact. The intratracheal injection of adrenalin in vagotomized rabbits produces a temporary incoordination between the heart ventricles, visible on inspection, so that the left ventricle beats apparently half as fast as the right, causing hyperemia of the lungs and hemorrhages. Atropine injected intratracheally in vagotomized rabbits exerts a protective action against adrenalin pulmonary edema.</t>
  </si>
  <si>
    <t>S2122</t>
  </si>
  <si>
    <t>10.1159/000052769</t>
  </si>
  <si>
    <t>Tamura K, Takahashi N, Nakatani Y, Onishi S, Iwasaka T</t>
  </si>
  <si>
    <t>Prognostic Impact of Plasma Brain Natriuretic Peptide for Cardiac Events in Elderly Patients with Congestive Heart Failure</t>
  </si>
  <si>
    <t>Gerontology</t>
  </si>
  <si>
    <t>&amp;lt;i&amp;gt;Background:&amp;lt;/i&amp;gt; Plasma brain natriuretic peptide (BNP) has been reported to be useful in determining the prognosis of patients with ischemic heart disease and cardiomyopathy. However, aging increases the level of plasma BNP; therefore, the prognostic impact of plasma BNP in elderly patients with congestive heart failure has not been fully established. &amp;lt;i&amp;gt;Objective:&amp;lt;/i&amp;gt; We sought to determine whether plasma BNP could predict recurrent cardiac events in elderly patients with congestive heart failure. &amp;lt;i&amp;gt;Methods:&amp;lt;/i&amp;gt; Forty-eight consecutive elderly patients (&amp;gt;65 years old) were enrolled in the present study. All patients were admitted with their first episode of congestive heart failure. Clinical characteristics, plasma BNP, left ventricular ejection fraction, and left ventricular mass index were compared between patients with and those without recurrent cardiac events. &amp;lt;i&amp;gt;Results:&amp;lt;/i&amp;gt; During the follow-up period, twelve cardiac events were observed. The New York Heart Association functional class was signi- ficantly higher in patients with cardiac events than in those without (p &amp;lt; 0.05). The plasma BNP level in pa- tients with cardiac events was significantly higher than in those without (521.0 ± 156.0 vs. 126.8 ± 20.1 pg/ml, p &amp;lt; 0.001), despite more frequent treatment with angiotensin-converting enzyme inhibitors (75 vs. 28%, p &amp;lt; 0.05). The left ventricular ejection fraction was significantly lower and the left ventricular mass index higher in patients with cardiac events as compared with those without (38.1 ± 5.0 vs. 49.2 ± 2.4%, p &amp;lt; 0.05; 193.8 ± 14.3 vs. 132.6 ± 7.8 g/m&amp;lt;sup&amp;gt;2&amp;lt;/sup&amp;gt;, p &amp;lt; 0.001, respectively). The plasma BNP was selected as an independent factor associated with cardiac events besides New York Heart Association functional class, left ventricular ejection fraction, and left ventricular mass index using multivariate Cox proportional-hazards regression analysis (hazard ratio = 2.656, p &amp;lt; 0.05). The cardiac event rate was significantly higher in patients with a plasma BNP concentration &amp;gt;132 pg/ml using Kaplan-Meier analysis (p &amp;lt; 0.001). Moreover, the plasma BNP level correlated inversely with the length of time from hospital discharge to a cardiac event (r = –0.575, p &amp;lt; 0.05). &amp;lt;i&amp;gt;Conclusion:&amp;lt;/i&amp;gt; Measuring the plasma BNP level before hospital discharge in elderly patients with congestive heart failure was more useful than other conventional examinations for predicting the recurrence of cardiac events.</t>
  </si>
  <si>
    <t>S1127</t>
  </si>
  <si>
    <t>10.1136/bmj.326.7396.956</t>
  </si>
  <si>
    <t>Plant PK, Owen JL, Parrott S, Elliott MW</t>
  </si>
  <si>
    <t>Cost effectiveness of ward based non-invasive ventilation for acute exacerbations of chronic obstructive pulmonary disease: economic analysis of randomised controlled trial</t>
  </si>
  <si>
    <t>BMJ</t>
  </si>
  <si>
    <t>Objective: To evaluate the cost effectiveness of standard treatment with and without the addition of ward based non-invasive ventilation in patients admitted to hospital with an acute exacerbation of chronic obstructive pulmonary disease. Design: Incremental cost effectiveness analysis of a randomised controlled trial. Setting: Medical wards in 14 hospitals in the United Kingdom. Participants: The trial comprised 236 patients admitted to hospital with an acute exacerbation of chronic obstructive pulmonary disease and mild to moderate acidosis (pH 7.25-7.35) secondary to respiratory failure. The economic analysis compared the costs of treatment that these patients received after randomisation. Main outcome measure: Incremental cost per in-hospital death. Results: 24/118 died in the group receiving standard treatment and 12/118 in the group receiving non-invasive ventilation (P=0.05). Allocation to the group receiving non-invasive ventilation was associated with a reduction in costs of £49 362 ($78 741; €73 109), mainly through reduced use of intensive care units. The incremental cost effectiveness ratio was −£645 per death avoided (95% confidence interval −£2310 to £386), indicating a dominant (more effective and less costly) strategy. Modelling of these data indicates that a typical UK hospital providing a non-invasive ventilation service will avoid six deaths and three to nine admissions to intensive care units per year, with an associated cost reduction of £12 000–53 000 per year. Conclusions: Non-invasive ventilation is a highly cost effective treatment that both reduced total costs and improved mortality in hospital. Non-invasive ventilation reduces the need for intubation and mortality in hospital in patients with acute exacerbations of chronic obstructive pulmonary disease and acute respiratory failure The procedure is feasible in the ward or intensive care environment Non-invasive ventilation given on wards reduces the need for intubation by 44% and halves mortality in hospital in patients with chronic obstructive pulmonary disease and mild to moderate acidosis The early use of non-invasive ventilation on the ward reduces costs and improves outcomes compared with traditional medical treatment The main cost saving is in preventing the use of intensive care facilities</t>
  </si>
  <si>
    <t>S1953</t>
  </si>
  <si>
    <t>10.1046/j.1365-201x.2001.00805.x</t>
  </si>
  <si>
    <t>Hystad ME, Geiran OR, Attramadal H, Spurkland A, Vege Å, Simonsen S, Hall C</t>
  </si>
  <si>
    <t>Regional cardiac expression and concentration of natriuretic peptides in patients with severe chronic heart failure</t>
  </si>
  <si>
    <t>The purpose of this study was to examine the regional cardiac mRNA expression and concentration of brain natriuretic peptide (BNP) and atrial natriuretic peptide (ANP) in relation to the circulating peptide concentrations in patients with chronic heart failure (CHF). The myocardial mRNA levels and peptide concentrations of BNP and ANP were analysed in seven different regions of the heart from patients undergoing cardiac transplantation. Autopsy samples from individuals without known cardiovascular disease were used as controls. The plasma levels of natriuretic peptides and their N‐terminal propeptides, Nt‐proBNP and Nt‐proANP, were measured in the CHF patients and healthy volunteers. In the autopsy specimens, the atrial regions appeared to contain the highest peptide levels for BNP as well as ANP, the atrioventricular ratio being 12–262 and 72–637‐fold, respectively. In the CHF patients there was a relative shift towards the ventricle for BNP, reducing the atrioventricular ratio to 6–16‐fold. The circulating concentrations of BNP/Nt‐proBNP in the CHF patients correlated closely to the BNP mRNA expression in most myocardial regions including the left ventricle ( r =0.72, P &amp;lt; 0.001). For circulating concentrations of ANP/Nt‐proANP, such correlation were limited to the left atrium free wall ( r =0.66, P &amp;lt; 0.002). Thus, of the two natriuretic peptides, BNP/Nt‐proBNP may be a better reflector of left ventricular overload.</t>
  </si>
  <si>
    <t>S0218</t>
  </si>
  <si>
    <t>10.1002/nur.10006</t>
  </si>
  <si>
    <t>Stull DE, Clough LA, Van Dussen D</t>
  </si>
  <si>
    <t>Self‐report quality of life as a predictor of hospitalization for patients with LV dysfunction: A life course approach¶</t>
  </si>
  <si>
    <t>Research in Nursing &amp;amp; Health</t>
  </si>
  <si>
    <t>For this secondary data analysis of a large clinical drug study, researchers investigated the independent prognostic utility of self‐report quality‐of‐life measures versus clinical measures for assessing patient risk for heart‐failure‐related hospitalization. The experience of heart failure varies over the life course; hence, four age groups were investigated. Quality‐of‐life measures, specifically health‐related quality‐of‐life and psychosocial quality‐of‐life measures, were found to be independent and significant predictors of heart‐failure‐related hospitalizations, as compared to traditional clinical indicators. In addition, the psychosocial quality‐of‐life measure varied by age group in its importance as a predictor of hospitalization, suggesting differential relevance over the life course. Specifically, psychosocial quality of life was most strongly predictive of hospitalization for those ages 21–44, was less predictive for those ages 45–54, and was nonsignificant for those 55–64 years of age and those 65 and over. Including self‐report quality‐of‐life measures provides a more complete picture of the factors associated with risk of hospitalization at different points in the life course for individuals with heart failure. These findings suggest that researchers and practitioners could use self‐report quality‐of‐life measures as additional prognostic indicators of a patient's condition and risk for heart‐failure‐related hospitalization, especially for younger patients. © 2001 John Wiley &amp;amp; Sons, Inc. Res Nurs Health 24:460–469, 2001</t>
  </si>
  <si>
    <t>S2281</t>
  </si>
  <si>
    <t>10.1161/hc1002.105182</t>
  </si>
  <si>
    <t>Piran S, Veldtman G, Siu S, Webb GD, Liu PP</t>
  </si>
  <si>
    <t>Heart Failure and Ventricular Dysfunction in Patients With Single or Systemic Right Ventricles</t>
  </si>
  <si>
    <t>Background — Previous studies suggested a high incidence of congestive heart failure in patients with single and/or systemic right ventricles. The corresponding risk in an adult population is unknown. Methods and Results — A cohort of 188 consecutive adult patients with single or systemic right ventricles was prospectively assessed with gated radionuclide angiography (n=135) or 2D echocardiography (n=188) and followed up clinically. Clinical assessment showed 82.4% of the patients were in New York Heart Association class I or II, 13.3% were in class III, and 4.3% were in class IV. Heart failure occurred in 22.2% of patients with transposition of the great arteries and a Mustard procedure, 32.3% of patients with congenitally corrected transposition of the great arteries, and 40% of Fontan-palliated patients. Symptomatic patients had significantly lower anaerobic thresholds (10.3±2.8 versus 13.2±4.8 mL · kg −1 · min −1 , P =0.006) and peak · V o 2 (15.2±4.8 versus 20.3±6.8 mL · kg −1 · min −1 , P &amp;lt;0.00029). Systemic ventricular ejection fraction in symptomatic versus asymptomatic patients at rest was 34.8±15.7% versus 46.7±13.4% ( P =0.00001). Mortality was 47.1% among symptomatic patients and 5% among asymptomatic patients at 15.7 years of postoperative follow-up. Seven of 12 patients with potentially correctable surgical lesions died or persisted in heart failure despite surgery. Best predictors for mortality were New York Heart Association class, systemic ejection fraction, and age at operation. Conclusions — Patients with single or systemic right ventricles have significant risk for heart failure accompanied by high mortality. This study suggests the importance of identifying this group of patients who are at risk for heart failure and considering strategies to preserve ventricular function.</t>
  </si>
  <si>
    <t>S1979</t>
  </si>
  <si>
    <t>10.1016/s1388-9842(00)00137-9</t>
  </si>
  <si>
    <t>Sigurdsson A, Eriksson SV, Hall C, Kahan T, Swedberg K</t>
  </si>
  <si>
    <t>Early Neurohormonal Effects of trandolapril in Patients with Left Ventricular Dysfunction and a Recent Acute Myocardial Infarction: A Double-Blind, Randomized, Placebo-Controlled Multicentre Study</t>
  </si>
  <si>
    <t>Angiotensin-converting enzyme inhibitors improve long-term survival in patients with left ventricular dysfunction after a myocardial infarction, but their mechanism of action is not entirely clear. The neurohormonal effects may be important in this respect, as well as an early hemodynamic unloading induced by these drugs. The primary objective was to assess the effect of trandolapril on plasma levels of atrial natriuretic peptide. A secondary objective was to assess the effects of trandolapril on selected neurohormones, vasoactive peptides and enzymes, which may be important in the development of left ventricular remodeling and heart failure following an acute myocardial infarction. A total of 119 patients with an acute myocardial infarction and a wall motion index ≤1.2 (16-segment echocardiographic model) were randomized to double blind treatment with trandolapril or placebo within 3–7 days after the onset of infarction. Blind treatment was discontinued 21 days after the index infarction. Venous blood samples were collected at rest, before randomization and on the day after treatment was discontinued. At the end of the study, there were no differences in plasma levels of atrial natriuretic peptide between the two treatment groups. Angiotensin-converting enzyme activity was suppressed and plasma renin activity was higher in the trandolapril group. No differences in plasma levels of N-terminal pro-atrial natriuretic peptide, brain natriuretic peptide, aldosterone, noradrenaline, adrenaline, vasopressin, big endothelin-1 and neuropeptide Y were found between the two treatment groups. There were positive correlations between several markers of neurohormonal activation at baseline and variables expressing left ventricular dysfunction and clinical heart failure. Neurohormonal activation is related to left ventricular dysfunction. The effects of 2–3 weeks of angiotensin-converting enzyme inhibition on neurohormonal activation does not predict the already established beneficial long-term effects after myocardial infarction. Thus, early modulation of circulatory neurohormone levels may not be a major mechanism for the efficacy of angiotensin-converting enzyme inhibitors in these patients. Selected plasma hormone markers may still be used to identify patients who might get the greatest benefit from treatment.</t>
  </si>
  <si>
    <t>S1059</t>
  </si>
  <si>
    <t>10.1002/lt.21114</t>
  </si>
  <si>
    <t>Sykes E, Cosgrove JF, Nesbitt ID, O'Suilleabhain CB</t>
  </si>
  <si>
    <t>Early Noncardiogenic Pulmonary Edema and the Use of PEEP and Prone Ventilation After Emergency Liver Transplantation</t>
  </si>
  <si>
    <t>Noncardiogenic pulmonary edema in liver transplant recipients is usually secondary to TRALI (transfusion related acute lung injury) or liver ischemic-reperfusion injury. If persistent, the resultant hypoxemia is associated with increased ventilator days, prolonged length of stay (intensive care and hospital) and increased 28-day mortality. Ventilation strategies for the management of hypoxemia in acute lung injury include moderate to high levels of PEEP (positive and expiratory pressure) and prone ventilation (PV). Such strategies have theoretical adverse effects on graft perfusion. Evidence does however exist to demonstrate that maintenance of cardiac output and correct positioning of the prone patient to allow abdominal excursion can negate the deleterious effects of PEEP and PV. A liver transplant recipient became profoundly hypoxemic on our intensive care unit following the onset of noncardiogenic pulmonary edema. A risk-benefit assessment performed at the time deemed that the potential adverse effects of PEEP and PV were outweighed by the life-threatening nature of hypoxemia. The patient's condition improved following prone positioning and application of PEEP (10-15 cm H 2 O). We conclude that such ventilation strategies are appropriate in hypoxemic liver transplant recipients if an appropriate risk-benefit assessment is performed. Liver Transpl 13:459–462, 2007. © 2007 AASLD.</t>
  </si>
  <si>
    <t>S2170</t>
  </si>
  <si>
    <t>10.1111/j.1399-6576.1991.tb03390.x</t>
  </si>
  <si>
    <t>Wickerts C‐, Blomqvist H, Berg B, Rösblad P‐, Hedenstierna G</t>
  </si>
  <si>
    <t>Furosemide, when used in combination with positive end‐expiratory pressure, facilitates the resorption of extravascular lung water in experimental hydrostatic pulmonary oedema</t>
  </si>
  <si>
    <t>The study aimed to establish whether furosemide given intravenously improved resorption of hydrostatic pulmonary oedema in 14 dogs mechanically ventilated with positive end‐expiratory pressure (PEEP). Hydrostatic pulmonary oedema was created by simultaneous inflation of a left atrial balloon and rapid intravenous infusion of isotonic saline. The hydrostatic process was terminated by deflating the balloon and reducing the infusion rate. A PEEP of 10 cmH 2 O (1.0 kPa) was applied in all animals; in seven, furosemide was administered (diuretic group), 1 mg/kg intravenously as a bolus followed by an infusion of 0.5 mg/kg per hour, while the remaining seven dogs served as a control group. All dogs were studied for a period of 4 h. The extravascular lung water measured with the double indicator dilution technique was 28.3 ± 3.8 (diuretic group) and 28.2 ± 6.8 ml/kg (control group) during maximum oedema. It was reduced to 16.4 ± 2.2 (diuretic group) vs 19.8 ± 3.7 ml/kg ·(control group) after 4 h of resorption, P &amp;lt;0.05. Postmortem gravimetric values of extravascular lung water were 9.1 ± 3.4 (diuretic group) vs 12.6 ± 5.0 g/kg (control group). In the diuretic group the urinary output increased threefold, and haemoglobin and serum protein concentrations were higher than in the control group. There was a significantly greater decrease in cardiac output and central blood volume in the diuretic group. In conclusion, furosemide given intravenously improved lung fluid resorption in hydrostatic pulmonary oedema, probably by increasing the plasma colloid osmotic pressure.</t>
  </si>
  <si>
    <t>S0292</t>
  </si>
  <si>
    <t>10.1111/acem.70126</t>
  </si>
  <si>
    <t>Bolotin T, Subedi S, Dahal S, Walker C, Chung K, Martz A, Gemmel D, Chopra Q, Donley C</t>
  </si>
  <si>
    <t>High Altitude Pulmonary Edema Response to Continuous Airway Positive Pressure: A Randomized Controlled Trial: The HAPER CAPER Trial</t>
  </si>
  <si>
    <t>Morbidity and mortality in cardiogenic pulmonary edema have been reduced by noninvasive positive‐pressure airway maneuvers. The value of continuous positive airway pressure (CPAP) for the treatment of high‐altitude pulmonary edema (HAPE) is uncertain. The purpose of this study was to evaluate the efficacy and speed of CPAP for HAPE resolution. A prospective, investigator‐initiated, multicenter, randomized, double‐blind controlled trial of high‐flow oxygen with CPAP versus sham CPAP with high‐flow oxygen (oxygen‐only group) was conducted. Sixty‐four dyspneic adults with maximum oxygen saturation &amp;lt; 85%, recent arrival at high altitude, and noncardiogenic pulmonary edema on chest radiography were randomized to receive CPAP treatment plus usual care or usual care (oxygen‐only) delivered through a sham CPAP mask. The primary endpoint was the clinical resolution of HAPE. HAPE resolution in the CPAP plus high FiO 2 group and the high flow oxygen alone group was similar. However, this finding should be interpreted cautiously due to this study being slightly underpowered. There was no significant difference in time to resolution (CPAP ~158 min vs. oxygen ~178 min, p = 0.297). Both therapies were effective, with a mean time to resolution of HAPE of approximately 2.5 to 3 h. No treatment‐related adverse outcomes, intubations, or mortality were observed in either group. Both CPAP with high‐flow oxygen and high‐flow oxygen alone are highly effective for the treatment of HAPE. CPAP conferred no improvement in the time to resolution of HAPE. High‐flow oxygen therapy requires significantly less resource utilization for similar benefits in the treatment of HAPE. ClinicalTrials.gov identifier: NCT04186598</t>
  </si>
  <si>
    <t>S1744</t>
  </si>
  <si>
    <t>10.1063/1.165839</t>
  </si>
  <si>
    <t>Kryger MH, Millar T</t>
  </si>
  <si>
    <t>Cheyne–Stokes respiration: Stability of interacting systems in heart failure</t>
  </si>
  <si>
    <t>Cheyne–Stokes respiration, a breathing pattern found in patients with heart failure, is characterized by periodic changes in ventilation. This pattern of breathing is also associated with oscillations in the arousal state, blood oxygen level, carbon dioxide blood level, and the blood pressure. Although originally described as an irregular breathing pattern or an unstable breathing pattern, Cheyne–Stokes respiration may be quite stable for prolonged periods of time. This breathing pattern may represent a clinical disorder in which disease results in a low-frequency oscillation of the system. Treatment that either reduces or abolishes the oscillation results in clinical improvement because of reduced oscillation of the systems whose function is linked to the changes in ventilation.</t>
  </si>
  <si>
    <t>S0273</t>
  </si>
  <si>
    <t>10.1007/bf00295986</t>
  </si>
  <si>
    <t>Hachenberg T, Wendt M, Hermeyer G, Ludwig E, Meyer J, Lawin P</t>
  </si>
  <si>
    <t>High-frequency jet ventilation during oleic-acid induced pulmonary oedema</t>
  </si>
  <si>
    <t>In oleic acid-induced pulmonary oedema (OAPO) sequential intrapulmonary fluid accumulation occurs leading to different expiratory flow pattern in dependent lung regions. The potential effects on efficacy of high-frequency jet ventilation (HFJV, f = 3 Hz, I: E = 0.43, FiO2 = 0.4) were studied and compared with continuous positive pressure ventilation (CPPV, f = 12-18/min, I:E = 0.5, TV = 12 ml/kg, PEEP = 0.5 kPa, FiO2 = 0.4) in a dog model of OAPO. In the control state (lung-healthy dogs), 15 min after oleic acid lung injury (interstitial oedema, period I) and 60 min after onset of OAPO (alveolar oedema, period II), gas exchange, lung volumes, compliance, resistance and haemodynamics were measured. The course of lung oedema was determined indirectly by means of washout curves of helium (foreign gas bolus-test, FGB) and nitrogen (single breath-test for oxygen, SBO2). During control, there were no significant differences between the HFJV-group (n = 7) and the CPPV-group (n = 6) by virtue of gas exchange, lung volumes and haemodynamics. During period I, PaO2 decreased significantly both with HFJV (p less than 0.01) and CPPV (p less than 0.05), being lower in the HFJV-group (p less than 0.05). PaCO2, pulmonary and haemodynamic parameters were unchanged. Onset of phase IV of the alveolar plateau (closing volume CV) occurred significantly earlier (p less than 0.05) in all animals. Impaired ventilation of dependent lung regions, increased maldistribution of intrapulmonary gas and VA/Q-mismatching may be the underlying mechanisms for lower efficacy of HFJV during interstitial lung oedema. In period II, pulmonary and cardiocirculatory parameters had changed significantly in both groups.(ABSTRACT TRUNCATED AT 250 WORDS)</t>
  </si>
  <si>
    <t>S1011</t>
  </si>
  <si>
    <t>10.1007/s00134-008-1354-7</t>
  </si>
  <si>
    <t>Foti G, Sangalli F, Berra L, Sironi S, Cazzaniga M, Rossi GP, Bellani G, Pesenti A</t>
  </si>
  <si>
    <t>Is helmet CPAP first line pre-hospital treatment of presumed severe acute pulmonary edema?</t>
  </si>
  <si>
    <t>Non-invasive continuous positive airway pressure (CPAP) is effective in reducing intubation rate and mortality of patient with acute cardiogenic pulmonary edema (ACPE). We report our experience on pre-hospital application of CPAP by helmet as an adjunct to medical therapy or as a stand alone procedure in patient with presumed ACPE. In pre-hospital treatment of 62 patients with presumed ACPE, CPAP was added to standard medical treatment while in another 59 patients, CPAP was used as a sole therapy. Helmet CPAP was feasible in all patients. No patient required pre-hospital intubation. In both groups, CPAP significantly improved oxygenation (SpO(2) went from 79 +/- 12 to 97 +/- 3% and from 81 +/- 13 to 98 +/- 3%), reduced respiratory rate (from 26 +/- 4 to 21 +/- 3 bpm and from 30 +/- 9 to 22 +/- 8 bpm) and improved hemodynamics, with a more pronounced decrease in blood pressure in the group with medical treatment than in the one without it. In the two cohorts, four and five patients were, respectively, intubated in Emergency Department and 11 and 9 eventually died. Helmet CPAP is feasible, efficient and safe in pre-hospital treatment of presumed ACPE. A significant improvement of physiological variables was observed also in the group treated with CPAP in the absence of a drug therapy. We propose helmet CPAP as first line pre-hospital treatment of presumed severe ACPE.</t>
  </si>
  <si>
    <t>S0580</t>
  </si>
  <si>
    <t>10.1002/ccd.1810240205</t>
  </si>
  <si>
    <t>Domingo E, Gilabert MR, Alio J, Angel J, Soler‐Soler J</t>
  </si>
  <si>
    <t>Effect of drugs on a noninvasive index of arterial compliance in healthy and heart failure patients</t>
  </si>
  <si>
    <t>Catheterization and Cardiovascular Diagnosis</t>
  </si>
  <si>
    <t>Ten healthy (aged 28 to 39) and ten heart failure NYHA II (aged 19 to 49) male subjects were prospectlvely studied under no drugs, under furosemide (40 mg/day), under captopril (150 mg/day) and under their association. Arterial compliance (ml/mmHg) was measured in all subjects at rest and supine. Heart failure etiology was dilated cardiomyopathy or ischemic heart disease without significant regurgitation. Arterial compliance was significantly higher In healthy than in heart failure patients in all studied conditions ( p &amp;lt; 0.001) (healthy = 2.2 + 0.29 vs. heart failure = 0.79 + 0.14). Neither single drug nor their association induced any change in healthy subjects. Arterial compliance progressively increased in heart failure with furosemide, captopril, and their association (no drug = 0.79 + 0.14; furosemide = 0.87 + 0.15; captopril = 0.94 + 0.15 and furosemide + captopril = 0.99 + 0.14). Captopril induced a higher increment than furosemide ( p &amp;lt; 0.001) and their association even a higher increment ( p &amp;lt; 0.001) than any single drug. Thus captopril and/or furosemide increased arterial compliance in heart failure but not in healthy subjects, possibly through changes in arterial wall edema and smooth muscle contraction.</t>
  </si>
  <si>
    <t>S0190</t>
  </si>
  <si>
    <t>10.1097/ccm.0000000000002272</t>
  </si>
  <si>
    <t>Valley TS, Walkey AJ, Lindenauer PK, Wiener RS, Cooke CR</t>
  </si>
  <si>
    <t>The authors reply</t>
  </si>
  <si>
    <t>Noninvasive ventilation (NIV) has been reported to be beneficial for patients with acute respiratory failure in intensive care unit (ICU); however, factors that influence the clinical outcome of NIV were unclarified. We aim to determine the factors that predict the failure of NIV in critically ill patients with acute respiratory failure (ARF). Setting. Adult mixed ICU in a medical university affiliated hospital. Patients and Methods. A retrospective clinical study using data from critical adult patients with initial NIV admitted to ICU in the period August 2016 to November 2017. Failure of NIV was regarded as patients needing invasive ventilation. Logistic regression was employed to determine the risk factor(s) for NIV, and a predictive model for NIV outcome was set up using risk factors. Of 101 included patients, 50 were unsuccessful. Although more than 20 variables were associated with NIV failure, multivariate logistic regression demonstrated that only ideal body weight (IBW) (OR 1.110 (95%1.027-1.201), P=0.009), the maximal heart rate during NIV period (HR-MAX) (OR 1.024 (1.004-1.046), P=0.021), the minimal respiratory rate during NIV period (RR-MIN) (OR 1.198(1.051-1.365), P=0.007), and the highest body temperature during NIV period (T-MAX) (OR 1.838(1.038-3.252), P=0.037) were independent risk factors for NIV failure. We set up a predictive model based on these independent risk factors, whose area under the receiver operating characteristic curve (AUROC) was 0.783 (95% CI: 0.676-0.899, P &lt; 0.001), and the sensitivity and specificity of model were 68.75% and 71.43%, respectively, with the optimal cut-off value of 0.4863. IBW, HR-MAX, RR-MIN, and T-MAX were associated with NIV failure in patients with ARF. A predictive model based on the risk factors could help to discriminate patients who are vulnerable to NIV failure.</t>
  </si>
  <si>
    <t>S0177</t>
  </si>
  <si>
    <t>10.1164/rccm.200207-739cr</t>
  </si>
  <si>
    <t>Drent M, Singh S, Gorgels APM, Hansell DM, Bekers O, Nicholson AG, van Suylen RJ, du Bois RM</t>
  </si>
  <si>
    <t>Drug-induced Pneumonitis and Heart Failure Simultaneously Associated with Venlafaxine</t>
  </si>
  <si>
    <t>Two cases of interstitial pneumonia with cardiac failure developing in patients treated with the new antidepressant venlafaxine are presented. A strong relationship between the development of the patients' illness and the initiation of venlafaxine treatment was identified. The cytochrome P (CYP) 450 system is involved in the metabolism of venlafaxine, suggesting that alterations in the drug metabolic clearance might be, at least in part, responsible for the development of drug-induced damage in these cases. This might occur either as a consequence of a genetic factor or concomitant drug therapy with an inhibitor of the related CYP system. After identifying the causative agent in the first case, withdrawal of the antidepressant together with corticosteroid treatment led to a favorable outcome. In the other case, the multiorgan failure became fatal. These cases highlight a hitherto undescribed association of an adverse lung reaction and heart failure due to venlafaxine.</t>
  </si>
  <si>
    <t>S1432</t>
  </si>
  <si>
    <t>10.1164/rccm.201606-1306oc</t>
  </si>
  <si>
    <t>Bellani G, Laffey JG, Pham T, Madotto F, Fan E, Brochard L, Esteban A, Gattinoni L, Bumbasirevic V, Piquilloud L, van Haren F, Larsson A, McAuley DF, Bauer PR, Arabi YM, Ranieri M, Antonelli M, Rubenfeld GD, Thompson BT, Wrigge H, Slutsky AS, Pesenti A</t>
  </si>
  <si>
    <t>Noninvasive Ventilation of Patients with Acute Respiratory Distress Syndrome. Insights from the LUNG SAFE Study</t>
  </si>
  <si>
    <t>Noninvasive ventilation (NIV) is increasingly used in patients with acute respiratory distress syndrome (ARDS). The evidence supporting NIV use in patients with ARDS remains relatively sparse. To determine whether, during NIV, the categorization of ARDS severity based on the PaO2/FiO2 Berlin criteria is useful. The LUNG SAFE (Large Observational Study to Understand the Global Impact of Severe Acute Respiratory Failure) study described the management of patients with ARDS. This substudy examines the current practice of NIV use in ARDS, the utility of the PaO2/FiO2 ratio in classifying patients receiving NIV, and the impact of NIV on outcome. Of 2,813 patients with ARDS, 436 (15.5%) were managed with NIV on Days 1 and 2 following fulfillment of diagnostic criteria. Classification of ARDS severity based on PaO2/FiO2 ratio was associated with an increase in intensity of ventilatory support, NIV failure, and intensive care unit (ICU) mortality. NIV failure occurred in 22.2% of mild, 42.3% of moderate, and 47.1% of patients with severe ARDS. Hospital mortality in patients with NIV success and failure was 16.1% and 45.4%, respectively. NIV use was independently associated with increased ICU (hazard ratio, 1.446 [95% confidence interval, 1.159–1.805]), but not hospital, mortality. In a propensity matched analysis, ICU mortality was higher in NIV than invasively ventilated patients with a PaO2/FiO2 lower than 150 mm Hg. NIV was used in 15% of patients with ARDS, irrespective of severity category. NIV seems to be associated with higher ICU mortality in patients with a PaO2/FiO2 lower than 150 mm Hg. Clinical trial registered with www.clinicaltrials.gov (NCT 02010073).</t>
  </si>
  <si>
    <t>S0395</t>
  </si>
  <si>
    <t>10.18502/aacc.v6i2.2766</t>
  </si>
  <si>
    <t>Barkhordari K, Hussain Khan Z, Shafiee A</t>
  </si>
  <si>
    <t>Respiratory Management of Acute Cardiogenic Pulmonary Edema: A Review</t>
  </si>
  <si>
    <t>Archives of Anesthesia and Critical Care</t>
  </si>
  <si>
    <t>Acute cardiogenic pulmonary edema (ACPE) is a common and life-threatening condition among patients with heart failure. The literature contains a large number of reviews discussing the respiratory management aspect of this entity; nonetheless, none of these studies has thoroughly probed into the respiratory management of different cardiac pathologies ending with ACPE, together with the different modes of ventilation and invasive and noninvasive ventilation in the same discussion. The present review seeks to discuss the physiologic bases of lung-heart interactions, the hemodynamic effects of positive pressure ventilation, and the results of studies on the effects of the various modes of ventilation having been used until the writing of this article. Also discussed herein are ACPE in different heart pathologies and their respective ventilator management, as well as the indications, complications, and contraindications of noninvasive positive pressure ventilation and intermittent mandatory ventilation.</t>
  </si>
  <si>
    <t>S0138</t>
  </si>
  <si>
    <t>10.1073/pnas.101109798</t>
  </si>
  <si>
    <t>Papadopoulos S, Endeward V, Revesz-Walker B, Jürgens KD, Gros G</t>
  </si>
  <si>
    <t>Radial and longitudinal diffusion of myoglobin in single living heart and skeletal muscle cells</t>
  </si>
  <si>
    <t>We have used a fluorescence recovery after photobleaching (FRAP) technique to measure radial diffusion of myoglobin and other proteins in single skeletal and cardiac muscle cells. We compare the radial diffusivities, D r (i.e., diffusion perpendicular to the long fiber axis), with longitudinal ones, D l (i.e., parallel to the long fiber axis), both measured by the same technique, for myoglobin (17 kDa), lactalbumin (14 kDa), and ovalbumin (45 kDa). At 22°C, D l for myoglobin is 1.2 × 10 −7 cm 2 /s in soleus fibers and 1.1 × 10 −7 cm 2 /s in cardiomyocytes. D l for lactalbumin is similar in both cell types. D r for myoglobin is 1.2 × 10 −7 cm 2 /s in soleus fibers and 1.1 × 10 −7 cm 2 /s in cardiomyocytes and, again, similar for lactalbumin. D l and D r for ovalbumin are 0.5 × 10 −7 cm 2 /s. In the case of myoglobin, both D l and D r at 37°C are about 80% higher than at 22°C. We conclude that intracellular diffusivity of myoglobin and other proteins ( i ) is very low in striated muscle cells, ≈1/10 of the value in dilute protein solution, ( ii ) is not markedly different in longitudinal and radial direction, and ( iii ) is identical in heart and skeletal muscle. A Krogh cylinder model calculation holding for steady-state tissue oxygenation predicts that, based on these myoglobin diffusivities, myoglobin-facilitated oxygen diffusion contributes 4% to the overall intracellular oxygen transport of maximally exercising skeletal muscle and less than 2% to that of heart under conditions of high work load.</t>
  </si>
  <si>
    <t>S0773</t>
  </si>
  <si>
    <t>10.1016/s1474-5151(03)00002-1</t>
  </si>
  <si>
    <t>Strömberg A, Mårtensson J</t>
  </si>
  <si>
    <t>Gender Differences in Patients with Heart Failure</t>
  </si>
  <si>
    <t>Aim: The aim of this literature review was to review and discuss the differences between men and women with heart failure with regard to epidemiology, aetiology, diagnostics, prognosis, pharmacological and non-pharmacological treatment, and the impact of heart failure on psychosocial factors and healthcare utilisation. Method: Two primary health care resources, MEDLINE and CINAHL, were selected to review the current literature. In MEDLINE, 234 abstracts dealing with heart failure and gender/sex were found and in CINAHL, 20 abstracts. Conclusion: Men have a higher incidence of heart failure, but the overall prevalence rate is similar in both sexes, since women survive longer after the onset of heart failure. Women tend to be older when diagnosed with heart failure and more often have diastolic dysfunction than men. The extent of sex differences in treatment, hospital cost and quality of care can partly be explained by age differences. The life situations for men and women with heart failure are different. Physical and social restrictions affecting daily life activities are experienced as most bothersome for men, whereas restrictions affecting the possibility to support family and friends are most difficult to accept for women. Women with heart failure ascribe more positive meanings to their illness. Despite this, women seem to experience a lower overall quality of life than men. The known gender differences in patients with heart failure need to be highlighted in guidelines as well as implemented in standard care.</t>
  </si>
  <si>
    <t>S1107</t>
  </si>
  <si>
    <t>10.1046/j.1525-1594.2000.06549.x</t>
  </si>
  <si>
    <t>Nishida T, Meyns B, Zietkiewicz M, Perek B, Xia Z, Goebel C, Reul H, Flameng W</t>
  </si>
  <si>
    <t>The Effect of Sudden Failure of a Rotary Blood Pump on Left Ventricular Performance in Normal and Failing Hearts</t>
  </si>
  <si>
    <t>Abstract: We investigated the hemodynamic effect of regurgitation (or back‐flow) due to sudden failure of a rotary blood pump (diagonal pump). Seven healthy sheep (Group C) and 7 with chronic heart failure (Group F) were studied. Chronic heart failure was obtained by intracoronary injection of microspheres several weeks earlier. Left ventricular function and ventricular efficacy were assessed by the pressure–volume relationship. The back‐flow through the stopped pump was significantly lower in Group F (2.3 ± 0.34 L/min) than in Group C (2.8 ± 0.33 L/min). Mean aortic blood pressure dropped significantly from 68.3 ± 9.65 to 61.9 ± 9.75 mm Hg in Group C and from 62.5 ± 9.12 to 51.5 ± 9.08 in Group F but remained stable during the 15 min period of pump stop. Parameters of left ventricular contractility (preload recruitable stroke work) dropped significantly in both groups, remained stable during the pump stop, and returned to baseline values 30 min after the end of back‐flow. The ventricular efficacy (in terms of energy transfer) was tolerant against this acute volume overload even in the failing hearts. Sudden pump failure of a rotary blood pump leads to an acute depression of the hemodynamic state and myocardial contractility. However, this depression remained stable over 15 min, did not lead to further deterioration of the animals, and was completely reversible.</t>
  </si>
  <si>
    <t>S0495</t>
  </si>
  <si>
    <t>10.1111/j.1365-2362.2010.02380.x</t>
  </si>
  <si>
    <t>Corral‐Gudino L, Jorge‐Sánchez RJ, García‐Aparicio J, Herrero‐Herrero JI, López‐Bernús A, Borao‐Cengotita‐Bengoa M, Martín‐González JI, Moreiro‐Barroso MT</t>
  </si>
  <si>
    <t>Use of noninvasive ventilation on internal wards for elderly patients with limitations to respiratory care: a cohort study</t>
  </si>
  <si>
    <t>Eur J Clin Invest 2010; 41 (1): 59–69 Background The use of noninvasive positive pressure ventilation (NPPV) outside the intensive wards has been evaluated in patients with no limitation on life‐sustaining support. Our aim was to evaluate its usefulness in general wards for patients with NPPV as the ceiling of ventilator care when admission to the intensive care unit (ICU) has been withheld. Materials and methods Noninvasive positive pressure ventilation was used in 44 patients with acute respiratory failure (ARF) and limitations to respiratory care– 22 with chronic obstructive pulmonary disease (COPD) exacerbations and 22 with acute cardiogenic pulmonary oedema (CPE). Survival at hospital discharge, and survival and readmission rate at 12 months were assessed. Results Sixty‐three per cent of COPD and 55% of CPE patients survived hospital discharge; and 50% and 37% respectively, were alive after 1 year. The cause of the in‐hospital mortality was related to the admission diagnosis in 88% of cases. Cancer in COPD patients [ P = 0·040, odds ratio (OR) = 15, 95% CI = 1·14–198] and the completion of NPPV treatment in both diseases ( P = 0·008, OR = 0·03, 95% CI = 0·00–0·39 for COPD and P = 0·010, OR = 0·04, 95% CI = 0·00–0·45 for CPE) were related to in‐hospital mortality. Fifty‐six per cent of COPD and 33% of CPE patients that survived hospital admission were readmitted. Conclusions Our study suggests that the use of NPPV in general wards could be a safe and effective option, as a last choice treatment, in patients with NPPV as the ceiling of ventilator care when admission to ICU has been withheld.</t>
  </si>
  <si>
    <t>S1376</t>
  </si>
  <si>
    <t>10.1186/s13613-024-01367-2</t>
  </si>
  <si>
    <t>Helms J, Catoire P, Abensur Vuillaume L, Bannelier H, Douillet D, Dupuis C, Federici L, Jezequel M, Jozwiak M, Kuteifan K, Labro G, Latournerie G, Michelet F, Monnet X, Persichini R, Polge F, Savary D, Vromant A, Adda I, Hraiech S</t>
  </si>
  <si>
    <t>Oxygen therapy in acute hypoxemic respiratory failure: guidelines from the SRLF-SFMU consensus conference</t>
  </si>
  <si>
    <t>Introduction Although largely used, the place of oxygen therapy and its devices in patients with acute hypoxemic respiratory failure (ARF) deserves to be clarified. The French Intensive Care Society (Société de Réanimation de Langue Française, SRLF) and the French Emergency Medicine Society (Société Française de Médecine d'Urgence, SFMU) organized a consensus conference on oxygen therapy in ARF (excluding acute cardiogenic pulmonary oedema and hypercapnic exacerbation of chronic obstructive diseases) in December 2023. Methods A committee without any conflict of interest (CoI) with the subject defined 7 generic questions and drew up a list of sub questions according to the population, intervention, comparison and outcomes (PICO) model. An independent work group reviewed the literature using predefined keywords. The quality of the data was assessed using the GRADE methodology. Fifteen experts in the field from both societies proposed their own answers in a public session and answered questions from the jury (a panel of 16 critical-care and emergency medicine physicians, nurses and physiotherapists without any CoI) and the public. The jury then met alone for 48 h to write its recommendations. Results The jury provided 22 statements answering 11 questions: in patients with ARF (1) What are the criteria for initiating oxygen therapy? (2) What are the targets of oxygen saturation? (3) What is the role of blood gas analysis? (4) When should an arterial catheter be inserted? (5) Should standard oxygen therapy, high-flow nasal cannula oxygen therapy (HFNC) or continuous positive airway pressure (CPAP) be preferred? (6) What are the indications for non-invasive ventilation (NIV)? (7) What are the indications for invasive mechanical ventilation? (8) Should awake prone position be used? (9) What is the role of physiotherapy? (10) Which criteria necessarily lead to ICU admission? (11) Which oxygenation device should be preferred for patients for whom a do-not-intubate decision has been made? Conclusion These recommendations should optimize the use of oxygen during ARF.</t>
  </si>
  <si>
    <t>S1990</t>
  </si>
  <si>
    <t>10.1183/09031936.99.13369799</t>
  </si>
  <si>
    <t>Boussuges A, Pinet C, Thomas P, Bergmann E, Sainty J, Vervloet D</t>
  </si>
  <si>
    <t>Haemoptysis after breath-hold diving</t>
  </si>
  <si>
    <t>Pulmonary oedema has been described in swimmers and self-contained underwater breathing apparatus (Scuba) divers. This study reports three cases of haemoptysis secondary to alveolar haemorrhage in breath-hold divers. Contributory factors, such as haemodynamic modifications secondary to immersion, cold exposure, exercise and exposure to an increase in ambient pressure, could explain this type of accident. Furthermore, these divers had taken aspirin, which may have aggravated the bleeding.</t>
  </si>
  <si>
    <t>S0092</t>
  </si>
  <si>
    <t>10.2174/1874306401509010097</t>
  </si>
  <si>
    <t>Romero-Dapueto C, Budini H, Cerpa F, Caceres D, Hidalgo V, Gutiérrez T, Keymer J, Pérez R, Molina J, Giugliano-Jaramillo C</t>
  </si>
  <si>
    <t>Pathophysiological Basis of Acute Respiratory Failure on Non-Invasive Mechanical Ventilation</t>
  </si>
  <si>
    <t>The Open Respiratory Medicine Journal</t>
  </si>
  <si>
    <t>Noninvasive mechanical ventilation (NIMV) was created for patients who needed noninvasive ventilator support, this procedure decreases the complications associated with the use of endotracheal intubation (ETT). The application of NIMV has acquired major relevance in the last few years in the management of acute respiratory failure (ARF), in patients with hypoxemic and hypercapnic failure. The main advantage of NIMV as compared to invasive mechanical ventilation (IMV) is that it can be used earlier outside intensive care units (ICUs). The evidence strongly supports its use in patients with COPD exacerbation, support in weaning process in chronic obstructive pulmonary disease (COPD) patients, patients with acute cardiogenic pulmonary edema (ACPE), and Immunosuppressed patients. On the other hand, there is poor evidence that supports the use of NIMV in other pathologies such as pneumonia, acute respiratory distress syndrome (ARDS), and during procedures as bronchoscopy, where its use is still controversial because the results of these studies are inconclusive against the decrease in the rate of intubation or mortality.</t>
  </si>
  <si>
    <t>S1158</t>
  </si>
  <si>
    <t>10.1016/s0828-282x(08)71023-7</t>
  </si>
  <si>
    <t>Howlett JG</t>
  </si>
  <si>
    <t>Current treatment options for early management in acute decompensated heart failure</t>
  </si>
  <si>
    <t>Canadian Journal of Cardiology</t>
  </si>
  <si>
    <t>Acute decompensated heart failure (ADHF) is a common syndrome that precedes over 100,000 hospitalizations in Canada per year (with length of stay in excess of six to eight days), making this the most costly disorder for patients older than 65 years of age. Over 85% of ADHF patients present with shortness of breath and exhibit evidence of volume overload. These findings may be variable in elderly patients, which complicates diagnosis. In fact, even in experienced centres, diagnostic accuracy is less than 80%. Despite advances in the treatment of chronic heart failure, meaningful improvements in outcomes associated with ADHF are very few. The basic assessment and treatments have not changed (early parenteral diuretics, electrocardiographic and oxygen saturation monitoring, supplemental oxygen administration). The introduction of measurement of natriuretic peptides in those in whom the diagnosis is uncertain may reduced the error rate by over 50%. The use of vasodilator therapy in the absence of cardiogenic shock can lead to earlier amelioration of symptoms, especially in those who do not respond to initial diuretics. Repeated monitoring of vital signs, body weight, electrolytes and creatinine levels is essential to minimize the risk of side effects of treatments. Noninvasive ventilation may reduce the need for endotracheal intubation in patients with severe ADHF and hypoxia at rest. Once the initial phase of heart failure treatment is completed, then the clinician should begin to focus on maximization of chronic heart failure therapy and discharge planning.</t>
  </si>
  <si>
    <t>S0799</t>
  </si>
  <si>
    <t>10.1136/bmj.k3030</t>
  </si>
  <si>
    <t>O’Gara B, Talmor D</t>
  </si>
  <si>
    <t>Perioperative lung protective ventilation</t>
  </si>
  <si>
    <t>Perioperative lung injury is a major source of postoperative morbidity, excess healthcare use, and avoidable mortality. Many potential inciting factors can lead to this condition, including intraoperative ventilator induced lung injury. Questions exist as to whether protective ventilation strategies used in the intensive care unit for patients with acute respiratory distress syndrome are equally beneficial for surgical patients, most of whom do not present with any pre-existing lung pathology. Studied both individually and in combination as a package of intraoperative lung protective ventilation, the use of low tidal volumes, moderate positive end expiratory pressure, and recruitment maneuvers have been shown to improve oxygenation and pulmonary physiology and to reduce postoperative pulmonary complications in at risk patient groups. Further work is needed to define the potential contributions of alternative ventilator strategies, limiting excessive intraoperative oxygen supplementation, use of non-invasive techniques in the postoperative period, and personalized mechanical ventilation. Although the weight of evidence strongly suggests a role for lung protective ventilation in moderate risk patient groups, definitive evidence of its benefit for the general surgical population does not exist. However, given the shift in understanding of what is needed for adequate oxygenation and ventilation under anesthesia, the largely historical arguments against the use of intraoperative lung protective ventilation may soon be outdated, on the basis of its expanding track record of safety and efficacy in multiple settings.</t>
  </si>
  <si>
    <t>S1474</t>
  </si>
  <si>
    <t>10.1186/cc11875</t>
  </si>
  <si>
    <t>Esquinas Rodriguez AM, Papadakos PJ, Carron M, Cosentini R, Chiumello D</t>
  </si>
  <si>
    <t>Clinical review: Helmet and non-invasive mechanical ventilation in critically ill patients</t>
  </si>
  <si>
    <t>Non-invasive mechanical ventilation (NIV) has proved to be an excellent technique in selected critically ill patients with different forms of acute respiratory failure. However, NIV can fail on account of the severity of the disease and technical problems, particularly at the interface. The helmet could be an alternative interface compared to face mask to improve NIV success. We performed a clinical review to investigate the main physiological and clinical studies assessing the efficacy and related issues of NIV delivered with a helmet. A computerized search strategy of MEDLINE/PubMed (January 2000 to May 2012) and EMBASE (January 2000 to May 2012) was conducted limiting the search to retrospective, prospective, nonrandomized and randomized trials. We analyzed 152 studies from which 33 were selected, 12 physiological and 21 clinical (879 patients). The physiological studies showed that NIV with helmet could predispose to CO₂ rebreathing and increase the patients' ventilator asynchrony. The main indications for NIV were acute cardiogenic pulmonary edema, hypoxemic acute respiratory failure (community-acquired pneumonia, postoperative and immunocompromised patients) and hypercapnic acute respiratory failure. In 9 of the 21 studies the helmet was compared to a face mask during either continous positive airway pressure or pressure support ventilation. In eight studies oxygenation was similar in the two groups, while the intubation rate was similar in four and lower in three studies for the helmet group compared to face mask group. The outcome was similar in six studies. The tolerance was better with the helmet in six of the studies. Although these data are limited, NIV delivered by helmet could be a safe alternative to the face mask in patients with acute respiratory failure.</t>
  </si>
  <si>
    <t>S0833</t>
  </si>
  <si>
    <t>10.1017/s0022215100158074</t>
  </si>
  <si>
    <t>Pahade A, Green KMJ, de Carpentier JP</t>
  </si>
  <si>
    <t>Non-cardiogenic pulmonary oedema due to foreign body aspiration</t>
  </si>
  <si>
    <t>The Journal of Laryngology &amp;amp; Otology</t>
  </si>
  <si>
    <t>A patient who developed non-cardiogenic pulmonary oedema secondary to acute airway obstruction caused by an aspirated foreign body is presented. The literature is reviewed, discussing the theories regarding the formation of non-cardiogenic pulmonary oedema. The case highlights the importance of this rare complication of foreign body aspiration and surgeons and anaesthetists should be alert to continued respiratory symptoms following relief of acute airway obstruction.</t>
  </si>
  <si>
    <t>S0324</t>
  </si>
  <si>
    <t>10.4187/respcare.07278</t>
  </si>
  <si>
    <t>Marjanovic N, Flacher A, Drouet L, Gouhinec AL, Said H, Vigneau JF, Chollet B, Lefebvre S, Sebbane M</t>
  </si>
  <si>
    <t>High-Flow Nasal Cannula in Early Emergency Department Management of Acute Hypercapnic Respiratory Failure Due to Cardiogenic Pulmonary Edema</t>
  </si>
  <si>
    <t>Noninvasive ventilation (NIV) is the recommended ventilatory support for acute cardiogenic pulmonary edema (CPE) associated with acute respiratory failure or hypercapnia. High-flow nasal cannula (HFNC) has emerged as an alternative to NIV in acute hypoxemic respiratory failure. We aimed to assess the efficacy of HFNC on early changes in P aCO 2 and respiratory parameters in patients in the emergency department with acute hypercapnic CPE and to compare it to NIV. We conducted a prospective observational study in consecutive emergency department patients with acute hypercapnic CPE. Subjects received either HFNC or NIV, according to the attending emergency physician's expertise in HFNC. The primary outcome was change in P aCO 2 after treatment for 1 h. Secondary outcomes were change in pH, breathing frequency, signs of work of breathing, and comparisons to NIV. Twenty-seven subjects with a discharge diagnosis of hypercapnic CPE were analyzed. Subjects had a median age of 87 y (interquartile range [IQR] 78–93); 37% were male. Twelve (44%) received HFNC, and 15 (56%) received NIV. Median of changes in P aCO 2 from baseline to after 1 h of treatment were 7 mm Hg (IQR 4–11, P = .002) for HFNC and 3 mm Hg (IQR 1–8, P = .02) for NIV, with no between-group difference. pH, breathing frequency and signs of work of breathing also improved after both HFNC and NIV. This preliminary study suggests that HFNC treatment for 1 h improves P aCO 2 and respiratory parameters in subjects with hypercapnic acute CPE in a manner that is comparable to NIV. Further studies are needed to assess HFNC as a possible alternative to NIV in early management of acute hypercapnic respiratory failure of cardiogenic origin. (ClinicalTrials.gov registration NCT03883555.)</t>
  </si>
  <si>
    <t>S0015</t>
  </si>
  <si>
    <t>10.1002/mus.20415</t>
  </si>
  <si>
    <t>Gruis KL, Brown DL, Schoennemann A, Zebarah VA, Feldman EL</t>
  </si>
  <si>
    <t>Predictors of noninvasive ventilation tolerance in patients with amyotrophic lateral sclerosis</t>
  </si>
  <si>
    <t>Muscle &amp;amp; Nerve</t>
  </si>
  <si>
    <t>Noninvasive ventilation (NIV) appears to improve survival and quality of life in patients with amyotrophic lateral sclerosis (ALS), but little is known about predictors of NIV tolerance. NIV use was assessed and clinical predictors of tolerance were investigated, using predictive modeling, in ALS patients diagnosed and followed in our clinic until death over a 4‐year time period. Patients were prescribed NIV based on current practice parameters when respiratory symptoms were present or forced vital capacity was less than 50%. We prescribed NIV in 52% (72) of patients. For those prescribed NIV, information regarding tolerance was available for 50 patients, with 72% (36) tolerant to its use. Tolerance was six times more likely in limb‐onset than bulbar‐onset ALS patients, with a trend toward reduced tolerance in those with lower forced vital capacity at NIV initiation. Age, gender, and duration of disease were not predictors of NIV tolerance. We conclude that a majority of ALS patients who are prescribed NIV can successfully become tolerant to its use. Muscle Nerve, 2005</t>
  </si>
  <si>
    <t>S0123</t>
  </si>
  <si>
    <t>10.1002/14651858.cd004127.pub3</t>
  </si>
  <si>
    <t>Burns KE, Meade MO, Premji A, Adhikari NK</t>
  </si>
  <si>
    <t>Noninvasive positive-pressure ventilation as a weaning strategy for intubated adults with respiratory failure</t>
  </si>
  <si>
    <t>After the institution of positive-pressure ventilation, the use of noninvasive ventilation (NIV) through an interface substantially increased. The first technique was continuous positive airway pressure; but, after the introduction of pressure support ventilation at the end of the 20th century, this became the main modality. Both techniques, and some others that have been recently introduced and which integrate some technological innovations, have extensively demonstrated a faster improvement of acute respiratory failure in different patient populations, avoiding endotracheal intubation and facilitating the release of conventional invasive mechanical ventilation. In acute settings, NIV is currently the first-line treatment for moderate-to-severe chronic obstructive pulmonary disease exacerbation as well as for acute cardiogenic pulmonary edema and should be considered in immunocompromised patients with acute respiratory insufficiency, in difficult weaning, and in the prevention of postextubation failure. Alternatively, it can also be used in the postoperative period and in cases of pneumonia and asthma or as a palliative treatment. NIV is currently used in a wide range of acute settings, such as critical care and emergency departments, hospital wards, palliative or pediatric units, and in pre-hospital care. It is also used as a home care therapy in patients with chronic pulmonary or sleep disorders. The appropriate selection of patients and the adaptation to the technique are the keys to success. This review essentially analyzes the evidence of benefits of NIV in different populations with acute respiratory failure and describes the main modalities, new devices, and some practical aspects of the use of this technique.</t>
  </si>
  <si>
    <t>S0593</t>
  </si>
  <si>
    <t>10.1016/s0377-1237(11)60034-8</t>
  </si>
  <si>
    <t>Bhattacharyya D, Prasad B, Rajput A</t>
  </si>
  <si>
    <t>Recent advances in the role of non-invasive ventilation in acute respiratory failure</t>
  </si>
  <si>
    <t>Non-invasive positive pressure ventilation (NIPPV) is the technique of delivering mechanical ventilation without endotracheal intubation or tracheostomy. This is increasingly being utilised in both acute and chronic conditions. Strong evidence supports the use of NIPPV for acute respiratory failure (ARF) to prevent endotracheal intubation (ETI) and to facilitate extubation in patients with acute exacerbations of chronic obstructive pulmonary disease, to avoid ETI in acute cardiogenic pulmonary oedema (ACPO), and in immunocompromised patients. Weaker evidence supports the use of NIPPV for patients with ARF due to asthma exacerbations, with postoperative ARF, pneumonia and acute lung injury/acute respiratory distress syndrome. NIPPV should be applied under close monitoring for signs of treatment failure and, in such cases, ETI should be promptly available. A trained team, at an appropriate location, with careful patient selection and optimal choice of devices can optimise the outcome of NIPPV.</t>
  </si>
  <si>
    <t>S1136</t>
  </si>
  <si>
    <t>10.1073/pnas.151013298</t>
  </si>
  <si>
    <t>Leri A, Barlucchi L, Limana F, Deptala A, Darzynkiewicz Z, Hintze TH, Kajstura J, Nadal-Ginard B, Anversa P</t>
  </si>
  <si>
    <t>Telomerase expression and activity are coupled with myocyte proliferation and preservation of telomeric length in the failing heart</t>
  </si>
  <si>
    <t>The role and even the existence of myocyte proliferation in the adult heart remain controversial. Documentation of cell cycle regulators, DNA synthesis, and mitotic images has not modified the view that myocardial growth can only occur from hypertrophy of an irreplaceable population of differentiated myocytes. To improve understanding the biology of the heart and obtain supportive evidence of myocyte replication, three indices of cell proliferation were analyzed in dogs affected by a progressive deterioration of cardiac performance and dilated cardiomyopathy. The magnitude of cycling myocytes was evaluated by the expression of Ki67 in nuclei. Ki67 labeling of left ventricular myocytes increased 5-fold, 12-fold, and 17-fold with the onset of moderate and severe ventricular dysfunction and overt failure, respectively. Telomerase activity in vivo is present only in multiplying cells; this enzyme increased 2.4-fold and 3.1-fold in the decompensated heart, preserving telomeric length in myocytes. The contribution of cycling myocytes to telomerase activity was determined by the colocalization of Ki67 and telomerase in myocyte nuclei. More than 50% of Ki67-positive cells expressed telomerase in the overloaded myocardium, suggesting that these myocytes were the morphological counterpart of the biochemical assay of enzyme activity. Moreover, we report that 20–30% of canine myocytes were telomerase competent, and this value was not changed by cardiac failure. In conclusion, the enhanced expression of Ki67 and telomerase activity, in combination with Ki67-telomerase labeling of myocyte nuclei, support the notion that myocyte proliferation contributes to cardiac hypertrophy of the diseased heart.</t>
  </si>
  <si>
    <t>S0572</t>
  </si>
  <si>
    <t>10.1161/01.cir.0000045666.04794.14</t>
  </si>
  <si>
    <t>Vittorio TJ, Lang CC, Katz SD, Packer M, Mancini DM, Jorde UP</t>
  </si>
  <si>
    <t>Vasopressor Response to Angiotensin II Infusion in Patients With Chronic Heart Failure Receiving β-Blockers</t>
  </si>
  <si>
    <t>Background— A synergistic interaction between the angiotensin II (Ang II) type 1 receptor and α 1 -adrenergic receptors has been described. We hypothesized that the nonselective β-antagonist carvedilol, through its α 1 -adrenergic blocking properties, may modulate vascular reactivity to Ang II in patients with chronic heart failure (CHF). Accordingly, we compared the vasopressor response to infused Ang II in patients treated with carvedilol and metoprolol, a selective β-antagonist. Methods and Results— All subjects were treated with carvedilol or metoprolol for at least 3 months. ACE inhibitor therapy was standardized to enalapril 40 mg/d or the maximally tolerated dose. Exogenous Ang II was administered as sequential intravenous bolus injections (2.5 to 30 ng/kg) titrated to a rise in radial artery systolic pressure of ≥20 mm Hg. The dose of Ang II required to elicit a change of 20 mm Hg in radial artery systolic pressure (PD20) defined the vasopressor response to Ang II. Twenty subjects with CHF (mean left ventricular ejection fraction 28±9%, New York Heart Association class II [n=13] and III [n=7]) were studied. There was no correlation between plasma Ang II levels and PD20. However, the PD20 was significantly higher in patients treated with carvedilol than in those treated with metoprolol (20 [range 2.5 to 30] versus 5 [range 2.5 to 10] ng/kg, P =0.019). Conclusions— The vasopressor response to Ang II infusion in patients treated with carvedilol was significantly lower than in patients treated with metoprolol. Whether this is due to the α 1 -adrenergic blocking or other ancillary properties of carvedilol warrants further investigation.</t>
  </si>
  <si>
    <t>S1135</t>
  </si>
  <si>
    <t>10.1016/s1388-9842(00)00114-8</t>
  </si>
  <si>
    <t>Schaufelberger M, Eriksson BO, Lönn L, Rundqvist B, Sunnerhagen KS, Swedberg K</t>
  </si>
  <si>
    <t>Skeletal Muscle Characteristics, Muscle Strength and Thigh Muscle Area in Patients Before and After Cardiac Transplantation</t>
  </si>
  <si>
    <t>Patients with chronic heart failure demonstrate several skeletal muscle abnormalities. The underlying mechanisms are unclear. After cardiac transplantation, cardiac function is restored, but exercise capacity is still impaired. To evaluate the influence of cardiac transplantation on skeletal muscle fibre composition, fibre area and capillarization as well as muscle enzymes, lactate, thigh muscle area and strength. Ten patients were longitudinally investigated before, 1–3 and 6–9 months after transplantation. Ten healthy individuals served as controls. A biopsy from the lateral vastus muscle was obtained and the thigh muscle area was measured with computed tomography. Muscle strength in the knee extensors and exercise capacity were also evaluated. Muscle lactate was elevated in patients vs. controls (3.6±3.0 vs. 1.5±0.7 mmol/kg wet wt., P = 0.037), and decreased to normal (1.4±0.3 mmol/kg wet wt., P = 0.038) after transplantation. Citrate synthase activity was decreased in patients (5.6±1.5 μmol/g wet wt./min) vs. controls (8.1±1.6 μmol/g wet wt./min, P = 0.0018), and did not change post transplantation. Patients had decreased number of capillaries in contact with each fibre vs. controls (2.6±0.5 vs. 3.5±1.0, P = 0.039) which persisted post transplantation. Exercise capacity increased after transplantation (74±22 vs. 118±26 W, P = 0.0002), whereas muscle strength did not improve significantly. The persisting intrinsic abnormalities in skeletal muscle after cardiac transplantation may contribute to the impaired exercise capacity observed in cardiac transplant recipients.</t>
  </si>
  <si>
    <t>S2183</t>
  </si>
  <si>
    <t>10.1345/aph.10043</t>
  </si>
  <si>
    <t>Struckman DR, Rivey MP</t>
  </si>
  <si>
    <t>Combined Therapy with an Angiotensin II Receptor Blocker and an Angiotensin-Converting Enzyme Inhibitor in Heart Failure</t>
  </si>
  <si>
    <t>To evaluate the safety, tolerability, and efficacy of chronic combination therapy with an angiotensin-converting enzyme (ACE) inhibitor and an angiotensin II receptor blocker (ARB) in the management of heart failure. Clinical literature was accessed through MEDLINE (January 1966–June 2000). Key search terms included angiotensin-converting enzyme inhibitor; losartan; combined modality therapy; drug effects; heart failure, congestive; and receptors, angiotensin. Heart failure is widely prevalent and continues to be associated with high morbidity and mortality, even with currently recommended care. At the moderate doses studied for patients with mild heart failure in brief trials, combined ACE inhibitor and ARB therapy was well tolerated and had an additive effect in reducing blood pressure and relieving symptoms of heart failure. An ARB combined with an ACE inhibitor may benefit heart failure patients who are receiving all other recommended therapies. Further trials are needed to evaluate long-term safety, effectiveness, quality of life, and survival before the combination can be recommended for routine use.</t>
  </si>
  <si>
    <t>S2214</t>
  </si>
  <si>
    <t>10.1164/rccm.200204-345oc</t>
  </si>
  <si>
    <t>Aldashev AA, Sarybaev AS, Sydykov AS, Kalmyrzaev BB, Kim EV, Mamanova LB, Maripov R, Kojonazarov BK, Mirrakhimov MM, Wilkins MR, Morrell NW</t>
  </si>
  <si>
    <t>Characterization of High-Altitude Pulmonary Hypertension in the Kyrgyz: Association with Angiotensin-Converting Enzyme Genotype</t>
  </si>
  <si>
    <t>Previous studies have suggested a genetic component in susceptibility to hypoxia-induced pulmonary hypertension. We therefore estimated the prevalence of high-altitude pulmonary hypertension (HAPH) in a Kyrgyz population and whether the insertion/deletion (I/D) polymorphism of the angiotensin-converting enzyme (ACE) gene associates with HAPH. An electrocardiographic survey of 741 highlanders demonstrated electrocardiogram signs of cor pulmonale in 14% of subjects. Pulmonary artery hemodynamics measured in an independent group of 136 male highlanders with symptoms of dyspnea at altitude revealed established pulmonary hypertension (mean pulmonary artery pressure [MPAP] ≥ 25 mm Hg) in 20%. However, 26% of the normal subjects demonstrated an exaggerated response (twofold or greater increase in MPAP) to inhalation of 11% oxygen, and were classified as hyperresponsive. Ten-year follow-up of this group revealed increases in the MPAP, but not in normal subjects. Comparison of ACE I/D genotypes in the catheterized group revealed a threefold higher frequency of the I/I genotype in highlanders with HAPH, compared with normal highlanders (χ2 = 11.59, p = 0.003). In addition, MPAP was higher in highlanders with the I/I genotype (26.9 ± 4.0 mm Hg) compared with the I/D genotype (20.6 ± 1.2 mm Hg) or the D/D genotype (18.3 ± 0.9 mm Hg) (p &amp;amp;lt; 0.05). We conclude that HAPH is associated with ACE I/D genotype among Kyrgyz highlanders and the development of HAPH in this population and may be predicted by hyperresponsiveness to acute hypoxia.</t>
  </si>
  <si>
    <t>S1505</t>
  </si>
  <si>
    <t>10.1592/phco.20.17.1396.34897</t>
  </si>
  <si>
    <t>Larouche G, Denault A, Prénovault J</t>
  </si>
  <si>
    <t>Corticosteroids and Serious Cytarabine‐Induced Pulmonary Edema</t>
  </si>
  <si>
    <t>Pharmacotherapy: The Journal of Human Pharmacology and Drug Therapy</t>
  </si>
  <si>
    <t>A woman with acute leukemia receiving induction chemotherapy with conventional doses of cytarabine (ARA‐C) 200 mg/m 2 /day and daunorubicin 45 mg/m 2 /day developed acute respiratory distress syndrome. Respiratory failure was attributed to ARA‐C primarily by exclusion and radiographic findings. She was weaned rapidly from the ventilator after receiving steroid therapy.</t>
  </si>
  <si>
    <t>S0269</t>
  </si>
  <si>
    <t>10.1016/j.cardfail.2012.12.006</t>
  </si>
  <si>
    <t>Pirracchio R, Resche Rigon M, Mebazaa A, Zannad F, Alla F, Chevret S</t>
  </si>
  <si>
    <t>Continuous Positive Airway Pressure (CPAP) May Not Reduce Short-Term Mortality in Cardiogenic Pulmonary Edema: A Propensity-Based Analysis</t>
  </si>
  <si>
    <t>Journal of Cardiac Failure</t>
  </si>
  <si>
    <t>Continuous positive airway pressure (CPAP) improves patients' condition in case of cardiogenic pulmonary edema (CPE). However, the impact of CPAP on short-term mortality remains a matter of debate. We aimed at estimating the effect of CPAP on short-term mortality in patients treated for a CPE. We pooled the data from the Acute Heart Failure Global Registry of Standard Treatment and the Etude Francaise l'Innsuficiens Cardiaque Aigue observational cohorts to compare the estimations of the effect on short-term mortality of CPAP, before and after propensity score (PS) matching. A total of 2286 patients with a cardiogenic pulmonary edema were included in the analysis, of whom 321 (14%) received CPAP. Of these, 314 could be matched to a control patient (matched population: n = 628) and were included in the PS analysis. In naive analysis, CPAP application influenced neither short-term mortality (HR: 1.03, 95% CI: 0.73-1.46; P = .86) nor the need for tracheal intubation (OR: 1.04, 95% CI: 0.78-1.40; P = .78). After PS matching, CPAP was associated with a reduction in the need for tracheal intubation (OR: 0.56, 95% CI: 0.37-0.84; P = .005) but it did not reduce short-term mortality (HR: 0.77, 95% CI: 0.47-1.26; P = .30). Despite a reduction in the need for tracheal intubation, CPAP application may not reduce short-term mortality in patients suffering from cardiogenic pulmonary edema.</t>
  </si>
  <si>
    <t>S1378</t>
  </si>
  <si>
    <t>10.1183/09031936.02.00405802</t>
  </si>
  <si>
    <t>Leger P, Laier-Groeneveld G</t>
  </si>
  <si>
    <t>Infrastructure, funding and follow-up in a programme of noninvasive ventilation</t>
  </si>
  <si>
    <t>Originating from centres charged with the care of patients with chronic respiratory insufficiency, noninvasive ventilation (NIV) has been used increasingly in chronic and acute respiratory failure during the last decade. Despite a considerable number of series and randomised studies advocating access to NIV for units that treat acute or chronic ventilatory failure, the number of units and the proportion of total ventilatory support remains poor. This is due to lack of education, as many units treat only a few patients per year. Indication, technique, education, monitoring and home care require special experience and a special environment and there is a wide range throughout Europe. With respect to home care in particular, there are many organisations, which range from totally private to hospital based or run for profit. A concerted action, funded by the European Union, will soon provide valuable information about the practice of home ventilation in Europe based on a European survey.</t>
  </si>
  <si>
    <t>S0835</t>
  </si>
  <si>
    <t>10.1016/j.amjmed.2004.12.005</t>
  </si>
  <si>
    <t>Calfee CS, Matthay MA</t>
  </si>
  <si>
    <t>Recent advances in mechanical ventilation</t>
  </si>
  <si>
    <t>The American Journal of Medicine</t>
  </si>
  <si>
    <t>Important advances have been made over the past decade towards understanding the optimal approach to ventilating patients with acute respiratory failure. Evidence now supports the use of noninvasive positive pressure ventilation in selected patients with hypercapnic respiratory failure and chronic obstructive pulmonary disease, cardiogenic pulmonary edema, and for facilitating the discontinuation of ventilatory support in patients with chronic pulmonary disease. The concept of a lung protective ventilatory strategy has revolutionized the management of the acute respiratory distress syndrome. The process of liberation from mechanical ventilation is becoming more standardized, with evidence supporting daily trials of spontaneous breathing in all suitable mechanically ventilated patients. This article critically reviews the most important recent advances in mechanical ventilation and suggests future directions for further research in the field.</t>
  </si>
  <si>
    <t>S0073</t>
  </si>
  <si>
    <t>10.1016/j.chest.2023.04.022</t>
  </si>
  <si>
    <t>Pitre T, Zeraatkar D, Kachkovski GV, Leung G, Shligold E, Dowhanik S, Angriman F, Ferreyro BL, Scales DC, Rochwerg B</t>
  </si>
  <si>
    <t>Noninvasive Oxygenation Strategies in Adult Patients With Acute Hypoxemic Respiratory Failure</t>
  </si>
  <si>
    <t>Acute heart failure (AHF) is often associated with diffuse insufficiency and arterial hypoxemia, requiring respiratory support for rapid and effective correction. We aimed to compare the effects of high-flow nasal cannula(HFNC) with those of conventional oxygen therapy(COT) or non-invasive ventilation(NIV) on the prognosis of patients with AHF. We performed the search using PubMed, Embase, Web of Science, MEDLINE, the Cochrane Library, CNKI, Wanfang, and VIP databases from the inception to August 31, 2023 for relevant studies in English and Chinese. We included controlled studies comparing HFNC with COT or NIV in patients with AHF. Primary outcomes included the intubation rate, respiratory rate (RR), heart rate (HR), and oxygenation status. From the 1288 original papers identified, 16 studies met the inclusion criteria, and 1333 patients were included. Compared with COT, HFNC reduced the intubation rate (odds ratio [OR]: 0.29, 95% CI: 0.14-0.58, P = 0.0005), RR (standardized mean difference [SMD]: -0.73 95% CI: -0.99 - -0.47, P &lt; 0.00001) and HR (SMD: -0.88, 95% CI: -1.07 - -0.69, P &lt; 0.00001), and hospital stay (SMD: -0.94, 95% CI: -1.76 - -0.12, P = 0.03), and increase arterial oxygen partial pressure (PaO2), (SMD: 0.88, 95% CI: 0.70-1.06, P &lt; 0.00001) and oxygen saturation (SpO2 [%], SMD: 0.70, 95% CI: 0.34-1.06, P = 0.0001). There were no significant differences in intubation rate, RR, HR, arterial blood gas parameters, and dyspnea scores between the HFNC and NIV groups. Compared with COT, HFNC effectively reduced the intubation rate and provided greater clinical benefits to patients with AHF. However, there was no significant difference in the clinical prognosis of patients with AHF between the HFNC and NIV groups. PROSPERO (identifier: CRD42022365611).</t>
  </si>
  <si>
    <t>S0551</t>
  </si>
  <si>
    <t>10.4187/respcare.02457</t>
  </si>
  <si>
    <t>Nava S</t>
  </si>
  <si>
    <t>Behind a Mask: Tricks, Pitfalls, and Prejudices for Noninvasive Ventilation</t>
  </si>
  <si>
    <t>It is difficult to exactly date the beginning of mechanical ventilation, but there are no doubts that noninvasive ventilation (NIV) was the first method of ventilatory support in clinical practice. The technique had a sudden increase in popularity, so that it is now considered, according to criteria of evidence-based medicine, the first-line treatment for an episode of acute respiratory failure in 4 pathologies (the Fabulous Four): COPD exacerbation, cardiogenic pulmonary edema, pulmonary infiltrates in immunocompromised patients, and in the weaning of extubated COPD patients. The so-called emerging applications are those for which the evidence has not achieved level A, mainly because the number or sample size of the published studies does not allow conclusive meta-analysis. These emerging applications are the post-surgical period, palliation of dyspnea, asthma attack, obesity hypoventilation syndrome, and to prevent extubation failure. Potentially "risky business" uses include for respiratory failure from pandemic diseases and ARDS, where probably the "secret" for success is early use. Healthcare is rich in evidence-based innovations, yet even when such innovations are implemented successfully in one location, they often disseminate slowly, if at all, so their clinical use remains limited and heterogeneous. The low rate of NIV use in some hospitals relates to lack of knowledge about or experience with NIV, insufficient confidence in the technique, lack of NIV equipment, and inadequate funding. But NIV use has been increasing around the world, thanks partly to improved technologies. The skill and confidence of clinicians in NIV have improved with time and experience, but NIV is and should remain a team effort, rather than the property of a single local "champion," because, overall, NIV is beautiful!</t>
  </si>
  <si>
    <t>S0779</t>
  </si>
  <si>
    <t>10.1177/088506668800300607</t>
  </si>
  <si>
    <t>Swinburne AJ, Fedullo AJ, Shayne DS</t>
  </si>
  <si>
    <t>Mechanical Ventilation: Analysis of Increasing Use and Patient Survival</t>
  </si>
  <si>
    <t>To quantitate and assess an increase in the use of me chanical ventilation, we retrospectively analyzed the records of 1,589 patients treated with mechanical ven tilation. Between 1974 and 1983, there was a 156% increase in the number of patients treated each year. There were significant increases in the number of pa tients with cardiac pulmonary edema (p &amp;lt; 0.001), adult respiratory distress syndrome (p &amp;lt; 0.01), chronic ob structive lung disease (p &amp;lt; 0.005), neuromuscular dis ease (p &amp;lt; 0.025), and cardiopulmonary arrest (p &amp;lt; 0.005). Regression analysis versus time shows that older patients (p &amp;lt; 0.025) and more chronically ill patients (p &amp;lt; 0.05) are now being treated with mechanical ven tilation. Overall survival was 41.4%, and yearly survival rates remained constant during the ten-year period. Sur vival was 55.3% for patients with cardiogenic pulmo nary edema, 34.1 % for the adult respiratory distress syn drome, 65.7% for chronic obstructive lung disease, 90.5% for asthma, 38.7% for neuromuscular disease, 92.1% for drug overdose, 33.7% for pneumonia, and 19.1 % for cardiopulmonary arrest. Studies are needed that will determine predictors of survival from acute respiratory failure for patients with chronic heart and lung disease. Such predictors will help physicians coun sel their patients when making the decision to be treated with mechanical ventilation in the event of re spiratory failure.</t>
  </si>
  <si>
    <t>S1881</t>
  </si>
  <si>
    <t>10.1191/0269216302pm596oa</t>
  </si>
  <si>
    <t>Seamark DA, Ryan M, Smallwood N, Gilbert J</t>
  </si>
  <si>
    <t>Deaths from heart failure in general practice: implications for palliative care</t>
  </si>
  <si>
    <t>Palliative Medicine</t>
  </si>
  <si>
    <t>Trial and observational research indicates a high one-year mortality with a significant potential for specialist palliative care for patients with heart failure. A community observational study was undertaken in two general practices, with a total population of 21,000. There were three objectives: to determine the prevalence of symptomatic heart failure, to document mortality in the cohort over six and 12 months, and to establish the population in which a palliative care approach was adopted. A search of the computerized medical records yielded 548 patients with symptomatic heart failure (2.6% of the total study population). Over a six-month period, 31 patients (6% of the cohort) died and over a 12-month period 64 patients (12% of the cohort) died. ‘Sudden death’ was recorded in the records of 14 patients and death from coexisting malignancy was recorded in seven patients. A palliative care approach in patients not dying suddenly or of malignancy was recorded in 21 cases (33% of the total deaths). The findings do not indicate a high mortality in patients with symptomatic heart failure in general practice. The role of specialist palliative care in many cases would appear to be limited by the difficulty in predicting prognosis. In a significant number of cases, general practitioners appear to be aware of the need for a palliative care approach in patients dying of heart failure.</t>
  </si>
  <si>
    <t>S0211</t>
  </si>
  <si>
    <t>10.1152/japplphysiol.00385.2003</t>
  </si>
  <si>
    <t>Pereira C, Bohé J, Rosselli S, Combourieu E, Pommier C, Perdrix JP, Richard JC, Badet M, Gaillard S, Philit F, Guérin C</t>
  </si>
  <si>
    <t>Sigmoidal equation for lung and chest wall volume-pressure curves in acute respiratory failure</t>
  </si>
  <si>
    <t>To assess incidence and magnitude of the “lower inflection point” of the chest wall, the sigmoidal equation was used in 36 consecutive patients intubated and mechanically ventilated with acute lung injury (ALI). They were 21 primary and 5 secondary ALI, 6 unilateral pneumonia, and 4 cardiogenic pulmonary edema. The lower inflection point was estimated as the point of maximal compliance increase. The low constant flow inflation method and esophageal pressure were used to partition the volume-pressure curves into their chest wall and lung components on zero end-expiratory pressure. The sigmoidal equation had an excellent fit with coefficients of determination &amp;gt;0.90 in all instances. The point of maximal compliance increase of the chest wall ranged from 0 to 8.3 cmH 2 O (median 1 cmH 2 O) with no difference between ALI groups. The chest wall significantly contributed to the lower inflection point of the respiratory system in eight patients only. The occurrence of a significant contribution of the chest wall to the lower inflection point of the respiratory system is lower than anticipated. The sigmoidal equation is able to determine precisely the point of the maximal compliance increase of lung and chest wall.</t>
  </si>
  <si>
    <t>S1003</t>
  </si>
  <si>
    <t>10.1177/0194599815621729</t>
  </si>
  <si>
    <t>Stewart S, Huang J, Mohorikar A, Jones A, Holmes S, MacKay SG</t>
  </si>
  <si>
    <t>AHI Outcomes Are Superior after Upper Airway Reconstructive Surgery in Adult CPAP Failure Patients</t>
  </si>
  <si>
    <t>This study aims to evaluate Apnea‐Hypopnea Index (AHI) outcomes of upper airway adult obstructive sleep apnea (OSA) reconstructive surgery, as compared with outcomes of suboptimal continuous positive airway pressure (CPAP) therapy, in response to reviews claiming unreliable surgical AHI reduction. Prospective cohort study. Single‐surgeon series at medical centers within Wollongong, Australia. Adult patients with OSA who were partial device users or who refused CPAP were considered candidates for upper airway surgery (N = 48). Subjects underwent physical examination and polysomnography before and after surgery. Three groups were delineated on the nature of their suboptimal CPAP therapy: group 1, partially using CPAP or refusing long‐term CPAP despite adherence (with available download data); group 2, unable or refusing to use CPAP with 2 sleep studies over time; group 3, unable or refusing to use CPAP with 1 sleep study over time. Collected data included demographics and AHI outcomes. Average AHI across all 3 groups with suboptimal CPAP therapy before surgery was 30.24 ± 17.17 events per hour sleep, as compared with the average postoperative AHI of 7.65 ± 6.59 events per hour sleep. This decrease was shown to be statistically significant with Wilcoxon signed‐rank test ( P &amp;lt;. 0001). AHI outcomes are superior with surgery in untreated or suboptimally treated adult OSA patients prescribed CPAP.</t>
  </si>
  <si>
    <t>S1128</t>
  </si>
  <si>
    <t>10.1016/s1388-9842(02)00040-5</t>
  </si>
  <si>
    <t>Coletta A, Thackray S, Nikitin N, Cleland JGF</t>
  </si>
  <si>
    <t>Clinical Trials Update: Highlights of the Scientific Sessions of The American College of Cardiology 2002: LIFE, DANAMI 2, MADIT-2, MIRACLE-ICD, OVERTURE, OCTAVE, ENABLE 1 &amp;amp; 2, CHRISTMAS, AFFIRM, RACE, WIZARD, AZACS, REMATCH, BNP trial and HARDBALL</t>
  </si>
  <si>
    <t>This article continues a series of reports updating recent research developments of particular interest to personnel involved in the treatment and management of patients with heart failure. This is a summary of selected presentations made at the American College of Cardiology 51st Annual Scientific Session held in Atlanta on 17–20 March 2002. Reports of the following clinical studies are included: LIFE, DANAMI 2, MADIT-2, MIRACLE-ICD, OVERTURE, OCTAVE, ENABLE 1 &amp;amp; 2, CHRISTMAS, AFFIRM, RACE, WIZARD, AZACS, REMATCH, BNP trial and HARDBALL.</t>
  </si>
  <si>
    <t>S1463</t>
  </si>
  <si>
    <t>10.1016/j.rmed.2025.108270</t>
  </si>
  <si>
    <t>Beck da Silva Etges AP, Marcolino MAZ, Bianchini L, Kawano-Dourado L, Negrelli K, Gurgel R, Pinheiro do Carmo Mendrico S, Martins L, Nakagawa RH, Maia IS, Cavalcanti AB, Polanczyk CA</t>
  </si>
  <si>
    <t>Economic analysis of high-flow nasal oxygen compared with noninvasive ventilation in patients with acute respiratory failure: results from the RENOVATE randomized clinical trial</t>
  </si>
  <si>
    <t>Respiratory Medicine</t>
  </si>
  <si>
    <t>High-flow nasal oxygen (HFNO) and noninvasive ventilation (NIV) are commonly used for patients with acute respiratory failure (ARF). The RENOVATE trial previously established its clinical noninferiority. To assess the incremental cost of HFNO compared to NIV across four ARF groups: nonimmunocompromised with hypoxemia, chronic obstructive pulmonary disease exacerbation, acute cardiogenic pulmonary edema, and hypoxemic COVID-19. A cost-minimization analysis was conducted using primary outcome data, probabilities, and cost inputs from the RENOVATE trial. Direct costs were estimated using a combination of macro- and micro-costing approaches. The clinical outcome was progression to mechanical ventilation or death within 7 days. A 90-day decision-tree model compared intervention costs across disease categories. Sensitivity analyses evaluated the influence of individual parameters on outcomes. Among 1800 patients enrolled across 33 Brazilian sites, 1716 were included in the primary analysis (883 in each arm). HFNO was associated with estimated cost savings in three groups: nonimmunocompromised hypoxemic patients (-$5105; 95 % CI -51,257 to 41,378), COPD (-$1267; 95 % CI -49,088 to 76,636), and cardiogenic pulmonary edema (-$2493; 95 % CI 28,682 to 21,596). However, for hypoxemic COVID-19 patients, HFNO incurred higher costs (+$4388; 95 % CI -56,174 to 69,640). Sensitivity analyses identified intubation rate, mortality, and ICU stay as key cost drivers. HFNO demonstrated economic neutrality in non-COVID-19 ARF groups compared to NIV. No economic advantage was seen for COVID-19 patients. Cost-effectiveness should be considered alongside patient-specific clinical factors for optimal treatment decisions.</t>
  </si>
  <si>
    <t>S1101</t>
  </si>
  <si>
    <t>10.3357/amhp.5563.2020</t>
  </si>
  <si>
    <t>Corgie L, Huiban N, Pontier JM, Brocq FX, Boulard JF, Monteil M</t>
  </si>
  <si>
    <t>Diving Accident Evacuations by Helicopter and Immersion Pulmonary Edema</t>
  </si>
  <si>
    <t>Aerospace Medicine and Human Performance</t>
  </si>
  <si>
    <t>BACKGROUND: Scuba diving activities expose divers to serious accidents, which can require early hospitalization. Helicopters are used for early evacuation. On the French Mediterranean coast, rescue is made offshore mainly by a French Navy Dauphin or at a landing zone by an emergency unit EC 135 helicopter. METHODS: We retrospectively analyzed diving accidents evacuated by helicopter on the French Mediterranean coast from 1 September 2014 to 31 August 2016. We gathered data at the Center for Hyperbaric Medicine and Diving Expertise (SMHEP) of the Sainte-Anne Military Hospital (Toulon, France), the 35 F squadron at Hyres (France) Naval Air Station, and the SAMU 83 emergency unit (Toulon, France). RESULTS: A total of 23 diving accidents were evacuated offshore by Dauphin helicopter and 23 at a landing zone on the coast by EC 135 helicopter without hoist. Immersion pulmonary edema (IPE) accounted for one-third of the total diving accidents evacuated by helicopter with identified causes. It was responsible for at least half of the deaths at the dive place. A quarter of the rescued IPE victims died because of early cardiac arrest. DISCUSSION: Helicopter evacuation is indicated when vital prognosis (IPE and pulmonary overpressure in particular) or neurological functional prognosis (decompression sickness) is of concern. IPE is the primary etiology in patients with serious dive injuries that are life-threatening and who will benefit from helicopter evacuation. A non-invasive ventilation device with inspiratory support and positive expiratory pressure must be used, in particular for IPE. Corgie L, Huiban N, Pontier J-M, Brocq F-X, Boulard J-F, Monteil M. Diving accident evacuations by helicopter and immersion pulmonary edema . Aerosp Med Hum Perform. 2020; 91(10):806811.</t>
  </si>
  <si>
    <t>S0252</t>
  </si>
  <si>
    <t>10.1002/cphy.c150028</t>
  </si>
  <si>
    <t>Hsia CCW, Hyde DM, Weibel ER</t>
  </si>
  <si>
    <t>Lung Structure and the Intrinsic Challenges of Gas Exchange</t>
  </si>
  <si>
    <t>Comprehensive Physiology</t>
  </si>
  <si>
    <t>Structural and functional complexities of the mammalian lung evolved to meet a unique set of challenges, namely, the provision of efficient delivery of inspired air to all lung units within a confined thoracic space, to build a large gas exchange surface associated with minimal barrier thickness and a microvascular network to accommodate the entire right ventricular cardiac output while withstanding cyclic mechanical stresses that increase several folds from rest to exercise. Intricate regulatory mechanisms at every level ensure that the dynamic capacities of ventilation, perfusion, diffusion, and chemical binding to hemoglobin are commensurate with usual metabolic demands and periodic extreme needs for activity and survival. This article reviews the structural design of mammalian and human lung, its functional challenges, limitations, and potential for adaptation. We discuss (i) the evolutionary origin of alveolar lungs and its advantages and compromises, (ii) structural determinants of alveolar gas exchange, including architecture of conducting bronchovascular trees that converge in gas exchange units, (iii) the challenges of matching ventilation, perfusion, and diffusion and tissue‐erythrocyte and thoracopulmonary interactions. The notion of erythrocytes as an integral component of the gas exchanger is emphasized. We further discuss the signals, sources, and limits of structural plasticity of the lung in alveolar hypoxia and following a loss of lung units, and the promise and caveats of interventions aimed at augmenting endogenous adaptive responses. Our objective is to understand how individual components are matched at multiple levels to optimize organ function in the face of physiological demands or pathological constraints. © 2016 American Physiological Society. Compr Physiol 6:827‐895, 2016.</t>
  </si>
  <si>
    <t>S0527</t>
  </si>
  <si>
    <t>10.1177/102490790601300304</t>
  </si>
  <si>
    <t>Kwok T, Mak P, Rainer T, Graham C</t>
  </si>
  <si>
    <t>Treatment and Outcome of Acute Cardiogenic Pulmonary Oedema Presenting to an Emergency Department in Hong Kong: Retrospective Cohort Study</t>
  </si>
  <si>
    <t>Hong Kong Journal of Emergency Medicine</t>
  </si>
  <si>
    <t>To explore the epidemiology, treatment and outcome of acute cardiogenic pulmonary oedema (ACPO) in a Hong Kong emergency department (ED). This was a retrospective cohort study in a university hospital ED. Cases were identified from ED records and resuscitation room logbooks. The study extended from 1 September 2004 to 30 April 2005. Parametric tests and logistic regression were used to identify predictors of survival. A total of 140 patients were identified, with a mean age of 75 years and male:female ratio of 1:1.4. Mean values (range) on presentation were as follows: pulse rate 103 beats/minute (36–108); blood pressure (BP) 169/88 mmHg (77-274/20-162) and respiratory rate 31 breaths/minute (12–88). Past medical history included previous ACPO (12.1%), diabetes (45.7%), chronic obstructive pulmonary disease (9.3%), ischaemic heart disease (45.0%), hypertension (72.1%) and congestive heart failure (40.7%). On admission, 47.1% had pH&amp;lt;7.35 and 40.7% had PaCO 2 &amp;gt;5.5kPa. ED treatments included: sublingual nitrates (n=2), intravenous (IV) nitrates (n=89, median 10 mg/hr), IV frusemide (n=85, median 40 mg), IV morphine (n=25, median 3 mg). There were 21 patients on non-invasive ventilation; 27 intubations and 41 patients were admitted to the intensive care unit. Survival to discharge was 95.7%; and median length of hospital stay was 8 days. The 90-day all-cause hospital readmission rate was 30.0%. The 30-day mortality was 12.9% (n=18) and 90-day mortality was 29.3% (n=41). Logistic regression showed that past history of hypertension (p=0.0061), higher systolic BP on ED discharge (p=0.0102) and lower creatinine following treatment (p=0.035) were predictors of improved survival at 90 days. ACPO commonly presents to the ED in Hong Kong and has a high 90-day mortality. Previous hypertension, higher systolic blood pressure on leaving the ED and lower creatinine following treatment predict improved survival at 90 days.</t>
  </si>
  <si>
    <t>S1973</t>
  </si>
  <si>
    <t>10.1007/s00405-026-10406-6</t>
  </si>
  <si>
    <t>Chedid ML, Hariri RMA, Chaer TE, Murillo VA, Emmanuel N</t>
  </si>
  <si>
    <t>Systematic review of non-surgical etiologies of nasal necrosis: evidence from case reports and case series</t>
  </si>
  <si>
    <t>European Archives of Oto-Rhino-Laryngology</t>
  </si>
  <si>
    <t>Nasal necrosis is a rare but potentially devastating manifestation of diverse conditions, including fulminant infection, immune-mediated vasculopathy, drug toxicity, neoplasia and device-related pressure injury. Surgical intervention is often prioritized; however, a subset of patients is managed non-surgically and evidence-based guidance remains limited. The objective is to systematically synthesize non-surgical etiologies, clinical patterns, diagnostic workup, and management strategies reported in cases of nasal necrosis. A systematic search of PubMed, Scopus and ScienceDirect from inception to December 7, 2025 identified case reports and case series involving human patients with nasal skin or soft-tissue necrosis not primarily attributable to surgery or cosmetic procedures. Non-human studies, systematic reviews and non english records were excluded. Data on demographics, etiology, presentation, investigations, management and outcomes were extracted. Methodological quality was appraised using Joanna Briggs Institute (JBI) tools. Thirty-nine publications comprising 45 cases were included. Infectious etiologies were most frequent (44.4%), followed by mechanical or traumatic (20.0%), immune-mediated (13.3%), drug-induced (13.3%), neoplastic (6.7%), and congenital causes (2.2%). Isolated nasal involvement occurred in 57.8% of cases. Non-surgical management included antimicrobials, corticosteroids, immunosuppressive agents, anticoagulation, wound care, and adjunctive hyperbaric oxygen therapy, with better outcomes in cases where the underlying cause was identified early. Nasal necrosis represents a heterogeneous clinicopathologic endpoint in which prompt etiologic diagnosis is critical for effective, organ-preserving dermatologic management.</t>
  </si>
  <si>
    <t>S2016</t>
  </si>
  <si>
    <t>10.1007/s13089-010-0037-0</t>
  </si>
  <si>
    <t>Volpicelli G, Noble VE, Liteplo A, Cardinale L</t>
  </si>
  <si>
    <t>Decreased sensitivity of lung ultrasound limited to the anterior chest in emergency department diagnosis of cardiogenic pulmonary edema: a retrospective analysis</t>
  </si>
  <si>
    <t>Critical Ultrasound Journal</t>
  </si>
  <si>
    <t>B-lines are vertical echogenic artifacts seen on lung ultrasound that allow bedside diagnosis of pulmonary edema. The BLUE protocol, published by Lichtenstein and Mezière, suggests that cardiogenic pulmonary edema is sufficiently ruled out in the ICU setting when B-lines are not predominant in the anterior chest (the B-profile). Our analysis sought to evaluate the sensitivity of the B-profile for ruling out pulmonary edema in the ED patient population. The ultrasound lung scans of patients with confirmed official diagnoses of acute decompensated heart failure (ADHF) from two ED databases were retrospectively analyzed. 170 acutely dyspneic patients had complete studies (130 from one database and 40 from the other). The scans were reviewed using the B-profile definition for ruling out pulmonary edema and comparing that to an alternate scanning protocol that includes ultrasound evaluation of the lateral and anterior chest. Of the 170 ED patients with ADHF diagnoses, the B-profile missed 16.5% ( n = 28) for a sensitivity of 83.5% (95% CI 77–89%). These 28 patients did not show anterior bilateral B-lines that fit the criteria for positive under the BLUE protocol. Moreover, 25% (7/28) of these missed patients had only lateral B-lines on their lung scans and B-lines would have been detected only by including scans of the lateral zones. Limiting the sonographic lung examination to the anterior chest areas only will miss cases of ADHF in the dyspneic ED patients. The BLUE protocol (B-profile) may need to be modified to include examination of the lateral chest as necessary for ED patients with ADHF.</t>
  </si>
  <si>
    <t>S0850</t>
  </si>
  <si>
    <t>10.1111/j.1399-6576.2006.001015.x</t>
  </si>
  <si>
    <t>Gillis‐Haegerstrand C, Markström A, Barle H</t>
  </si>
  <si>
    <t>Bi‐level positive airway pressure ventilation maintains adequate ventilation in post‐polio patients with respiratory failure</t>
  </si>
  <si>
    <t>Background: Patients suffering from post‐polio syndrome still contribute significantly to the number of patients with chronic respiratory failure requiring home mechanical ventilation (HMV). Many of these patients are treated either with invasive (tracheostomy) or non‐invasive (nasal mask) controlled mechanical ventilation i.e. volume‐controlled ventilation (VCV). In this group of patients, we have previously shown that bi‐level pressure support ventilation (bi‐level PSV) decreases the oxygen cost of breathing. The aim of this study was to compare the effect of bi‐level PSV, with special regard to the adequacy of ventilation and the oxygen cost of breathing, during the patients' ordinary VCV and spontaneous breathing. Methods: Eight post‐polio patients on nocturnal VCV were investigated. Five of them were tracheostomized and three of them used a nasal mask. Work of breathing was analysed by assessing differences in oxygen consumption (VO 2 ) using indirect calorimetry. Blood gases were obtained regularly to assess adequacy of ventilation. Results: Bi‐level PSV decreases the oxygen cost of breathing in post‐polio patients with respiratory failure without decreasing ventilation efficiency. Furthermore, PaCO 2 decreased significantly using this mode of ventilation ( P &amp;lt; 0.05). Conclusion: In this study, it was shown that bi‐level PSV reduces the oxygen cost of breathing and gave a significant decrease in PaCO 2 in PPS patients. These data suggest that bi‐level PSV ventilation maintains adequate ventilation in patients who suffer from post‐polio syndrome with respiratory failure.</t>
  </si>
  <si>
    <t>S0627</t>
  </si>
  <si>
    <t>10.1016/s0140-6736(06)68506-1</t>
  </si>
  <si>
    <t>Peter JV, Moran JL, Phillips-Hughes J, Graham P, Bersten AD</t>
  </si>
  <si>
    <t>Effect of non-invasive positive pressure ventilation (NIPPV) on mortality in patients with acute cardiogenic pulmonary oedema: a meta-analysis</t>
  </si>
  <si>
    <t>Non-invasive positive pressure ventilation (NIPPV), using continuous positive airway pressure (CPAP) or bilevel ventilation, has been shown to reduce the need for invasive mechanical ventilation in patients with acute cardiogenic pulmonary oedema. We assessed additional benefits of NIPPV in a meta-analysis. Meta-analysis comparison in acute cardiogenic pulmonary oedema was undertaken to compare (1) CPAP with standard therapy (oxygen by face-mask, diuretics, nitrates, and other supportive care), (2) bilevel ventilation with standard therapy, and (3) bilevel ventilation with CPAP, incorporating randomised controlled trials identified by electronic and hand search (1966-May, 2005). In 23 trials that fulfilled inclusion criteria, we assessed the effect of NIPPV on hospital mortality and mechanical ventilation, estimated as relative risks. CPAP was associated with a significantly lower mortality rate than standard therapy (relative risk 0.59, 95% CI 0.38-0.90, p=0.015). A non-significant trend towards reduced mortality was seen in the comparison between bilevel ventilation and standard therapy (0.63, 0.37-1.10, p=0.11). We recorded no substantial difference in mortality risk between bilevel ventilation and CPAP (p=0.38). The need for mechanical ventilation was reduced with CPAP (0.44, 0.29-0.66, p=0.0003) and with bilevel ventilation (0.50, 0.27-0.90, p=0.02), compared with standard therapy; but no significant difference was seen between CPAP and bilevel ventilation (p=0.86). Weak evidence of an increase in the incidence of new myocardial infarction with bilevel ventilation versus CPAP was recorded (1.49, 0.92-2.42, p=0.11). Heterogeneity of treatment effects was not evident for mortality or mechanical ventilation across patients' groups. In patients with acute cardiogenic pulmonary oedema, CPAP and bilevel ventilation reduces the need for subsequent mechanical ventilation. Compared with standard therapy, CPAP reduces mortality; our results also suggest a trend towards reduced mortality after bilevel NIPPV.</t>
  </si>
  <si>
    <t>S2461</t>
  </si>
  <si>
    <t>10.1097/ccm.0b013e3182266069</t>
  </si>
  <si>
    <t>Barbas CSV, Couto LP, Kawano-Dourado LB</t>
  </si>
  <si>
    <t>Noninvasive ventilation for acute respiratory failure in patients with hematologic malignancies: What an Italian 5-year multicenter survey tells us*</t>
  </si>
  <si>
    <t>Noninvasive ventilation (NIV) is used in critically ill patients with acute respiratory failure (ARF) to avoid endotracheal intubation. However, the impact of NIV use on ARF patient's outcomes is still unclear. Our objectives were to evaluate the rate of NIV failure in hypoxemic patients with an arterial carbon dioxide partial pressure (PaCO2) &lt; 45 mmHg or ≥ 45 mmHg at ICU admission, the predictors of NIV failure, ICU and hospital length of stay and 28-day mortality. Prospective single center cohort study. All consecutive patients admitted to a mixed ICU during a three-month period who received NIV, except for palliative care purposes, were included in this study. Demographic data, APACHE II score, cause of ARF, number of patients that received NIV, incidence of NIV failure, length of ICU, hospital stay and mortality rate were compared between NIV failure and success groups. Eighty-five from 462 patients (18.4 %) received NIV and 26/85 (30.6 %) required invasive mechanical ventilation. NIV failure patients were comparatively younger (67 ± 21 vs. 77 ± 14 years; p = 0.031), had lower arterial bicarbonate (p = 0.005), lower PaCO2 levels (p = 0.032), higher arterial lactate levels (p = 0.046) and APACHE II score (p = 0.034) compared to NIV success patients. NIV failure occurred in 25.0 % of patients with PaCO2 ≥ 45 mmHg and in 33.3 % of patients with PaCO2 &lt; 45 mmHg (p = 0.435). NIV failure was associated with an increased risk of in-hospital death (OR 4.64, 95 % CI 1.52 to 14.18; p = 0.007) and length [median (IQR)] of ICU [12 days (8-31) vs. 2 days (1-4); p &lt; 0.001] and hospital [30 (19-42) vs. 15 (9-33) days; p = 0.010] stay. Predictors of NIV failure included age (OR 0.96, 95 % CI 0.93 to 0.99; p = 0.007) and APACHE II score (OR 1.13, 95 % CI 1.02 to 1.25; p = 0.018). NIV failure was associated with an increased risk of in-hospital death, ICU and hospital stay and was not affected by baseline PaCO2 levels. Patients that failed were comparatively younger and had higher APACHE II score, suggesting the need for a careful selection of patients that might benefit from NIV. A well-designed study on the impact of a short monitored NIV trial on outcomes is needed.</t>
  </si>
  <si>
    <t>S0276</t>
  </si>
  <si>
    <t>10.12659/ajcr.922120</t>
  </si>
  <si>
    <t>Tripathi S, Kulikowska A, Patel PM, Hassan NE</t>
  </si>
  <si>
    <t>Acute Myocardial Ischemia Following Bee Sting in an Adolescent Male: A Case Report</t>
  </si>
  <si>
    <t>American Journal of Case Reports</t>
  </si>
  <si>
    <t>BACKGROUND Epinephrine for anaphylactic shock is the standard life-saving treatment in the emergency department. Cardiac symptoms after epinephrine administration in a child with no prior cardiac history are often not suspected. We describe a presentation of diastolic cardiac dysfunction after anaphylaxis from a bee sting in an adolescent male. CASE REPORT A 16-year-old male with no prior history of allergy presented with anaphylaxis following a bee sting. The patient received an inadvertent intravenous rather than intramuscular dose of 1: 1000 epinephrine, leading to myocardial ischemia. Diastolic dysfunction resulting from myocardial ischemia and fluid resuscitation led to development of pulmonary edema. The patient required epinephrine drip for hemodynamic support and BiPAP for respiratory support. CONCLUSIONS This case highlights the risk of giving a rapid intravenous push of epinephrine, which converted an anaphylactic reaction to cardiogenic shock. Anaphylaxis-related coronary ischemia (Kounis) syndrome is another less likely etiology for our patient's presentation.</t>
  </si>
  <si>
    <t>S0985</t>
  </si>
  <si>
    <t>10.1016/j.resmer.2026.101329</t>
  </si>
  <si>
    <t>Lellouche W, Ancel J, Guibert N, Dutau H, Escarguel B, Fournier C, Vivien A, Deslée G, Dewolf M</t>
  </si>
  <si>
    <t>Indications for flexible bronchoscopy in elderly patients (≥ 75 years) with hypoxemic respiratory failure not eligible for intensive care: Expert opinion based on a Delphi study</t>
  </si>
  <si>
    <t>Respiratory Medicine and Research</t>
  </si>
  <si>
    <t>The indications for flexible bronchoscopy (FB) remain poorly defined in elderly patients (≥ 75 years) with hypoxemic respiratory failure (HRF) (O₂ ≥ 5 L/min) who are not eligible for intensive care. The lack of specific data highlights the need to develop evidence-based recommendations in this setting. A Delphi study was conducted among pulmonologists from the Groupe d'Endoscopie Thoracique et Interventionnel Francophone (GETIF). The first-round questionnaire included 18 statements. Consensus was defined as ≥ 70% of experts expressing agreement or disagreement. Non-consensual statements were reformulated based on expert comments and resubmitted for a second round. Thirty experts participated in the first round, of whom 26 completed the second round. Thirteen of 18 statements reached consensus. FB was considered ethically acceptable after systematic verification of advance directives. It was indicated in cases of bronchial congestion with radiologic atelectasis, foreign body aspiration, food aspiration, or after failed tracheal suction following inhaled vomitus. FB was not recommended in COPD exacerbation, acute heart failure, non-obstructive tumoral lesions, or exacerbation of idiopathic pulmonary fibrosis. Experts agreed that high-flow oxygen therapy and non-invasive ventilation could improve procedural tolerance. No consensus was reached for certain situations, particularly hemoptysis regardless of severity and tracheobronchial tumoral obstruction. This study provides the first expert opinion on the indications for FB in elderly patients (≥ 75 years) with HRF who are not eligible for intensive care. The heterogeneity of responses for certain situations reflects the complexity of medical decision-making and underscores the need for further studies.</t>
  </si>
  <si>
    <t>S0819</t>
  </si>
  <si>
    <t>10.1113/jphysiol.2002.026732</t>
  </si>
  <si>
    <t>del Monte F, Hajjar RJ</t>
  </si>
  <si>
    <t>Targeting calcium cycling proteins in heart failure through gene transfer</t>
  </si>
  <si>
    <t>The Journal of Physiology</t>
  </si>
  <si>
    <t>Our understanding of cardiac excitation‐contraction coupling has improved significantly over the last 10 years. Furthermore, defects in the various steps of excitation‐contraction coupling that characterize cardiac dysfunction have been identified in human and experimental models of heart failure. The various abnormalities in ionic channels, transporters, kinases and various signalling pathways collectively contribute to the ‘failing phenotype.’ However, deciphering the causative changes continues to be a challenge. An important tool in dissecting the importance of the various changes in heart failure has been the use of cardiac gene transfer. To achieve effective cardiac gene transfer a number of obstacles remain, including appropriate vectors for gene delivery, appropriate delivery systems, and a better understanding of the biology of the disease. In this review, we will examine our current understanding of these various factors. Gene transfer provides not only a potential therapeutic modality but also an approach to identifying and validating molecular targets.</t>
  </si>
  <si>
    <t>S1852</t>
  </si>
  <si>
    <t>10.1007/s11897-025-00724-x</t>
  </si>
  <si>
    <t>Adi O, Apoo FN, Keong YY, Miller E, Roslan NL, Alviar CL, Kasim S, Ahmad AH, Tavazzi G</t>
  </si>
  <si>
    <t>Non-Invasive Respiratory Support for Acute Cardiogenic Pulmonary Edema in the Acute Care Setting</t>
  </si>
  <si>
    <t>In patients experiencing acute heart failure, acute cardiogenic pulmonary edema (ACPE) can emerge due to a surge in pulmonary capillary hydrostatic pressure. This escalation triggers a fluid build-up beyond the lymphatic interstitial drainage system's ability to eliminate, leading to a swift increase in interstitial and alveolar fluid volumes. Such accumulation subsequently results in intrapulmonary shunting and an advancing state of respiratory failure. Contemporary evidence hints at the potential of non-invasive ventilation (NIV) to cut back on the reintubation rate, along with the reduction of ICU and hospital mortality rates, particularly among patients scheduled for extubation. The aim of this review is to critically analyze the existent body of evidence concerning the application of NIV in managing ACPE. It seeks to explore the practical aspects of utilizing NIV within an emergency department environment, addressing crucial considerations such as patient selection, commencement of treatment, monitoring protocols, problem-solving strategies, and weaning processes. In addition, our review will also explore the data available on high flow nasal cannula, a relatively recent therapeutic intervention, discussing its role and effectiveness in treating respiratory insufficiency associated with ACPE.</t>
  </si>
  <si>
    <t>S1981</t>
  </si>
  <si>
    <t>10.1016/0300-9572(78)90019-9</t>
  </si>
  <si>
    <t>Jardin F, Gurdjian F, Eveleight MC, Fouilladieu JL, Margairaz A</t>
  </si>
  <si>
    <t>Immediate and middle-term cardiorespiratory effects of positive end-expiratory pressure in thirteen cases of non-haemodynamic pulmonary oedema</t>
  </si>
  <si>
    <t>Resuscitation</t>
  </si>
  <si>
    <t>Thirteen patients with severe acute respiratory failure were ventilated with positive end-expiratory pressure (PEEP) for 9 days. Haemodynamic measurements were performed after 15 min during 100% oxygen breathing, first with intermittent-positive pressure ventilation, secondly with positive end-expiratory pressure. The latter improved the Pa, O2 from 89 to 150 torr, decreased the QS/QT from 43% to 32% and decreased the Pa, CO2 from 37 to 34 torr; this improvement in gas exchange was accompanied by a decrease in cardiac index from 4.4 to 3.7 1 min-1m-2 without changing the systemic arterial pressure. Despite this beneficial effect on arterial blood oxygenation, it did not improve the survival rate of patients with severe acute respiratory failure.</t>
  </si>
  <si>
    <t>S0086</t>
  </si>
  <si>
    <t>10.1016/s0196-0644(87)80745-x</t>
  </si>
  <si>
    <t>Schoene RB</t>
  </si>
  <si>
    <t>High-altitude pulmonary edema: Pathophysiology and clinical review</t>
  </si>
  <si>
    <t>High-altitude pulmonary edema (HAPE) affects young, healthy climbers in an unpredictable fashion. It is potentially fatal, and its underlying pathophysiology is not thoroughly understood. The history and clinical presentation of HAPE, as well as the known underlying pathophysiology, are reviewed. For instance, in HAPE there is an association with blunted respiratory drives to hypoxia and accentuated hypoxic pulmonary vasoconstriction. Recent data show that HAPE is a high permeability leak of protein into the alveolar space associated with an influx of alveolar macrophages. These data have been obtained recently by fiberoptic bronchoscopy in the field setting of Mt McKinley at 4,400 m. The approach to recognition and treatment that involves primarily descent and/or oxygen is discussed.</t>
  </si>
  <si>
    <t>S0839</t>
  </si>
  <si>
    <t>10.1146/annurev.med.45.1.481</t>
  </si>
  <si>
    <t>Olinde MDKD, O'Connell MDJB</t>
  </si>
  <si>
    <t>INFLAMMATORY HEART DISEASE: Pathogenesis, Clinical Manifestations, and Treatment of Myocarditis</t>
  </si>
  <si>
    <t>▪ Abstract Myocarditis is an uncommon cause of cardiac disease that can result in arrhythmia, congestive heart failure, and death. Myocardial injury in myocarditis is due in part to activated cellular and humoral immune components directed toward normal cardiac tissue. Although numerous therapies for myocarditis, including corticosteroids and immunosuppressive agents, have been applied in animal experiments and in human studies, none have demonstrated survival benefit over untreated controls. In many patients, myocarditis may spontaneously resolve. Information about myocarditis pathogenesis, manifestations, and treatment has been useful in disease management. Further research into the inflammatory nature of myocarditis may provide the basis for more favorable outcomes of intervention in this disease.</t>
  </si>
  <si>
    <t>S0175</t>
  </si>
  <si>
    <t>10.7812/tpp/23.149</t>
  </si>
  <si>
    <t>Verma A, Jaiswal S, Mahawar A, Lal M, Gupta S, Begum R</t>
  </si>
  <si>
    <t>Managing Patients With Sympathetic Crashing Acute Pulmonary Edema (SCAPE) Using the SCAPE Treatment Protocol: A Case Series</t>
  </si>
  <si>
    <t>The Permanente Journal</t>
  </si>
  <si>
    <t>Pulmonary edema refers to the accumulation of excessive fluid in the alveolar walls and alveolar spaces of the lungs. It is a life-threatening condition with a high mortality rate and requires immediate assessment and management. Use of intravenous nitroglycerin has been advocated for such cases. The authors present a case series of 3 patients who presented to the emergency department with sympathetic crashing acute pulmonary edema (SCAPE) and were managed with high-dose intravenous nitroglycerin and bilevel positive airway pressure support using the SCAPE treatment protocol, leading to early correction of blood pressure, avoidance of endotracheal intubation, and no episodes of hypotension or rebound hypertension. The authors recommend emergency physicians utilize the SCAPE treatment protocol while managing patients with SCAPE.</t>
  </si>
  <si>
    <t>S2138</t>
  </si>
  <si>
    <t>10.1183/09031936.95.08111825</t>
  </si>
  <si>
    <t>Hohenhaus E, Paul A, McCullough R, Kucherer H, Bartsch P</t>
  </si>
  <si>
    <t>Ventilatory and pulmonary vascular response to hypoxia and susceptibility to high altitude pulmonary oedema</t>
  </si>
  <si>
    <t>Reduced tolerance to high altitude may be associated with a low ventilatory and an increased pulmonary vascular response to hypoxia. We therefore, examined whether individuals susceptible to acute mountain sickness (AMS) or high altitude pulmonary oedema (HAPE) could be identified by noninvasive measurements of these parameters at low altitude. Ventilatory response to hypoxia (HVR) and hypercapnia (HCVR) at rest and during exercise, as well as hypoxic pulmonary vascular response (HPVR) at rest, were examined in 30 mountaineers whose susceptibility was known from previous identical exposures to high altitude. Isocapnic HVR expressed as difference in minute ventilation related to difference in arterial oxygen saturation (delta V'E/ delta Sa,O2) (L.min-1/%) was significantly lower in subjects susceptible to HAPE (mean +/- SEM 0.8 +/- 0.1; n = 10) compared to nonsusceptible controls (1.5 +/- 0.2; n = 10), but was not significantly different from subjects susceptible to AMS (1.2 +/- 0.2; n = 10). Hypercapnic ventilatory response was not significantly different between the three groups. Discrimination between groups could not be improved by measurements of HVR during exercise (50% maximum oxygen consumption (V'O2,max)), or by assessing ventilation and oxygen saturation during a 15 min steady-state exercise (35% V'O2,max) at fractional inspiratory oxygen (FI,O2) of 0.14. Pulmonary artery pressure (Ppa) estimated by Doppler measurements of tricuspid valve pressure at an FI,O2 of 0.21 and 0.12 (10 min) did not lead to a further discrimination between subjects susceptible to HAPE and AMS with the exception of three subjects susceptible to HAPE who showed an exaggerated HPVR. It is concluded that a low ventilatory response to hypoxia is associated with an increased risk for high altitude pulmonary oedema, whilst susceptibility to acute mountain sickness may be associated with a high or low ventilatory response to hypoxia. A reliable discrimination between subjects susceptible to high altitude pulmonary oedema and acute mountain sickness with a low ventilatory response to hypoxia is not possible by Doppler echocardiographic estimations of hypoxic pulmonary vascular response.</t>
  </si>
  <si>
    <t>S1319</t>
  </si>
  <si>
    <t>10.1046/j.1365-2044.1998.00461.x</t>
  </si>
  <si>
    <t>Ho BYM, Skinner HJ, Mahajan RP</t>
  </si>
  <si>
    <t>Gastro‐oesophageal reflux during day case gynaecological laparoscopy under positive pressure ventilation: laryngeal mask vs. tracheal intubation</t>
  </si>
  <si>
    <t>This study aimed to evaluate whether or not the use of intermittent positive pressure ventilation via the laryngeal mask airway is associated with a higher risk of gastro‐oesophageal reflux when compared with intermittent positive pressure ventilation via a tracheal tube in patients undergoing day case gynaecological laparoscopy in the head down position. Sixty healthy women were randomly allocated to receive either the laryngeal mask or cuffed tracheal tube for intra‐operative airway maintenance. Using continuous oesophageal pH monitoring, four patients in the tracheal tube group and none in the laryngeal mask group had evidence of gastro‐oesophageal reflux (as indicated by a decrease in oesophageal pH to below 4). The difference in the incidence of reflux did not achieve statistical significance (p = 0.11). In conclusion, we found no evidence to suggest that the use of intermittent positive pressure ventilation via the laryngeal mask increases the risk of gastro‐oesophageal reflux in patients undergoing elective day case gynaecological laparoscopy.</t>
  </si>
  <si>
    <t>S2264</t>
  </si>
  <si>
    <t>10.4187/respcare.01015</t>
  </si>
  <si>
    <t>Sehlin M, Törnell SS, Öhberg F, Johansson G, Winsö O</t>
  </si>
  <si>
    <t>Pneumatic Performance of the Boussignac CPAP System in Healthy Humans</t>
  </si>
  <si>
    <t>The Boussignac continuous positive airway pressure (CPAP) device effectively treats acute pulmonary edema, but data on airway pressure with the Boussignac CPAP system are sparse. To evaluate the Boussignac CPAP system's ability to maintain stable inspiratory and expiratory pressure levels, and to evaluate perceived exertion during breathing with the Boussignac CPAP system. With 18 healthy volunteers we recorded airway pressure and air flow during 10-min sessions at 5.0, 7.5, and 10.0 cm H(2)O. The participants were blinded to the sequence of the CPAP levels. Each session was ended with 10 forced breaths. We measured perceived exertion with the Borg category ratio 10 (Borg CR10) scale. When the participants breathed at 20% of vital capacity and a peak expiratory flow of 14% of FEV(1), the maximum pressure difference between inspiration and expiration was 4.0 cm H(2)O at CPAP 10 cm H(2)O. The changes in airway pressure were never large enough to reduce airway pressure to below zero. During the forced breaths, the expiratory volume was 38-42% of vital capacity and peak expiratory flow was 49-56% of FEV(1). As air flow increased, both the drop in inspiratory airway pressure and the increase in expiratory airway pressure increased. With CPAP, pressure changes are considered to be associated with increased work of breathing. The device's pneumatic performance is adequate during normal breathing with low air flow, but during forced breathing (high air flow) it did not maintain stable airway pressure, which could increase the work of breathing and cause respiratory fatigue. Thus, the Boussignac CPAP system might be less suitable for a patient breathing at a higher frequency.</t>
  </si>
  <si>
    <t>S0675</t>
  </si>
  <si>
    <t>10.1136/heart.86.5.527</t>
  </si>
  <si>
    <t>Pizzetti F, Turazza FM, Franzosi MG, Barlera S, Ledda A, Maggioni AP, Santoro L, Tognoni G</t>
  </si>
  <si>
    <t>Incidence and prognostic significance of atrial fibrillation in acute myocardial infarction: the GISSI-3 data</t>
  </si>
  <si>
    <t>Atrial fibrillation is the most common supraventricular arrhythmia in patients with acute myocardial infarction. Recent advances in pharmacological treatment of myocardial infarction may have changed the impact of this arrhythmia. To assess the incidence and prognosis of atrial fibrillation complicating myocardial infarction in a large population of patients receiving optimal treatment, including angiotensin converting enzyme (ACE) inhibitors. Data were derived from the GISSI-3 trial, which included 17 944 patients within the first 24 hours after acute myocardial infarction. Atrial fibrillation was recorded during the hospital stay, and follow up visits were planned at six weeks and six months. Survival of the patients at four years was assessed through census offices. The incidence of in-hospital atrial fibrillation or flutter was 7.8%. Atrial fibrillation was associated with indicators of a worse prognosis (age &amp;gt; 70 years, female sex, higher Killip class, previous myocardial infarction, treated hypertension, high systolic blood pressure at entry, insulin dependent diabetes, signs or symptoms of heart failure) and with some adverse clinical events (reinfarction, sustained ventricular tachycardia, ventricular fibrillation). After adjustment for other prognostic factors, atrial fibrillation remained an independent predictor of increased in-hospital mortality: 12.6% v 5%, adjusted relative risk (RR) 1.98, 95% confidence interval (CI) 1.67 to 2.34. Data on long term mortality (four years after acute myocardial infarction) confirmed the persistent negative influence of atrial fibrillation (RR 1.78, 95% CI 1.60 to 1.99). Atrial fibrillation is an indicator of worse prognosis after acute myocardial infarction, both in the short term and in the long term, even in an unselected population.</t>
  </si>
  <si>
    <t>S2176</t>
  </si>
  <si>
    <t>10.1016/s1388-9842(01)00235-5</t>
  </si>
  <si>
    <t>Brendorp B, Elming H, Jun L, Køber L, Torp-Pedersen C, for the DIAMOND Study Group</t>
  </si>
  <si>
    <t>Effect of Dofetilide on QT Dispersion and the Prognostic Implications of Changes in QT Dispersion for Patients with Congestive Heart Failure</t>
  </si>
  <si>
    <t>Drug-induced changes in QT dispersion may be a way of detecting harmful repolarisation abnormalities for patients receiving antiarrhythmic drugs affecting ventricular repolarisation. In 463 congestive heart failure (CHF) patients enrolled in the Danish Investigations Of Arrhythmia and Mortality On Dofetilide-CHF (DIAMOND-CHF) study, both pre-treatment and on-treatment day 2–6 QT dispersion was available from standard 12-lead ECGs. Patients were randomised in a double-blind manner to receive either placebo or dofetilide, a new class III antiarrhythmic drug. During a median follow-up of 19 months (minimum 1 year), 179 patients (39%) died (135 patients from cardiac causes). Changes in QT dispersion did not predict all-cause or cardiac mortality for patients treated with dofetilide in multivariate survival analysis (Risk ratio: 1.02, 95% confidence interval: 0.97–1.08, P&amp;amp;gt;0.4). This finding was independent of pre-treatment QT dispersion. Dofetilide caused a small QT dispersion increment of 8 ms, not different from the changes seen in the placebo group (3 ms). For patients with CHF and reduced left ventricular systolic function, changes in QT dispersion following treatment with dofetilide do not predict all-cause or cardiac mortality. The dofetilide-induced QT dispersion changes are small and comparable to those seen in placebo treated patients.</t>
  </si>
  <si>
    <t>S0540</t>
  </si>
  <si>
    <t>10.1183/09031936.02.00299702</t>
  </si>
  <si>
    <t>Ferrer M, Bernadich O, Nava S, Torres A</t>
  </si>
  <si>
    <t>Noninvasive ventilation after intubation and mechanical ventilation</t>
  </si>
  <si>
    <t>Patients with chronic airflow obstruction who are difficult to wean from mechanical ventilation are at increased risk of intubation-associated complications and mortality because of prolonged invasive mechanical ventilation. Noninvasive positive pressure ventilation may revert most of the pathophysiological mechanisms associated with weaning failure in these patients. Several randomized controlled trials have shown that use of noninvasive ventilation to achieve earlier extubation in difficult-to-wean patients or in patients who develop respiratory failure after apparently successful extubation can result in reduced periods of endotracheal intubation and complication rates and improved survival. However, this is not a consistent finding, and the currently available published data with outcome as the primary variable are exclusively from patients who had pre-existing lung disease. In addition, the patients were haemodynamically stable, with a normal level of consciousness, no fever and a preserved cough reflex. It remains to be seen whether noninvasive positive pressure ventilation has a role in other patient groups and situations, such as prevention of postextubation failure or unplanned extubation. The technique is, however, a useful addition to the therapeutic armamentarium for a group of patients who pose a significant clinical and economic challenge.</t>
  </si>
  <si>
    <t>S0226</t>
  </si>
  <si>
    <t>10.1016/s0735-6757(99)90198-5</t>
  </si>
  <si>
    <t>Sacchetti A, Ramoska E, Moakes ME, McDermott P, Moyer V</t>
  </si>
  <si>
    <t>Effect of ED management on ICU use in acute pulmonary edema</t>
  </si>
  <si>
    <t>Acute pulmonary edema (APE) is a common Emergency Department (ED) presentation requiring admission to an intensive care unit (ICU). This study was undertaken to examine the effect of ED management on the need for ICU admission in patients with APE. ED records of APE patients were abstracted for patient age, prehospital and ED pharmacological treatment, diagnoses, airway interventions, and ICU length of stay (LOS). Statistical analysis was through multiple regression, logistic regression, chi-square, and ANOVA. One hundred eighty-one patients composed the study group. Pharmacological treatment included nitroglycerin (NTG), 147 patients (81%); morphine sulfate (MS), 88 (49%); loop diuretics (LD), 133 (73%); and captopril sublingual (CSL), 47 (26%). Use of CSL and MS were associated with opposing needs for ICU admission. MS use was associated with increased ICU admissions (odds ratio, 3.08; P = .002), whereas CSL use was associated with decreased ICU admissions (odds ratio, 0.29; P = .002). Morphine sulfate use also demonstrated an increased need for endotracheal intubation (ETI) (odds ratio, 5.04; P = .001), whereas CSL demonstrated a decreased need for ETI (odds ratio, 0.16; P = .008). Ninety-three patients required some form of respiratory support. Forty received noninvasive pressure support ventilation (NPSV) from a bilevel positive airway pressure system (BiPAP), and 60 received endotracheal intubation. Some patients received more than 1 form of respiratory support; all other patients received supplemental oxygen only. The ICU-LOS associated with different airway interventions were supplemental oxygen, 0.72 days; BiPAP, 1.48 days; and ETI, 3.70 days (P &lt; .001). Specific ED pharmacological interventions are associated with a decreased need for ICU admission and endotracheal intubation in acute pulmonary edema patients, whereas use of noninvasive pressure support ventilation correlates with a reduction in the ICU length of stay for patients who do require critical care admission.</t>
  </si>
  <si>
    <t>S2295</t>
  </si>
  <si>
    <t>10.1007/s00063-012-0118-x</t>
  </si>
  <si>
    <t>Janssens U</t>
  </si>
  <si>
    <t>Akute Herzinsuffizienz</t>
  </si>
  <si>
    <t>Acute decompensated heart failure (ADHF) is a major public health problem throughout the world and its importance is continuing to grow. More than 50% of ADHF patients have coronary artery disease, which is generally associated with a history of hypertension. Recent data suggest that half of the patients presenting with acute heart failure have preserved left ventricular systolic function. The diagnosis of ADHF may be difficult at times, and the clinical assessment and patient profiling is essential for appropriate therapy. Immediate therapeutic goals are not only to improve symptoms, restore oxygenation and stabilize hemodynamic conditions, but also to improve short- and long-term survival. In addition to general supportive measures such as oxygen supplementation, noninvasive ventilation, analgesia, diuretics, vasodilators together with inotropic agents and/or vasopressors remain the cornerstone of therapy in patients with ADHF.</t>
  </si>
  <si>
    <t>S1900</t>
  </si>
  <si>
    <t>10.1016/j.ejheart.2007.07.001</t>
  </si>
  <si>
    <t>Jankowska EA, Witkowski T, Ponikowska B, Reczuch K, Borodulin-Nadzieja L, Anker SD, Piepoli MF, Banasiak W, Ponikowski P</t>
  </si>
  <si>
    <t>Excessive Ventilation During Early Phase of Exercise: A New Predictor of Poor Long-Term Outcome in Patients with Chronic Heart Failure</t>
  </si>
  <si>
    <t>Studies demonstrating prognostic value of excessive exercise ventilation in chronic heart failure (CHF) have focused on data derived from the whole cardiopulmonary exercise test (CPET). Whether ventilatory response to early phase of exercise is useful for risk stratification in CHF is unknown. We evaluated 216 patients with systolic CHF who underwent CPET (age: 60±11 years, NYHA class [I/II/III/IV]: 18/104/77/17). Ventilatory response to exercise (slope of regression line relating ventilation to carbon dioxide production) was calculated from the whole exercise test (VE-VCO2-all) and from the first 3min of exercise (early phase — VE-VCO2-3min). During follow-up (mean: 40± 20months, &amp;amp;gt;3years in survivors), 89 (41%) CHF patients died. High VE-VCO2-all and VE-VCO2-3min predicted poor outcome in single predictor analyses, and in multivariable models when adjusted for prognosticators (age, NYHA class, ejection fraction, peak VO2) (P&amp;amp;lt;0.0001). In receiver operating characteristic curve analysis, areas under curve for 3-year follow-up were similar for VE-VCO2-all and VE-VCO2-3min. VE-VCO2-3min maintained its prognostic value in patients taking β-blockers (P&amp;amp;lt;0.0001) and those unable to perform maximal CPET (P=0.0009). In CHF patients, excessive ventilation assessed over the first 3min predicts poor outcome. Assessment of ventilatory response to exercise for prognostic stratification may be extended to patients unable to perform maximal CPET.</t>
  </si>
  <si>
    <t>S0381</t>
  </si>
  <si>
    <t>10.1152/jappl.1992.73.6.2314</t>
  </si>
  <si>
    <t>Wang PM, Lai-Fook SJ</t>
  </si>
  <si>
    <t>Upward flow of pleural liquid near lobar margins due to cardiogenic motion</t>
  </si>
  <si>
    <t>In anesthetized, paralyzed, supine rabbits (3–4 kg) during apnea, we injected fluorescent dye or fluorescent microspheres (2 or 6 microns diam) into the dependent pleural space and observed the arrival and movement of the dye or microspheres at superior regions. Injection was through a rib capsule located in the dependent right chest. The dye or microspheres were observed through a pleural window overlying a lobar margin. The vertical distance between the capsule and window was 3–4 cm. The movement of the dye or microspheres was recorded via a fluorescence videomicroscope, and the signals were analyzed for dye transit time and microsphere velocity. The transit time of the dye to traverse the height of the pleural space was calculated from the light intensity vs. time curve. Transit time during apnea averaged 6.0 +/- 3.4 (SD) min (n = 4). Transit time measured after the onset of mechanical ventilation was &amp;lt; 1 min. The direction and speed of a microsphere moving in the relatively thick pleural space adjacent to the lobar margin depended on its distance from the lobar margin. Microspheres moved upward in the pleural space that was in proximity to the lobar margin but downward at farther distances from the lobar margin. Pleural liquid recirculation occurs via the pleural space adjacent to lobar margins.</t>
  </si>
  <si>
    <t>S1228</t>
  </si>
  <si>
    <t>10.1111/j.1440-1843.1997.tb00075.x</t>
  </si>
  <si>
    <t>Chan JK, Leung RC, Lai CK</t>
  </si>
  <si>
    <t>Non‐invasive ventilation in the management of respiratory failure</t>
  </si>
  <si>
    <t>Abstract Non‐invasive positive pressure ventilation (NIPPV) has been used increasingly to treat various forms of respiratory failure, with benefits in terms of gas exchange improvement, avoidance of endotracheal intubation and a decreased mortality. This review will focus on the recent developments and recommendations in the use of NIPPV in the treatment of acute and chronic respiratory failure, the methodology in the application of NIPPY, and briefly on its proposed mechanism of action.</t>
  </si>
  <si>
    <t>S1260</t>
  </si>
  <si>
    <t>10.1016/j.medine.2021.08.003</t>
  </si>
  <si>
    <t>Arranz M, Jacob J, Sancho-Ramoneda M, Lopez À, Navarro-Sáez MC, Cousiño-Chao JR, López-Altimiras X, López i Vengut F, García-Trallero O, German A, Farré-Cerdà J, Zorrilla J</t>
  </si>
  <si>
    <t>Characteristics of prolonged noninvasive ventilation in emergency departments and impact upon effectiveness. Analysis of the VNICat registry</t>
  </si>
  <si>
    <t>Medicina Intensiva (English Edition)</t>
  </si>
  <si>
    <t>To analyze the characteristics and variables associated with prolonged noninvasive ventilation performed completely in Emergency Departments (NIV-ED) and its influence upon effectiveness. A prospective, multicenter, observational multipurpose cohort study was carried out. VNICAT Registry. Patients in which NIV-ED was performed in 11 Catalan hospitals in the months of February or March 2015. No. The study variable was NIV-ED, which as a function of time was defined as prolonged or not prolonged. The efficacy variable was the success of the technique in terms of patient improvement. A total of 125 patients were included, with a median NIV-ED duration of 12 h, which was the cut-off point for the comparator groups. In 60 cases (48%) NIV-ED was not prolonged (&lt;12 h), while in 65 cases (52%) ventilation was prolonged (≥12 h). Non-prolonged NIV-ED was associated to the indication of acute heart failure and prolonged ventilation to the presence of diabetes. There were no differences between non-prolonged and prolonged NIV-ED in terms of efficacy, and the success rate in terms of improvement was 68.3% and 76.9%, respectively, with an adjusted odds ratio of 1.49 (95%CI 0.61-3.60). Prolonged NIV-ED is a frequent situation, but few variables associated to it have been studied. The presence of prolonged ventilation did not influence the success rate of NIV.</t>
  </si>
  <si>
    <t>S0707</t>
  </si>
  <si>
    <t>10.1046/j.1365-2168.2000.01420-51.x</t>
  </si>
  <si>
    <t>Axisa B, Loftus I, Bolia A, Fishwick G, Bell PRF, Thompson MM</t>
  </si>
  <si>
    <t>Complications of percutaneous transluminal angioplasty in the legs: analysis of 1379 procedures</t>
  </si>
  <si>
    <t>Journal of British Surgery</t>
  </si>
  <si>
    <t>Percutaneous transluminal angioplasty has firmly established itself as a useful adjunct to surgery in the management of patients with peripheral vascular disease. A large series has been reviewed to assess the impact of the increase in the number of procedures performed as well as the improvements in technique on the complication rate of the procedure. The complications of all percutaneous transluminal angioplasty procedures carried out between 2 October 1995 and 29 September 1998 were recorded and analysed prospectively. There were 1379 procedures carried out on 988 patients. There were 551 men (55·8 per cent) and 437 women (44·2 per cent), with a mean age of 62·5 years. A total of 1756 vessel segments were dilated. The indications for angioplasty included claudication (620 patients, 62·8 per cent), critical ischaemia (270, 27·3 per cent) and bypass graft complications (98, 9·9 per cent). The major complications were retroperitoneal bleed (0·2 per cent), false aneurysm (0·2 per cent), myocardial infarction (0·4 per cent), acute limb ischaemia (1·5 per cent), pulmonary embolism (0·1 per cent), renal failure (0·4 per cent), stroke and transient ischaemic attack (0·4 per cent) and respiratory failure (1·0 per cent). Minor complications were haematoma in 0·9 per cent, perforation in 1·7 per cent, wound infection in 1·0 per cent and catheter complications in 0·6 per cent. The overall rate of significant complications was 4·2 per cent and that of minor complications was 4·2 per cent. The overall incidence of complications needing surgical intervention was 2·2 per cent. The overall amputation rate due to complications was 0·6 per cent. The sharp rise in the number of angioplasties in recent years has not been accompanied by a similar rise in the number of complications, despite broadening of the referral spectrum.</t>
  </si>
  <si>
    <t>S1674</t>
  </si>
  <si>
    <t>10.1161/01.cir.0000016044.19527.96</t>
  </si>
  <si>
    <t>Ritter O, Hack S, Schuh K, Röthlein N, Perrot A, Osterziel KJ, Schulte HD, Neyses L</t>
  </si>
  <si>
    <t>Calcineurin in Human Heart Hypertrophy</t>
  </si>
  <si>
    <t>Background — In animal models, increased signaling through the calcineurin pathway has been shown to be sufficient for the development of cardiac hypertrophy. Calcineurin activity has been reported to be elevated in the myocardium of patients with congestive heart failure. In contrast, few data are available about calcineurin activity in patients with pressure overload or cardiomyopathic hypertrophy who are not in cardiac failure. Methods and Results — We investigated calcineurin activity and protein expression in 2 different forms of cardiac hypertrophy: hypertrophic obstructive cardiomyopathy (HOCM) and aortic stenosis (AS). We found that the C-terminus of calcineurin A protein containing the autoinhibitory domain was less abundant in myocardial hypertrophy than in normal heart, which suggests the possibility of proteolysis. No new splice variants could be detected by reverse-transcription polymerase chain reaction. This resulted in a significant elevation of calcineurin enzymatic activity in HOCM and AS compared with 6 normal hearts. Increased calcineurin phosphatase activity caused increased migration of NF-AT2 (nuclear factor of activated T cells 2) in SDS-PAGE compatible with pronounced NF-AT dephosphorylation in hypertrophied myocardial tissue. Conclusions — Hypertrophy in HOCM and AS without heart failure is characterized by a significant increase in calcineurin activity. This might occur by (partial) proteolysis of the calcineurin A C-terminus containing the autoinhibitory domain. Increased calcineurin activity has functional relevance, as shown by altered NF-AT phosphorylation state. Although hypertrophy in AS and HOCM may be initiated by different upstream triggers (internal versus external fiber overload), in both cases, there is activation of calcineurin, which suggests an involvement of this pathway in the pathogenesis of human cardiac hypertrophy.</t>
  </si>
  <si>
    <t>S2043</t>
  </si>
  <si>
    <t>10.1002/ams2.234</t>
  </si>
  <si>
    <t>Kashiura M, Tateishi K, Yokoyama T, Jujo M, Tanabe T, Sugiyama K, Akashi A, Hamabe Y</t>
  </si>
  <si>
    <t>Unilateral cardiogenic pulmonary edema associated with acute mitral regurgitation</t>
  </si>
  <si>
    <t>Acute Medicine &amp;amp; Surgery</t>
  </si>
  <si>
    <t>Two cases of cardiogenic unilateral pulmonary edema are reported. Both patients presented to the emergency department with dyspnea, and chest radiography revealed unilateral infiltration, which mimics pulmonary disease. However, the patients were diagnosed with cardiogenic pulmonary edema, because echocardiography showed severe mitral regurgitation with an eccentric jet. The patients underwent mitral valve replacement and were discharged without complications. Unilateral cardiogenic pulmonary edema is rare, and early diagnosis and treatment are difficult. Delayed treatment leads to high mortality. The major cause of unilateral pulmonary edema is acute mitral regurgitation, and the direction of the jet is suggested as a mechanism of laterality.</t>
  </si>
  <si>
    <t>S2055</t>
  </si>
  <si>
    <t>10.1111/j.1399-6576.1981.tb01669.x</t>
  </si>
  <si>
    <t>Central Haemodynamics, Oxygen Transport and Oxygen Consumption During Three Methods for CPAP</t>
  </si>
  <si>
    <t>During the weaning period after 18 hours of mechanical ventilation following open heart surgery, central haemodynamics, systemic oxygen transport and total oxygen consumption were assessed in a total of 17 patients, receiving continuous positive airway pressure (CPAP) therapy. Three different means of providing CPAP were studied: an electronically controlled method (mode S); a method based on the Venturi principle along with a continuous flow of gases via the T‐piece connector attached to the intubation tube (mode B); and a method employing an elastic inspiratory gas reservoir (mode C). The inspiratory pressure plateau was adjusted to be equal under the different methods for CPAP. The airway pressure range, the expiratory and mean airway pressures and the mean oesophageal pressure were seen to be highest during mode S. The pulmonary vascular resistance was higher during mode S than during modes B and C, and the mean pulmonary arterial pressure was higher during mode S than mode C. While the cardiac index remained statistically unchanged under the three methods for CPAP, the stroke index (SI) and the left ventricular stroke work index (LVSWI) were higher during mode C than mode S. As the transmural right atrial and pulmonary capillary wedge pressures were unchanged, these alterations in SI and LVSWI might be a consequence of airway pressure‐induced changes on the myocardial performance. Arterial oxygenation was good and unchanged during the study; mixed venous oxygen tension (Pvo 2 ) was higher and the arteriovenous oxygen content difference (avDo 2 ) was smaller during mode B than during mode C. During mode S, the total oxygen consumption was higher than during mode B. On the basis of the observations made, there seem to be no major differences in the effects of the three methods for CPAP on the parameters studied. The Venturi principle, employing a continuous flow of gases seems, however, to produce a slightly lower oxygen consumption, while the myocardial performance was best preserved with the system based on the elastic inspiratory gas reservoir.</t>
  </si>
  <si>
    <t>S2428</t>
  </si>
  <si>
    <t>10.1016/s0749-0704(05)70005-1</t>
  </si>
  <si>
    <t>Keenan SP, Brake D</t>
  </si>
  <si>
    <t>AN EVIDENCE-BASED APPROACH TO NONINVASIVE VENTILATION IN ACUTE RESPIRATORY FAILURE</t>
  </si>
  <si>
    <t>Critical Care Clinics</t>
  </si>
  <si>
    <t>This article reviews the literature of noninvasive positive pressure ventilation (NPPV) in patients with acute respiratory failure. The article divides acute respiratory failure into the categories of primary ventilation failure and oxygenation failure, and examines various diagnostic groups within these categories. Although the use of NPPV for patients with acute respiratory failure of other etiologies requires further study, the authors conclude that there is sufficient evidence to support the use of NPPV in acute, severe exacerbations of chronic obstructive pulmonary disease.</t>
  </si>
  <si>
    <t>S1715</t>
  </si>
  <si>
    <t>10.1016/j.isjp.2017.03.001</t>
  </si>
  <si>
    <t>Andersen KS, Skoffer B, Oestergaard LG, Van Tulder M, Petersen AK</t>
  </si>
  <si>
    <t>The effects of respiratory physiotherapy after lung resection: Protocol for a systematic review</t>
  </si>
  <si>
    <t>International Journal of Surgery Protocols</t>
  </si>
  <si>
    <t>Background The main treatment of lung cancer (stage 1 and 2) is lung resection surgery. The risk of postoperative pulmonary complications is high and therefore standard postoperative care involves respiratory physiotherapy. The purpose of this systematic review is to create an overview of the evidence on respiratory physiotherapy after lung resection surgery on mortality rate (within 30 days) and postoperative pulmonary complications. Methods and analysis The review will include randomized or quasi-randomized controlled studies investigating the effect of all types of respiratory physiotherapy on mortality and postoperative pulmonary complications after lung resection surgery. Furthermore, the effect of respiratory physiotherapy is evaluated on secondary outcomes such as length of hospital stay, lung volumes and function, and adverse events. The method of the planned review is described in this paper. The literature search will include the databases PubMed, Cochrane (Central), Embase, Cinahl and PEDro. The literature search is being performed in 2017. If meta-analyses are not undertaken, a narrative synthesis of the available data will be provided. The protocol was registered in PROSPERO on the 10th of October 2016 (registration number CRD42016048956). Ethics and dissemination Conclusion of this systematic review is expected available in the second half of 2017.</t>
  </si>
  <si>
    <t>S1853</t>
  </si>
  <si>
    <t>10.1152/jappl.1986.60.1.22</t>
  </si>
  <si>
    <t>Carlile PV, Lowery DD, Gray BA</t>
  </si>
  <si>
    <t>Effect of PEEP and type of injury on thermal-dye estimation of pulmonary edema</t>
  </si>
  <si>
    <t>We investigated the effect of positive end-expiratory pressure (PEEP) on the extravascular thermal volume of the lung (ETV) determined by the thermal-dye technique in three canine models of pulmonary edema created by injection of alpha-naphthylthiourea (ANTU) or oleic acid (OA) into the pulmonary circulation or intrabronchial instillation of hydrochloric acid (HCl). ETV was determined before, during, and after ventilation with 14 cmH2O PEEP, and final ETV was compared with the extravascular lung mass (ELM) determined postmortem. Final ETV correctly estimated ELM in 12 animals with ANTU injury, ETV/ELM = 1.04 +/- 0.13, but underestimated after HCl injury (n = 5), ETV/ELM = 0.61 +/- 0.23, and OA injury (n = 6), ETV/ELM = 0.73 +/- 0.19. Whereas PEEP had no consistent effect on extravascular thermal volume in ANTU edema, there was a reversible increase in ETV during PEEP in animals with HCl or OA injury and underestimation of ELM. The increase in ETV during PEEP averaged 9.3 +/- 3.8 ml/kg (62 +/- 42%) over the mean of the pre- and post-PEEP values after HCl injury (P less than 0.01) and 6.7 +/- 4.4 ml/kg (47 +/- 35%) after OA injury (P less than 0.02). There was an inverse correlation between the change in ETV during PEEP and the ETV/ELM ratio for animals with HCl and OA injury (r = -0.94). We conclude that PEEP produces a reversible increase in ETV in some models of lung injury by allowing for distribution of thermal indicator through a larger fraction of the lung water and that this response may be useful to detect underestimation when gravimetric measurements are not available.</t>
  </si>
  <si>
    <t>S0546</t>
  </si>
  <si>
    <t>10.2174/1874306400802010016</t>
  </si>
  <si>
    <t>Kabitz HJ, Walker D, Prettin S, Walterspacher S, Sonntag F, Dreher M, Windisch W</t>
  </si>
  <si>
    <t>Non-Invasive Ventilation Applied for Recovery from Exercise-Induced Diaphragmatic Fatigue</t>
  </si>
  <si>
    <t>Exercise-induced diaphragmatic fatigue (DF) is conventionally considered to reflect impaired diaphragm function resulting from load imposed on the diaphragm during exercise and is known to be reduced by the application of non-invasive ventilation (NIV) during heavy-intensity exercise testing (HEET). On that physiological condition NIV applied for diaphragm unloading during recovery from exercise should be capable of accelerating recovery from DF and therewith prolonging exercise time to exhaustion and limiting the development of DF during a subsequent HEET compared to recovery during spontaneous breathing. Seven highly-trained subjects (V’O 2max 62.7±7.8 ml/kg/min) performed four HEET at 85% V’O 2max with 60 min of recovery during I spontaneous breathing and II NIV between two HEET. Twitch transdiaphragmatic pressure (TwPdi) during supramaximal magnetic phrenic nerve stimulation decreased (p&amp;lt;0.04) following first HEET and subsequently completely recovered (p&amp;gt;0.2) during I and II. Following second HEET TwPdi comparably decreased (I 0.24±0.21 vs II 0.32±0.29 kPa; p=0.17). Exercise time to exhaustion during second HEET was equal during I and II (I 514±49 vs II 511±92 s; p=0.88). In conclusion, NIV applied for diaphragm unloading during recovery following HEET does neither affect recovery from DF nor subsequent exercise performance thereby providing further evidence that DF might reflect post-exercise diaphragm shielding rather than impaired diaphragm function.</t>
  </si>
  <si>
    <t>S0659</t>
  </si>
  <si>
    <t>10.4187/respcare.09625</t>
  </si>
  <si>
    <t>Moretto F, Fracazzini M, Verdina F, Ferrante D, Baino S, Grossi F, Castello L, Cammarota G, Balbo P, Sainaghi PP, Campanini M, Pirisi M, Patti G, Dal Molin A, Della Corte F, Navalesi P, Vaschetto R</t>
  </si>
  <si>
    <t>One-Year Follow up of Noninvasive Respiratory Support in General Wards</t>
  </si>
  <si>
    <t>Noninvasive respiratory support (NRS) has been used to treat acute respiratory failure outside the ICU, but existing data have left many knowledge gaps for managing NRS in general wards. The primary objective of this study was to describe indications, duration of treatment, and outcomes of subjects treated with NRS outside the ICU. The secondary objective was to compare outcomes based on age &amp;lt; 80 or ≥ 80 y. This retrospective observational study was conducted at Maggiore della Carità University Hospital in Novara, Italy, and included all patients treated with noninvasive ventilation (NIV) or CPAP outside the ICU from November 2017 to October 2018, with 1 year of follow-up. Of the 570 treatments performed, 383 subjects were analyzed, 136 NIV and 247 CPAP. Subjects’ median (interquartile range [IQR]) age was 79 (72–85) y, and the main diagnoses of respiratory failure were cardiogenic pulmonary edema in 128 subjects (33%), pneumonia in 99 (26%), and COPD exacerbation in 52 (14%), with a median (IQR) treatment duration of 38 (16–74) h. Rapid response team visits lasted a median (IQR) 3 (2–6) d. Interface-related pressure lesions occurred in 13% of the subjects, in no case leading to definitive treatment discontinuation. Compared with the subjects ≥ 80 y old, the younger subjects had a median (IQR) longer hospitalization (16 [10–24] d vs 13 [9–20] d; P = .003) but slightly decreased in-hospital mortality (21% vs 30%; P = .061) and a decreased post-discharged 1-year mortality in hospital survivors (25% vs 41%; P = .002), differences observed only in the subjects treated with NIV. In a real-life setting outside the ICU, NIV and CPAP managed by a rapid response team with a daily visit in collaboration with ward staff highly experienced in NRS allowed us to treat the subjects without major complications. Post-discharge 1-year mortality was higher in the subjects ≥ 80 y old treated with NIV for acute hypercapnic respiratory failure.</t>
  </si>
  <si>
    <t>S1473</t>
  </si>
  <si>
    <t>10.1016/s1388-9842(01)00143-x</t>
  </si>
  <si>
    <t>de Jong RM, Cornel JH, Crijns HJGM, van Veldhuisen DJ</t>
  </si>
  <si>
    <t>Abnormal Contractile Responses During Dobutamine Stress Echocardiography in Patients with Idiopathic Dilated Cardiomyopathy</t>
  </si>
  <si>
    <t>In chronic heart failure augmented wall stress leads to increased energy demand. Supply, however, may be reduced due to coronary vasoconstriction and endothelial dysfunction. This might lead to a mismatch between demand and supply. In the present study we further explored the effect of increased demand during dobutamine stress echocardiography. Sixteen patients with idiopathic dilated cardiomyopathy (mean age 44±13 years, New York Heart Association class II–III, mean left ventricular ejection fraction 0.27±0.10) underwent dobutamine stress echocardiography (5–40 μg/min per kg bodyweight+atropine if required). Wall motion and thickening was assessed in 16 segments using a four-point scale. Eleven patients (69%) showed regions with worsening of wall motion or a biphasic response during dobutamine infusion. Of the remaining five patients one patient did not show any wall motion changes and one patient showed a partial improvement while only in three patients wall motion improvement in the whole heart was found. A majority of patients with idiopathic dilated cardiomyopathy showed decreased wall motion during increased demand, i.e. ischemia-like myocardial contractile responses during dobutamine stress echocardiography. These findings further support the concept that an energy mismatch between demand and supply might play a pathophysiological role in idiopathic dilated cardiomyopathy.</t>
  </si>
  <si>
    <t>S0611</t>
  </si>
  <si>
    <t>10.1016/s1388-9842(99)00032-x</t>
  </si>
  <si>
    <t>Cleland JGF, Gemmell I, Khand A, Boddy A</t>
  </si>
  <si>
    <t>Is the Prognosis of Heart Failure Improving?</t>
  </si>
  <si>
    <t>Heart failure is common and effective therapy exists but as yet there is little evidence that the overall prognosis is improving in clinical practice. We sought to determine if mortality, re-admission with heart failure and re-admission for any cause, had changed between cohorts of first-time admissions for heart failure identified in 1984, 1988 and 1992 using linked hospital discharge and mortality data from Scotland (population approximately 5 million). The number of first-time admissions for heart failure increased by 30% between 1984 and 1992, from 9716 to 12640. Their mean age was 74 years and 54% were women. Over the same period 3-year mortality declined in patients &amp;amp;lt; 65 years from 53 to 41% (reduction in risk 12% (95% confidence interval 9–15%. Log-rank 70.0; P &amp;amp;lt; 0.001) and for patients ≥ 65 years from 71% to 66% (reduction in risk 5% (95% confidence interval 3–6%. Log-rank 74.5; P &amp;amp;lt; 0.0001). Time to death or first re-admission with heart failure also improved but not time to death or first re-admission for any cause. The total number of re-admissions increased between 1984 and 1992 but bed-days occupancy for heart failure and for any cause, adjusted for days alive, declined due to a reduction in length of stay. These data suggest that the prognosis of patients with a first admission for heart failure is improving. The timing of improvement coincides with the gradual increase in the use of angiotensin converting enzyme inhibitors for heart failure although a causal link cannot be proved from these data.</t>
  </si>
  <si>
    <t>S0304</t>
  </si>
  <si>
    <t>10.1136/heart.87.2.121</t>
  </si>
  <si>
    <t>Yip G, Wang M, Zhang Y, Fung JWH, Ho PY, Sanderson JE</t>
  </si>
  <si>
    <t>Left ventricular long axis function in diastolic heart failure is reduced in both diastole and systole: time for a redefinition?</t>
  </si>
  <si>
    <t>Objective: To test the hypothesis that, when measured in the long axis, left ventricular systolic function is abnormal in patients with diastolic heart failure. Design: A case–control study. Setting: University teaching hospital (tertiary referral centre). Patients: 68 patients with heart failure, 29 with a left ventricular ejection fraction (LVEF) of &amp;gt; 0.45 and diastolic dysfunction (diastolic heart failure), 39 with an LVEF of ≤ 0.45 (systolic heart failure), and 105 normal subjects, including 33 age matched controls. Methods: LVEF was measured by cross sectional Simpson's method, and mitral annular amplitudes and velocities by M mode and tissue Doppler echocardiography, respectively, along with mitral Doppler inflow velocities. Results were compared between the three groups. Main outcome measures: Peak systolic mitral annular velocity and amplitude between the different groups. Results: The mitral annular peak mean velocity and amplitude in systole were lower in the patients with diastolic heart failure (mean (SEM), 4.8 (0.2) cm/s) than in the age matched normal controls (6.1 (0.14) cm/s), but higher than those with systolic heart failure (2.8 (0.13) cm/s) (all p &amp;lt; 0.001). Similar changes were seen the mitral annular amplitude during systole. Peak early diastolic velocity and amplitude were also significantly reduced in the group with diastolic heart failure. Left ventricular hypertrophy was evident in over 95% patients in both diastolic and systolic heart failure groups, with a comparable left ventricular mass index. Conclusions: In patients with diastolic heart failure and evidence of left ventricular hypertrophy, there is systolic left ventricular impairment as measured by myocardial Doppler imaging of the longitudinal axis. Thus subtle abnormalities of systolic function are present in patients with heart failure and a normal left ventricular ejection fraction, and there appears to be a continuum of systolic function between those with truly normal, mildly impaired (labelled diastolic heart failure), and obviously abnormal left ventricular systolic function. Isolated diastolic dysfunction is uncommon.</t>
  </si>
  <si>
    <t>S0658</t>
  </si>
  <si>
    <t>10.1183/09031936.00143507</t>
  </si>
  <si>
    <t>Ambrosino N, Vagheggini G</t>
  </si>
  <si>
    <t>Noninvasive positive pressure ventilation in the acute care setting: where are we?</t>
  </si>
  <si>
    <t>Noninvasive positive pressure ventilation (NPPV) is a technique used to deliver mechanical ventilation that is increasingly utilised in acute and chronic conditions. The present review examines the evidence supporting the use of NPPV in acute respiratory failure (ARF) due to different conditions. Strong evidence supports the use of NPPV for ARF to prevent endotracheal intubation (ETI), as well as to facilitate extubation in patients with acute exacerbations of chronic obstructive pulmonary disease and to avoid ETI in acute cardiogenic pulmonary oedema, and in immunocompromised patients. Weaker evidence supports the use of NPPV for patients with ARF due to asthma exacerbations, with post-operative or post-extubation ARF, pneumonia, acute lung injury, acute respiratory distress syndrome, or during bronchoscopy. NPPV should be applied under close clinical and physiological monitoring for signs of treatment failure and, in such cases, ETI should be promptly available. A trained team, careful patient selection and optimal choice of devices can optimise outcome of NPPV. Noninvasive positive pressure ventilation is increasingly being used in the management of acute respiratory failure but caregivers must respect evidence-supported indications and avoid contraidincations. Additionally, the technique must be applied in the appropriate location by a trained team in order to avoid disappointing results.</t>
  </si>
  <si>
    <t>S0254</t>
  </si>
  <si>
    <t>10.1080/10903120801949275</t>
  </si>
  <si>
    <t>Hubble MW, Richards ME, Wilfong DA</t>
  </si>
  <si>
    <t>Estimates of Cost-Effectiveness of Prehospital Continuous Positive Airway Pressure in the Management of Acute Pulmonary Edema</t>
  </si>
  <si>
    <t>To estimate the cost-effectiveness of continuous positive airway pressure (CPAP) in managing prehospital acute pulmonary edema in an urban EMS system. Using estimates from published reports on prehospital and emergency department CPAP, a cost-effectiveness model of implementing CPAP in a typical urban EMS system was derived from the societal perspective as well as the perspective of the implementing EMS system. To assess the robustness of the model, a series of univariate and multivariate sensitivity analyses was performed on the input variables. The cost of consumables, equipment, and training yielded a total cost of $89 per CPAP application. The theoretical system would be expected to use CPAP 4 times per 1000 EMS patients and is expected to save 0.75 additional lives per 1000 EMS patients at a cost of $490 per life saved. CPAP is also expected to result in approximately one less intubation per 6 CPAP applications and reduce hospitalization costs by $4075 per year for each CPAP application. Through sensitivity analyses the model was verified to be robust across a wide range of input variable assumptions. Previous studies have demonstrated the clinical effectiveness of CPAP in the management of acute pulmonary edema. Through a theoretical analysis which modeled the costs and clinical benefits of implementing CPAP in an urban EMS system, prehospital CPAP appears to be a cost-effective treatment.</t>
  </si>
  <si>
    <t>S0776</t>
  </si>
  <si>
    <t>10.1186/s13054-025-05730-y</t>
  </si>
  <si>
    <t>Rezoagli E, Nova A, Carteaux G, Giani M, Grieco DL, Pettenuzzo T, Lucchini A, Navalesi P, Antonelli M, Foti G, Bellani G, Piquilloud L</t>
  </si>
  <si>
    <t>A clinical guide to non-invasive respiratory support in acute respiratory failure: ventilation settings, technical optimization and clinical indications</t>
  </si>
  <si>
    <t>Non-invasive respiratory support including high flow nasal therapy (HFNT), continuous positive airway pressure (CPAP) and Bilevel positive airway pressure (BiPAP), exerts distinct physiological effects and requires specific settings and technicalities. HFNT, delivered through dedicated nasal cannulas, provides low levels of positive airway pressure, anatomical dead space washout, allows good patient tolerance and can be used during CPAP or BiPAP breaks. CPAP and BiPAP, administered through various interfaces (e.g., facemasks, oro-nasal masks, or helmets), can deliver higher positive pressure, thereby increasing end-expiratory lung volume, reducing intrapulmonary shunt and oxygenation, with potential benefits on respiratory mechanics as well. BiPAP also delivers pressure support, aiding CO₂ clearance and respiratory muscle unloading, which is especially useful in hypercapnic respiratory failure. Increased intrathoracic pressure also reduces right ventricle preload and left ventricle afterload, which is beneficial in patients with impaired left ventricular function. Non-invasive respiratory support indications depend on the cause of acute respiratory failure. In hypercapnic respiratory failure with respiratory acidosis, BiPAP via facemask is strongly recommended to prevent intubation and reduce mortality. In cardiogenic pulmonary edema, either CPAP or BiPAP is recommended, while HFNT can be useful for patients requiring prolonged support or when CPAP/BiPAP is not tolerated even after ventilator and interface settings optimization. In de-novo acute hypoxemic respiratory failure, HFNT should be considered as the first-line treatment, regardless of the aetiology: however, in COVID-19-related AHRF CPAP can be considered to avoid intubation. The choice of non-invasive respiratory support interface in both cardiogenic and non-cardiogenic AHRF should aim at minimizing leaks, optimizing CO 2 clearance, and maximizing patient tolerance. Monitoring is essential during non-invasive respiratory support to assess patient’s response to treatment and to avoid delaying invasive respiratory support when needed, particularly in hypoxemic patients to avoid intubation delays and prevent patient-self-inflicted lung injury: physiological parameters, clinical scores, and lung ultrasound may help assess the risk of NIV failure. Monitoring tidal volume is valuable but challenging because of leaks. Though not widely used, esophageal pressure monitoring can assess patient effort and transpulmonary pressure. Additionally, electrical impedance tomography is an emerging tool for detecting asynchronous breathing and pendelluft phenomena.</t>
  </si>
  <si>
    <t>S2235</t>
  </si>
  <si>
    <t>10.1007/s00063-026-01502-w</t>
  </si>
  <si>
    <t>Buerke M, Lemm H, Amerini A, Boettger P</t>
  </si>
  <si>
    <t>Akute Herzinsuffizienz – Management in den ersten 120 min</t>
  </si>
  <si>
    <t>Acute heart failure (AHF) is among the most common causes of emergency department, intermediate care, and intensive care unit admission and remains associated with substantial early mortality despite advances in contemporary therapy. The first 120 min of management are particularly critical, as this period determines not only respiratory and hemodynamic stabilization, but also trigger identification, decongestion strategy, and the foundation for subsequent prognostic improvement. This CME article provides a practical, phenotype-based approach to the early management of AHF. The proposed strategy is centered on the rapid classification of patients according to congestion ("wet" vs. "dry") and perfusion ("warm" vs. "cold") status. Stabilization and diagnostic work-up must occur simultaneously. Early assessment should focus on identifying acute coronary syndrome, clinically relevant arrhythmias, hypertensive crisis, pulmonary embolism, structural heart disease, and infectious triggers. In addition to clinical examination, electrocardiography, blood gas analysis, and biomarkers, point-of-care ultrasound with lung ultrasound and focused echocardiography play a pivotal role in the first-line evaluation. From a therapeutic perspective, early noninvasive ventilation in cardiogenic pulmonary edema, prompt vasodilation in hypertensive presentations, and effective decongestion with intravenous loop diuretics constitute the core interventions. In cases of insufficient response, escalation strategies such as sequential nephron blockade or selective use of vasoactive agents should be considered. Structured reassessment at short intervals is essential to detect persistent congestion, evolving hypoperfusion, inadequate therapeutic response, or overlooked differential diagnoses. The article emphasizes that successful acute management must already establish the transition toward guideline-directed long-term therapy during the first hours of hospitalization, including early initiation of evidence-based heart failure medication once hemodynamic stabilization has been achieved.</t>
  </si>
  <si>
    <t>S0813</t>
  </si>
  <si>
    <t>10.1016/j.ajem.2011.03.012</t>
  </si>
  <si>
    <t>Templier F, Labastire L, Pes P, Berthier F, Le Conte P, Thys F</t>
  </si>
  <si>
    <t>Noninvasive ventilation use in French out-of-hospital settings: a preliminary national survey</t>
  </si>
  <si>
    <t>The objective of our study was to describe noninvasive ventilation (NIV) practices (pressure support ventilation and continuous positive airway pressure) in French out-of-hospital mobile intensive care units (SMUR) and their compliance with national consensus guidelines. Online inquiry into practices of NIV among managers of French SMUR. Analyzed data include types of NIV devices and use of NIV. Upon 218 SMUR referenced within the SAMU de France database, 118 questionnaires (54%) were processed. Noninvasive ventilation equipment: 91% of the SMUR with at least one type of NIV device (continuous positive airway pressure only=82%; pressure support ventilation only=59%; both=50%) but frequently not with recommended devices. Use of NIV: for acute cardiogenic pulmonary edema, practices were compliant with recommendations in 80% of cases, although there was still room for improvement. For other pathologies, practices were very heterogeneous, not always properly assessed, and frequently not compliant with recommendations. To conclude, NIV use in the out-of-hospital setting in France seems to meet current recommendations for acute cardiogenic pulmonary edema but not for other pathologies. This could be improved by the use of written procedures, conduction of further studies, and promotion of compliance through education.</t>
  </si>
  <si>
    <t>S1645</t>
  </si>
  <si>
    <t>10.1007/s00134-006-0229-z</t>
  </si>
  <si>
    <t>Demoule A, Girou E, Richard JC, Taillé S, Brochard L</t>
  </si>
  <si>
    <t>Increased use of noninvasive ventilation in French intensive care units</t>
  </si>
  <si>
    <t>A prospective survey of French intensive care units (ICUs) in 1997 showed moderate and variable use of noninvasive ventilation (NIV). This study examined changes in NIV use in French ICUs after the intervening 5years. Patients were enrolled in a prospective survey in 70 French ICUs. Three-week survey, with prospective inclusion of all patients requiring ventilatory support. Overall 1,076 patients received ventilatory support (55% of admissions). First-line NIV was significantly more common than 5years earlier, overall (23% vs. 16%) and especially in patients not intubated before ICU admission (52% vs. 35%). Reasons for respiratory failure were coma (33%), cardiogenic pulmonary edema (8%), acute-on-chronic respiratory failure (17%), and de novo respiratory failure (41%). Significant increases in NIV use were noted for acute-on-chronic respiratory failure (64% vs. 50%) and de novo respiratory failure (22% vs. 14%). Among patients given NIV, 38% subsequently required endotracheal intubation (not significantly different). Independent risk factors for NIV failure were high SAPS II and de novo respiratory failure, whereas factors associated with success were good NIV tolerance and high body mass index. NIV use has significantly increased in French ICUs during the past 5years, and the success rate has remained unchanged. In patients not previously intubated, NIV is the leading first-line ventilation modality. The proportion of patients successfully treated with NIV increased significantly over the 5-year period (13% vs. 9% of all patients receiving ventilatory support).</t>
  </si>
  <si>
    <t>S1593</t>
  </si>
  <si>
    <t>10.3310/hta19420</t>
  </si>
  <si>
    <t>Pandor A, Thokala P, Goodacre S, Poku E, Stevens JW, Ren S, Cantrell A, Perkins GD, Ward M, Penn-Ashman J</t>
  </si>
  <si>
    <t>Pre-hospital non-invasive ventilation for acute respiratory failure: a systematic review and cost-effectiveness evaluation</t>
  </si>
  <si>
    <t>Health Technology Assessment</t>
  </si>
  <si>
    <t>Non-invasive ventilation (NIV), in the form of continuous positive airway pressure (CPAP) or bilevel inspiratory positive airway pressure (BiPAP), is used in hospital to treat patients with acute respiratory failure. Pre-hospital NIV may be more effective than in-hospital NIV but requires additional ambulance service resources. We aimed to determine the clinical effectiveness and cost-effectiveness of pre-hospital NIV compared with usual care for adults presenting to the emergency services with acute respiratory failure and to identify priorities for future research. Fourteen electronic databases and research registers (including MEDLINE In-Process &amp;amp; Other Non-Indexed Citations, MEDLINE, EMBASE, and Cumulative Index to Nursing and Allied Health Literature) were searched from inception to August 2013, supplemented by hand-searching reference lists and contacting experts in the field. We included all randomised or quasi-randomised controlled trials of pre-hospital NIV in patients with acute respiratory failure. Methodological quality was assessed according to established criteria. An aggregate data network meta-analysis (NMA) of mortality and intubation was used to jointly estimate intervention effects relative to usual care. A NMA, using individual patient-level data (IPD) and aggregate data where IPD were not available, was carried out to assess whether or not covariates were treatment effect modifiers. A de novo economic model was developed to explore the costs and health outcomes when pre-hospital NIV (specifically CPAP provided by paramedics) and standard care (in-hospital NIV) were applied to a hypothetical cohort of patients with acute respiratory failure. The literature searches identified 2284 citations. Of the 10 studies that met the inclusion criteria, eight were randomised controlled trials and two were quasi-randomised trials (six CPAP; four BiPAP; sample sizes 23–207 participants). IPD were available from seven trials (650 patients). The aggregate data NMA suggested that CPAP was the most effective treatment in terms of mortality (probability = 0.989) and intubation rate (probability = 0.639), and reduced both mortality [odds ratio (OR) 0.41, 95% credible interval (CrI) 0.20 to 0.77] and intubation rate (OR 0.32, 95% CrI 0.17 to 0.62) compared with standard care. The effect of BiPAP on mortality (OR 1.94, 95% CrI 0.65 to 6.14) and intubation rate (OR 0.40, 95% CrI 0.14 to 1.16) compared with standard care was uncertain. The combined IPD and aggregate data NMA suggested that sex was a statistically significant treatment effect modifier for mortality. The economic analysis showed that pre-hospital CPAP was more effective and more expensive than standard care, with an incremental cost-effectiveness ratio of £20,514 per quality-adjusted life-year (QALY) and a 49.5% probability of being cost-effective at the £20,000-per-QALY threshold. Variation in the incidence of eligible patients had a marked impact on cost-effectiveness and the expected value of sample information for a future randomised trial. The meta-analysis lacked power to detect potentially important differences in outcome (particularly for BiPAP), the intervention was not always compared with the best alternative care (in-hospital NIV) in the primary studies and findings may not be generalisable. Pre-hospital CPAP can reduce mortality and intubation rates, but cost-effectiveness is uncertain and the value of further randomised evaluation depends on the incidence of suitable patients. A feasibility study is required to determine if a large pragmatic trial of clinical effectiveness and cost-effectiveness is appropriate. The study is registered as PROSPERO CRD42012002933. The National Institute for Health Research Health Technology Assessment programme.</t>
  </si>
  <si>
    <t>S0120</t>
  </si>
  <si>
    <t>10.1002/rcr2.70203</t>
  </si>
  <si>
    <t>Wong TK, Lim AYH, Lee C</t>
  </si>
  <si>
    <t>Non‐Invasive Assessment of Respiratory Mechanics Using Anatomical M‐Mode Ultrasound in Acute Pulmonary Oedema With Impending Respiratory Failure: A Case Report</t>
  </si>
  <si>
    <t>Respirology Case Reports</t>
  </si>
  <si>
    <t>Assessing respiratory mechanics in critically ill patients is crucial for diagnosis and treatment monitoring. The Lung Curtain Swing vs. Time (LCST) graph using Anatomical M‐mode (AMM) ultrasound provides a novel non‐invasive approach to evaluating lung excursion and respiratory dynamics. An 83‐year‐old male with end‐stage kidney disease on peritoneal dialysis presented with dyspnea and desaturation. Initial evaluation indicated hypertensive crisis with acute pulmonary oedema. NIV therapy improved oxygenation and ventilation, with concurrent lung ultrasound assessments. The LCST graph demonstrated abnormal inspiratory and expiratory waveforms, suggesting respiratory muscle fatigue and bronchial oedema. NIV led to improved lung excursion and retraction speed, correlating with clinical recovery. The LCST graph using AMM ultrasound offers real‐time, non‐invasive assessment of respiratory mechanics in critical care. This case highlights its potential utility in diagnosing and monitoring respiratory failure, warranting further research.</t>
  </si>
  <si>
    <t>S2321</t>
  </si>
  <si>
    <t>10.1136/jech.57.2.134</t>
  </si>
  <si>
    <t>Lawlor DA, Bedford C, Taylor M, Ebrahim S</t>
  </si>
  <si>
    <t>Geographical variation in cardiovascular disease, risk factors, and their control in older women: British Women's Heart and Health Study</t>
  </si>
  <si>
    <t>Journal of Epidemiology and Community Health</t>
  </si>
  <si>
    <t>Objectives: To measure the geographical variation in prevalence of cardiovascular disease, risk factors, and their control in a nationally representative sample of older British women. Methods: Baseline survey using general practitioner record review, a self completed questionnaire, research nurse interview, and physical examination in a randomly selected sample of women aged 60–79 drawn from 23 towns in England, Scotland, and Wales. Results: Of 7173 women invited and eligible to participate, information was obtained on 4286 (60%). One in five women had a doctor diagnosis of any one of myocardial infarction, angina, heart failure, stroke, or peripheral vascular disease. Fifty per cent of women were hypertensive, 12% smoked, and over one quarter were obese. Fifty per cent had a total cholesterol level greater than 6.5 mmol/l, though only 3% had low high density lipoprotein concentrations. Cardiovascular disease prevalence varied by geographical region being highest in Scotland: age adjusted prevalence (95% confidence intervals) 25.0% (21.5% to 28.8%) and lowest in South England: age adjusted prevalence (95% confidence intervals) 15.4% (13.5% to 17.6%). The geographical variations in cardiovascular disease prevalence were attenuated by adjustment for risk factors and socioeconomic position; further adjustment for health service use (as indicated by aspirin or statin use) reduced the differences further. However, variation remained even after full adjustment for these factors: odds ratio (95% confidence intervals) comparing Midlands and Wales to South England 1.15 (0.82 to 1.61) and comparing Scotland to South England 1.53 (1.08 to 2.14). Of women with cardiovascular disease, 12% were current smokers, a third had uncontrolled hypertension, a third were obese, and 90% had a blood cholesterol over 5 mmol/l. Only 41% were taking antiplatelet drugs and 22% were taking a statin. Conclusions: Older British women have a higher prevalence of cardiovascular disease and risk factors than previously documented. The workload consequences of attempting to control risk factors and ensure optimal secondary prevention for older British women are considerable. Geographical variations in cardiovascular disease prevalence in older women are somewhat, but not fully, explained by variations in major risk factors, socioeconomic position, and health service utilisation.</t>
  </si>
  <si>
    <t>S1445</t>
  </si>
  <si>
    <t>10.1002/14651858.cd006902.pub3</t>
  </si>
  <si>
    <t>Bradt J, Dileo C</t>
  </si>
  <si>
    <t>Music interventions for mechanically ventilated patients</t>
  </si>
  <si>
    <t>Background Mechanical ventilation often causes major distress and anxiety in patients. The sensation of breathlessness, frequent suctioning, inability to talk, uncertainty regarding surroundings or condition, discomfort, isolation from others, and fear contribute to high levels of anxiety. Side effects of analgesia and sedation may lead to the prolongation of mechanical ventilation and, subsequently, to a longer length of hospitalization and increased cost. Therefore, non-pharmacological interventions should be considered for anxiety and stress management. Music interventions have been used to reduce anxiety and distress and improve physiological functioning in medical patients; however, their efficacy for mechanically ventilated patients needs to be evaluated. This review was originally published in 2010 and was updated in 2014. Objectives To update the previously published review that examined the effects of music therapy or music medicine interventions (as defined by the authors) on anxiety and other outcomes in mechanically ventilated patients. Specifically, the following objectives are addressed in this review.1. To conduct a meta-analysis to compare the effects of participation in standard care combined with music therapy or music medicine interventions with standard care alone.2. To compare the effects of patient-selected music with researcher-selected music.3. To compare the effects of different types of music interventions (e.g., music therapy versus music medicine). Search methods We searched the Cochrane Central Register of Controlled Trials (CENTRAL) (The Cochrane Library 2014, Issue 2), MEDLINE (1950 to March 2014), CINAHL (1980 to March 2014), EMBASE (1980 to March 2014), PsycINFO (1967 to March 2014), LILACS (1982 to March 2014), Science Citation Index (1980 to March 2014), www.musictherapyworld.net (1 March 2008) (database is no longer functional), CAIRSS for Music (to March 2014), Proquest Digital Dissertations (1980 to March 2014), ClinicalTrials.gov (2000 to March 2014), Current Controlled Trials (1998 to March 2014), the National Research Register (2000 to September 2007), and NIH CRISP (all to March 2014). We handsearched music therapy journals and reference lists, and contacted relevant experts to identify unpublished manuscripts. There was no language restriction. The original search was performed in January 2010. Selection criteria We included all randomized and quasi-randomized controlled trials that compared music interventions and standard care with standard care alone for mechanically ventilated patients. Data collection and analysis Two review authors independently extracted the data and assessed the methodological quality of included studies. We contacted authors to obtain missing data where needed. Where possible, results for continuous outcomes were presented in meta-analyses using mean differences and standardized mean differences. Post-test scores were used. In cases of significant baseline difference, we used change scores. For dichotomous outcomes, we presented the results as risk ratios. Main results We identified six new trials for this update. In total, the evidence for this review rests on 14 trials (805 participants). Music listening was the main intervention used, and 13 of the studies did not include a trained music therapist. Results indicated that music listening may be beneficial for anxiety reduction in mechanically ventilated patients. Specifically, music listening resulted, on average, in an anxiety reduction that was 1.11 standard deviation units greater (95% CI -1.75 to -0.47, P = 0.0006) than in the standard care group. This is considered a large and clinically significant effect. Findings indicated that listening to music consistently reduced respiratory rate and systolic blood pressure, suggesting a relaxation response. Furthermore, one large-scale study reported greater reductions in sedative and analgesic intake in the music listening group compared to the control group, and two other studies reported trends for reduction in sedative and analgesic intake for the music group. One study found significantly higher sedation scores in the music listening group compared to the control group.No strong evidence was found for reduction in diastolic blood pressure and mean arterial pressure. Furthermore, inconsistent results were found for reduction in heart rate with seven studies reporting greater heart rate reductions in the music listening group and one study a slightly greater reduction in the control group. Music listening did not improve oxygen saturation levels.Four studies examined the effects of music listening on hormone levels but the results were mixed and no conclusions could be drawn.No strong evidence was found for an effect of music listening on mortality rate but this evidence rested on only two trials.Most trials were assessed to be at high risk of bias because of lack of blinding. Blinding of outcome assessors is often impossible in music therapy and music medicine studies that use subjective outcomes, unless the music intervention is compared to another treatment intervention. Because of the high risk of bias, these results need to be interpreted with caution.No studies could be found that examined the effects of music interventions on quality of life, patient satisfaction, post-discharge outcomes, or cost-effectiveness. No adverse events were identified. Authors' conclusions This updated systematic review indicates that music listening may have a beneficial effect on anxiety in mechanically ventilated patients. These findings are consistent with the findings of three other Cochrane systematic reviews on the use of music interventions for anxiety reduction in medical patients. The review furthermore suggests that music listening consistently reduces respiratory rate and systolic blood pressure. Finally, results indicate a possible beneficial impact on the consumption of sedatives and analgesics. Therefore, we conclude that music interventions may provide a viable anxiety management option to mechanically ventilated patients.</t>
  </si>
  <si>
    <t>S1585</t>
  </si>
  <si>
    <t>10.1111/jsr.12675</t>
  </si>
  <si>
    <t>Broström A, Pakpour AH, Nilsen P, Gardner B, Ulander M</t>
  </si>
  <si>
    <t>Promoting CPAP adherence in clinical practice: A survey of Swedish and Norwegian CPAP practitioners’ beliefs and practices</t>
  </si>
  <si>
    <t>The benefits of continuous positive airway pressure (CPAP) treatment for obstructive sleep apnea are well established, but adherence tends to be low. Research exploring CPAP practitioners’ beliefs around determinants of CPAP adherence, and the actions they use in clinical practice to promote CPAP adherence is lacking. This study aimed to: (i) develop and validate a questionnaire to assess beliefs and current practices among CPAP practitioners; (ii) explore practitioners’ beliefs regarding the main determinants of patient adherence, and the actions practitioners most commonly use to promote CPAP adherence; and (iii) explore the associations between perceived determinants and adherence‐promotion actions. One‐hundred and forty‐two CPAP practitioners in Sweden and Norway, representing 93% of all Swedish and 62% of all Norwegian CPAP centres, were surveyed via a questionnaire exploring potential determinants (18 items) and adherence‐promotion actions (20 items). Confirmatory factor analysis and second‐order structural equational modelling were used to identify patterns of beliefs, and potential associations with adherence‐promotion actions. Patients’ knowledge, motivation and attitudes were perceived by practitioners to be the main determinants of CPAP adherence, and educating patients about effects, management and treatment adjustments were the most common practices. Knowledge was shown to predict educational and informational actions (e.g. education about obstructive sleep apnea and CPAP). Educational and informational actions were associated with medical actions (e.g. treatment adjustment), but knowledge, attitude and support had no association with medical actions. These findings indicate that a wide variety of determinants and actions are considered important, though the only relationship observed between beliefs and actions was found for knowledge and educational and informational actions.</t>
  </si>
  <si>
    <t>S1134</t>
  </si>
  <si>
    <t>10.1046/j.1525-1594.1998.06069.x</t>
  </si>
  <si>
    <t>Koyanagi H, Kitamura M, Aomi S, Hachida M, Nishida H, Endo M</t>
  </si>
  <si>
    <t>Mechanical Circulatory Support for Severe Heart Failure After Operation</t>
  </si>
  <si>
    <t>To evaluate the clinical results of circulatory support for severe heart failure after operation, we examined 62 patients (39 males and 23 females) who underwent circulatory support for postoperative heart failure from 1984 to 1996. Their ages ranged from 22 to 78 (mean 52) years. In 62 patients, 35 had valvular, 25 had ischemic, and 2 had congenital heart disease. Postoperation, 29 patients underwent venoarterial bypass (VAB), 20 had biventricular bypass (BVB), and 8 had left ventricular bypass (LVB). The remaining 5 patients received a pulsatile left ventricular assist device (LVAD). The weaning and discharge rates of the patients by type of support were 51.7% and 31.0% with VAB, 75.0% and 55.0% with BVB, 87.5% and 37.5% with LVB, and 60.0% and 40.0% with LVAD, respectively. The complete results of this series (64.5% weaning rate and 40.3% discharge rate) were acceptable.</t>
  </si>
  <si>
    <t>S1225</t>
  </si>
  <si>
    <t>10.1096/fj.02-0543fje</t>
  </si>
  <si>
    <t>Varani K, Laghi‐Pasini F, Camurri A, Capecchi PL, Maccherini M, Diciolla F, Ceccatelli L, Enea Lazzerini P, Ulouglu C, Cattabeni F, Andrea Borea P, Abbracchio MP</t>
  </si>
  <si>
    <t>Changes of peripheral A 2A adenosine receptors in chronic heart failure and cardiac transplantation</t>
  </si>
  <si>
    <t>The FASEB Journal</t>
  </si>
  <si>
    <t>Peripheral blood mononuclear cells of chronic heart failure (CHF) patients produce great amounts of pro‐inflammatory cytokines, indicating that circulating cells are activated and could mirror changes occurring in inflammatory cells infiltrating the failing heart. Adenosine is a regulatory metabolite acting through four membrane receptors that are linked to adenylyl cyclase: activation of the A 2A receptor subtype has been reported to inhibit cytokine release. Changes of the adenosinergic system may play a role in CHF development. Here we report an increase of A 2A receptor expression, density, and coupling to adenylyl cyclase in blood circulating cells of CHF patients. A 2A receptor up‐regulation was also found in the explanted hearts of these patients, suggesting that changes of peripheral adenosine receptors mirror changes occurring in the disease target organ. In a cohort of patients followed longitudinally after heart transplantation, alterations of peripheral A 2A adenosine receptor progressively normalized to control values within 6 months, suggesting that improvement of cardiac performance is accompanied by progressive restoration of a normal adenosinergic system. These results validate the importance of the A 2A receptor in human diseases characterized by a marked inflammatory/immune component and suggest that the evaluation of this receptor in peripheral blood cells may be useful for monitoring hemodynamic changes and the efficacy of pharmacological and non‐pharmacological treatments in CHF patients.</t>
  </si>
  <si>
    <t>S2026</t>
  </si>
  <si>
    <t>10.1111/crj.70207</t>
  </si>
  <si>
    <t>Huang Y, Li N, Qian Y, Shao M, Gao S, Zhang Z</t>
  </si>
  <si>
    <t>High‐Flow Nasal Cannula in Hypercapnic Respiratory Failure: An Updated Systematic Review and Meta‐Analysis</t>
  </si>
  <si>
    <t>High‐flow nasal cannula (HFNC) and bi‐level positive airway pressure (BiPAP) are both employed in the management of acute hypercapnic respiratory failure, yet their comparative benefits remain uncertain. We conducted an updated systematic review and meta‐analysis of randomized controlled trials (RCTs) to compare efficacy, safety, and tolerability of HFNC versus BiPAP in adults with hypercapnic respiratory failure. We searched PubMed, Web of Science, the Cochrane Central Register of Controlled Trials (CENTRAL), CNKI, and Wanfang Data through June 2025 for RCTs enrolling patients aged ≥ 16 years with arterial carbon dioxide partial pressure (PaCO 2 ) &amp;gt; 45 mmHg. Primary outcomes were intubation rate and mortality. Secondary outcomes included arterial oxygen partial pressure (PaO2) or the ratio of PaO2 and inhaled oxygen fraction (FiO2; PaO 2 /FiO 2 ), PaCO 2 , pH, respiratory rate, intensive care unit (ICU) length of stay, patient comfort, and device‐related complications. Eleven RCTs ( n = 1069) met inclusion criteria. Intubation (risk difference [RD] = −0.02, 95% CI −0.06 to 0.03) and mortality rates (RD = −0.02, 95% CI −0.06 to 0.02) were similar between modalities. HFNC and BiPAP showed no significant difference in PaCO 2 reduction (mean differences [MD] = 0.74 mmHg; 95% CI, −1.21 to 2.70) or pH normalization (MD = −0.01; 95% CI, −0.01 to 0), or ICU stay (MD = −0.72 days; 95% CI, −1.90 to 0.46). However, BiPAP yielded minor statistically significant improvements in oxygenation (standardized mean differences [SMD] = 0.18, 0.03–0.33) and respiratory rate reduction (MD = 2.06; 95% CI, 1.17 to 2.94). HFNC achieved higher comfort scores and fewer skin or gastrointestinal complications. HFNC and BiPAP offer comparable clinical outcomes in acute hypercapnic respiratory failure. BiPAP offers modest physiological advantages, whereas HFNC provides better patient comfort and less adverse events. Large‐scale, multicenter RCTs are needed to further delineate the comparative benefits of HFNC versus BiPAP in diverse patient groups.</t>
  </si>
  <si>
    <t>S1357</t>
  </si>
  <si>
    <t>10.1177/0194599811416318a293</t>
  </si>
  <si>
    <t>Friedman M, Kelley K, Fischer M, Lin H, Wang P</t>
  </si>
  <si>
    <t>Reduction of CRP after CPAP Treatment of OSA: A Systematic Review and Meta‐Analysis of the Literature</t>
  </si>
  <si>
    <t>1) Determine the effect of continuous positive airway pressure (CPAP) on C‐reactive protein (CRP) levels in patients with obstructive sleep apnea (OSA). 2) Demonstrate the effect of CPAP on general health status using CRP as a marker for cardiovascular health. A computerized search was conducted using PubMed, Ovid, and the Cochrane database. A systematic review was preformed to identify studies that included CRP levels in adult patients (age &amp;gt;18 years) with OSA pre‐ and post‐CPAP treatment. Initial search results identified 136 articles of which 64 articles then underwent second‐stage review. Ten studies met the inclusion criteria and a meta‐analysis was performed to determine the overall change in CRP levels. Meta‐analysis included 325 subjects (mean sample size of 32.5 patients) with mean BMI of 33.12. The mean CRP level in patients with OSA decreased from 0.43 ± 0.39 mg/dL to 0.35 ± 0.346 mg/dL following CPAP treatment (p = 0.002). In patients with OSA, CRP levels significantly decrease after CPAP therapy. Therefore, using CRP as a marker systemic inflammation, CPAP reduction of CRP levels may benefit patients’ cardiovascular health in addition to controlling OSA symptoms.</t>
  </si>
  <si>
    <t>S2345</t>
  </si>
  <si>
    <t>10.1159/000057417</t>
  </si>
  <si>
    <t>Iorio L, Nacca RG, Simonelli R, Saltarelli G, Violi F</t>
  </si>
  <si>
    <t>Daily Hemofiltration in Severe Heart Failure</t>
  </si>
  <si>
    <t>Heart failure of class IV NYHA has a very severe prognosis. Its most frequent electrolytic alterations are hyponatremia, hypokalemia, and hypomagnesemia which can cause serious arrhythmias and sudden death. The regulation of the electrolytic equilibrium by means of pharmacological therapy becomes impossible in patients with severe heart failure resistant to strong doses of diuretics in the oligo-anuric phase. This study focused on the use of daily hemofiltration in a group of patients suffering from cardiac insufficiency of class IV NYHA. The results have been evaluated over 1 year.</t>
  </si>
  <si>
    <t>S0991</t>
  </si>
  <si>
    <t>10.1073/pnas.96.23.13381</t>
  </si>
  <si>
    <t>Li H, Lawson JA, Reilly M, Adiyaman M, Hwang SW, Rokach J, FitzGerald GA</t>
  </si>
  <si>
    <t>Quantitative high performance liquid chromatography/tandem mass spectrometric analysis of the four classes of F 2 -isoprostanes in human urine</t>
  </si>
  <si>
    <t>Isoprostanes (iPs) are free radical catalyzed prostaglandin isomers. Analysis of individual isomers of PGF 2α —F 2 -iPs—in urine has reflected lipid peroxidation in humans. However, up to 64 F 2 -iPs may be formed, and it is unknown whether coordinate generation, disposition, and excretion of F 2 -iPs occurs in humans. To address this issue, we developed methods to measure individual members of the four structural classes of F 2 -iPs, using liquid chromatography/tandem mass spectrometry (LC/MS/MS), in which sample preparation is minimized. Authentic standards of F 2 -iPs of classes III, IV, V, and VI were used to identify class-specific ions for multiple reaction monitoring. Using iPF 2α -VI as a model compound, we demonstrated the reproducibility of the assay in human urine. Urinary levels of all F 2 -iPs measured were elevated in patients with familial hypercholesterolemia. However, only three of eight F 2 -iPs were elevated in patients with congestive heart failure, compared with controls. Paired analyses by GC/MS and LC/MS/MS of iPF 2α -VI in hypercholesterolemia and of 8,12- iso -iPF 2α -VI in congestive heart failure were highly correlated. This approach will permit high throughput analysis of multiple iPs in human disease.</t>
  </si>
  <si>
    <t>S0646</t>
  </si>
  <si>
    <t>10.1007/bf03040286</t>
  </si>
  <si>
    <t>Welte T</t>
  </si>
  <si>
    <t>Nicht-invasive Beatmung auf der Intensivstation — Geht es noch ohne?</t>
  </si>
  <si>
    <t>Wiener Klinische Wochenschrift</t>
  </si>
  <si>
    <t>Non-invasive positive pressure ventilation (NIPPV) has been discussed comprehensively in the last years, but usage of non-invasive ventilation in Intensive Care Units is rare. The reasons may be uncertainty in indications and difficulties in handling the masks and ventilators. In the last years the introduction of full face masks and respiratory helmets has made it possible to ventilate patients with unusual facial forms and to avoid problems of pressure necrosis. Software components designed for NIPPV are available for standard respirators. Indications for NIPPV (neuromuscular diseases, spinal abnormalities, chest wall malformations, COPD, cardiogenic pulmonary edema) have been ensured in clinical trials. No sufficient data are available for the application of NIPPV in weaning and respiratory failure following extubation. Indication for NIPPV becomes apparent when therapy starts in early stage with sufficient ventilation pressure. Compared to standard therapy, no reliable advantage has been seen for NIPPV in hypoxic hypercapnia respiratory failure except for malignant diseases. However, prophylactic use in patients with high risk might be conceivable. For these patients strict criteria of termination are required to avoid missing the time point for intubation. Gas exchange disturbances in advanced lung fibrosis, pneumonia and ARDS are not amenable to NIPPV. Contraindications for NIPPV are non-compliant patients, absence of cough- and pharyngeal reflexes as well as retention of secretions and malignant ventricular arrhythmia. Relative contraindications are catecholamine-dependent circulatory collapse and acute myocardial infarction, since sufficient data for NIPPV are missing.</t>
  </si>
  <si>
    <t>S0709</t>
  </si>
  <si>
    <t>10.1183/09031936.04.00114603</t>
  </si>
  <si>
    <t>Wild MR, Engleman HM, Douglas NJ, Espie CA</t>
  </si>
  <si>
    <t>Can psychological factors help us to determine adherence to CPAP? A prospective study</t>
  </si>
  <si>
    <t>The present study objective was to establish whether pretreatment social cognitive variables may contribute to the explanation of variance in adherence to continuous positive airway pressure (CPAP) treatment for patients with obstructive sleep apnoea/hypopnoea syndrome (OSAHS). A total of 119 of 180 consecutive OSAHS patients were recruited to the study prior to initial CPAP titration. Patients completed psychological measures of health value, health locus of control (incorporating internality, chance, powerful others) and self-efficacy prior to CPAP titration. Objective adherence data were measured by CPAP unit time clocks and collected at 3-month follow-up. Average nightly use was calculated over this period. Logistic regression of prospective predictors of adherence produced a model comprising psychological (health value, internality, powerful others), as well as clinical variables (Epworth score, body mass index, apnoea/hypopnoea index, CPAP pressure). This model explained 24% of the variance in CPAP use, and correctly identified 75% of adherers and 53% of nonadherers. Although the psychological variables explained only a small amount of the overall variance in adherence behaviour, this result provides further support for the hypothesis that psychological variables contribute, in part, to continuous positive airway pressure adherence. Future research should focus on highlighting discrete variables, which may helpfully inform psychologically based interventions aimed at improving the use of continuous positive airway pressure by patients with obstructive sleep apnoea/hypopnoea syndrome at risk of discontinuance.</t>
  </si>
  <si>
    <t>S1082</t>
  </si>
  <si>
    <t>10.1097/ccm.0000000000002361</t>
  </si>
  <si>
    <t>Xu XP, Zhang XC, Hu SL, Xu JY, Xie JF, Liu SQ, Liu L, Huang YZ, Guo FM, Yang Y, Qiu HB</t>
  </si>
  <si>
    <t>Noninvasive Ventilation in Acute Hypoxemic Nonhypercapnic Respiratory Failure: A Systematic Review and Meta-Analysis</t>
  </si>
  <si>
    <t>To evaluate the effectiveness of noninvasive ventilation in patients with acute hypoxemic nonhypercapnic respiratory failure unrelated to exacerbation of chronic obstructive pulmonary disease and cardiogenic pulmonary edema. PubMed, EMBASE, Cochrane library, Web of Science, and bibliographies of articles were retrieved inception until June 2016. Randomized controlled trials comparing application of noninvasive ventilation with standard oxygen therapy in adults with acute hypoxemic nonhypercapnic respiratory failure were included. Chronic obstructive pulmonary disease exacerbation and cardiogenic pulmonary edema patients were excluded. The primary outcome was intubation rate; ICU mortality and hospital mortality were secondary outcomes. Demographic variables, noninvasive ventilation application, and outcomes were retrieved. Internal validity was assessed using the risk of bias tool. The strength of evidence was assessed using Grading of Recommendations Assessment, Development, and Evaluation methodology. Eleven studies (1,480 patients) met the inclusion criteria and were analyzed by using a random effects model. Compared with standard oxygen therapy, the pooled effect showed that noninvasive ventilation significantly reduced intubation rate with a summary risk ratio of 0.59 (95% CI, 0.44–0.79; p = 0.0004). Furthermore, hospital mortality was also significantly reduced (risk ratio, 0.46; 95% CI, 0.24–0.87; p = 0.02). Subgroup meta-analysis showed that the application of bilevel positive support ventilation (bilevel positive airway pressure) was associated with a reduction in ICU mortality ( p = 0.007). Helmet noninvasive ventilation could reduce hospital mortality ( p = 0.0004), whereas face/nasal mask noninvasive ventilation could not. Noninvasive ventilation decreased endotracheal intubation rates and hospital mortality in acute hypoxemia nonhypercapnic respiratory failure excluding chronic obstructive pulmonary disease exacerbation and cardiogenic pulmonary edema patients. There is no sufficient scientific evidence to recommend bilevel positive airway pressure or helmet due to the limited number of trials available. Large rigorous randomized trials are needed to answer these questions definitely.</t>
  </si>
  <si>
    <t>S0567</t>
  </si>
  <si>
    <t>10.1002/jca.70141</t>
  </si>
  <si>
    <t>Zantek ND, Alquist CR, Hofmann JC, Klingel R, Levenbrown Y, Onwuemene OA, Patidar G, Patriquin CJ, Raval JS, Sanchez AP, Schneiderman J, Tanhehco YC, Connelly‐Smith L</t>
  </si>
  <si>
    <t>Guidelines on the Use of Therapeutic Apheresis in Clinical Practice—Evidence‐Based Approach From the Writing Committee of the American Society for Apheresis: The Tenth Special Issue</t>
  </si>
  <si>
    <t>Journal of Clinical Apheresis</t>
  </si>
  <si>
    <t>The American Society for Apheresis (ASFA) Journal of Clinical Apheresis (JCA) Special Issue Writing Committee is charged with reviewing, updating, and categorizing indications for the evidence‐based use of therapeutic apheresis (TA) in human disease. As in recent editions, the Tenth Edition of the JCA Special Issue committee has incorporated systematic review and evidence‐based approaches in the grading of evidence and categorization of apheresis indications to make recommendations on the use of apheresis in a wide variety of diseases and conditions. This edition has largely maintained the general layout and concept of a fact sheet introduced in the Fourth Edition (2007). Each fact sheet succinctly summarizes the evidence for the use of TA in a specific disease entity or medical condition. The Tenth Edition comprises 93 fact sheets and 183 graded and categorized indications. This includes two new fact sheets and several changes to indications, categorization, or grade on existing fact sheets. The Tenth Edition of the JCA Special Issue seeks to continue to serve as a key resource that guides the utilization of TA in the treatment of human disease.</t>
  </si>
  <si>
    <t>S0886</t>
  </si>
  <si>
    <t>10.1177/108925320000400408</t>
  </si>
  <si>
    <t>Tung A</t>
  </si>
  <si>
    <t>Perioperative Ventilation of the Vascular Surgery Patient</t>
  </si>
  <si>
    <t>Seminars in Cardiothoracic and Vascular Anesthesia</t>
  </si>
  <si>
    <t>Although cardiovascular disease represents the most com mon comorbidity in patients undergoing vascular surgery, perioperative ventilatory issues can also play a vital role in achieving good outcomes. Postoperative respiratory failure is uncommon after carotid endarterectomy or peripheral revascularization procedures, the risk of pulmonary compli cations following intra-abdominal or intrathoracic vascular surgery is high. In addition to primary lung diseases such as chronic obstructive pulmonary disease, associated organ dysfunction syndromes such as stroke, renal failure, and congestive heart failure can also contribute to respiratory morbidity. An approach to minimizing respiratory complica tions begins with a careful preoperative search for ways to maximize pulmonary function and establishment of targets for postoperative weaning. Intraoperative attention should be paid to intraoperative management of bronchospasm, auto-positive end-expiratory pressure, and acid-base status. Postoperative management should strive for rapid extuba tion, continuation of pharmacologic conditioning programs begun preoperatively, and consideration of the use of post operative regional analgesia for patients with severe lung disease.</t>
  </si>
  <si>
    <t>S0657</t>
  </si>
  <si>
    <t>10.1097/00000542-200204000-00004</t>
  </si>
  <si>
    <t>Patroniti N, Foti G, Cortinovis B, Maggioni E, Bigatello LM, Cereda M, Pesenti A</t>
  </si>
  <si>
    <t>Sigh Improves Gas Exchange and Lung Volume in Patients with Acute Respiratory Distress Syndrome Undergoing Pressure Support Ventilation</t>
  </si>
  <si>
    <t>The aim of our study was to assess the effect of periodic hyperinflations (sighs) during pressure support ventilation (PSV) on lung volume, gas exchange, and respiratory pattern in patients with early acute respiratory distress syndrome (ARDS). Thirteen patients undergoing PSV were enrolled. The study comprised 3 steps: baseline 1, sigh, and baseline 2, of 1 h each. During baseline 1 and baseline 2, patients underwent PSV. Sighs were administered once per minute by adding to baseline PSV a 3- to 5-s continuous positive airway pressure (CPAP) period, set at a level 20% higher than the peak airway pressure of the PSV breaths or at least 35 cm H2O. Mean airway pressure was kept constant by reducing the positive end-expiratory pressure (PEEP) during the sigh period as required. At the end of each study period, arterial blood gas tensions, air flow and pressures traces, end-expiratory lung volume (EELV), compliance of respiratory system (Crs), and ventilatory parameters were recorded. Pao2 improved (P &amp;lt; 0.001) from baseline 1 (91.4 +/- 27.4 mmHg) to sigh (133 +/- 42.5 mmHg), without changes of Paco2. EELV increased (P &amp;lt; 0.01) from baseline 1 (1,242 +/- 507 ml) to sigh (1,377 +/- 484 ml). Crs improved (P &amp;lt; 0.01) from baseline 1 (40.2 +/- 12.5 ml/cm H2O) to sigh (45.1 +/- 15.3 ml/cm H2O). Tidal volume of pressure-supported breaths and the airway occlusion pressure (P0.1) decreased (P &amp;lt; 0.01) during the sigh period. There were no significant differences between baselines 1 and 2 for all parameters. The addition of 1 sigh per minute during PSV in patients with early ARDS improved gas exchange and lung volume and decreased the respiratory drive.</t>
  </si>
  <si>
    <t>S1776</t>
  </si>
  <si>
    <t>10.1590/s0103-507x2007000100017</t>
  </si>
  <si>
    <t>Barbosa FT, Barbosa LT, Almeida JHd, Silva KLGd, Brandão RRM, Santos LL</t>
  </si>
  <si>
    <t>Edema pulmonar por pressão negativa após extubação traqueal: relato de caso</t>
  </si>
  <si>
    <t>Background and objectives Negative pressure pulmonary edema after acute upper airway obstruction is a well-described event, thought infrequently diagnosed and reported. This report aimed at presenting a case of postextubation negative pressure pulmonary edema refractory to use of diuretics and with successful therapeutic after using positive pressure noninvasive mechanic ventilation. Case report A 22-year-old-woman underwent an operation to opened colecistectomy. The preoperative exams were abnormality us. Immediately after the extubation the patient presented with dyspnea and lungs stertors. The treatment for the acute pulmonary edema started with oxygen therapy under Venturi mask, lifting up chest and diuretic. The patient was transferred to Intensive Care Unit due to the lack of success with the treatment. A noninvasive ventilation (NIV) was started with support pressure of 15 cmH2O and PEEP of 5 cmH2O with resolution of symptoms. The patient was maintained under observation for 24 hours after the event with good conditions and received discharge to room without symptoms. Conclusions Negative pressure pulmonary edema (NPPE) is a difficult diagnosed event and it must be always considered when patient develop with symptoms and signals of respiratory insufficiency postextubation. In our case was possible to treat with positive pressure non-invasive mechanical ventilation, but in case of the NIV failure the tracheal intubation and the invasive mechanical ventilatory support be initiated to improve the oxygen levels of the patient.</t>
  </si>
  <si>
    <t>S1132</t>
  </si>
  <si>
    <t>10.1016/j.ijcard.2005.11.084</t>
  </si>
  <si>
    <t>Papakonstantinou DK, Gatzioufas ZI, Tzegas GI, Stergiopoulos PI, Tsokantaridis CG, Chalikias GK, Tziakas DN</t>
  </si>
  <si>
    <t>Unilateral pulmonary oedema due to lung re-expansion following pleurocentesis for spontaneous pneumothorax. The role of non-invasive continuous positive airway pressure ventilation</t>
  </si>
  <si>
    <t>International Journal of Cardiology</t>
  </si>
  <si>
    <t>Re-expansion pulmonary oedema represents a rare complication of treatment of spontaneous pneumothorax with only a few cases documented in the current literature. We present the case of a 47-year-old male who presented a right-sided spontaneous pneumothorax and developed respiratory failure after chest tube drainage. The diagnosis of re-expansion pulmonary oedema was made and he was successfully treated with non-invasive continuous positive airway pressure ventilation. Since pathogenesis of re-expansion unilateral pulmonary oedema differs significantly from that of cardiogenic pulmonary oedema, the role of non-invasive continuous positive airway pressure ventilation is discussed as an additional therapeutic option.</t>
  </si>
  <si>
    <t>S0956</t>
  </si>
  <si>
    <t>10.1136/heart.89.3.293</t>
  </si>
  <si>
    <t>Arnold RH, Kotlyar E, Hayward C, Keogh AM, Macdonald PS</t>
  </si>
  <si>
    <t>Relation between heart rate, heart rhythm, and reverse left ventricular remodelling in response to carvedilol in patients with chronic heart failure: a single centre, observational study</t>
  </si>
  <si>
    <t>Objective: To determine whether the process of reverse left ventricular remodelling in response to carvedilol is dependent on baseline heart rate (BHR), heart rhythm, or heart rate reduction (HRR) in response to carvedilol. Design: Retrospective analysis of serial echocardiograms in 257 patients with chronic systolic heart failure at baseline and at 12–18 months after starting carvedilol. Reverse left ventricular remodelling was determined by changes in left ventricular end diastolic dimension (LVEDD), end systolic dimension (LVESD), and fractional shortening (LVFS). Setting: Heart failure clinic within a university teaching hospital. Main outcome measures: Changes in LVEDD, LVESD, and LVFS. Results: LVEDD and LVESD decreased by 2.6 (0.4) mm and 4.9 (0.5) mm, respectively (mean (SEM)), and LVFS increased by 4.3 (0.5)% (all p &amp;lt; 0.0001 v baseline). Simple regression revealed no significant relation between BHR or HRR and the changes in LVEDD, LVESD, or LVFS. Stratification of patients into high and low BHR groups (above and below the mean) or according to the baseline heart rhythm (sinus rhythm v atrial fibrillation) showed no differences between groups in the extent of reverse left ventricular remodelling. Improvements in left ventricular function and dimensions were associated with significant improvements in New York Heart Association functional class. Conclusions: The benefits of carvedilol in terms of reverse left ventricular remodelling and symptomatic improvement in patients with chronic heart failure are independent of BHR, heart rhythm, and the HRR that occurs in response to carvedilol.</t>
  </si>
  <si>
    <t>S0986</t>
  </si>
  <si>
    <t>10.1097/cnq.0000000000000611</t>
  </si>
  <si>
    <t>El Hussein MT, Homan A, Osuji C J</t>
  </si>
  <si>
    <t>Hypertensive Acute Heart Failure</t>
  </si>
  <si>
    <t>Critical Care Nursing Quarterly</t>
  </si>
  <si>
    <t>This review highlights current approaches in managing hypertensive acute heart failure (H-AHF) relevant to nurse practitioners. It emphasizes the shift from volume overload to vascular redistribution as the primary cause of congestion, prioritizing vasodilators over diuretics unless overt fluid overload exists. Sequential nephron blockade and high-dose IV nitroglycerin demonstrate promise in overcoming diuretic resistance and rapidly reducing cardiac pressures. Noninvasive ventilation supports respiratory recovery in acute pulmonary edema. While these strategies improve outcomes, further research is needed to optimize safety and efficacy in diverse clinical settings.</t>
  </si>
  <si>
    <t>S0511</t>
  </si>
  <si>
    <t>10.1007/s00134-008-0998-7</t>
  </si>
  <si>
    <t>Rusterholtz T, Bollaert PE, Feissel M, Romano-Girard F, Harlay ML, Zaehringer M, Dusang B, Sauder P</t>
  </si>
  <si>
    <t>Continuous positive airway pressure vs. proportional assist ventilation for noninvasive ventilation in acute cardiogenic pulmonary edema</t>
  </si>
  <si>
    <t>To compare continuous positive airway pressure (CPAP) and proportional assist ventilation (PAV) as modes of noninvasive ventilatory support in patients with severe cardiogenic pulmonary edema. A prospective multicenter randomized study in the medical ICUs of three teaching hospitals. Thirty-six adult patients with cardiogenic pulmonary edema (CPA) with unresolving dyspnea, respiratory rate above 30/min and/or SpO2 above 90% with O2 higher than 10 l/min despite conventional therapy with furosemide and nitrates. Patients were randomized to undergo either CPAP (with PEEP 10 cmH2O) or PAV (with PEEP 5-6 cmH2O) noninvasive ventilation through a full face mask and the same ventilator. The main outcome measure was the failure rate as defined by the onset of predefined intubation criteria, severe arrythmias or patient's refusal. On inclusion CPAP (n=19) and PAV (n=17) groups were similar with regard to age, sex ratio, type of heart disease, SAPS II, physiological parameters (mean arterial pressure, heart rate, blood gases), amount of infused nitrates and furosemide. Failure was observed in 7 (37%) CPAP and 7 (41%) PAV patients. Among these, 4 (21%) CPAP and 5 (29%) PAV patients required endotracheal intubation. Changes in physiological parameters were similar in the two groups. Myocardial infarction and ICU mortality rates were strictly similar in the two groups. In the present study PAV was not superior to CPAP for noninvasive ventilation in severe cardiogenic pulmonary edema with regard to either efficacy and tolerance.</t>
  </si>
  <si>
    <t>S0512</t>
  </si>
  <si>
    <t>10.1016/s1388-9842(02)00119-8</t>
  </si>
  <si>
    <t>Khunti K, Hearnshaw H, Baker R, Grimshaw G</t>
  </si>
  <si>
    <t>Heart Failure in Primary Care: Qualitative Study of Current Management and Perceived Obstacles to Evidence-Based Diagnosis and Management by General Practitioners</t>
  </si>
  <si>
    <t>Chronic heart failure is a common clinical condition with high morbidity and mortality. Despite the evidence that appropriate treatment with angiotensin-converting enzyme inhibitors can improve morbidity, primary care studies show that patients with heart failure are incorrectly diagnosed and inadequately treated. To explore general practitioners’ accounts of their management of patients with heart failure and identify the perceived obstacles to diagnosis and management. We conducted this qualitative study using semi-structured interviews in 18 general practices. The practices were stratified on the basis of size, location, and the level of practice development. The interviews were based on a schedule of open questions based on the literature on diagnosis and management of patients with heart failure. Transcriptions of the audiotaped interviews were independently analysed by two researchers and analysis was based on open coding using a constant comparative approach. Categories were reduced to major themes. General practitioners suspect heart failure when patients present with breathlessness or ankle oedema. Many general practitioners reported that they would diagnose heart failure after respiratory examination and a positive finding of basal crepitations. Many general practitioners arrange a chest X-ray to establish the diagnosis and some arrange an electrocardiogram. A few general practitioners mentioned that they diagnosed heart failure with a trial of diuretics. Obstacles to diagnosis were mentioned by most general practitioners and included lack of facilities for appropriate investigations (especially echocardiography) and lack of time and expertise. Obstacles to management included lack of time, high cost of drugs, difficulty with diagnosis, selection bias towards younger patients and not having the confidence to initiate angiotensin-converting enzyme inhibitors. Many general practitioners were unaware of the impact angiotensin-converting enzyme inhibitors can have on morbidity and mortality. Although symptoms of heart failure are not sufficiently specific for diagnosing patients with heart failure, many general practitioners in European countries treat people with suspected heart failure on the basis of symptoms and signs alone. This study has identified many obstacles to the diagnosis and management of heart failure that may explain why patients are inadequately managed in primary care. Specific implementation strategies need to be tailored to overcome these obstacles.</t>
  </si>
  <si>
    <t>S1113</t>
  </si>
  <si>
    <t>10.1152/jappl.1989.67.3.954</t>
  </si>
  <si>
    <t>Nishino T, Sugimori K, Hiraga K, Hond Y</t>
  </si>
  <si>
    <t>Influence of CPAP on reflex responses to tracheal irritation in anesthetized humans</t>
  </si>
  <si>
    <t>We investigated the effects of lung inflation during continuous positive airway pressure breathing (CPAP) on airway defensive reflexes in 10 enflurane-anesthetized spontaneously breathing humans. The airway defensive reflexes were induced by instillation into the trachea of 0.5 ml of distilled water at two different levels of end-expiratory pressure (0 and 10 cmH2O CPAP). The tracheal irritation at an end-expiratory pressure of 0 cmH2O caused a variety of reflex responses including apnea, spasmodic panting, expiration reflex, cough reflex, an increase in heart rate, and an increase in blood pressure. Lung inflation during CPAP of 10 cmH2O did not exert any influence on these reflex responses in terms of the types, latencies, and durations of reflex responses although the intensity of the expiration reflex and cough reflex was augmented by lung inflation. Our results suggest that the pulmonary stretch receptors do not play an important role in the mechanisms of airway defensive reflexes in humans.</t>
  </si>
  <si>
    <t>S2228</t>
  </si>
  <si>
    <t>10.1073/pnas.97.1.315</t>
  </si>
  <si>
    <t>Kunisada K, Negoro S, Tone E, Funamoto M, Osugi T, Yamada S, Okabe M, Kishimoto T, Yamauchi-Takihara K</t>
  </si>
  <si>
    <t>Signal transducer and activator of transcription 3 in the heart transduces not only a hypertrophic signal but a protective signal against doxorubicin-induced cardiomyopathy</t>
  </si>
  <si>
    <t>The signal transducer and activator of transcription (STAT) 3, a transcriptional factor downstream of several cytokines, is activated by Janus kinase families and plays a pivotal role in cardiac hypertrophy through gp130. To determine the physiological significance of STAT3 in vivo , transgenic mice with cardiac-specific overexpression of the Stat3 gene (STAT3-TG) were generated. STAT3-TG manifested myocardial hypertrophy at 12 wk of age with increased expression of the atrial natriuretic factor ( ANF ), β-myosin heavy chain ( MHC ), and cardiotrophin ( CT ) -1 genes. The animals were injected i.p. with 15 mg/kg doxorubicin (Dox), an antineoplastic drug with restricted use because of its cardiotoxicity. The survival rates after 10 days were 25% (5/20) for control littermates (WT), but 80% (16/20) for STAT3-TG ( P &amp;lt; 0.01). WT showed increased expression of β-MHC and ANF mRNAs in the hearts 1 day after Dox treatment; this expression peaked at 3 days, suggesting that the WT suffered from congestive heart failure. Although the expression of these mRNAs was elevated in STAT3-TG hearts before Dox treatment, no additional increase was observed after the treatment. Dox administration significantly reduced the expression of the cardiac α- actin and Stat3 genes in WT hearts but not in STAT3-TG. These results provide direct evidence that STAT3 transduces not only a hypertrophic signal but also a protective signal against Dox-induced cardiomyopathy by inhibiting reduction of cardiac contractile genes and inducing cardiac protective factors.</t>
  </si>
  <si>
    <t>S0476</t>
  </si>
  <si>
    <t>10.1016/s1388-9842(01)00174-x</t>
  </si>
  <si>
    <t>Erland E, Philippe L, Patricia V, Hermann W</t>
  </si>
  <si>
    <t>Results From Post-Hoc Analyses of the CIBIS II Trial: Effect of Bisoprolol in High-Risk Patient Groups with Chronic Heart Failure</t>
  </si>
  <si>
    <t>The beneficial effects of the β-blocker bisoprolol on mortality and rate of hospitalisation as well as its safety in patients with chronic heart failure has been proven. However, its efficacy in patients in whom β-blockers have traditionally been contraindicated or caution has been advised has not been clearly determined. Therefore, analyses in high-risk subgroups of patients taking part in CIBIS II have been performed to investigate the effect of bisoprolol in elderly patients, in patients with type 2 diabetes, with renal failure, NYHA functional class IV or concomitantly treated with digitalis, aldosterone antagonists or amiodarone. High-risk subgroups of patients with chronic heart failure taking part in the CIBIS II study were retrospectively analysed with respect to mortality, hospitalisation, combined endpoint of cardiovascular mortality or hospitalisation for cardiovascular reasons and treatment withdrawal as well as cause of death and hospitalisation. Analysis is based on intention-to-treat. It was demonstrated that in spite of the expected increase in the overall risk of death and hospitalisation, patients who are diabetic, have renal impairment, NYHA class IV symptoms, are elderly, are taking either digitalis, amiodarone or aldosterone antagonists as co-medication benefit equally from β-blockade with bisoprolol as patients without these complications or drugs. Benefit was shown for the primary endpoint all cause mortality, as well as for the secondary endpoints. Contrary to the hitherto prevailing doctrine of not using beta-blockers in high risk patient groups with chronic heart failure, retrospective analyses of the CIBIS II study justify the use of this drug class in patients regardless of age, NYHA functional class, the presence of diabetes, renal impairment or concomitant treatment with digitalis, amiodarone or aldosterone antagonists.</t>
  </si>
  <si>
    <t>S0129</t>
  </si>
  <si>
    <t>10.1164/rccm.200706-893oc</t>
  </si>
  <si>
    <t>Esteban A, Ferguson ND, Meade MO, Frutos-Vivar F, Apezteguia C, Brochard L, Raymondos K, Nin N, Hurtado J, Tomicic V, González M, Elizalde J, Nightingale P, Abroug F, Pelosi P, Arabi Y, Moreno R, Jibaja M, D'Empaire G, Sandi F, Matamis D, Montañez AM, Anzueto A</t>
  </si>
  <si>
    <t>Evolution of Mechanical Ventilation in Response to Clinical Research</t>
  </si>
  <si>
    <t>Recent literature in mechanical ventilation includes strong evidence from randomized trials. Little information is available regarding the influence of these trials on usual clinical practice. To describe current mechanical ventilation practices and to assess the influence of interval randomized trials when compared with findings from a 1998 cohort. A prospective international observational cohort study, with a nested comparative study performed in 349 intensive care units in 23 countries. We enrolled 4,968 consecutive patients receiving mechanical ventilation over a 1-month period. We recorded demographics and daily data related to mechanical ventilation for the duration of ventilation. We systematically reviewed the literature and developed 11 practice-change hypotheses for the comparative cohort study before seeing these results. In assessing practice changes, we only compared data from the 107 intensive care units (1,675 patients) that also participated in the 1998 cohort (1,383 patients). In 2004 compared with 1998, the use of noninvasive ventilation increased (11.1 vs. 4.4%, P &amp;amp;lt; 0.001). Among patients with acute respiratory distress syndrome, tidal volumes decreased (7.4 vs. 9.1 ml/kg, P &amp;amp;lt; 0.001) and positive end-expiratory pressure levels increased slightly (8.7 vs. 7.7 cm H2O, P = 0.02). More patients were successfully extubated after their first attempt of spontaneous breathing (77 vs. 62%, P &amp;amp;lt; 0.001). Use of synchronized intermittent mandatory ventilation fell dramatically (1.6 vs. 11%, P &amp;amp;lt; 0.001). Observations confirmed 10 of our 11 practice-change hypotheses. The strong concordance of predicted and observed practice changes suggests that randomized trial results have advanced mechanical ventilation practices internationally.</t>
  </si>
  <si>
    <t>S1992</t>
  </si>
  <si>
    <t>10.1016/j.ahj.2010.03.019</t>
  </si>
  <si>
    <t>Sato N, Kajimoto K, Asai K, Mizuno M, Minami Y, Nagashima M, Murai K, Muanakata R, Yumino D, Meguro T, Kawana M, Nejima J, Satoh T, Mizuno K, Tanaka K, Kasanuki H, Takano T</t>
  </si>
  <si>
    <t>Acute decompensated heart failure syndromes (ATTEND) registry. A prospective observational multicenter cohort study: Rationale, design, and preliminary data</t>
  </si>
  <si>
    <t>American Heart Journal</t>
  </si>
  <si>
    <t>Acute heart failure syndromes (AHFS) are likely to increase in the future, and the high readmission rate of patients with AHFS is an important issue in Western countries. However, there are very few published epidemiological studies on AHFS in the Asia Pacific region. Because AHFS are heterogeneous, the characteristics, clinical profile, and management of AHFS should be clarified in an epidemiological study. The acute decompensated heart failure syndromes (ATTEND) registry is a prospective, observational, multicenter cohort study being performed in Japan and is the first epidemiological study of AHFS in the Asia Pacific region. This study is designed to investigate several aspects of AHFS as follows: (1) the registry allows patient-based data collection for precise evaluation of patient characteristics and short-term outcomes, including the readmission rate; (2) confirmation of clinical assessments can be performed, and new clinical assessments can be created; and (3) feedback allows the modification of guidelines for clinical management. The present report describes the clinical characteristics of patients with AHFS in Japan based on the preliminary data collected in this study, and the similarities and differences in characteristics of these patients compared with those in Western countries. Although most of the patient characteristics did not differ from those reported in Western studies, there are some unique findings in this study, including a high rate of treatment with carperitide (69.4%) and angiotensin II receptor blockers (53.9%) at discharge and a longer hospital stay (median 21 days). The ATTEND registry is designed to provide valuable information to clarify the characteristics of patients with AHFS to improve their management.</t>
  </si>
  <si>
    <t>S0433</t>
  </si>
  <si>
    <t>10.3390/jcm8122220</t>
  </si>
  <si>
    <t>Weaver TE</t>
  </si>
  <si>
    <t>Novel Aspects of CPAP Treatment and Interventions to Improve CPAP Adherence</t>
  </si>
  <si>
    <t>Continuous positive airway pressure (CPAP) is an effective treatment for obstructive sleep apnea. However, the success of this treatment is hampered by nonadherence in half of the treated patients. Moreover, in clinical trials, poor adherence reduces adequate exposure required to determine its true effect. There is growing evidence that behavioral interventions, in addition to education, are a promising approach to improving adherence. Behavioral interventions include the use of cognitive behavioral therapy and motivational enhancement therapy designed to elevate a patient’s self-efficacy. The abundance of data obtained by CPAP tracking systems enables daily surveillance of use, and this telemonitoring along with telehealth allows the provider to quickly intervene when nightly CPAP use falls below thresholds or mask leaks are present. Telehealth reaches a large number of patients who may not be able to regularly attend a clinic, providing support and reinforcement. Peer support may also be useful in improving adherence. Not all obstructive sleep apnea patients present with the same phenotype, and can, therefore, be clustered into several groupings. Which intervention is most successful with a given phenotype or cluster remains unexplored. Comprehensive adherence management requires a team approach with the unique contribution of different professionals.</t>
  </si>
  <si>
    <t>S1842</t>
  </si>
  <si>
    <t>10.1016/j.jointm.2023.08.001</t>
  </si>
  <si>
    <t>Zunino G, Battaglini D, Godoy DA</t>
  </si>
  <si>
    <t>Effects of positive end-expiratory pressure on intracranial pressure, cerebral perfusion pressure, and brain oxygenation in acute brain injury: Friend or foe? A scoping review</t>
  </si>
  <si>
    <t>Journal of Intensive Medicine</t>
  </si>
  <si>
    <t>Background Patients with acute brain injury (ABI) are a peculiar population because ABI does not only affect the brain but also other organs such as the lungs, as theorized in brain-lung crosstalk models. ABI patients often require mechanical ventilation (MV) to avoid the complications of impaired respiratory function that can follow ABI; MV should be settled with meticulousness owing to its effects on the intracranial compartment, especially regarding positive end-expiratory pressure (PEEP). This scoping review aimed to (1) describe the physiological basis and mechanisms related to the effects of PEEP in ABI; (2) examine how clinical research is conducted on this topic; (3) identify methods for setting PEEP in ABI; and (4) investigate the impact of the application of PEEP in ABI on the outcome. Methods The five-stage paradigm devised by Peters et al. and expanded by Arksey and O'Malley, Levac et al., and the Joanna Briggs Institute was used for methodology. We also adhered to the Preferred Reporting Items for Systematic Reviews and Meta-Analyses (PRISMA) extension criteria. Inclusion criteria: we compiled all scientific data from peer-reviewed journals and studies that discussed the application of PEEP and its impact on intracranial pressure, cerebral perfusion pressure, and brain oxygenation in adult patients with ABI. Exclusion criteria: studies that only examined a pediatric patient group (those under the age of 18), experiments conducted solely on animals; studies without intracranial pressure and/or cerebral perfusion pressure determinations, and studies with incomplete information. Two authors searched and screened for inclusion in papers published up to July 2023 using the PubMed-indexed online database. Data were presented in narrative and tubular form. Results The initial search yielded 330 references on the application of PEEP in ABI, of which 36 met our inclusion criteria. PEEP has recognized beneficial effects on gas exchange, but it produces hemodynamic changes that should be predicted to avoid undesired consequences on cerebral blood flow and intracranial pressure. Moreover, the elastic properties of the lungs influence the transmission of the forces applied by MV over the brain so they should be taken into consideration. Currently, there are no specific tools that can predict the effect of PEEP on the brain, but there is an established need for a comprehensive monitoring approach for these patients, acknowledging the etiology of ABI and the measurable variables to personalize MV. Conclusion PEEP can be safely used in patients with ABI to improve gas exchange keeping in mind its potentially harmful effects, which can be predicted with adequate monitoring supported by bedside non-invasive neuromonitoring tools.</t>
  </si>
  <si>
    <t>S1843</t>
  </si>
  <si>
    <t>10.1378/chest.102.5.1556</t>
  </si>
  <si>
    <t>Chan K, Abraham E</t>
  </si>
  <si>
    <t>Effects of Inverse Ratio Ventilation on Cardiorespiratory Parameters in Severe Respiratory Failure</t>
  </si>
  <si>
    <t>Inverse ratio ventilation, with prolonged inspiratory times, appears to improve gas exchange and arterial oxygenation in patients with severe respiratory failure; however, in previous studies, pressure-controlled inverse ratio ventilation (PC-IRV), which uses a rapidly decelerating inspiratory flow pattern, was compared to conventional volume-controlled ventilation, which uses a constant inspiratory flow rate. Pressure-controlled ventilation (PCV), with a decelerating inspiratory flow pattern and conventional inspiratory-to-expiratory (I/E) ratios, also has been shown to produce improvement in PaO2 when compared to volume-controlled ventilation. It therefore is unknown if the potentially beneficial effects of PC-IRV are due to the reversal of I/E ratios or to the use of the rapidly decelerating inspiratory flow pattern. In order to investigate this issue, cardiorespiratory values were measured in ten patients with severe respiratory failure ventilated first with PCV, then PC-IRV, and finally with a second period of PCV. Tidal volume, respiratory rate, end-expiratory pressure, and fraction of oxygen in inspired gas (FIO2) were maintained at the same value for both ventilatory modalities. The PC-IRV was associated with significant increases in PaO2, arterial pH, and mean airway pressure. Significant decreases in pulmonary shunt fraction, PaCO2, and cardiac index were found with PC-IRV. No significant changes in tissue oxygen delivery or consumption occurred with either PCV or PC-IRV. These results demonstrate that inversion of conventional I/E ratios produces no significant improvement in the overall cardiorespiratory profile of critically ill patients. This study also suggests that the clinical utility of PC-IRV is limited except in the setting of the adult respiratory distress syndrome with hypoxemia or hypercapnia refractory to other therapeutic options.</t>
  </si>
  <si>
    <t>S0286</t>
  </si>
  <si>
    <t>10.1136/heartjnl-2013-304613.625</t>
  </si>
  <si>
    <t>Xiaoli J, Hui L, Chunlin H, Xin L, Jinming X, Hongyan W</t>
  </si>
  <si>
    <t>GW24-e1268 A comparison of bi-level and continuous positive airway pressure noninvasive ventilation in acute cardiogenic pulmonary oedema; a systematic review</t>
  </si>
  <si>
    <t>Whether bi-level positive airway pressure (BiPAP) is advantageous compared with continuous positive airway pressure (CPAP) in acute cardiogenic pulmonary oedema (ACPO) remains uncertain. The aim of the meta-analysis was to assess potential beneficial and adverse effects of CPAP compared with BiPAP in patients with ACPO. Randomised controlled trials (RCTs) comparing the treatment effects of BiPAP with CPAP were identified from electronic databases and reference lists from January 1966 to July 2012. Two reviewers independently assessed study quality. Data were combined using Review Manager 4.3. Both pooled effects and 95% confidence intervals were calculated. Twelve RCTs with a total of 1433 ACPO patients were included. The hospital mortality (relative risk [RR] 0.86, 95% confidence interval [CI] 0.65 -1.14; P = 0.46; I 2 = 0%) and need for requiring invasive ventilation (RR 0.89, 95% CI 0.57 -1.38; P = 0.64; I 2 = 0%) were not significantly different between patients treated with CPAP and those treated with BiPAP. The occurrence of new cases of myocardial infarction (RR 0.95; 95% CI 0.77 -1.17; P = 0.53, I 2 = 0%) and length of hospital stay (RR 1.01, 95% CI -0.40 -2.41; P = 0.98; I 2 = 0%) were also not significantly different between the two groups. There are no significant differences in clinical outcomes when comparing CPAP versus BiPAP. Based on the limited data available, there was an insignificant trend toward an increase in new onset acute myocardial infarction in patients treated with BiPAP.</t>
  </si>
  <si>
    <t>S0361</t>
  </si>
  <si>
    <t>10.1097/mcc.0b013e32834e7c21</t>
  </si>
  <si>
    <t>Bello G, De Pascale G, Antonelli M</t>
  </si>
  <si>
    <t>Noninvasive ventilation for the immunocompromised patient</t>
  </si>
  <si>
    <t>Non-invasive ventilation (NIV) has assumed an important role in the management of acute respiratory failure (ARF). NIV, compared with standard medical therapy, improves survival and reduces complications in selected patients with ARF. NIV represents the first-line intervention for some forms of ARF, such as chronic obstructive pulmonary disease (COPD) exacerbations and acute cardiogenic pulmonary edema. The use of NIV is also well supported for immunocompromised patients who are at high risk for infectious complications from endotracheal intubation. Selection of appropriate patients is crucial for optimizing NIV success rates. Appropriate ventilator settings, a well-fitting and comfortable interface, and a team skilled and experienced in managing NIV are key components to its success. In a recent issue of the Journal of the American Medical Association, Patel et al. reported the results of their single-center trial of 83 patients with acute respiratory distress syndrome (ARDS) who were randomly assigned to NIV delivered via a helmet or face mask. Patients assigned to the helmet group exhibited a significantly lower intubation rate and were more likely to survive through 90 days. This perspective reviews the findings of this trial in the context of current clinical practice and in light of data from the literature focused on the potential reasons for success of NIV delivered through a helmet compared to face mask. The implications for early management of patients with ARDS are likewise discussed.</t>
  </si>
  <si>
    <t>S0408</t>
  </si>
  <si>
    <t>10.1111/j.1399-6576.1974.tb00779.x</t>
  </si>
  <si>
    <t>Jonzon A, Sedin G, Sjöstrand U</t>
  </si>
  <si>
    <t>High‐Frequency Positive‐Pressure Ventilation (HFPPV) Applied for Small Lung Ventilation and Compared with Spontaneous Respiration and Continuous Positive Airway Pressure (CPAP)</t>
  </si>
  <si>
    <t>The respiratory and circulatory conditions in high‐frequency positive‐pressure ventilation (HFPPV) in the dog and during routine surgery in man have been investigated previously. From this previous experimental and clinical experience, the insufflation‐expiratory systems could be modified for small lung ventilation (HFPPV‐infant), and the insufflation frequency‐insufflation time systems could be combined into one function. This modified HFPPV system works without any separate insufflation catheter. The respiratory and circulatory conditions during ventilation with this modified system were investigated in a series of healthy cats anaesthetized with pentobarbital. The present version of HFPPV utilizes humidified, warmed, compressed air (gas mixture) which is obtained by means of a slightly modified pneumatic part of a commercially available incubator system. By means of intermittent opening of an electronically controlled valve, this gas mixture gives an intermittent positive pressure ventilation at high frequency. It is possible to regulate alveolar ventilation during HFPPV both by means of driving‐pressure and expiratory‐resistance adjustments, as well as by regulation of the insufflation frequency and insufflation time. In the cat with normal‐compliant lungs, HFPPV gives adequate alveolar ventilation at continuous positive and low intratracheal pressures. As it has been shown that methods with continuous positive airway pressure increase arterial oxygenation and prevent airway closure, HFPPV was compared with yet another positive airway technique, continuous positive airway pressure (CPAP). The experimental studies on HFPPV and CPAP in the cat with normal‐compliant lungs revealed that HFPPV ‐ in contrast to CPAP ‐ gives adequate alveolar ventilation without circulatory interference. The electronically coupled function of insufflation frequency and time (“respirator setting”) in HFPPV was also tested, and it was shown that the arterial P o 2 is mainly influenced by the respirator driving pressure but that the arterial P co 2 and pH are additionally influenced by the respirator setting.</t>
  </si>
  <si>
    <t>S0797</t>
  </si>
  <si>
    <t>10.1073/pnas.162370099</t>
  </si>
  <si>
    <t>Tan FL, Moravec CS, Li J, Apperson-Hansen C, McCarthy PM, Young JB, Bond M</t>
  </si>
  <si>
    <t>The gene expression fingerprint of human heart failure</t>
  </si>
  <si>
    <t>Multiple pathways are responsible for transducing mechanical and hormonal stimuli into changes in gene expression during heart failure. In this study our goals were ( i ) to develop a sound statistical method to establish a comprehensive cutoff point for identification of differentially expressed genes, ( ii ) to identify a gene expression fingerprint for heart failure, ( iii ) to attempt to distinguish different etiologies of heart failure by their gene expression fingerprint, and ( iv ) to identify gene clusters that show coordinated up- or down-regulation in human heart failure. We used oligonucleotide microarrays to profile seven nonfailing (NF) and eight failing (F) human hearts with a diagnosis of end-stage dilated cardiomyopathy. Biological and experimental variability of the hybridization data were analyzed, and then a statistical analysis procedure was developed, including Student's t test after log-transformation and Wilcoxon Mann–Whitney test. A comprehensive cutoff point composed of fold change, average difference, and absolute call was then established and validated by TaqMan PCR. Of 6,606 genes on the GeneChip, 103 genes in 10 functional groups were differentially expressed between F and NF hearts. A dendrogram identified a gene expression fingerprint of F and NF hearts and also distinguished two F hearts with distinct etiologies (familial and alcoholic cardiomyopathy, respectively) with different expression patterns. K means clustering also revealed two potentially novel pathways associated with up-regulation of atrial natriuretic factor and brain natriuretic peptide and with increased expression of extracellular matrix proteins. Gene expression fingerprints may be useful indicators of heart failure etiologies.</t>
  </si>
  <si>
    <t>S0524</t>
  </si>
  <si>
    <t>10.1016/j.rceng.2024.10.003</t>
  </si>
  <si>
    <t>Ivars N, Llorens P, Alquézar A, Jacob J, Rodríguez B, Guzmán M, Serrano Lázaro L, Martínez Picón MC, Cuevas Jiménez L, Miró Ò</t>
  </si>
  <si>
    <t>Clinical features, management in the emergency department and mortality of acute heart failure episodes in patients with chronic obstructive pulmonary disease</t>
  </si>
  <si>
    <t>Revista Clínica Española (English Edition)</t>
  </si>
  <si>
    <t>This study aims to analyse differences in clinical and therapeutic management for patients with chronic obstructive pulmonary disease (COPD) who present to the emergency department with acute heart failure (AHF). Additionally, it examines mortality rates during such episodes. We included patients diagnosed with AHF at 50 Spanish emergency departments from 2012 to 2022 who also had COPD. We compared their baseline characteristics, decompensation episodes, and emergency department management with those of AHF patients without COPD during the same period. We collected data on in-hospital and 30-day all-cause mortality, investigating differences between the two groups using crude and adjusted logistic regression models. A total of 21,694 AHF patients were analysed (median age = 83 years, 56% female), including 4,942 (23%) with COPD. COPD patients were generally younger and more frequently male, with a higher prevalence of comorbidities (excluding valve disease and dementia, which were more common in non-COPD patients). They exhibited a worse respiratory functional class (NYHA) but a better overall functional capacity (Barthel Index). Decompensation in COPD patients was more often triggered by infection and less frequently by tachyarrhythmia, hypertensive crisis, or acute coronary syndrome. While there were differences in clinical findings in the emergency department, the severity assessed by the MEESSI-AHF Scale was similar across both groups. In terms of emergency department management, a higher proportion of COPD patients received oxygen therapy, non-invasive ventilation, bronchodilators, corticosteroids, and antibiotics, while fewer received intravenous nitroglycerin, and they were hospitalized more frequently. In-hospital mortality rates were 8.1% for patients with COPD and 7.5% for those without (OR = 1.088, 95% CI = 0.968-1.224), with 30-day mortality rates of 11.0% and 10.0%, respectively (OR = 1.111, 95% CI = 1.002-1.231). After adjusting for clinical characteristics, decompensation episodes, and emergency department management, these odds ratios decreased to 1.040 (95% CI = 0.905-1.195) and 1.080 (95% CI = 0.957-1.219), respectively. Patients with AHF and COPD exhibit distinct clinical and therapeutic management characteristics in the emergency department and require more frequent hospitalization. Although they show higher crude 30-day mortality, this is attributable to their differing clinical profiles rather than the presence of COPD itself.</t>
  </si>
  <si>
    <t>S1955</t>
  </si>
  <si>
    <t>10.1136/emj.2007.049072</t>
  </si>
  <si>
    <t>Bolton R, Bleetman A</t>
  </si>
  <si>
    <t>Non-invasive ventilation and continuous positive pressure ventilation in emergency departments: where are we now?</t>
  </si>
  <si>
    <t>A number of emergency departments have introduced non-invasive positive pressure ventilation (NIV) and continuous positive airway pressure (CPAP) for patients presenting with acute respiratory failure. It is thought that early non-invasive respiratory support will avoid the need for invasive ventilation in many cases. This literature review studied current knowledge of NIV and CPAP in the acute setting with the aim of creating simple guidelines for hospitals initiating early non-invasive ventilatory support in emergency departments. NIV is effective in reducing intubation and mortality rates in patients with acute exacerbations of chronic obstructive pulmonary disease (COPD) and CPAP is effective in reducing mortality in patients with cardiogenic pulmonary oedema, especially when implemented early. NIV and CPAP were also found to be effective in some other causes of acute respiratory failure. There is a role for non-invasive respiratory support in emergency departments.</t>
  </si>
  <si>
    <t>S1685</t>
  </si>
  <si>
    <t>10.1159/000069388</t>
  </si>
  <si>
    <t>Paran H, Epstein T, Gutman M, Shapiro Feinberg M, Zissin R</t>
  </si>
  <si>
    <t>Mesenteric and Portal Vein Gas: Computerized Tomography Findings and Clinical Significance</t>
  </si>
  <si>
    <t>Digestive Surgery</t>
  </si>
  <si>
    <t>&amp;lt;i&amp;gt;Background:&amp;lt;/i&amp;gt; Gas in the mesenteric or portal veins (PVG) is an uncommon entity. It was first described only in patients with mesenteric ischemia and bowel gangrene. Later, several reports described other causes for PVG in which conservative treatment was successful. In the past, the diagnosis was made by vague signs in abdominal plain films. Since the era of computerized tomography (CT) scan the diagnosis became more objective, but nevertheless it is still an elusive entity. Our objective was to relate clinical and CT findings with outcome of patients with PVG, and to determine the indications for surgical treatment. &amp;lt;i&amp;gt;Methods:&amp;lt;/i&amp;gt; Six-year records of patients from one general hospital with CT scan findings of gas in the mesenteric or portal veins were retrospectively studied, together with details of the clinical presentation, hospital course and outcome. &amp;lt;i&amp;gt;Results:&amp;lt;/i&amp;gt; Between 1995 and 2000, 12 patients with findings of mesenteric and portal vein gas were identified. In 7 of 12 patients (58%) PVG developed secondary to ischemia of the small or large bowel, with mortality of 86%. Metabolic acidosis was the prominent laboratory finding. Pneumatosis intestinalis was present in all of these patients. Two patients with PVG had inflammatory bowel disease and both recovered with conservative management. Another 2 patients who were treated conservatively died. One patient had severe pancreatitis and died 2 weeks after PVG was diagnosed, from septic complications, while the other patient admitted with septic shock, died of multiorgan failure. In the last patient, PVG was diagnosed in a CT scan performed to investigate fever of unknown origin. She survived with no specific treatment. &amp;lt;i&amp;gt;Conclusion:&amp;lt;/i&amp;gt; We suggest that patients in whom PVG is found by CT scan should be treated according to their clinical status, and underlying disease. Patients suspected of having an ischemic mesenteric event should be immediately explored.</t>
  </si>
  <si>
    <t>S1500</t>
  </si>
  <si>
    <t>10.1111/j.1742-6723.2005.00727.x</t>
  </si>
  <si>
    <t>Leman P, Greene S, Whelan K, Legassick T</t>
  </si>
  <si>
    <t>Simple lightweight disposable continuous positive airways pressure mask to effectively treat acute pulmonary oedema: Randomized controlled trial</t>
  </si>
  <si>
    <t>Objective: To compare the novel Boussignac valve continuous positive airways pressure (CPAP) delivery mask and a standard closed‐circuit Drager CF800 CPAP system in the management of acute pulmonary oedema (APO) patients. Methods: This was a randomized controlled trial whereby patients presenting to the ED with APO and who met the study criteria received either CPAP via the Boussignac valve system or from a standard Drager CF800. Baseline physiological and arterial gas data were recorded and repeated at 30 and 60 min after CPAP commenced. The primary outcome was mean change in pCO 2 at 60 min between the two systems. Results: There were 39 evaluable patients (19 Boussignac, 20 Drager). The mean change in pCO 2 at 60 min compared to baseline was similar in the two groups (Boussignac 0.9 kPa vs. Drager 1.2 kPa, mean difference −0.3; 95% CI −1.0–0.5, P = 0.45). In addition, there were no significant differences at 60 min in regards to respiratory rate decrease, Boussignac 17.3/min versus Drager 19.6/min (mean difference 1.3; 95% CI −3.3–5.8, P = 0.58) or peripheral SaO 2 increase, Boussignac 10.7% versus Drager 14.6% (mean difference −3.9; 95% CI −9.9–2.1, P = 0.19). There was no significant difference in disposition from the ED or the complication rate. Conclusions: The Boussignac valve system may be an effective lightweight disposable method of delivering CPAP to patients with APO. It appears to perform as effectively as much larger, more expensive and less transportable equipment.</t>
  </si>
  <si>
    <t>S0335</t>
  </si>
  <si>
    <t>10.1378/chest.74.5.501</t>
  </si>
  <si>
    <t>Carlon GC, Ray C, Klein R, Goldiner PL, Miodownik S</t>
  </si>
  <si>
    <t>Criteria for Selective Positive End-Expiratory Pressure and Independent Synchronized Ventilation of Each Lung</t>
  </si>
  <si>
    <t>Respiratory failure of different origins often requires therapy with mechanical ventilation and positive end-expiratory pressure (PEEP). These supports are occasionally inadequate if the damage to one lung is significantly more pronounced than that to the other lung. Technical means exist to ventilate each lung independently or to provide a different PEEP to each lung. The findings from nine patients in whom one of these techniques was applied are presented, and advantages and disadvantages are discussed.</t>
  </si>
  <si>
    <t>S1802</t>
  </si>
  <si>
    <t>10.1161/01.cir.0000023531.22727.c1</t>
  </si>
  <si>
    <t>Osorio JC, Stanley WC, Linke A, Castellari M, Diep QN, Panchal AR, Hintze TH, Lopaschuk GD, Recchia FA</t>
  </si>
  <si>
    <t>Impaired Myocardial Fatty Acid Oxidation and Reduced Protein Expression of Retinoid X Receptor-α in Pacing-Induced Heart Failure</t>
  </si>
  <si>
    <t>Background — The nuclear receptors peroxisome proliferator-activated receptor-α (PPARα) and retinoid X receptor α (RXRα) stimulate the expression of key enzymes of free fatty acid (FFA) oxidation. We tested the hypothesis that the altered metabolic phenotype of the failing heart involves changes in the protein expression of PPARα and RXRα. Methods and Results — Cardiac substrate uptake and oxidation were measured in 8 conscious, chronically instrumented dogs with decompensated pacing-induced heart failure and in 8 normal dogs by infusing 3 isotopically labeled substrates: 3 H-oleate, 14 C-glucose, and 13 C-lactate. Although myocardial O 2 consumption was not different between the 2 groups, the rate of oxidation of FFA was lower (2.8±0.6 versus 4.7±0.3 μmol · min −1 · 100g −1 ) and of glucose was higher (4.6±1.0 versus 1.8±0.5 μmol · min −1 · 100g −1 ) in failing compared with normal hearts ( P &amp;lt;0.05). The rates of lactate uptake and lactate output were not significantly different between the 2 groups. In left ventricular tissue from failing hearts, the activity of 2 key enzymes of FFA oxidation was significantly reduced: carnitine palmitoyl transferase-I (0.54±0.04 versus 0.66±0.04 μmol · min −1 · g −1 ) and medium chain acyl-coenzyme A dehydrogenase (MCAD; 1.8±0.1 versus 2.9±0.3 μmol · min −1 · g −1 ). Consistently, the protein expression of MCAD and of RXRα were significantly reduced by 38% in failing hearts, but the expression of PPARα was not different. Moreover, there were significant correlations between the expression of RXRα and the expression and activity of MCAD. Conclusions — Our results provide the first evidence for a link between the reduced expression of RXRα and the switch in metabolic phenotype in severe heart failure.</t>
  </si>
  <si>
    <t>S1187</t>
  </si>
  <si>
    <t>10.1111/jgs.15758</t>
  </si>
  <si>
    <t>Richards KC, Gooneratne N, Dicicco B, Hanlon A, Moelter S, Onen F, Wang Y, Sawyer A, Weaver T, Lozano A, Carter P, Johnson J</t>
  </si>
  <si>
    <t>CPAP Adherence May Slow 1‐Year Cognitive Decline in Older Adults with Mild Cognitive Impairment and Apnea</t>
  </si>
  <si>
    <t>Obstructive sleep apnea (OSA) has been linked to an increased risk for Alzheimer's disease (AD), but little prospective evidence exists on the effects of OSA treatment in preclinical AD. The objective was to determine if continuous positive airway pressure (CPAP) treatment adherence, controlling for baseline differences, predicts cognitive and everyday function after 1 year in older adults with mild cognitive impairment (MCI) and to determine effect sizes for a larger trial. Quasi‐experimental pilot clinical trial with CPAP adherence defined as CPAP use 4 hours or more per night over 1 year. Sleep and geriatric clinics and community. Older adults, aged 55 to 89 years, with an apnea‐hypopnea index of 10 or higher participated: (1) MCI, OSA, and CPAP adherent (MCI +CPAP), n = 29; and (2) MCI, OSA, CPAP nonadherent (MCI −CPAP), n = 25. CPAP. The primary cognitive outcome was memory (Hopkins Verbal Learning Test‐Revised), and the secondary cognitive outcome was psychomotor/cognitive processing speed (Digit Symbol subtest from the Wechsler Adult Intelligence Scale Substitution Test). Secondary function and progression measures were the Everyday Cognition, Alzheimer's Disease Cooperative Study‐Clinical Global Impression of Change Scale, and Clinical Dementia Rating. Statistically significant improvements in psychomotor/cognitive processing speed in the MCI +CPAP group vs the MCI −CPAP group were observed at 1 year after adjustment for age, race, and marital status (parameter estimate = 1.68; standard error = 0.47; 95% confidence interval = 0.73‐2.62), with a 6‐month effect size (ES) of 0.46 and a 1‐year ES of 1.25. There were small to moderate ESs for memory (ES 0.20, 6 mo), attention (ES 0.25, 1 y), daytime sleepiness (ES 0.33, 6 mo and ES 0.22, 1 y), and everyday function (ES 0.50, 6 mo) favoring the MCI +CPAP group vs the MCI −CPAP group. Controlling for baseline differences, 1 year of CPAP adherence in MCI +OSA significantly improved cognition, compared with a nonadherent control group, and may slow the trajectory of cognitive decline. Memories; NCT01482351; https://clinicaltrials.gov/ct2/show/NCT01482351?cond=MCI+and+OSA&amp;amp;rank=1 J Am Geriatr Soc 67:558–564, 2019.</t>
  </si>
  <si>
    <t>S0451</t>
  </si>
  <si>
    <t>10.1016/j.eclinm.2024.102500</t>
  </si>
  <si>
    <t>Meng M, Wei R, Wu Y, Zeng R, Luo D, Ma Y, Zhang L, Huang W, Zeng H, Leung FW, Qiu X, Sha W, Chen H</t>
  </si>
  <si>
    <t>Long-term risks of respiratory diseases in patients infected with SARS-CoV-2: a longitudinal, population-based cohort study</t>
  </si>
  <si>
    <t>eClinicalMedicine</t>
  </si>
  <si>
    <t>Background In the post-pandemic era, growing apprehension exists regarding the potential sequelae of COVID-19. However, the risks of respiratory diseases following SARS-CoV-2 infection have not been comprehensively understood. This study aimed to investigate whether COVID-19 increases the long-term risk of respiratory illness in patients with COVID-19. Methods In this longitudinal, population-based cohort study, we built three distinct cohorts age 37-73 years using the UK Biobank database; a COVID-19 group diagnosed in medical records between January 30th, 2020 and October 30th, 2022, and two control groups, a contemporary control group and a historical control group, with cutoff dates of October 30th, 2022 and October 30th, 2019, respectively. The follow-up period of all three groups was 2.7 years (the median (IQR) follow-up time was 0.8 years). Respiratory outcomes diagnosed in medical records included common chronic pulmonary diseases (asthma, bronchiectasis, chronic obstructive pulmonary disease (COPD), interstitial lung disease (ILD), pulmonary vascular disease (PVD), and lung cancer. For the data analysis, we calculated hazard ratios (HRs) along with their 95% CIs using Cox regression models, following the application of inverse probability weights (IPTW). Findings A total of 3 cohorts were included in this study; 112,311 individuals in the COVID-19 group with a mean age (±SDs) of 56.2 (8.1) years, 359,671 in the contemporary control group, and 370,979 in the historical control group. Compared with the contemporary control group, those infected with SARS-CoV-2 exhibited elevated risks for developing respiratory diseases. This includes asthma, with a HR of 1.49 and a 95% CI 1.28-1.74; bronchiectasis (1.30; 1.06-1.61); COPD (1.59; 1.41-1.81); ILD (1.81; 1.38-2.21); PVD (1.59; 1.39-1.82); and lung cancer (1.39; 1.13-1.71). With the severity of the acute phase of COVID-19, the risk of pre-described respiratory outcomes increases progressively. Besides, during the 24-months follow-up, we observed an increasing trend in the risks of asthma and bronchiectasis over time. Additionally, the HR of lung cancer for 0-6 month follow-up was 3.07 (CI 1.73-5.44), and the association of lung cancer with COVID-19 disease disappeared at 6-12 month follow-up (1.06; 0.43-2.64) and at 12-24 months (1.02; 0.45-2.34). Compared to those with one SARS-CoV-2 infection, reinfected patients were at a higher risk of asthma (3.0; 1.32-6.84), COPD (3.07; 1.42-6.65), ILD (3.61; 1.11-11.8), and lung cancer (3.20; 1.59-6.45). Similar findings were noted when comparing with a historical cohort serving as a control group, including asthma (1.31; 1.13-1.52); bronchiectasis (1.53; 1.23-1.89); COPD (1.41; 1.24-1.59); ILD (2.53; 2.05-3.13); PVD (2.30; 1.98-2.66); and lung cancer (2.23; 1.78-2.79). Interpretation Our research suggests that patients with COVID-19 may have an increased risk of developing respiratory diseases, and the risk increases with the severity of infection and reinfection. Even during the 24-month follow-up, the risk of asthma and bronchiectasis continued to increase. Hence, implementing appropriate follow-up strategies for these individuals is crucial to monitor and manage potential long-term respiratory health issues. Additionally, the increased risk in lung cancer in the COVID-19 individuals was probably due to the diagnostic tests conducted and incidental diagnoses. Funding The National Natural Science Foundation of China of China Regional Innovation and Development Joint Foundation; National Natural Science Foundation of China; Program for High-level Foreign Expert Introduction of China; Natural Science Foundation for Distinguished Young Scholars of Guangdong Province; Guangdong Basic and Applied Basic Research Foundation; Climbing Program of Introduced Talents and High-level Hospital Construction Project of Guangdong Provincial People's Hospital; VA Clinical Merit and ASGE clinical research funds.</t>
  </si>
  <si>
    <t>S1659</t>
  </si>
  <si>
    <t>10.1002/ppul.20684</t>
  </si>
  <si>
    <t>Nyman AG, Sonnappa S, Prendiville AT, Jaffe A</t>
  </si>
  <si>
    <t>Ventilation induced pneumothorax following resolved empyema</t>
  </si>
  <si>
    <t>We report a case of pneumothorax as a result of positive pressure ventilation in a child previously treated for empyema. Three months following discharge for successful treatment of empyema our patient received a general anesthetic for an elective MRI of the brain for investigation of nystagmus. During recovery from the anesthetic he developed respiratory distress and was found to have a loculated pneumothorax. We propose that pleural fragility in childhood empyema possibly persists even after clinical resolution and in this case for up to 3 months. The complication of pneumothorax should be considered in all patients receiving positive pressure ventilation following resolved empyema. Pediatr Pulmonol. 2008; 43:99–101. © 2007 Wiley‐Liss, Inc.</t>
  </si>
  <si>
    <t>S2265</t>
  </si>
  <si>
    <t>10.1111/j.1447-0594.2011.00782.x</t>
  </si>
  <si>
    <t>Terao T, Mishina M, Takumi I, Komaba Y, Mizunari T, Kobayashi S, Yoshida D, Teramoto A</t>
  </si>
  <si>
    <t>Early computed tomography signs as early predictors of hemorrhagic transformation under heparinization in patients with cardiogenic embolism</t>
  </si>
  <si>
    <t>Aim: Early computed tomography (CT) signs are crucial to predict the onset of hemorrhagic transformation (HT) and are preventive to avoid a fatal hematoma after thrombolysis. In the present study, we retrospectively reviewed the clinical records of patients receiving heparinization to investigate the correlation between early CT signs and the frequency of HT. Methods: We reviewed 96 patients with cardiogenic cerebral embolism. These patients were admitted within 24 h of the onset and were subsequently given 5000–15 000 units of heparin per day for 3 days. Owing to CT on admission, early CT changes were evaluated. Patient characteristics were also estimated, including evidence of hypertension, diabetes mellitus, hyperlipidemia, coronary heart disease and history of smoking. The probability of hemorrhagic transformation, or good outcome and independence was assessed by backward stepwise logistic regression analysis based on the maximum likelihood ratio. Results: Higher baseline National Institutes of Health Stroke Scale (NIHSS) score, early CT signs and absence of hyperlipidemia diversely correlated with the occurrence of HT. Also, the presence or absence of early CT signs was significantly related to HT classification (χ 2 ‐test; P &amp;lt; 0.05). It was statistically significant that a higher baseline NIHSS score (OR 8.51; 95% CI 3.11–27.75) affected the outcome without showing a significant relationship to early CT signs. Conclusions: Presence of early CT signs correlated more strongly with HT than with the interval from symptom onset to hospital arrival. We might extend the therapeutic time for thrombolytic therapy, only if the early CT sign does not appear. Geriatr Gerontol Int 2012; 12: 418–424.</t>
  </si>
  <si>
    <t>S0725</t>
  </si>
  <si>
    <t>10.1164/rccm.200605-587st</t>
  </si>
  <si>
    <t>Lanken PN, Terry PB, DeLisser HM, Fahy BF, Hansen-Flaschen J, Heffner JE, Levy M, Mularski RA, Osborne ML, Prendergast TJ, Rocker G, Sibbald WJ, Wilfond B, Yankaskas JR</t>
  </si>
  <si>
    <t>An Official American Thoracic Society Clinical Policy Statement: Palliative Care for Patients with Respiratory Diseases and Critical Illnesses</t>
  </si>
  <si>
    <t>Non-invasive ventilation (NIV) has become the standard of care for most patients with ventilatory failure due to an acute exacerbation of chronic obstructive pulmonary disease (COPD). In all but a small minority, even of the very sickest, there is little to be lost by at least a short trial of NIV. In patients with acute cardiogenic pulmonary oedema, NIV results in a more rapid physiological improvement and resolution of dyspnoea, but the benefits in terms of survival have been called into question by two recent randomised controlled trials. There are no randomised controlled trials of NIV in patients with acute ventilatory failure due to obesity but the outcome from invasive ventilation is poor and the results of NIV encouraging. Finally, NIV may have a role during the transition from active care, aimed to extend life, to palliative care.</t>
  </si>
  <si>
    <t>S2116</t>
  </si>
  <si>
    <t>10.1097/ccm.0000000000002929</t>
  </si>
  <si>
    <t>Coudroy R, Frat JP, Boissier F, Contou D, Robert R, Thille AW</t>
  </si>
  <si>
    <t>Early Identification of Acute Respiratory Distress Syndrome in the Absence of Positive Pressure Ventilation: Implications for Revision of the Berlin Criteria for Acute Respiratory Distress Syndrome</t>
  </si>
  <si>
    <t>To assess whether patients breathing spontaneously under standard oxygen could be recognized early as acute respiratory distress syndrome patients according to the current Berlin definition. A post hoc analysis from two prospective studies. Twenty-three French ICUs. All patients admitted for acute hypoxemic respiratory failure and treated with noninvasive ventilation were analyzed. Patients with cardiogenic pulmonary edema, acute exacerbation of chronic obstructive pulmonary disease, or hypercapnia were excluded. None. The Pa o 2 /F io 2 ratio was estimated at admission under standard oxygen and then under noninvasive ventilation 1 hour after initiation and within the first 24 hours. Among the 219 patients treated with noninvasive ventilation for acute hypoxemic respiratory failure, 180 (82%) had bilateral infiltrates including 161 patients with Pa o 2 /F io 2 less than or equal to 300 mm Hg under standard oxygen. Among them, 127 were treated with positive end-expiratory pressure of at least 5 cm H 2 O, and 120 (94%) fulfilled criteria for acute respiratory distress syndrome within the first 24 hours. The mortality rate of patients with bilateral infiltrates and Pa o 2 /F io 2 less than or equal to 300 mm Hg under standard oxygen was 29%, a rate very close to that of intubated patients with acute respiratory distress syndrome in the Berlin definition. Almost all patients with pulmonary bilateral infiltrates and a Pa o 2 /F io 2 less than or equal to 300 mm Hg under standard oxygen fulfilled the acute respiratory distress syndrome criteria under noninvasive ventilation within the first 24 hours. Their mortality rate was similar to that reported in the Berlin definition of acute respiratory distress syndrome. Therefore, spontaneous breathing patients with the acute respiratory distress syndrome criteria could be identified early without positive pressure ventilation.</t>
  </si>
  <si>
    <t>S1379</t>
  </si>
  <si>
    <t>10.1136/bmj.323.7315.715</t>
  </si>
  <si>
    <t>Blue L, Lang E, McMurray JJV, Davie AP, McDonagh TA, Murdoch DR, Petrie MC, Connolly E, Norrie J, Round CE, Ford I, Morrison CE</t>
  </si>
  <si>
    <t>Randomised controlled trial of specialist nurse intervention in heart failure</t>
  </si>
  <si>
    <t>Objectives: To determine whether specialist nurse intervention improves outcome in patients with chronic heart failure. Design: Randomised controlled trial. Setting: Acute medical admissions unit in a teaching hospital. Participants: 165 patients admitted with heart failure due to left ventricular systolic dysfunction. The intervention started before discharge and continued thereafter with home visits for up to 1 year. Main outcome measures: Time to first event analysis of death from all causes or readmission to hospital with worsening heart failure. Results: 31 patients (37%) in the intervention group died or were readmitted with heart failure compared with 45 (53%) in the usual care group (hazard ratio=0.61, 95% confidence interval 0.33 to 0.96).Compared with usual care, patients in the intervention group had fewer readmissions for any reason (86 v 114, P=0.018), fewer admissions for heart failure (19 v 45, P&amp;lt;0.001) and spent fewer days in hospital for heart failure (mean 3.43 v 7.46 days, P=0.0051). Conclusions: Specially trained nurses can improve the outcome of patients admitted to hospital with heart failure. Studies have suggested that nurse intervention may reduce readmission in patients with heart failure Home based intervention from nurses reduces readmissions for worsening heart failure Regular contact to review treatment and patient education are likely to contribute to this effect</t>
  </si>
  <si>
    <t>S1167</t>
  </si>
  <si>
    <t>10.1016/j.ijnurstu.2008.10.009</t>
  </si>
  <si>
    <t>Rose L, Gerdtz MF</t>
  </si>
  <si>
    <t>Non-invasive mechanical ventilation in Australian emergency departments: A prospective observational cohort study</t>
  </si>
  <si>
    <t>International Journal of Nursing Studies</t>
  </si>
  <si>
    <t>Data describing use of non-invasive ventilation (NIV) in the emergency department (ED) setting consist primarily of physician surveys. Our objective was to conduct a prospective study to document the characteristics of patients receiving NIV, interfaces, mode, and parameters used as well as NIV duration and decision-making responsibility. We conducted a 2-month prospective observational study of adult patients who received NIV in 24 EDs. Patient characteristics, delivery methods, and decision-making responsibility were documented for each ED presentation. Data were recorded on 245 patients; 185 patients received non-invasive positive pressure ventilation (NIPPV) and 60 received continuous positive airway pressure (CPAP). Acute cardiogenic pulmonary oedema (ACPO) (80/245, 33%) and exacerbation of chronic obstructive pulmonary disease (COPD) (75/245, 31%) were the two most frequent indications for NIV. Compared to patients with respiratory failure from other aetiologies, those with ACPO were more likely to receive CPAP (28/80 [35%] versus 32/165 [19%] P=0.008). Initial NIV settings were selected by ED nurses for 118/245 (48%) patients, by ED physicians for 118/245 (48%) patients, and by ICU staff for 3/245 (1.5%) patients (not reported for 6 [2.5%] patients). The role of ED nurses in the selection of initial NIV settings was not influenced by ED location, patient type or triage category. Acute exacerbations of CPO and COPD were the most common indications for NIV. Clinicians demonstrated a preference for NIPPV for all patient aetiologies except ACPO. Responsibility for NIV management was shared by ED nurses and physicians.</t>
  </si>
  <si>
    <t>S0640</t>
  </si>
  <si>
    <t>10.1177/0049475516630210</t>
  </si>
  <si>
    <t>Dewez JE, van den Broek N</t>
  </si>
  <si>
    <t>Continuous positive airway pressure (CPAP) to treat respiratory distress in newborns in low- and middle-income countries</t>
  </si>
  <si>
    <t>Tropical Doctor</t>
  </si>
  <si>
    <t>Severe respiratory distress is a serious complication common to the three major causes of neonatal mortality and morbidity (prematurity, intra-partum-related hypoxia and infections). In low- and middle-income countries (LMICs), 20% of babies presenting with severe respiratory distress die. Continuous positive airway pressure (CPAP), is an effective intervention for respiratory distress in newborns and widely used in high-income countries. Following the development of simple, safe and relatively inexpensive CPAP devices, there is potential for large-scale implementation in the developing world. In this article, we describe existing CPAP systems and present a review of the current literature examining the effectiveness of CPAP compared to standard care (oxygen) in newborns with respiratory distress. We also discuss the evidence gap which needs to be addressed prior to its integration into health systems in LMICs.</t>
  </si>
  <si>
    <t>S2262</t>
  </si>
  <si>
    <t>10.3109/10903127.2012.749967</t>
  </si>
  <si>
    <t>Williams TA, Finn J, Perkins GD, Jacobs IG</t>
  </si>
  <si>
    <t>Prehospital Continuous Positive Airway Pressure for Acute Respiratory Failure: A Systematic Review and Meta-Analysis</t>
  </si>
  <si>
    <t>Acute respiratory failure (ARF) is a common problem encountered by emergency medical services and is associated with significant morbidity, mortality, and health care costs. Continuous positive airway pressure (CPAP) is an integral part of the hospital treatment of acute ARF, predominantly because of congestive heart failure. Intuitively, better patient outcomes may be achieved when CPAP is applied early in the prehospital setting, but there are few outcome studies to validate its use in this setting. This systematic review and meta-analysis aimed to examine the effectiveness of CPAP in the prehospital setting for patients with ARF. A literature review of bibliographic databases and secondary sources was conducted and potential papers were assessed by two independent reviewers. Included studies were those that compared CPAP therapy (and usual care) with no CPAP for ARF in the prehospital setting. Studies of other methods of noninvasive ventilation were not included. Methodologic quality was assessed using guidelines from the Cochrane Collaboration. Outcomes included the number of intubations, mortality, physiologic parameters, and dyspnea score. Forrest plots were constructed to estimate the pooled effect of CPAP on outcomes. Five studies (1,002 patients) met the selection criteria--three randomized controlled trials (RCTs), a nonrandomized comparative study, and a retrospective comparative study using chart review. Forty-seven percent of the patients were allocated to the CPAP group. Baseline characteristics were similar between groups. The pooled estimates demonstrated significantly fewer intubations (odds ratio [OR] 0.31; 95% confidence interval [CI] 0.19-0.51) and lower mortality (OR 0.41; 95% CI 0.19-0.87) in the CPAP group. The studies included in this review showed a reduction in the number of intubations and mortality in patients with ARF who received CPAP in the prehospital setting. The results may not be applicable to other health care contexts because of the inherent differences in the organization and staffing of the EMS systems. Information from large RCTs on the efficacy of CPAP initiated early in the prehospital setting is critical to establishing the evidence base underpinning this therapy before ambulance services incorporate CPAP as routine clinical practice.</t>
  </si>
  <si>
    <t>S1668</t>
  </si>
  <si>
    <t>10.1161/01.cir.0000052622.51963.fc</t>
  </si>
  <si>
    <t>Ezekowitz JA, McAlister FA, Armstrong PW</t>
  </si>
  <si>
    <t>Anemia Is Common in Heart Failure and Is Associated With Poor Outcomes</t>
  </si>
  <si>
    <t>Background— Although previous work has suggested that anemia is associated with an increased mortality in selected patients with congestive heart failure (CHF), little is known about the prevalence and predictors of anemia, or whether anemia is an independent prognostic factor in unselected, community-based patients with CHF. Methods and Results— We analyzed a population-based cohort of patients with new-onset CHF from a database of patients discharged from 138 acute-care hospitals in Alberta, Canada, between April 1993 and March 2001. Logistic regression, Kaplan-Meier survival analyses, and Cox proportional hazards model were used. Among the 12 065 patients with CHF (median age 78 years), 17% had anemia, 58% of whom had anemia of chronic disease. After adjustment for clinical and demographic variables, patients with anemia were more likely to be older (odds ratio [OR] 1.01 per year) and female (OR 1.2 [95% confidence interval 1.1 to 1.3]) and to have a history of chronic renal insufficiency (OR=3.2 [95% confidence interval 2.8 to 3.6]), or hypertension (OR 1.3 [95% confidence interval 1.2 to 1.5]). Hazard ratios for mortality, adjusting for covariates, were 1.34 (1.24 to 1.46) in anemic patients, and 1.36 (1.23 to 1.50) in those patients with anemia of chronic disease. Conclusions— In this large cohort of community-dwelling patients with CHF, anemia is common and an independent prognostic factor for mortality. Further research into the mechanisms of anemia in CHF and randomized controlled trials to test whether correction of anemia improves prognosis in CHF are needed.</t>
  </si>
  <si>
    <t>S2416</t>
  </si>
  <si>
    <t>10.1016/j.ijcard.2004.03.047</t>
  </si>
  <si>
    <t>Nadar S, Prasad N, Taylor RS, Lip GYH</t>
  </si>
  <si>
    <t>Positive pressure ventilation in the management of acute and chronic cardiac failure: a systematic review and meta-analysis</t>
  </si>
  <si>
    <t>Chronic heart failure (CHF) is a common condition and is associated with excess morbidity and mortality, in spite of the many advances in its treatment. Chronic stable heart failure is also associated with an increased incidence of sleep-related breathing disorders, such as central sleep apnoea (CSA) and Cheyne Stokes respiration (CSR). Continuous positive airways pressure (CPAP) has been shown to alleviate the symptoms of CHF, improve left ventricular function and oxygenation. To a certain extent, CPAP also abolishes sleep-related breathing disorders in patients with chronic heart failure. In patients with acute pulmonary oedema, the use of positive pressure ventilation improves cardiac haemodynamic indices, as well as symptoms and oxygenation, and is associated with a lower need for intubation. However, some studies have cast doubts about its safety and suggest a higher rate of myocardial infarction associated with its use. In our opinion, non-invasive positive pressure ventilation and CPAP offers an adjunctive mode of therapy in patients with acute pulmonary oedema and chronic heart failure, who may not be suitable for intubation and in those not responsive to conventional therapies. Non-invasive ventilation also helps to improve oxygenation in those patients with exhaustion and respiratory acidosis. Many trials are still ongoing and the results of these studies would throw more light on the present role of non-invasive ventilation in the management of CHF.</t>
  </si>
  <si>
    <t>S1470</t>
  </si>
  <si>
    <t>10.1183/09031936.04.00051604</t>
  </si>
  <si>
    <t>Willson GN, Piper AJ, Norman M, Chaseling WG, Milross MA, Collins ER, Grunstein RR</t>
  </si>
  <si>
    <t>Nasalversusfull face mask for noninvasive ventilation in chronic respiratory failure</t>
  </si>
  <si>
    <t>This study was undertaken to determine the efficacy of nasal mask (NM) versus full face mask (FFM) for the delivery of noninvasive ventilation (NIV) in subjects with nocturnal hypoventilation. A total of 16 patients (11 males) were enrolled, all with nocturnal hypoventilation currently treated at home with NIV via pressure preset devices. Subjects underwent full polysomnography on three occasions; on the first night current therapy on NM was reviewed, followed by two experimental studies in randomised order using either NM or FFM. NIV settings and oxygen flow rate were the same under both conditions. Notably, 14 of the 16 subjects required the use of a chinstrap to minimise oral leak. Apnoea-hypopnoea indices were within normal limits under both conditions (1.7±3.4 NM versus 1.6±2.4 h FFM). The type of interface did not significantly affect gas exchange during sleep (minimum average arterial oxyhaemoglobin saturation total sleep time 93.4±2.1 NM versus 92.8±2.5% FFM, Delta transcutaneous carbon dioxide nonrapid eye movement sleep to rapid eye movement sleep (0.58±0.36 NM versus 0.50±0.40 kPa FFM). Sleep efficiency was significantly reduced on the FFM (78±9 NM versus 70±14% FFM), although arousal indices were comparable under both conditions (15.6±9.8 NM versus 15.8±8.8 h FFM). Full face masks appear to be as effective as nasal masks in the delivery of noninvasive ventilation to patients with nocturnal hypoventilation. However, a chinstrap was required to reduce oral leak in the majority of subjects using the nasal mask.</t>
  </si>
  <si>
    <t>S0356</t>
  </si>
  <si>
    <t>10.1159/000006827</t>
  </si>
  <si>
    <t>Liu SK, Magid NR, Fox PR, Goldfine SM, Borer JS</t>
  </si>
  <si>
    <t>Fibrosis, Myocyte Degeneration and Heart Failure in Chronic Experimental Aortic Regurgitation</t>
  </si>
  <si>
    <t>Myocardial fibrosis and myocyte degeneration have been reported in patients with chronic aortic regurgitation (AR), and may be related to the pathophysiology of congestive heart failure (CHF) in this disease. To define the relationship between myocardial histopathologic variations and CHF in chronic AR, we performed gross and microscopic evaluations of postmortem tissue from a rabbit model of chronic AR manifesting left ventricular (LV) responses to AR similar to those in humans. Moderate-to-severe chronic AR (echocardiographic regurgitant fraction = 52 ± 13%) was induced by closed-chest aortic valve perforation in 11 New Zealand White rabbits; 5 control rabbits were sham operated. Six of the 11 AR rabbits died 1.5 ± 0.8 years (range 0.6–2.8 years) after AR induction; all 6 had gross and histologic anatomic evidence of CHF at necropsy. The remaining 5 AR rabbits survived until sacrifice at 2.9 ± 0.1 years of AR; none had pathologic evidence of CHF. Cardiac hypertrophy and the extent of LV fibrosis and myocyte necrosis all were greatest among the 6 AR CHF rabbits. No inflammatory response was apparent in any animal. Moderate-to-severe chronic experimental AR frequently results in CHF which is strongly associated with myocardial fibrosis and necrosis, without evidence of inflammation. These histopathologic variations may be pathophysiologically related to CHF development.</t>
  </si>
  <si>
    <t>S1689</t>
  </si>
  <si>
    <t>10.1592/phco.22.9.775.34070</t>
  </si>
  <si>
    <t>Krantz MJ, Dart RC, Mehler PS</t>
  </si>
  <si>
    <t>Transient Pulmonary Infiltrates Possibly Induced by Quinine Sulfate</t>
  </si>
  <si>
    <t>Quinine sulfate, which has been available for many years, has not been implicated definitively in the development of pulmonary toxicity. A variety of adverse effects, however, have been reported with quinine administration. A 45‐year‐old woman with longstanding rheumatoid arthritis experienced wheezing, severe anxiety, breathlessness, cough, orthopnea, mild fever, chills, and pleuritic chest discomfort after taking a single dose of quinine for nocturnal leg cramps. Radiographic imaging demonstrated diffuse, bilateral pulmonary infiltrates suggestive of pulmonary edema. No cause other than acute quinine ingestion could be identified despite thorough cardiac and infectious disease evaluations. Clinicians should be aware of a possible association between quinine sulfate and pulmonary toxicity.</t>
  </si>
  <si>
    <t>S0330</t>
  </si>
  <si>
    <t>10.1152/jappl.1976.40.4.568</t>
  </si>
  <si>
    <t>Hopewell PC, Murray JF</t>
  </si>
  <si>
    <t>Effects of continuous positive-pressure ventilation in experimental pulmonary edema</t>
  </si>
  <si>
    <t>We compared the effects of continuous positive-pressure ventilation (CPPV), using 10 cmH2O positive end-expiratory pressure (PEEP), with intermittent positive-pressure ventilation (IPPV), on pulmonary extravascular water volume (PEWV) and lung function in dogs with pulmonary edema caused by elevated left atrial pressure and decreased colloid osmotic pressure. The PEWV was measured by gravimetric and double-isotope indicator dilution methods. Animals with high (22–33 mmHg), moderately elevated (12–20 mmHg), and normal (3–11 mmHg) left atrial pressures (Pla) were studied. The PEWV by both methods was significantly increased in the high and moderate Pla groups, the former greater than the latter (P less than 0.05). There was no difference in the PEWV between animals receiving CPPV and those receiving IPPV in both the high and moderately elevated Pla groups. However, in animals with high Pla, the Pao2 was significantly better maintained and the inflation pressure required to deliver a tidal volume of 12 ml/kg was significantly less with the use of CPPV than with IPPV. We conclude that in pulmonary edema associated with high Pla, PEEP does not reduce PEWV but does improve pulmonary function.</t>
  </si>
  <si>
    <t>S0906</t>
  </si>
  <si>
    <t>10.1046/j.1540-8167.2002.01203.x</t>
  </si>
  <si>
    <t>POPOVIĆ ZB, GRIMM RA, PERLIC G, CHINCHOY E, GERACI M, SUN JP, DONAL E, XU X, GREENBERG NL, WILKOFF BL, THOMAS JD</t>
  </si>
  <si>
    <t>Noninvasive Assessment of Cardiac Resynchronization Therapy for Congestive Heart Failure Using Myocardial Strain and Left Ventricular Peak Power as Parameters of Myocardial Synchrony and Function</t>
  </si>
  <si>
    <t>Journal of Cardiovascular Electrophysiology</t>
  </si>
  <si>
    <t>Resynchronization Therapy for Heart Failure. Introduction: Although invasive studies have shown that cardiac resynchronization therapy by biventricular pacing improves left ventricular (LV) function in selected heart failure patients, it is impractical to apply such techniques in the clinical setting. The aim of this study was to assess the acute effects of cardiac resynchronization therapy by noninvasive techniques. Methods and Results: Twenty‐two patients enrolled in the InSync trial ( age 64 ± 9 years, 18 men and 4 women; all with ejection fraction &amp;lt;35% and QRS &amp;gt;130 msec ) were studied 1 to 12 months after pacemaker implantation during pacing, and while ventricular pacing was inhibited. Regional myocardial strains of the interventricular septum, LV free wall, and right ventricular free wall were derived from color Doppler tissue echocardiography. Peak power index was calculated as a product of simultaneously recorded noninvasive blood pressure and pulse‐wave (PW) Doppler velocity of the LV outflow tract. The Z ratio (sum of LV ejection and filling times divided by RR interval) and tei index were calculated from PW Doppler data. During pacing, overall regional strain improved ( P = 0.01 ), while the LV strain coefficient of variation decreased from 2.7 ± 2.4 to 1.3 ± 0.7 ( P = 0.009 ). Additionally, peak power index improved from 84 ± 24 to 94 ± 27 cm · mmHg/sec ( P = 0.004 ). The Z ratio increased from 0.71 ± 0.08 to 0.78 ± 0.07 ( P = 0.0005 ), while the tei index decreased from 0.86 ± 0.33 to 0.59 ± 0.16 ( P = 0.0002 ). Conclusion: Using novel noninvasive indices, we demonstrated that cardiac resynchronization therapy improves LV performance.</t>
  </si>
  <si>
    <t>S0112</t>
  </si>
  <si>
    <t>10.1111/j.1399-6576.1981.tb01629.x</t>
  </si>
  <si>
    <t>Reiz S, Duchek M, Kerkoff Y, Olson B</t>
  </si>
  <si>
    <t>Non‐Cardiogenic Pulmonary Oedema. A Serious Complication of Transurethral Prostatectomy. A Case Report</t>
  </si>
  <si>
    <t>A patient undergoing prostatectomy under epidural analgesia developed clinical signs of a severe TURP syndrome. During resuscitation, it was revealed that serum sodium was only moderately decreased. Plasma oncotic pressure was, however, markedly decreased and the pressure gradient between plasma oncotic pressure and pulmonary capillary wedge pressure (approximately hydrostatic pressure) was 1 mmHg (0.13 kPa) only, allowing almost free filtration of fluid through the pulmonary capillary wall, resulting in a non‐cardiogenic pulmonary edema. The patient was successfully resuscitated with albumin and inotropic stimulation with prenalterol.</t>
  </si>
  <si>
    <t>S1625</t>
  </si>
  <si>
    <t>10.1001/jama.2024.26244</t>
  </si>
  <si>
    <t>RENOVATE Investigators and the BRICNet Authors, Francio F, Weigert RM, Mattei EDB, Grion CMC, Festti J, Mezzaroba AL, Serpa Neto A, Timenetsky KT, Nogueira AMSO, Brito MVC, Lima IDO, Dona RA, Mafra MMB, Starke AC, Lisboa T, Fachini C, Torelly A, Biondi RS, Souza ALN, Fernandes ALM, Araujo GN, Ponte V, Antunes MHM, Cardoso FFC, Poersch AB, Ramires YC, Moura LRR, Peruzzo MB, Sposito J, Piekala DM, Wawrzeniak IC, Fialkow L, Dutra M, Mazera MS, Martins CPB, Freitas DHM, Sanches LC, Pereira MGdC, Cunha MR, Maia IS, Kawano-Dourado L, Tramujas L, de Oliveira NE, Souza RN, Signorini DF, Pincelli MP, Zandonai CL, Blasius RT, Freires F, Ferreira VM, Romano MLP, Miura MC, de Censo CM, Caser EB, Silva B, Santos Bonomo DC, Arraes JA, de Alencar Filho MS, Álvares Horta JG, Oliveira DC, Boschi E, Costa RL, Westphal GA, Ramos J, Lacerda FH, Filho CRH, Pinheiro BV, de Andrade Neumamm LB, Guimarães Júnior MRR, de Souza DT, Ferreira JC, Ohe LN, Schettini DA, Thompson MM, de Oliveira MCF, Veiga VC, Negrelli KL, Santos RHN, Damiani L, Gurgel RM, Gomes SPC, Lima LM, Miranda TA, Laranjeira LN, de Barros e Silva PGM, Machado FR, Fitzgerald M, Bosse A, Marion J, Carvalho CRR, Brochard L, Lewis RJ, Biasi Cavalcanti A</t>
  </si>
  <si>
    <t>High-Flow Nasal Oxygen vs Noninvasive Ventilation in Patients With Acute Respiratory Failure</t>
  </si>
  <si>
    <t>High-flow nasal oxygen (HFNO) and noninvasive ventilation (NIV) are commonly used respiratory support therapies for patients with acute respiratory failure (ARF). To assess whether HFNO is noninferior to NIV on the rates of endotracheal intubation or death at 7 days in 5 patient groups with ARF. This noninferiority, randomized clinical trial enrolled hospitalized adults (aged ≥18 years; classified as 5 patient groups with ARF: nonimmunocompromised with hypoxemia, immunocompromised with hypoxemia, chronic obstructive pulmonary disease [COPD] exacerbation with respiratory acidosis, acute cardiogenic pulmonary edema [ACPE], or hypoxemic COVID-19, which was added as a separate group on June 26, 2023) at 33 hospitals in Brazil between November 2019 and November 2023 (final follow-up: April 26, 2024). High-flow nasal oxygen (n = 883) or NIV (n = 883). The primary outcome was endotracheal intubation or death within 7 days assessed using a bayesian hierarchical model with dynamic borrowing across patient groups. Noninferiority was defined by a posterior probability of 0.992 or greater for an odds ratio (OR) less than 1.55. Among 1800 patients, 1766 completed the study (mean age, 64 [SD, 17] years; 707 [40%] were women). The primary outcome of endotracheal intubation or death at 7 days occurred in 39% (344/883) in the HFNO group vs 38% (336/883) in the NIV group. In the immunocompromised with hypoxemia patient group, the primary outcome occurred in 57.1% (16/28) in the HFNO group vs 36.4% (8/22) in the NIV group; enrollment was stopped for futility (final OR, 1.07; 95% credible interval [CrI], 0.81-1.39; noninferiority posterior probability [NPP], 0.989). In the nonimmunocompromised with hypoxemia group, the primary outcome occurred in 32.5% (81/249) in the HFNO group vs 33.1% (78/236) in the NIV group (OR, 1.02 [95% CrI, 0.81-1.26]; NPP, 0.999). In the ACPE group, the primary outcome occurred in 10.3% (14/136) in the HFNO group vs 21.3% (29/136) in the NIV group (OR, 0.97 [95% CrI, 0.73-1.23]; NPP, 0.997). In the hypoxemic COVID-19 group, the primary outcome occurred in 51.3% (223/435) in the HFNO group vs 47.0% (210/447) in the NIV group (OR, 1.13 [95% CrI, 0.94-1.38]; NPP, 0.997). In the COPD exacerbation with respiratory acidosis group, the primary outcome occurred in 28.6% (10/35) in the HFNO group vs 26.2% (11/42) in the NIV group (OR, 1.05 [95% CrI, 0.79-1.36]; NPP, 0.992). However, a post hoc analysis without dynamic borrowing across the 5 ARF patient groups revealed some qualitatively different results in patients with COPD, immunocompromised patients, and patients with ACPE. The incidence of serious adverse events was similar (9.4% of patients in HFNO group vs 9.9% in NIV group). Compared with NIV, HFNO met prespecified criteria for noninferiority for the primary outcome of endotracheal intubation or death within 7 days in 4 of the 5 patient groups with ARF. However, the small sample sizes in some patient groups and the sensitivity of the findings to the choice of analysis model suggests the need for further study in patients with COPD, immunocompromised patients, and patients with ACPE. ClinicalTrials.gov Identifier: NCT03643939</t>
  </si>
  <si>
    <t>S2098</t>
  </si>
  <si>
    <t>10.1016/s1388-9842(02)00032-6</t>
  </si>
  <si>
    <t>Torp-Pedersen C, Køber L, Ball S, Hall A, Brendorp B, Ottesen MM, Berning J, Jensen G, Hampton J, Zilles P, Eberle S, Carlsen J</t>
  </si>
  <si>
    <t>The Incomplete Bucindolol Evaluation in Acute Myocardial Infarction Trial (BEAT)</t>
  </si>
  <si>
    <t>The aim of this study was to evaluate the efficacy of adding the beta-blocker bucindolol to standard therapy shortly after a myocardial infarction in a high-risk population with reduced left ventricular function. The study was planned to include 2000 patients with an enzyme confirmed myocardial infarction and severely reduced left ventricular function determined by echocardiography (corresponding to ejection fraction ≤0.35). The primary endpoint was all cause mortality and the secondary endpoints were time to first event of death, progression of heart failure or reinfarction—and the components. The study was closed early due to discontinuation of development of bucindolol by the manufacturer. Therefore, 170 patients were randomised to receive bucindolol and 173 to receive placebo. There were 27 deaths in the bucindolol group and 30 in the placebo group, hazard ratio of bucindolol 0.88 (95% confidence limits 0.5–1.5; P-0.6). There were 9/4 (bucindolol/placebo, P-0.16) heart failure events and 5/17 (P-0.01) reinfarctions in the bucindolol/placebo groups. Due to early closure it is unknown whether bucindolol changes mortality in high-risk post myocardial infarct patients when added to best medical therapy. The frequency of reinfarction was significantly reduced.</t>
  </si>
  <si>
    <t>S0771</t>
  </si>
  <si>
    <t>10.1161/01.cir.0000050600.49419.25</t>
  </si>
  <si>
    <t>Lamy A, Yusuf S, Pogue J, Gafni A</t>
  </si>
  <si>
    <t>Cost Implications of the Use of Ramipril in High-Risk Patients Based on the Heart Outcomes Prevention Evaluation (HOPE) Study</t>
  </si>
  <si>
    <t>Background— The HOPE study has demonstrated that ramipril is beneficial (ie, prevents cardiovascular death, myocardial infarction, and stroke) for a broad range of patients without evidence of left ventricular dysfunction or heart failure who are at high risk for cardiovascular event. In this study, we report the cost implications, in both the United States and Canada, of the use of ramipril after the HOPE study. Methods and Results— A third-party perspective was chosen (Medicare for the United States and Ministry of Health for Canada). We calculated the costs of the management strategies of ramipril and placebo. An annual discount rate of 3% was used over the 4.5 years of follow-up. Sensitivity analyses were performed. Costs are reported in United States dollars and in Canadian dollars, respectively. The total costs per patient (including acquisition costs of ramipril) were not different between the groups in both countries (United States, $13 520 versus $13 631; Canada, $8702 versus $8588). From the distribution of cases in the bootstrap analysis, we found that 90% of cases fall either into a cost-neutral or cost-saving situation (64% in United States and 27% in Canada) or into a cost-effectiveness situation with an incremental cost-effectiveness ratio &amp;lt;$10 000 (in respective currency) per primary event saved. Conclusions— On the basis of these results, we suggest that the use of ramipril is likely to represent an efficient use of resources in both countries. These findings support the use of ramipril in populations included in the HOPE study.</t>
  </si>
  <si>
    <t>S0318</t>
  </si>
  <si>
    <t>10.12968/jpar.2009.1.4.42036</t>
  </si>
  <si>
    <t>Mursell I</t>
  </si>
  <si>
    <t>Drug regimes for acute cardiogenic pulmonary oedema</t>
  </si>
  <si>
    <t>Journal of Paramedic Practice</t>
  </si>
  <si>
    <t>Cardiovascular disease management has met with success through programmes such as the National Service Framework for Coronary Heart Disease. However, this has led to increased survival and therefore higher prevalence of patients living with impaired cardiac function. Acute cardiogenic pulmonary oedema (ACPO) is one of a number of distinct clinical conditions that result from abnormal cardiac function, primarily referred to as acute heart failure. This article will review current evidence-based pharmacological management of ACPO and make recommendations for future practice in prehospital care. Current drugs used in both prehospital and emergency care will be analysed for safety and efficacy in the management of ACPO.</t>
  </si>
  <si>
    <t>S0464</t>
  </si>
  <si>
    <t>10.1007/s00101-007-1256-z</t>
  </si>
  <si>
    <t>Brandt L, Mielke A, Hackländer T</t>
  </si>
  <si>
    <t>Unterdrucklungenödem nach Allgemeinanästhesie</t>
  </si>
  <si>
    <t>Der Anaesthesist</t>
  </si>
  <si>
    <t>Negative-pressure pulmonary edema is not a rare complication, e.g. in general anaesthesia and the diagnosis is made predominantly by clinical findings. When clinical findings are not clear radiology is necessary. This case report with detailed radiologic diagnostics, including follow-up, shows which radiologic signs are important for the clinical assessment to obtain a precise diagnosis and to start an adequate therapy.</t>
  </si>
  <si>
    <t>S1442</t>
  </si>
  <si>
    <t>10.1177/175114371301400220</t>
  </si>
  <si>
    <t>Oliver CM, Narayanan M</t>
  </si>
  <si>
    <t>Out-of-Hospital CPAP in the Treatment of Cardiogenic Pulmonary Oedema</t>
  </si>
  <si>
    <t>This small multicentre randomised study supports the early institution of CPAP in individuals with cardiogenic pulmonary oedema (CPE). Those in whom CPAP was started alongside medical treatment in a pre-hospital setting were less likely to deteriorate in the first 48 hours when compared with medical treatment alone. Level of evidence: 2B (CEBM 2011)</t>
  </si>
  <si>
    <t>S1579</t>
  </si>
  <si>
    <t>10.1016/j.ccc.2018.03.007</t>
  </si>
  <si>
    <t>Bello G, Ionescu Maddalena A, Giammatteo V, Antonelli M</t>
  </si>
  <si>
    <t>Noninvasive Options</t>
  </si>
  <si>
    <t>Noninvasive ventilation (NIV) has assumed a central role in the treatment of selected patients with acute respiratory failure due to exacerbated chronic obstructive pulmonary disease or acute cardiogenic pulmonary edema. Recent advances in the understanding of physiologic aspects of NIV application through different interfaces and ventilator settings have led to improved patient-machine interaction, enhancing favorable NIV outcome. In recent years, the growing role of NIV in the acute care setting has led to the development of technical innovations to overcome the problems related to gas leakage and dead space, improving the quality of the devices and optimizing ventilation modes.</t>
  </si>
  <si>
    <t>S1546</t>
  </si>
  <si>
    <t>10.1044/ssod24.2.48</t>
  </si>
  <si>
    <t>Kollara L, Schenck G, Perry J</t>
  </si>
  <si>
    <t>Continuous Positive Airway Pressure (CPAP) Therapy for the Treatment of Hypernasality: A Single Case Study</t>
  </si>
  <si>
    <t>Perspectives on Speech Science and Orofacial Disorders</t>
  </si>
  <si>
    <t>Studies have investigated the applications of Continuous Positive Airway Pressure (CPAP) therapy in the treatment of hypernasality due to velopharyngeal dysfunction (VPD; Cahill et al., 2004; Kuehn, 1991; Kuehn, Moon, &amp;amp; Folkins, 1993; Kuehn et al., 2002). The purpose of this study was to examine the effectiveness of CPAP therapy to reduce hypernasality in a female subject, post-traumatic brain injury (TBI) and pharyngeal flap, who presented with signs of VPD including persistent hypernasality. Improvements in mean velopharyngeal orifice size, subjective perception of hypernasality, and overall intelligibility were observed from the baseline to 8-week post-treatment assessment intervals. Additional long-term assessments completed at 2, 3, and 4 months post-treatment indicated decreases in immediate post-treatment improvements. Results from the present study suggest that CPAP is a safe, non-invasive, and relatively conservative treatment method for reduction of hypernasality in selected patients with TBI. More stringent long-term follow up may indicate the need for repeated CPAP treatment to maintain results.</t>
  </si>
  <si>
    <t>S0552</t>
  </si>
  <si>
    <t>10.1183/09031936.98.11051150</t>
  </si>
  <si>
    <t>Smith I, King M, Siklos P, Shneerson J</t>
  </si>
  <si>
    <t>Treatment of ventilatory failure in the Prader-Willi syndrome</t>
  </si>
  <si>
    <t>Hypercapnic respiratory failure is a common cause of death in the Prader-Willi syndrome. Its relationship to sleep-disordered breathing has not been established and there are no reports of its successful treatment. We have retrospectively reviewed the records of four patients with the syndrome, who developed ventilatory failure. Daytime arterial blood gas tensions and overnight oximetry traces before and during treatment were compared. Each patient had severe sleep-disordered breathing in association with daytime ventilatory failure. The median overnight mean arterial oxygen saturation (Sa,O2) was 82% and the median minimum was only 41.5%. Initial treatment was with nasal intermittent positive pressure ventilation, and in each case the daytime arterial blood gas tensions were normalized. The patients were maintained on nasal continuous positive airway pressure at night after discharge. Compliance has been good, and at last follow-up (after a median of 4.8 yrs) the daytime arterial gas tensions remained normal, while the median overnight mean arterial oxygen saturation was 95.5% and the median minimum was 84.5%. This study of patients with the Prader-Willi syndrome shows that daytime ventilatory failure is associated with sleep-disordered breathing. It can be reversed with nocturnal noninvasive ventilation and maintenance treatment with continuous positive airway pressure is well tolerated, with no deterioration in respiratory parameters.</t>
  </si>
  <si>
    <t>S2009</t>
  </si>
  <si>
    <t>10.1186/s12890-017-0377-7</t>
  </si>
  <si>
    <t>Jónsdóttir B, Jaworowski Å, San Miguel C, Melander O</t>
  </si>
  <si>
    <t>IL-8 predicts early mortality in patients with acute hypercapnic respiratory failure treated with noninvasive positive pressure ventilation</t>
  </si>
  <si>
    <t>BMC Pulmonary Medicine</t>
  </si>
  <si>
    <t>Background Patients with Acute Hypercapnic Respiratory Failure (AHRF) who are unresponsive to appropriate medical treatment, are often treated with Noninvasive Positive Pressure Ventilation (NPPV). Clinical predictors of the outcome of this treatment are scarce. Therefore, we evaluated the role of the biomarkers IL-8 and GDF-15 in predicting 28-day mortality in patients with AHRF who receive treatment with NPPV. Methods The study population were 46 patients treated with NPPV for AHRF. Clinical and background data was registered and blood samples taken for analysis of inflammatory biomarkers. IL-8 and GDF-15 were selected for analysis, and related to risk of 28-day mortality (primary endpoint) using Cox proportional hazard models adjusted for gender, age and various clinical parameters. Results Of the 46 patients, there were 3 subgroup in regards to primary diagnosis: Acute Exacerbation of COPD (AECOPD, n = 34), Acute Heart Failure (AHF, n = 8) and Acute Exacerbation in Obesity Hypoventilation Syndrome (AEOHS, n = 4). There was significant difference in the basic characteristic of the subgroups, but not in the clinical parameters that were used in treatment decisions. 13 patients died within 28 days of admission (28%). The Hazard Ratio for 28-days mortality per 1-SD increment of IL-8 was 3.88 (95% CI 1.86-8.06, p Conclusion IL-8 is a target to explore further as a predictor of 28 days mortality, in patients with AHRF treated with NPPV.</t>
  </si>
  <si>
    <t>S0146</t>
  </si>
  <si>
    <t>10.1016/s0140-6736(09)60496-7</t>
  </si>
  <si>
    <t>Nava S, Hill N</t>
  </si>
  <si>
    <t>Non-invasive ventilation in acute respiratory failure</t>
  </si>
  <si>
    <t>During the past three decades conflicting evidences have been published on the use of non-invasive ventilation (NIV) in patients with acute cardiogenic pulmonary edema (ACPE). The aim of this study is to describe the management of acute respiratory failure (ARF) due to ACPE in twelve Italian emergency departments (EDs). We evaluated prevalence, characteristics and outcomes of ACPE patients treated with oxygen therapy, continuous positive airway pressure (CPAP) or Bi-level positive airway pressure (BiPAP) on admission to the EDs. In this multicenter, prospective, observational study, consecutive adult patients with ACPE were enrolled in 12 EDs in Italy from May 2009 to December 2013. Three study groups were identified according to the initial respiratory treatment: patients receiving oxygen therapy, those treated with CPAP and those treated with BiPAP. Treatment failure was evaluated as study outcome. We enrolled 1293 patients with acute cardiogenic pulmonary edema. 273 (21%) began with oxygen, 788 (61%) with CPAP and 232 (18%) with BiPAP. One out of four patient who began with oxygen was subsequently switched to NIV and initial treatment with oxygen therapy had an odds ratio for treatment failure of 3.65 (95% CI: 2.55-5.23, p &lt; 0.001). NIV seems to be the first choice for treatment of ARF due to ACPE, showing high clinical effectiveness and representing a rescue option for patients not improving with conventional oxygen therapy.</t>
  </si>
  <si>
    <t>S0459</t>
  </si>
  <si>
    <t>10.1136/heart.83.1.12</t>
  </si>
  <si>
    <t>Struthers AD, Anderson G, Donnan PT, MacDonald T</t>
  </si>
  <si>
    <t>Social deprivation increases cardiac hospitalisations in chronic heart failure independent of disease severity and diuretic non-adherence</t>
  </si>
  <si>
    <t>To examine whether social deprivation has any independent effect on emergency cardiac hospitalisations in patients with chronic heart failure (CHF). Cohort study of 478 patients with CHF who had been hospitalised before 1993 and who were followed up during 1993 and 1994. Emergency admissions within Tayside acute hospitals. 478 CHF patients who had a previous myocardial infarction, a previous CHF admission, and were on diuretic treatment. Emergency hospital admissions are divided into those for all causes and those for cardiac causes only. Social deprivation was significantly associated with an increase in the number of cardiac hospitalisations (p = 0.007). This effect was mainly caused by increasing the proportion of patients hospitalised in each deprivation category (26% in deprivation category 1–2 versus 40% in deprivation category 5–6, p = 0.03). This effect of deprivation was independent of disease severity, as judged by the dose of prescribed diuretic, the death rate, and the duration of each hospital stay. Non-adherence with diuretic treatment could not account for these findings either. Social deprivation increases the chance of a CHF patient being rehospitalised independently of disease severity. Possible explanations are that doctors who look after socially deprived patients have a lower threshold for cardiac hospitalisation of their patients, or that social deprivation alters the way a CHF patient accesses medical care during decompensation. Understanding how social deprivation influences both doctor and patient behaviour in the prehospital phase is now crucial in order to reduce the amplifying effect that social deprivation appears to have on cardiac hospitalisations.</t>
  </si>
  <si>
    <t>S1458</t>
  </si>
  <si>
    <t>10.1136/bmj.325.7373.1156</t>
  </si>
  <si>
    <t>Davis RC, Hobbs FDR, Kenkre JE, Roalfe AK, Hare R, Lancashire RJ, Davies MK</t>
  </si>
  <si>
    <t>Prevalence of left ventricular systolic dysfunction and heart failure in high risk patients: community based epidemiological study</t>
  </si>
  <si>
    <t>Objectives: To determine the prevalence of left ventricular systolic dysfunction, and of heart failure due to different causes, in patients with risk factors for these conditions. Design: Epidemiological study, including detailed clinical assessment, electrocardiography, and echocardiography. Setting: 16 English general practices, representative for socioeconomic status and practice type. Participants : 1062 patients (66% response rate) with previous myocardial infarction, angina, hypertension, or diabetes. Main outcome measures : Prevalence of systolic dysfunction, both with and without symptoms, and of heart failure, in groups of patients with each of the risk factors. Results : Definite systolic dysfunction (ejection fraction &amp;lt;40%) was found in 54/244 (22.1%, 95% confidence interval 17.1% to 27.9%) patients with previous myocardial infarction, 26/321 (8.1%, 5.4% to 11.6%) with angina, 7/388 (1.8%, 0.7% to 3.7%) with hypertension, and 12/208 (5.8%, 3.0% to 9.9%) with diabetes. In each group, approximately half of these patients had symptoms of dyspnoea, and therefore had heart failure. Overall rates of heart failure, defined as symptoms of dyspnoea plus objective evidence of cardiac dysfunction (systolic dysfunction, atrial fibrillation, or clinically significant valve disease) were 16.0% (11.6% to 21.2%) in patients with previous myocardial infarction, 8.4% (5.6% to 12.0%) in those with angina, 2.8% (1.4% to 5.0%) in those with hypertension, and 7.7% (4.5% to 12.2%) in those with diabetes. Conclusion : Many people with ischaemic heart disease or diabetes have systolic dysfunction or heart failure. The data support the need for trials of targeted echocardiographic screening, in view of the major benefits of modern treatment. In contrast, patients with uncomplicated hypertension have similar rates to the general population.</t>
  </si>
  <si>
    <t>S0781</t>
  </si>
  <si>
    <t>10.1111/j.1532-950x.1995.tb01330.x</t>
  </si>
  <si>
    <t>DAY TK, GAYNOR JS, MUIR III WW, BEDNARSKI RM, MASON DE</t>
  </si>
  <si>
    <t>Blood Gas Values During Intermittent Positive Pressure Ventilation and Spontaneous Ventilation in 160 Anesthetized Horses Positioned in Lateral or Dorsal Recumbency</t>
  </si>
  <si>
    <t>Veterinary Surgery</t>
  </si>
  <si>
    <t>One hundred sixty horses were anesthetized with xylazine, guaifenesin, thiamylal, and halothane for elective soft tissue and orthopedic procedures. Horses were randomly assigned to one of four groups. Group 1 (n = 40): Horses positioned in lateral (LR G1 ,; n = 20) or dorsal (DR G1 ,; n = 20) recumbency breathed spontaneously throughout anesthesia. Group 2 (n = 40): Intermittent positive pressure ventilation (IPPV) was instituted throughout anesthesia in horses positioned in lateral (LR G2 ; n = 20) or dorsal (DR G2 ; n = 20) recumbency. Group 3 (n = 40): Horses positioned in lateral (LR G3 ; n = 20) or dorsal (DR G3 ; n = 20) recumbency breathed spontaneously for the first half of anesthesia and intermittent positive pressure ventilation was instituted for the second half of anesthesia. Group 4 (n = 40): Intermittent positive pressure ventilation was instituted for the first half of anesthesia in horses positioned in lateral (LR G4 ; n = 20) or dorsal (DR G4 ; n = 20) recumbency. Spontaneous ventilation (SV) occured for the second half of anesthesia. The mean time of anesthesia was not significantly different within or between groups. The mean time of SV and IPPV was not significantly different in groups 3 and 4. Variables analyzed included pH, PaCO 2 , PaO 2 , and P(A‐a)O 2 (calculated). Spontaneous ventilation resulted in significantly higher PaCO 2 and P(A‐a)O 2 values and significantly lower PaO 2 values in LR G1 , and DR G1 , horses compared with LR G2 and DR G2 horses. Intermittent positive pressure ventilation resulted in normocarbia and significantly lower P(A‐a)O 2 values in LR G2 and DR G2 horses. In LR G2 the Pao 2 values significantly increased from 20 minutes after induction to the end of anesthesia. The PaO 2 and P(A‐a)O 2 values were not significantly different from the beginning of anesthesia after IPPV in DR G2 or DR G3 . The PaO 2 values significantly decreased and the P(A‐a)O 2 values significantly increased after return to SV in horses in LR G4 , and DR G4 . The PaO 2 values were lowest and the P(A‐a)O 2 values were highest in all horses positioned in dorsal recumbency compared with lateral recumbency and in SV horses compared with IPPV horses. The pH changes paralleled the changes in PaCO 2 . Blood gas values during right versus left lateral recumbency in all groups were also evaluated. The PaO 2 values were significantly lower and the P(A‐a)O 2 values were significantly higher during SV in horses positioned in left lateral (LR LG1 ) compared with right lateral (LR RG1 ) recumbency. No other significant changes were found comparing left and right lateral recumbency. Arterial hypoxemia (PaO 2 &amp;lt; 60 mm Hg) developed in 35% of DR G1 horses and 20% of DR G2 horses at the end of anesthesia. Arterial hypercarbia (PaCO 2 = 50–60 mm Hg) developed in DRoi horses. Arterial hypoxemia that developed in 20% of DR G3 horses was not improved with IPPV. Arterial hypoxemia developed in 55% of DR G4 horses after return to SV. Some DR G4 horses with hypoxemia also developed hypercarbia, whereas some had PaCO 2 values within normal limits. Arterial hypoxemia developed in one LR G1 , and two LR G4 , horses. Hypercarbia developed in onlv one LR G4 horse.</t>
  </si>
  <si>
    <t>S1677</t>
  </si>
  <si>
    <t>10.1046/j.1365-201x.2003.01087.x</t>
  </si>
  <si>
    <t>Floras JS</t>
  </si>
  <si>
    <t>Sympathetic activation in human heart failure: diverse mechanisms, therapeutic opportunities</t>
  </si>
  <si>
    <t>Plasma noradrenaline (NA) concentrations relate both to the severity of heart failure, and to its impact on survival, but have shortcomings that limit their usefulness as measures of sympathetic discharge. Neural recordings and the isotopic dilution method for determining organ‐specific rates of NA spillover into plasma have enhanced our understanding of mechanisms responsible for sympathetic activation. Because the arterial baroreceptor reflex control of heart rate is impaired in heart failure, a parallel reduction in the reflex inhibition of sympathetic outflow has been assumed. However, human heart failure is characterized by rapidly responsive arterial baroreflex regulation of muscle sympathetic nerve activity (MSNA), attenuated cardiopulmonary reflex modulation of MSNA, and activation of a cardiac‐specific sympatho‐excitatory reflex related to increased cardiopulmonary filling pressures. Together, these baroreceptor mediated mechanisms account only, in part, for the time course and magnitude of adrenergic activation in heart failure. Non‐baroreflex sympatho‐excitatory mechanisms include: a metaboreflex arising from exercising skeletal muscle, mediated, in part, by adenosine, co‐existing sleep apnoea, and pre‐junctional facilitation of NA release. Thus, sympathetic activation in the setting of impaired systolic function reflects the net balance and interaction between augmented excitatory and diminished inhibitory influences. Variation, between patients, in the dynamics, magnitude and progression of sympathetic activation mandates an individualized approach to investigation and therapy. Excessive sympathetic outflow to the heart and periphery can be addressed by several complimentary strategies: attenuating these sympatho‐excitatory stimuli, modulating the neural regulation of NA release, and blocking the actions of catecholamines at post‐junctional receptors.</t>
  </si>
  <si>
    <t>S1200</t>
  </si>
  <si>
    <t>10.1183/09031936.98.11010034</t>
  </si>
  <si>
    <t>Sivasothy P, Smith I, Shneerson J</t>
  </si>
  <si>
    <t>Mask intermittent positive pressure ventilation in chronic hypercapnic respiratory failure due to chronic obstructive pulmonary disease</t>
  </si>
  <si>
    <t>Noninvasive ventilation in chronic obstructive pulmonary disease (COPD) has been shown to improve arterial blood gases but its long-term role has not been established. We retrospectively studied 26 consecutive patients with hypercapnic ventilatory failure due to COPD in whom oxygen therapy caused worsening hypercapnia (defined as a rise in the daytime arterial carbon dioxide tension (Pa,CO2) to &amp;gt;8.0 kPa or nocturnal transcutaneous carbon dioxide tension (Ptc,CO2) to &amp;gt;9 kPa). All were treated with mask ventilation (15 with nasal and 11 face masks) at night and during daytime naps. Additional oxygen therapy was required in 15 patients. The mean annualized death rate was 10.8% with a 1 and 3 yr survival of 92 and 68%, respectively. After 1 yr the median daytime Pa,CO2 had fallen by 1.35 kPa and the arterial oxygen tension (Pa,O2) had risen by 2.4 kPa. In subjects not using additional oxygen the median overnight Sa,O2 rose by 12% and the Ptc,CO2 fell by 2.8 kPa after 1 yr. The haematocrit was significantly less than pretreatment at 6 months and 1 yr. Quality of life in the domain of role limitation by physical health (measured using the SF-36 questionnaire) improved significantly at 6 months. Survival in this selected group with clinically stable airflow obstruction unable to tolerate oxygen therapy and treated with noninvasive mask ventilation is better than historical controls and is comparable to those able to tolerate oxygen therapy. Poor survival was associated with a low forced expiratory volume in one second, a low body mass index and a high nocturnal transcutaneous carbon dioxide tension. No difference in survival was found between those treated with mask intermittent positive pressure ventilation alone or with mask intermittent positive pressure and supplementary oxygen therapy.</t>
  </si>
  <si>
    <t>S0384</t>
  </si>
  <si>
    <t>10.1136/heart.89.1.42</t>
  </si>
  <si>
    <t>Poole-Wilson PA, Uretsky BF, Thygesen K, Cleland JGF, Massie BM, Rydén L</t>
  </si>
  <si>
    <t>Mode of death in heart failure: findings from the ATLAS trial</t>
  </si>
  <si>
    <t>Objective: To investigate markers that predict modes of death in patients with chronic heart failure. Design: Randomised, double blind, three period, comparative, parallel group study (ATLAS, assessment of treatment with lisinopril and survival). Patients: 3164 patients with mild, moderate, or severe chronic heart failure (New York Heart Association functional class II–IV). Interventions: High dose (32.5 or 35 mg) or low dose (2.5 or 5 mg) lisinopril once daily for a median of 46 months. Main outcome measures: All cause mortality, cardiovascular mortality, sudden death, and chronic heart failure death related to prognostic factors using competing risks analysis. Mode of death was classified by trialists and by an independent end point committee. Results: Age, male sex, pre-existing ischaemic heart disease, increasing heart rate, creatinine concentration, and certain drugs taken at randomisation were markers of increased risk of all cause mortality and cardiovascular death. There were risk markers for sudden death that were different from the risk markers for death from chronic heart failure. Low systolic blood pressure at baseline, raised creatinine, reduced serum sodium or haemoglobin, and increased heart rate were associated with chronic heart failure death. Use of β blockers or antiarrhythmic agents (mainly amiodarone) was associated with a reduced risk of sudden death, whereas long acting nitrates and previous use of angiotensin converting enzyme inhibitors were markers for increased risk. Conclusions: The use of competing risks analysis on the data from the ATLAS study has identified variables associated with certain modes of death in heart failure patients. This approach to analysing outcomes may make it possible to predict which patients might benefit most from particular therapeutic interventions.</t>
  </si>
  <si>
    <t>S0339</t>
  </si>
  <si>
    <t>10.1161/hh0102.103221</t>
  </si>
  <si>
    <t>Mulieri LA, Barnes W, Leavitt BJ, Ittleman FP, LeWinter MM, Alpert NR, Maughan DW</t>
  </si>
  <si>
    <t>Alterations of Myocardial Dynamic Stiffness Implicating Abnormal Crossbridge Function in Human Mitral Regurgitation Heart Failure</t>
  </si>
  <si>
    <t>Mitral regurgitation (MR) causes ventricular dilation, a blunted myocardial force-frequency relation, and increased crossbridge force-time integral (FTI). The mechanism of FTI increase was investigated using sinusoidal length perturbation analysis to compare crossbridge function in skinned left ventricular (LV) epicardial muscle strips from 5 MR and 5 nonfailing (NF) control hearts. Myocardial dynamic stiffness was modeled as 3 parallel viscoelastic processes. Two processes characterize intermediate crossbridge cycle transitions, B (work producing) and C (work absorbing) with Q 10 s of 4 to 5. No significant differences in moduli or kinetic constants of these processes were observed between MR and NF. The third process, A , characterizes a nonenzymatic (Q 10 =0.9) work-absorbing viscoelasticity, whose modulus increases sigmoidally with [Ca 2+ ]. Effects of temperature, crossbridge inhibition, or variation in [MgATP] support associating the calcium-dependent portion of A with the structural “backbone” of the myosin crossbridge. Extension of the conventional sinusoidal length perturbation analysis allowed using the A modulus to index the lifetime of the prerigor, AMADP crossbridge. This index was 75% greater in MR than in NF ( P =0.02), suggesting a mechanism for the previously observed increase in crossbridge FTI. Notably, the A -process modulus was inversely correlated ( r 2 =0.84, P =0.03) with in vivo LV ejection fraction in MR patients. The longer prerigor dwell time in MR may be clinically relevant not only for its potential role as a compensatory mechanism (increased economy of tension maintenance and increased resistance to ventricular dilation) but also for a potentially deleterious effect (reduced elastance and ejection fraction).</t>
  </si>
  <si>
    <t>S2400</t>
  </si>
  <si>
    <t>10.1152/japplphysiol.00532.2003</t>
  </si>
  <si>
    <t>Lichtwarck-Aschoff M, Suki B, Hedlund A, Sjöstrand UH, Markström A, Kawati R, Hedenstierna G, Guttmann J</t>
  </si>
  <si>
    <t>Decreasing size of cardiogenic oscillations reflects decreasing compliance of the respiratory system during long-term ventilation</t>
  </si>
  <si>
    <t>Part of the energy produced by the heartbeat is transferred to the lung and promotes intrapulmonary gas mixing. It is likely that this transmission in the form of local mechanical disturbances affects and reflects respiratory mechanics. The effects of the cardiogenic oscillations were studied in seven piglets during 7 h of monotonous mechanical ventilation. During the 1st h of ventilation, every heartbeat triggered a noticeable transient increase in lung volume of 14 ml (95% confidence interval = 10-17 ml). After 7 h, the increase in lung volume due to heartbeat significantly decreased to 7 ml (95% confidence interval = 2-9 ml, P &amp;lt; 0.05). During the course of ventilation, overall lung compliance and gas exchange were progressively compromised. We conclude that 1) sufficient mechanical energy is transferred from the beating heart to the lung to increase lung volume, and 2) the ability of the heartbeats to help increase lung volume is reduced during long-term ventilation, which reflects the changes in lung compliance.</t>
  </si>
  <si>
    <t>S1779</t>
  </si>
  <si>
    <t>10.1016/s1388-9842(03)00052-7</t>
  </si>
  <si>
    <t>McMurray J, Östergren J, Pfeffer M, Swedberg K, Granger C, Yusuf S, Held P, Michelson E, Olofsson B</t>
  </si>
  <si>
    <t>Clinical Features and Contemporary Management of Patients with Low and Preserved Ejection Fraction Heart Failure: Baseline Characteristics of Patients in the Candesartan in Heart failure—Assessment of Reduction in Mortality and Morbidity (CHARM) Programme</t>
  </si>
  <si>
    <t>To describe the clinical characteristics and contemporary treatment of a broad spectrum of patients with chronic heart failure (CHF) randomised in the Candesartan in Heart failure—Assessment of Reduction in Mortality and morbidity (CHARM) programme, consisting of three component studies comparing placebo to candesartan. CHARM Alternative, CHARM Added and CHARM Preserved enrolled 2028 low left ventricular ejection fraction (LVEF) ACE inhibitor intolerant patients, 2548 low LVEF ACE inhibitor treated patients and 3025 preserved LVEF patients, respectively. Patients in CHARM Preserved were more often female. The proportion of women in CHARM Preserved was 40% compared to 32% in CHARM Alternative and 21% in CHARM Added. Patients in CHARM Preserved were also more often hypertensive than in the other two trials (64% vs. 50% and 48%, respectively). Symptoms and signs (with the exception of a third heart sound) were similar in all three patient groups. Beta-blockers were used in over half of patients in all three groups. Digoxin and spironolactone were used less frequently and calcium antagonists more frequently in CHARM Preserved. Spironolactone was used most frequently in CHARM Alternative, i.e. in ACE inhibitor intolerant patients. The CHARM Programme provides the largest and most detailed comparison to date of patients low- and preserved-LVEF CHF. It also describes the causes of ACE-inhibitor intolerance in a large cohort of patients and the other treatment which these patients receive.</t>
  </si>
  <si>
    <t>S0409</t>
  </si>
  <si>
    <t>10.1186/s13054-014-0659-x</t>
  </si>
  <si>
    <t>Schmickl CN, Pannu S, Al-Qadi MO, Alsara A, Kashyap R, Dhokarh R, Herasevich V, Gajic O</t>
  </si>
  <si>
    <t>Decision support tool for differential diagnosis of Acute Respiratory Distress Syndrome (ARDS) vs Cardiogenic Pulmonary Edema (CPE): a prospective validation and meta-analysis</t>
  </si>
  <si>
    <t>We recently presented a prediction score providing decision support with the often-challenging early differential diagnosis of acute lung injury (ALI) vs cardiogenic pulmonary edema (CPE). To facilitate clinical adoption, our objective was to prospectively validate its performance in an independent cohort. Over 9 months, adult patients consecutively admitted to any intensive care unit of a tertiary-care center developing acute pulmonary edema were identified in real-time using validated electronic surveillance. For eligible patients, predictors were abstracted from medical records within 48 hours of the alert. Post-hoc expert review blinded to the prediction score established gold standard diagnosis. Of 1,516 patients identified by electronic surveillance, data were abstracted for 249 patients (93% within 48 hours of disease onset), of which expert review (kappa 0.93) classified 72 as ALI, 73 as CPE and excluded 104 as “other”. With an area under the curve (AUC) of 0.81 (95% confidence interval =0.73 to 0.88) the prediction score showed similar discrimination as in prior cohorts (development AUC = 0.81, P = 0.91; retrospective validation AUC = 0.80, P = 0.92). Hosmer-Lemeshow test was significant ( P = 0.01), but across eight previously defined score ranges probabilities of ALI vs CPE were the same as in the development cohort ( P = 0.60). Results were the same when comparing acute respiratory distress syndrome (ARDS, Berlin definition) vs CPE. The clinical prediction score reliably differentiates ARDS/ALI vs CPE. Pooled results provide precise estimates of the score’s performance which can be used to screen patient populations or to assess the probability of ALI/ARDS vs CPE in specific patients. The score may thus facilitate early inclusion into research studies and expedite prompt treatment.</t>
  </si>
  <si>
    <t>S2182</t>
  </si>
  <si>
    <t>10.1024/0040-5930.57.7.444</t>
  </si>
  <si>
    <t>Gugger, Bassetti</t>
  </si>
  <si>
    <t>Effectiveness of nasal CPAP (continous positive airway pressure)</t>
  </si>
  <si>
    <t>Therapeutische Umschau</t>
  </si>
  <si>
    <t>Die nasale Überdruckbelüftung (nasal CPAP; nasal continuous positive airway pressure) ist zur Zeit die effektivste Behandlungsmodalität des obstruktiven Schlafapnoe Syndroms (OSAS). Die Indikation zur CPAP-Therapie ist im Wesentlichen die Tagesschläfrigkeit. Die n-CPAP-Therapie verringert die subjektive Schläfrigkeit bei schwerem OSAS oft dramatisch, was objektiv mittels MSLT (multiple sleep latency test) nachweisbar ist. Es ist bemerkenswert, dass CPAP auch beim polysomnographisch nur milden OSAS mit einem Apnoe/Hypopnoeindex (AHI) zwischen 5 und 15 die subjektive Symptomatik, kognitive Funktion, IQ, Stimmung, Lebensqualität und Fahrtauglichkeit signifikant verbessert. Obwohl noch nicht letztendlich bewiesen, besteht eindeutige Evidenz dafür, dass Patienten mit unbehandeltem OSAS eine höhere Inzidenz für arterielle Hypertonie aufweisen als die Durchschnittsbevölkerung. Ältere und methodisch nicht über alle Zweifel erhabene Untersuchungen lassen vermuten, dass die kardiovaskuläre und zerebrovaskuläre Morbidität und Mortalität beim OSAS-Patienten erhöht ist und durch CPAP vermindert werden kann; allerdings steht der einwandfreie Beweis für eine Reduktion der Morbidität und Mortalität durch CPAP noch aus. Die CPAP-Therapie reduziert aber das bei unbehandelten OSAS-Patienten eindeutig erhöhte Verkehrsunfallrisiko signifikant. Zusammenfassend kann festgehalten werden, dass heute gute Evidenz für die Effizienz der CPAP-Behandlung beim symptomatischen OSAS-Patienten besteht. Ein CPAP-Therapieversuch ist deshalb bei jedem symptomatischen OSAS Patienten indiziert. Aufgrund der großen Zahl randomisierter Studien mit CPAP ist ein Therapieversuch auch beim symptomatischen Patienten mit polysomnographisch nur leichten OSAS gerechtfertigt. Die CPAP-Therapiecompliance wird durch eine professionelle, intensive Instruktion und Betreuung signifikant verbessert.</t>
  </si>
  <si>
    <t>S1595</t>
  </si>
  <si>
    <t>10.1111/j.1651-2227.2011.02543.x</t>
  </si>
  <si>
    <t>Bohlin K</t>
  </si>
  <si>
    <t>RDS – CPAP or surfactant or both</t>
  </si>
  <si>
    <t>There is mounting evidence that early continuous positive airway pressure (CPAP) from birth is feasible and safe even in very preterm infants. However, many infants will develop respiratory distress syndrome (RDS) and require surfactant treatment. Combining a non‐invasive ventilation approach with a strategy for surfactant administration is important, but questions remain about the optimal timing, mode of delivery and the value of predictive tests for surfactant deficiency. Conclusion: Early CPAP in very preterm infants is as safe as routine intubation in the delivery room. However, a strategy for surfactant administration should be part of a non‐invasive ventilation approach for those infants at risk of developing significant RDS.’</t>
  </si>
  <si>
    <t>S0431</t>
  </si>
  <si>
    <t>10.1101/2023.03.25.23287602</t>
  </si>
  <si>
    <t>Perel N, Amsalem I, Gilad O, Hitter R, Maller T, Asher E, Harari E, Marmor D, Carasso S, Dvir D, Glikson M, Shuvy M</t>
  </si>
  <si>
    <t>Urgent Transcatheter Edge-to-Edge Repair for Severe Mitral Regurgitation with Flail Leaflet in Critically Ill Patients</t>
  </si>
  <si>
    <t>Degenerative mitral valve disease (DMR) is a common valvular disorder, and flail leaflet due to ruptured chordae represents an extreme variation of this pathology. Ruptured chordae can present as acute heart failure which requires urgent intervention. Mitral valve surgery is the preferred mode of intervention; however, some patients represent as a significant surgical risk and are often deemed to be inoperable. We aim to characterize patients with ruptured chordae undergoing urgent transcatheter edge-to-edge repair (TEER), and to analyze their clinical and echocardiographic outcomes. At a referral center for several hospitals across Israel, we screened all patients who underwent TEER. We included patients with DMR with flail leaflet due to ruptured chordae, and categorized them into elective and critically ill groups. We evaluated the echocardiographic, hemodynamic and clinical outcomes of these patients. The cohort included 49 patients with DMR due to ruptured chordae and flail leaflet, who underwent TEER. Seventeen patients (35%) underwent urgent intervention and 32 patients (65%) underwent an elective procedure. In the urgent group, the average age of the patient was 80.3, with 41.8% being female. Fourteen (82%) received noninvasive ventilation, while three patients (18%) required invasive mechanical ventilation. One patient died due to tamponade, while the other 16 patients all had successful reduction of ≥2 in the MR grade. Left atrial V wave decreased from 41.6 mmHg to 17.9 mmHg (p&amp;lt;0.001), and pulmonic vein flow pattern changed from reversal (68.8%) to a systolic dominant flow in all patients (p=0.001). After the procedure, 78.5% of patients were in New York Heart Association (NYHA) class I or II (p&amp;lt;0.001). There was no significant difference in the overall mortality between the urgent and elective groups, with similar survival rates of 6 months for each group. TEER can be safe and feasible with favorable hemodynamic, echocardiographic and clinical outcomes in patients undergoing urgent intervention for flail mitral valve disease. Mitral transcatheter edge-to-edge repair (TEER) is a proven therapy for patients with chronic mitral regurgitation, however data on patients with acute mitral regurgitation limited. This article focuses on acute TEER intervention and provides further information on the safety, feasibility and effectiveness of TEER in critically ill patients due to flail leaflet. The clinical finding supports the role of acute TEER intervention in acutely ill patients with acute mitral regurgitation due to ruptured chordae and flail leaflet.</t>
  </si>
  <si>
    <t>S2067</t>
  </si>
  <si>
    <t>10.1034/j.1399-0039.2001.057002151.x</t>
  </si>
  <si>
    <t>Bijlsma FJ, Bruggink AH, Hartman M, Gmelig‐Meyling FHJ, Tilanus MGJ, De Jonge N, De Weger RA</t>
  </si>
  <si>
    <t>No association between IL‐10 promoter gene polymorphism and heart failure or rejection following cardiac transplantation</t>
  </si>
  <si>
    <t>Tissue Antigens</t>
  </si>
  <si>
    <t>Abstract: Expression of interleukin (IL)‐10 influences the frequency of rejection events after organ transplantation. Therefore, 70 heart transplant patients were genotyped for three single nucleotide polymorphisms and a microsatellite polymorphism in the promotor region of the IL‐10 gene. The promoter region was amplified by polymerase chain reaction and genotyped by a colorometric oligo ligation assay and gene scan analysis, respectively. Patient groups consisted of patients suffering from dilated cardiomyopathy or ischaemic heart disease. Cardiac donors served as control group. No correlation was found between genotypes and heart failure or rejection after heart transplantation. This may indicate that in heart transplantation, the total balance of cytokine production is more important for post‐transplant rejection activities than the levels of IL‐10 as such.</t>
  </si>
  <si>
    <t>S1197</t>
  </si>
  <si>
    <t>10.1146/annurev.med.52.1.221</t>
  </si>
  <si>
    <t>Weinacker AB, Vaszar LT</t>
  </si>
  <si>
    <t>Acute Respiratory Distress Syndrome: Physiology and New Management Strategies</t>
  </si>
  <si>
    <t>▪ Abstract The acute respiratory distress syndrome (ARDS) has been recognized for more than three decades as a cause of respiratory failure in patients with a variety of illnesses. Clinically, it is characterized by pulmonary edema, refractory hypoxemia, diffuse pulmonary infiltrates, and altered lung compliance. Pathologically, it is distinguished by infiltration of the lungs with inflammatory cells, interstitial and alveolar edema, hyaline membrane formation, and ultimately fibrosis. Although we have learned much about the pathophysiology of this inflammatory syndrome since its earliest descriptions, ARDS continues to claim the lives of 40%–70% of its victims. Many treatment strategies have been used to prevent or treat ARDS, but thus far the most encouraging strategy to prevent lung injury and improve survival is mechanical ventilation with low tidal volumes and high levels of positive end-expiratory pressure.</t>
  </si>
  <si>
    <t>S1743</t>
  </si>
  <si>
    <t>10.1055/s-0029-1237100</t>
  </si>
  <si>
    <t>Sellmann T, Meyer–Treschan T, Marx F, Meyer J</t>
  </si>
  <si>
    <t>Kasuistik interaktiv – Respiratorische Insuffizienz bei 102–Jährigem: Intubation vs. NIV in der Präklinik</t>
  </si>
  <si>
    <t>Guidelines for the therapy of cardiogenic pulmonary edema or acute exacerbation of COPD imply the use of noninvasive ventilation (NIV). Clinical studies show a decrease in intubation frequency, mortality and length of stay with inhospital NIV. First prehospital reports show a safe and feasible use of NIV in this setting. We report the case of a 102-year old patient who was successfully treated with preclinical NIV.</t>
  </si>
  <si>
    <t>S1660</t>
  </si>
  <si>
    <t>10.1046/j.1365-2796.1998.00291.x</t>
  </si>
  <si>
    <t>Rossinen, Partanen, Stenius‐Aarniala, Nieminen</t>
  </si>
  <si>
    <t>Salbutamol inhalation has no effect on myocardial ischaemia, arrhythmias and heart‐rate variability in patients with coronary artery disease plus asthma or chronic obstructive pulmonary disease</t>
  </si>
  <si>
    <t>Rossinen J, Partanen J, Stenius‐Aarniala B, Nieminen MS (Helsinki University Central Hospital, Helsinki, Finland). Salbutamol inhalation has no effect on myocardial ischaemia, arrhythmias and heart‐rate variability in patients with coronary artery disease plus asthma or chronic obstructive pulmonary disease. J Intern Med 1998; 243 : 361–66. Inhaled beta‐2 agonists raise heart rate, systolic blood pressure and contractility, all of which cause an increase in oxygen consumption of the heart. We performed a study on the influ‐ ence of inhaled salbutamol on myocardial ischa‐emia, rhythm, and heart rate variability as assessed by Holter monitoring of 24 patients with coronary artery disease (CAD) and clinically stable asthma or chronic obstructive pulmonary disease (COPD). In hospital the patients received 0.2 mg (hour 1), 0.4 mg (hour 6), 0.8 mg (hour 13) of salbutamol with a metered‐dose inhaler and a spacer, and 5 mg (hour 25) with a nebulizer; symptoms, peak expiratory flow ( PEF ), 30‐h Holter monitoring, and blood pressure (BP) were recorded. The study parameters were compared for the hour preceding and following each dose of salbutamol. No cardiac symptoms were associated with salbutamol inhalation. PEF increased after all doses ( P &amp;lt; 0.005). A dose of 0.2 mg salbutamol induced no changes in heart rate, whereas dose of 0.4 mg increased heart rate from a mean of 75 ± 13 to 79 ± 14 beats min −1 ( P &amp;lt; 0.005), and a dose of 0.8 mg from 76 ± 14 to 78 ± 15 beats min −1 ( P &amp;lt; 0.05). No changes in systolic BP appeared after any dose of salbutamol. The diastolic BP was lowered after 0.8 mg of salbutamol from 86 ± 12 to 82 ± 10 mmHg ( P &amp;lt; 0.05). The 5 mg of nebulized drug provoked no significant changes in heart rate or BP. Myocardial ischaemia, heart rate variability and ventricular arrhythmias remained unaltered with all doses. The commonly used doses of inhaled or nebulized salbutamol induced no acute myocardial ischaemia, arrhythmias or changes in heart rate variability in patients with CAD and clinically stable asthma or COPD.</t>
  </si>
  <si>
    <t>S1856</t>
  </si>
  <si>
    <t>10.1111/j.1365-2044.2007.05190.x</t>
  </si>
  <si>
    <t>Munckton K, Ho KM, Dobb GJ, Das‐Gupta M, Webb SA</t>
  </si>
  <si>
    <t>The pressure effects of facemasks during noninvasive ventilation: a volunteer study</t>
  </si>
  <si>
    <t>Noninvasive ventilation by facemask is commonly used for patients with respiratory failure. We evaluated the pressure exerted by two types of facemask on the faces of 12 healthy volunteers while they were being given different levels of continuous or bi‐level positive airway pressure ventilation. The mean (SD) pressure recorded on the bridge of the nose was much higher than that on the cheek (nose: 65.8 (21.2) vs cheek 15.4 (7.2) mmHg, p &amp;lt; 0.0001). Progressive tightening of the harness and increasing of the volume of air in the facemask cushions increased the pressure on the bridge of the nose, and the effect of these two factors was additive. Some commercially available facemasks can produce substantial pressure on the bridge of the nose and this explains why pressure complications on the bridge of the nose are common during noninvasive ventilation.</t>
  </si>
  <si>
    <t>S0452</t>
  </si>
  <si>
    <t>10.1002/14651858.cd012466.pub2</t>
  </si>
  <si>
    <t>Lunney M, Ruospo M, Natale P, Quinn RR, Ronksley PE, Konstantinidis I, Palmer SC, Tonelli M, Strippoli GF, Ravani P</t>
  </si>
  <si>
    <t>Pharmacological interventions for heart failure in people with chronic kidney disease</t>
  </si>
  <si>
    <t>Background Approximately half of people with heart failure have chronic kidney disease (CKD). Pharmacological interventions for heart failure in people with CKD have the potential to reduce death (any cause) or hospitalisations for decompensated heart failure. However, these interventions are of uncertain benefit and may increase the risk of harm, such as hypotension and electrolyte abnormalities, in those with CKD. Objectives This review aims to look at the benefits and harms of pharmacological interventions for HF (i.e., antihypertensive agents, inotropes, and agents that may improve the heart performance indirectly) in people with HF and CKD. Search methods We searched the Cochrane Kidney and Transplant Register of Studies through 12 September 2019 in consultation with an Information Specialist and using search terms relevant to this review. Studies in the Register are identified through searches of CENTRAL, MEDLINE, and EMBASE, conference proceedings, the International Clinical Trials Register (ICTRP) Search Portal and ClinicalTrials.gov. Selection criteria We included randomised controlled trials of any pharmacological intervention for acute or chronic heart failure, among people of any age with chronic kidney disease of at least three months duration. Data collection and analysis Two authors independently screened the records to identify eligible studies and extracted data on the following dichotomous outcomes: death, hospitalisations, worsening heart failure, worsening kidney function, hyperkalaemia, and hypotension. We used random effects meta-analysis to estimate treatment effects, which we expressed as a risk ratio (RR) with 95% confidence intervals (CI). We assessed the risk of bias using the Cochrane tool. We applied the GRADE methodology to rate the certainty of evidence. Main results One hundred and twelve studies met our selection criteria: 15 were studies of adults with CKD; 16 studies were conducted in the general population but provided subgroup data for people with CKD; and 81 studies included individuals with CKD, however, data for this subgroup were not provided. The risk of bias in all 112 studies was frequently high or unclear. Of the 31 studies (23,762 participants) with data on CKD patients, follow-up ranged from three months to five years, and study size ranged from 16 to 2916 participants. In total, 26 studies (19,612 participants) reported disaggregated and extractable data on at least one outcome of interest for our review and were included in our meta-analyses. In acute heart failure, the effects of adenosine A1-receptor antagonists, dopamine, nesiritide, or serelaxin on death, hospitalisations, worsening heart failure or kidney function, hyperkalaemia, hypotension or quality of life were uncertain due to sparse data or were not reported. In chronic heart failure, the effects of angiotensin-converting enzyme inhibitors (ACEi) or angiotensin receptor blockers (ARB) (4 studies, 5003 participants: RR 0.85, 95% CI 0.70 to 1.02; I 2 = 78%; low certainty evidence), aldosterone antagonists (2 studies, 34 participants: RR 0.61 95% CI 0.06 to 6.59; very low certainty evidence), and vasopressin receptor antagonists (RR 1.26, 95% CI 0.55 to 2.89; 2 studies, 1840 participants; low certainty evidence) on death (any cause) were uncertain. Treatment with beta-blockers may reduce the risk of death (any cause) (4 studies, 3136 participants: RR 0.69, 95% CI 0.60 to 0.79; I 2 = 0%; moderate certainty evidence). Treatment with ACEi or ARB (2 studies, 1368 participants: RR 0.90, 95% CI 0.43 to 1.90; I 2 = 97%; very low certainty evidence) had uncertain effects on hospitalisation for heart failure, as treatment estimates were consistent with either benefit or harm. Treatment with beta-blockers may decrease hospitalisation for heart failure (3 studies, 2287 participants: RR 0.67, 95% CI 0.43 to 1.05; I 2 = 87%; low certainty evidence). Aldosterone antagonists may increase the risk of hyperkalaemia compared to placebo or no treatment (3 studies, 826 participants: RR 2.91, 95% CI 2.03 to 4.17; I 2 = 0%; low certainty evidence). Renin inhibitors had uncertain risks of hyperkalaemia (2 studies, 142 participants: RR 0.86, 95% CI 0.49 to 1.49; I 2 = 0%; very low certainty). We were unable to estimate whether treatment with sinus node inhibitors affects the risk of hyperkalaemia, as there were few studies and meta-analysis was not possible. Hyperkalaemia was not reported for the CKD subgroup in studies investigating other therapies. The effects of ACEi or ARB, or aldosterone antagonists on worsening heart failure or kidney function, hypotension, or quality of life were uncertain due to sparse data or were not reported. Effects of anti-arrhythmic agents, digoxin, phosphodiesterase inhibitors, renin inhibitors, sinus node inhibitors, vasodilators, and vasopressin receptor antagonists were very uncertain due to the paucity of studies. Authors' conclusions The effects of pharmacological interventions for heart failure in people with CKD are uncertain and there is insufficient evidence to inform clinical practice. Study data for treatment outcomes in patients with heart failure and CKD are sparse despite the potential impact of kidney impairment on the benefits and harms of treatment. Future research aimed at analysing existing data in general population HF studies to explore the effect in subgroups of patients with CKD, considering stage of disease, may yield valuable insights for the management of people with HF and CKD.</t>
  </si>
  <si>
    <t>S1316</t>
  </si>
  <si>
    <t>10.1161/circheartfailure.108.820183</t>
  </si>
  <si>
    <t>Gray A, Goodacre S, Nicholl J, Masson M, Sampson F, Elliott M, Crane S, Newby DE</t>
  </si>
  <si>
    <t>The Development of a Simple Risk Score to Predict Early Outcome in Severe Acute Acidotic Cardiogenic Pulmonary Edema</t>
  </si>
  <si>
    <t>Background— Acute cardiogenic pulmonary edema is a common medical emergency with high early mortality. Initial clinical assessment would benefit from accurate mortality prediction. We aimed to develop a simple clinical score based on presenting characteristics that would predict 7-day mortality in patients with acute cardiogenic pulmonary edema. Methods and Results— We used data from patients recruited to the 3CPO trial (a pragmatic multicenter trial comparing continuous positive airway pressure, noninvasive positive pressure ventilation, and standard oxygen therapy in emergency department patients with acute cardiogenic pulmonary edema) to investigate the association between baseline characteristics and 7-day mortality. Factors associated with mortality ( P &amp;lt;0.1) were entered into a multivariable model. Independent predictors of mortality from the multivariable model ( P &amp;lt;0.05) were assigned integer weights based on their coefficients and incorporated into a risk score. The discriminant ability of the score was tested by receiver operator characteristic analysis. Data from 1069 patients (78±10 years; 43% men; 7-day mortality, 9.6%) were analyzed. Multivariable analysis identified age ( P =0.003), systolic blood pressure ( P &amp;lt;0.001), and Glasgow Coma Scale motor component dichotomized and simplified to the ability to obey commands or not ( P =0.02) as the only independent predictors of 7-day mortality. These were weighted and used to develop a risk score ranging from 0 (7-day mortality, 1.9%; 95% CI, 0.8 to 4.5) to 7 (7-day mortality, 100%; 95% CI, 34.2 to 100). Receiver operator characteristic analysis demonstrated good risk prediction with a c-statistic of 0.794 (95% CI, 0.745 to 0.843). A simplified 3-point score with no weighting had a c-statistic of 0.754 (95% CI, 0.701 to 0.807). Conclusions— A simple clinical score based on age, systolic blood pressure, and the ability to obey commands predicts early mortality in patients with acute cardiogenic pulmonary edema. Clinical Trial Registration— clinicaltrials.gov Identifier: ISRCTN077448447.</t>
  </si>
  <si>
    <t>S0061</t>
  </si>
  <si>
    <t>10.1177/1753495x17708949</t>
  </si>
  <si>
    <t>Daly A, Robertson A, Bobek G, Middleton S, Sullivan C, Hennessy A</t>
  </si>
  <si>
    <t>Sleep disordered breathing controlled by CPAP and sFlt-1 in a pregnant patient with chronic hypertension: Case report and literature review</t>
  </si>
  <si>
    <t>Obstetric Medicine</t>
  </si>
  <si>
    <t>There is recent interest exploring the possible impact of sleep disordered breathing on the mechanisms of preeclampsia. A biomarker of preeclampsia, soluble fms-like tyrosine kinase-1, has come to prominence in recent years. The aim of this study was to investigate the relationship between continuous positive airway pressure treatment, sleep disordered breathing and soluble fms-like tyrosine kinase-1 concentrations during pregnancy. A 38-year-old G1P0 presented at 20 + 5 weeks. She had a history of chronic hypertension. Sleep studies revealed she had sleep disordered breathing with an AHI of 7.3/h. She was commenced on continuous positive airway pressure. Soluble fms-like tyrosine kinase-1 concentrations and blood pressure recordings were taken at various points during her pregnancy. She did not develop preeclampsia or require an escalation in her antihypertensives. Soluble fms-like tyrosine kinase-1 concentrations rose 16% from a low baseline. She remained compliant with her continuous positive airway pressure. She progressed to birth a well, live, term baby. Continuous positive airway pressure treatment controlled sleep disordered breathing in a high risk pregnant woman with chronic hypertension with no increase in soluble fms-like tyrosine kinase-1 concentrations.</t>
  </si>
  <si>
    <t>S1199</t>
  </si>
  <si>
    <t>10.1164/rccm.201605-1081cp</t>
  </si>
  <si>
    <t>Brochard L, Slutsky A, Pesenti A</t>
  </si>
  <si>
    <t>Mechanical Ventilation to Minimize Progression of Lung Injury in Acute Respiratory Failure</t>
  </si>
  <si>
    <t>Mechanical ventilation is used to sustain life in patients with acute respiratory failure. A major concern in mechanically ventilated patients is the risk of ventilator-induced lung injury, which is partially prevented by lung-protective ventilation. Spontaneously breathing, nonintubated patients with acute respiratory failure may have a high respiratory drive and breathe with large tidal volumes and potentially injurious transpulmonary pressure swings. In patients with existing lung injury, regional forces generated by the respiratory muscles may lead to injurious effects on a regional level. In addition, the increase in transmural pulmonary vascular pressure swings caused by inspiratory effort may worsen vascular leakage. Recent data suggest that these patients may develop lung injury that is similar to the ventilator-induced lung injury observed in mechanically ventilated patients. As such, we argue that application of a lung-protective ventilation, today best applied with sedation and endotracheal intubation, might be considered a prophylactic therapy, rather than just a supportive therapy, to minimize the progression of lung injury from a form of patient self-inflicted lung injury. This has important implications for the management of these patients.</t>
  </si>
  <si>
    <t>S0845</t>
  </si>
  <si>
    <t>10.3389/fmed.2026.1773798</t>
  </si>
  <si>
    <t>Dueñas-Castell C, Correa-Guerrero J, Rodelo-Barrios D, Osorio-Rodríguez E, Aguilar-Schotborgh M, Almanza-Hurtado A, Borré-Naranjo D, Ortiz-Ruiz G</t>
  </si>
  <si>
    <t>PaCO2: a treatable trait in acute respiratory failure</t>
  </si>
  <si>
    <t>Treatable traits are a cornerstone of personalized (precision) medicine. Arterial carbon dioxide tension (PaCO 2 ) is a fundamental measure in acute respiratory failure. We aimed to determine whether PaCO 2 can be considered a treatable trait in patients with acute respiratory failure. We performed an electronic search to identify studies addressing hypercapnia and hypocapnia as clinically actionable features in respiratory insufficiency, including their prognostic value and role as potential treatment targets. A systematic snowball approach (backward and forward citation tracking) was applied to capture additional relevant articles. Evidence was synthesized narratively to contextualize findings within the conceptual framework of PaCO 2 as a treatable trait. PaCO 2 supports classification of acute respiratory failure as hypercapnic or non-hypercapnic, informs prognosis, and helps define non-invasive management with high-flow nasal cannula or non-invasive ventilation. In intubated patients, PaCO 2 contributes to monitoring ventilatory strategies such as lung-protective ventilation and prone positioning, and it helps interpret outcome-relevant variables such as ventilatory ratio and mechanical power. Across the peri-extubation period, PaCO 2 is associated with clinically meaningful outcomes before, during, and after ventilator weaning and can guide selection of post-extubation non-invasive support to reduce reintubation risk. PaCO 2 may be considered a treatable trait across the pre-intubation, invasively ventilated, and post-extubation phases of acute respiratory failure. Further research is needed to define clinically actionable limits and targets in relevant patient subgroups, including safety margins in relation to pH and exposure time.</t>
  </si>
  <si>
    <t>S0644</t>
  </si>
  <si>
    <t>10.1016/s1388-9842(00)00061-1</t>
  </si>
  <si>
    <t>Cohen-Solal A, Bouhour JB, Thebaut JF</t>
  </si>
  <si>
    <t>The Management of Patients with Heart Failure in France</t>
  </si>
  <si>
    <t>Heart failure is becoming, in France as in other countries, a major public health problem, occurring in elderly patients with concurrent disease. A general overview of the current care of heart failure patients in France is provided in this article, and some ideas about possible ways of improving the present management of heart failure.</t>
  </si>
  <si>
    <t>S1110</t>
  </si>
  <si>
    <t>10.1136/heart.83.2.147</t>
  </si>
  <si>
    <t>Davies LC, Francis DP, Piepoli M, Scott AC, Ponikowski P, Coats AJS</t>
  </si>
  <si>
    <t>Chronic heart failure in the elderly: value of cardiopulmonary exercise testing in risk stratification</t>
  </si>
  <si>
    <t>To assess the value of cardiopulmonary exercise testing in predicting prognosis in a cohort of elderly patients with chronic heart failure (CHF). A retrospective cohort study of all patients with CHF over the age of 70 years assessed between January 1992 and May 1997. Tertiary centre. 50 patients (mean (SD) age 75.9 (4.5) years, 8 women) with CHF New York Heart Association (NYHA) class I (3 patients), II (25 patients), III (20 patients), and IV (2 patients). Follow up was complete for two years in all patients. The patients underwent cardiopulmonary exercise testing (peak oxygen consumption 15.2 (4.5) ml/kg/min, minute ventilation/carbon dioxide production (VE/V co 2 ) slope 38.7 (11.8)); radionucleide ventriculography (left ventricular ejection fraction 32.8 (14.3)%); serum sodium measurement (139 (2.8) mmol/l); and echocardiography (left ventricular end diastolic dimension 6.1 (1.1) cm, left ventricular end systolic dimension 4.7 (1.5) cm). At the end of follow up in May 1999, 26 patients had died. The median follow up of the survivors was 47.7 months (interquartile range 31.5–53.5 months). On univariate analysis VE/V co 2 slope (p &amp;lt; 0.0001), NYHA class (p &amp;lt; 0.001), peak oxygen uptake (V o 2 ) (p &amp;lt; 0.01), left ventricular end systolic dimension (p &amp;lt; 0.05), and serum sodium concentration (p &amp;lt; 0.05) had significant predictive power. Stepwise multivariate analysis identified only VE/V co 2 slope (p &amp;lt; 0.01), NYHA class (p &amp;lt; 0.05), and peak V o 2 (p&amp;lt; 0.05) as conveying significant independent prognostic information. Elderly patients with CHF have a high mortality, with the majority dead within two years. Cardiopulmonary exercise testing provides important information for risk stratification within this group and its use should not be neglected.</t>
  </si>
  <si>
    <t>S1597</t>
  </si>
  <si>
    <t>10.1096/fj.02-0438fje</t>
  </si>
  <si>
    <t>Petrich BG, Molkentin JD, Wang Y</t>
  </si>
  <si>
    <t>Temporal activation of c‐Jun N‐terminal kinase in adult transgenic heart via cre‐loxP‐mediated DNA recombination</t>
  </si>
  <si>
    <t>Using a cre‐loxP‐mediated gene‐switch approach, we achieved targeted JNK activation in adult hearts. A transgenic model is established carrying a floxed gene‐switch construct that directs GFP marker gene expression in the absence of DNA recombination between two loxP sites. A tamoxifen‐inducible Cre recombinase was introduced in the transgenic heart by breeding with previously established Mer‐Cre‐Mer transgenic mice. Upon tamoxifen administration in double transgenic adult animals, cre‐loxP‐mediated DNA recombination efficiently switches “off” the loxP‐flanked GFP expression unit in cardiomyocytes and switches “on” the expression of the target gene, MKK7D, a constitutively activated upstream activator of c‐Jun N‐terminal kinases (JNK). Expression of MKK7D in adult hearts resulted in significant activation of JNK activities and causes progressive cardiomyopathy in transgenic animals. This unique animal model of cardiac‐specific and temporally regulated JNK activation will provide a powerful tool to investigate the functional role of the JNK pathway in the development of heart failure. Our data also demonstrated that the inducible gene‐switch approach reported here may also be applicable in other studies to achieve efficient, tissue‐specific, and temporally regulated genetic manipulation in intact animals.</t>
  </si>
  <si>
    <t>S0170</t>
  </si>
  <si>
    <t>10.3390/jcdd13030135</t>
  </si>
  <si>
    <t>Tomala M, Durak M, Borówka M, Szkarłat P, Kłaczyński M</t>
  </si>
  <si>
    <t>Effect Modification by Acute Coronary Syndrome Prevalence on Non-Invasive Ventilation Efficacy in Acute Cardiogenic Pulmonary Edema: A Systematic Review and Meta-Analysis of Randomized Controlled Trials</t>
  </si>
  <si>
    <t>Non-invasive ventilation (NIV) reduces mortality in patients with acute cardiogenic pulmonary edema (ACPE). However, the 3CPO trial reported null results. Therefore, we hypothesized that the prevalence of acute coronary syndrome (ACS) would influence the effectiveness of NIV. A systematic literature review was conducted to identify randomized controlled trials (RCTs) comparing NIV and standard oxygen therapy in patients with ACPE from PubMed, CENTRAL, and Embase databases through December 2025. Random-effects meta-analysis and REML meta-regression were utilized, and evidence quality was evaluated using GRADE. (PROSPERO: CRD420251142245). Fourteen RCTs (n = 1967) were included in the analysis. NIV significantly reduced hospital mortality (RR 0.75, 95% CI 0.58–0.96; I2 = 0%) and endotracheal intubation (RR 0.49, 95% CI 0.35–0.68). Meta-regression revealed that study-level ACS prevalence was significantly associated with the magnitude of NIV’s mortality effect (β1 = −0.023 per 1% increase in ACS, p = 0.008; R2 = 46.2%). The equilibrium point occurred at an ACS prevalence of 14.1% (95% CI 5.2–23.0%). At 3CPO’s ACS prevalence of 27%, the model predicted an RR of 0.75 (95% CI 0.58–0.97). The observed 3CPO RR was 0.97 (95% CI 0.66–1.43); the confidence intervals overlap substantially, and 3CPO was underpowered for mortality as an isolated endpoint. The mortality benefit of NIV appears to be associated with the prevalence of ACS among treated patients, though this ecological finding requires confirmation at the individual-patient level.</t>
  </si>
  <si>
    <t>S0046</t>
  </si>
  <si>
    <t>10.1111/j.1365-2869.1995.tb00185.x</t>
  </si>
  <si>
    <t>FESSLER HE</t>
  </si>
  <si>
    <t>Effects of CPAP on venous return</t>
  </si>
  <si>
    <t>SUMMARY Continuous positive airway pressure, like positive end‐expiratory pressure (PEEP), increases lung volume and pleural pressure and usually decreases venous return. The decrease in venous return has been ascribed to a simple increase in right atrial pressure. However, recent studies have demonstrated PEEP also changes the resistive and elastic properties of peripheral veins. PEEP elevates the upstream pressure driving venous return, increases venous resistance, and directly compresses the inferior vena cava. The dogma that PEEP decreases venous return by decreasing the pressure gradient driving blood from the systemic vessels to the heart appears to be untrue.</t>
  </si>
  <si>
    <t>S1637</t>
  </si>
  <si>
    <t>10.1016/j.hrtlng.2007.12.006</t>
  </si>
  <si>
    <t>Dieperink W, Nijsten MWN, van de Stadt M, van der Horst ICC, Aarts LPHJ, Zijlstra F, Jaarsma T</t>
  </si>
  <si>
    <t>Implementation of Boussignac continuous positive airway pressure in the coronary care unit: Experiences and attitudes</t>
  </si>
  <si>
    <t>Heart &amp;amp; Lung</t>
  </si>
  <si>
    <t>Boussignac continuous positive airway pressure (BCPAP) delivered by face mask is useful for patients with acute cardiogenic pulmonary edema (ACPE). Although BCPAP is medically effective, we observed that not all suitable patients received it. In this descriptive, prospective, cohort study, we explored the experiences and attitudes of both patients and staff with BCPAP. Patients were interviewed 12 to 48 hours after treatment with BCPAP. Nurses on the coronary care unit were interviewed on their knowledge, skills, experiences, and opinions concerning BCPAP. Of 117 patients with ACPE, 87 patients (74%) received BCPAP treatment. It was decided not to administer BCPAP in 30 patients with ACPE (26%). Patients who received BCPAP found that the reduction of dyspnea outweighed any discomfort. Barriers for the use of BCPAP were not related to nurses' skills but to the following: the nurses' belief that BCPAP created major discomfort, the lack of guidelines, the ultimate improvement of oxygenation without BCPAP, and the more labor-intensive treatment. Overestimation of patient discomfort by nurses and system-related factors impeded the use of BCPAP for all patients with ACPE.</t>
  </si>
  <si>
    <t>S1740</t>
  </si>
  <si>
    <t>10.1002/ccd.10373</t>
  </si>
  <si>
    <t>Marenzi G, Bartorelli AL, Lauri G, Assanelli E, Grazi M, Campodonico J, Marana I</t>
  </si>
  <si>
    <t>Continuous veno‐venous hemofiltration for the treatment of contrast‐induced acute renal failure after percutaneous coronary interventions</t>
  </si>
  <si>
    <t>Catheterization and Cardiovascular Interventions</t>
  </si>
  <si>
    <t>Acute renal failure (ARF) requiring hemodialysis after percutaneous coronary interventions (PCI) is a serious complication with poor prognosis. Hemodialysis‐induced hypotension may have deleterious cardiovascular effects, especially in high‐risk patients. Ultrafiltrate removal and simultaneous fluid replacement with a solution similar to plasma for high‐volume controlled hydration can be obtained with hemodynamic stability by continuous veno‐venous hemofiltration (CVVH). We prospectively assessed the safety and effectiveness of percutaneous CVVH (Y‐shaped double‐lumen catheter, circuit originating from and terminating in the femoral vein) in 33 consecutive patients (23 men and 10 women; mean age, 69 ± 9 years) who, after PCI, developed oligo‐anuric ARF, associated in 20 of them with congestive heart failure. All patients received a concomitant infusion of furosemide (500–1,000 mg/day) and dopamine (2 μg/kg/min). During CVVH, the average fluid volume replacement and body fluid net reduction were 1,000 ± 247 and 75 ± 48 ml/hr, respectively. Treatment with CVVH continued for 4.7 ± 2.7 days and corrected fluid overload in all cases. No patient experienced systemic hypotension or hypovolemia. Diuresis recovered in 32 (97%) patients, who showed a parallel improvement of renal function parameters. One patient required chronic dialysis. In‐hospital and 1‐year mortality was 9.1% and 27.3%, respectively. In conclusion, our data indicate that CVVH is a safe and effective therapy of radiocontrast‐induced ARF following PCI. It temporarily replaces renal function without deleterious cardiovascular effects, allowing the kidney to recover from the nephrotoxic injury. However, despite promising early results, large randomized trials are required to define the role of CVVH in ARF after PCI. Cathet Cardiovasc Intervent 2003;58:59–64. © 2003 Wiley‐Liss, Inc.</t>
  </si>
  <si>
    <t>S2382</t>
  </si>
  <si>
    <t>10.1002/path.1395</t>
  </si>
  <si>
    <t>Heeneman S, Cleutjens JP, Faber BC, Creemers EE, van Suylen R, Lutgens E, Cleutjens KB, Daemen MJ</t>
  </si>
  <si>
    <t>The dynamic extracellular matrix: intervention strategies during heart failure and atherosclerosis</t>
  </si>
  <si>
    <t>The Journal of Pathology</t>
  </si>
  <si>
    <t>The extracellular matrix is no longer seen as the static embedding in which cells reside; it has been shown to be involved in cell proliferation, migration and cell–cell interactions. Turnover of the different extracellular matrix components is an active process with multiple levels of regulation. Collagen, a major extracellular matrix constituent of the myocardium and the arterial vascular wall, is synthesized by (myo)fibroblasts in the myocardium and smooth muscle cells in the medial arterial vascular wall. Its degradation is controlled by proteinases, which include matrix metalloproteinases. This review will focus on the impact of fibrosis and especially collagen turnover on the progression of heart failure and atherosclerosis, two of the main cardiovascular pathologies. We will discuss data from human studies and animal models, with an emphasis on the effects of interventions on collagen synthesis and degradation. We conclude that there is a dynamic (dis)balance in the rate of collagen synthesis and degradation during heart failure and atherosclerosis, which makes the outcome of interventions not always predictable. Alternative approaches for intervening in collagen metabolism will be discussed as possible therapeutic intervention strategies. Copyright © 2003 John Wiley &amp;amp; Sons, Ltd.</t>
  </si>
  <si>
    <t>S0346</t>
  </si>
  <si>
    <t>10.1590/1980-220x-reeusp-2024-0116en</t>
  </si>
  <si>
    <t>Arduini PS, de Resende CV, da Silva JA, Ruiz MT</t>
  </si>
  <si>
    <t>Nursing care for women with HELLP syndrome: a scoping review</t>
  </si>
  <si>
    <t>Revista da Escola de Enfermagem da USP</t>
  </si>
  <si>
    <t>ABSTRACT Objective: To map evidence on nursing care for women with HELLP syndrome. Method: A scoping review with searches carried out in May 2023, independently, in the PubMed/MEDLINE, LILACS, Scopus, EMBASE, Web of Science, CINAHL, CAPES Theses and Dissertations Catalog and Cochrane Library databases, correlating the descriptors HELLP Syndrome, Nursing Care and Obstetric Nursing and its synonyms, without delimitation of time and language. Selection was carried out by three researchers independently and resolved by consensus. Results: Of the 129 studies, ten were selected, which made up the final sample. The studies date from 2004 to 2022, with a predominance of English language and clinical case studies. A greater occurrence of the syndrome was observed in second-time pregnant women in the second decade of life, with a gestational age from 32 weeks, which resulted in an emergency cesarean section, and all newborns were discharged accompanied by their mothers. Studies that described nursing diagnoses and focused on nursing care were retrieved. From the review, 39 nursing care were identified. Conclusion: This review pointed out the magnitude of the syndrome, however with a lack of studies.</t>
  </si>
  <si>
    <t>S1753</t>
  </si>
  <si>
    <t>10.1111/j.1365-2044.1995.tb06092.x</t>
  </si>
  <si>
    <t>BAILEY CR, JONES RM, KELLEHER AA</t>
  </si>
  <si>
    <t>The role of continuous positive airway pressure during weaning from mechanical ventilation in cardiac surgical patients</t>
  </si>
  <si>
    <t>We investigated the effects of providing patients with continuous positive airway pressure during a short weaning period from mechanical ventilation to extubation. Following elective primary aortocoronary bypass surgery employing cardiopulmonary bypass, 80 patients received intermittent positive pressure ventilation for 5 h. At the end of this time patients were randomly allocated to one of the following three groups for a 2 h period of spontaneous respiration prior to extubation: group CPAP0 = T‐piece circuit (n = 27); group CPAP5 = 5cmH 2 O of continuous positive airway pressure (n = 27); group CPAP10 = 10cmH 2 O of continuous positive airway pressure (n = 26). Following extubation, pulmonary gas exchange was assessed after 1,2,4, and 24 h. All patients had good pre‐operative lung function. There was a significant increase in the median alveolar‐arterial oxygen partial pressure difference and a decrease in the oxygenation index in all three groups during the period of added inspired oxygen which persisted until 24 h post‐extubation, but there were no differences between the groups. In patients with good pre‐operative lung function requiring primary aortocoronary bypass surgery, the use of continuous positive airway pressure confers no advantage over a simple T‐piece attachment during the short period of weaning from mechanical ventilation to extubation.</t>
  </si>
  <si>
    <t>S1465</t>
  </si>
  <si>
    <t>10.1055/s-2007-1022063</t>
  </si>
  <si>
    <t>Beyer J, Conzen P, Schosser R, Messmer K</t>
  </si>
  <si>
    <t>The Effect of PEEP Ventilation on Hemodynamics and Regional Blood Flow with Special Regard to Coronary Blood Flow</t>
  </si>
  <si>
    <t>The Thoracic and Cardiovascular Surgeon</t>
  </si>
  <si>
    <t>An experimental study was performed to evaluate the effects of positive end-expiratory pressure (PEEP) on central hemodynamics and on regional blood flow (RBF) using the radioactive microsphere (MS) method. Ten dogs with intact lungs and 10 dogs with oleic acid-induced pulmonary edema were ventilated with PEEP 10 and PEEP 20 (cmH2O). PEEP significantly reduced cardiac output (CO) by 25% at PEEP 10 and 40--50% at PEEP 20 despite volume expansion with dextran 60. RV afterload rose markedly due to a significant increase of pulmonary vascular resistance. PEEP tended to redistribute CO in favor of brain, heart and adrenals, at the expense of stomach, pancreas and thyroid glands. Hepatic artery flow was moderately reduced; renal RBF was seriously affected only when PEEP caused an extreme low-output state. RBF to the RV remained essentially unchanged, whereas RBF to the LV decreased, roughly paralleling the respective ventricular work. Nevertheless, the RV may suffer from underperfusion during PEEP, since its tension-time-index rises; this may indicate increased oxygen needs exceeding actual oxygen delivery.</t>
  </si>
  <si>
    <t>S0042</t>
  </si>
  <si>
    <t>10.1016/j.bpa.2026.07.001</t>
  </si>
  <si>
    <t>Mietto C, Rens N, Restivo A, Delle Vergini M, McCormack G, Spina S</t>
  </si>
  <si>
    <t>Ventilatory management of patients with acute respiratory distress syndrome and optimization of lung mechanics</t>
  </si>
  <si>
    <t>Best Practice &amp;amp; Research Clinical Anaesthesiology</t>
  </si>
  <si>
    <t>Acute respiratory distress syndrome (ARDS) is a form of acute lung injury characterized by increased alveolar-capillary permeability and non-cardiogenic pulmonary edema. Mechanical ventilation remains the cornerstone of supportive care, but ventilatory support itself can worsen lung injury. Current guidelines recommend focusing on minimizing ventilator-induced lung injury through volume and pressure limitation (lung-protective ventilation). In selected patients, noninvasive strategies such as high-flow nasal cannula and noninvasive ventilation may prevent intubation. For patients requiring invasive ventilation, lung-protective ventilation (low tidal volume, limitation of plateau and driving pressures, positive end-expiratory pressure titration), prone position, and judicious use of neuromuscular blockade improves outcomes in moderate and severe ARDS. Advanced bedside monitoring tools, including esophageal pressure manometry, electrical impedance tomography, computed tomography, and lung ultrasound, have been proposed in the literature to monitor respiratory mechanics, regional ventilation, and recruitability, enabling clinicians to tailor ventilatory strategies to individual physiology.</t>
  </si>
  <si>
    <t>S0879</t>
  </si>
  <si>
    <t>10.1177/17539447221087587</t>
  </si>
  <si>
    <t>Witharana TN, Baral R, Vassiliou VS</t>
  </si>
  <si>
    <t>Impact of morphine use in acute cardiogenic pulmonary oedema on mortality outcomes: a systematic review and meta-analysis</t>
  </si>
  <si>
    <t>Therapeutic Advances in Cardiovascular Disease</t>
  </si>
  <si>
    <t>Morphine is commonly used in the management of acute cardiogenic pulmonary oedema. The European Society of Cardiology (ESC) and National Institute for Health and Care Excellence (NICE) do not recommend the routine use of opioids in acute heart failure (AHF) due to dose-dependent side effects. However, the effect of morphine remains unclear. Our study aims to investigate the link between morphine use in acute cardiogenic pulmonary oedema and mortality. PubMed and Embase databases were searched from inception to October 2021. All studies were included (randomized, non-randomized, observational, prospective and retrospective). The references for all the articles were reviewed for potential articles of interest with no language restrictions. Studies looking at in-hospital mortality along with other outcomes were chosen. The Newcastle–Ottawa scale was used to appraise the studies. Heterogeneity was assessed using I 2 . Meta-analysis was conducted using the Review Manager Software version 5.3 (The Nordic Cochrane Centre, The Cochrane Collaboration, 2014), by computing odds ratios (ORs) for pooled in-hospital mortality and clinical outcomes. Six observational studies out of the 73 publications identified were eligible for the meta-analysis giving a total sample size of 152,859 (mean age 75, males 48%). Of these, four were retrospective analyses. The use of morphine in acute cardiogenic pulmonary oedema was associated with an increased rate of in-hospital mortality [OR = 2.39, confidence interval (CI) = 1.13 to 5.08, p = 0.02], increased need for invasive ventilation (OR = 6.14, CI = 5.84 to 6.46, p &amp;lt; 0.00001), increased need for non-invasive ventilation (OR = 1.85, CI = 1.45 to 2.36, p &amp;lt; 0.00001) and increased need for vasopressors/inotropes (OR = 2.93, CI = 2.20 to 3.89, p &amp;lt; 0.00001). Based on the observational studies, morphine use in acute cardiogenic pulmonary oedema is associated with worse outcomes. Further randomized controlled trials are needed to confirm any causative effect of morphine on mortality rates in acute cardiogenic pulmonary oedema.</t>
  </si>
  <si>
    <t>S0118</t>
  </si>
  <si>
    <t>10.4187/respcare.03966</t>
  </si>
  <si>
    <t>Ozsancak Ugurlu A, Sidhom SS, Khodabandeh A, Ieong M, Mohr C, Lin DY, Buchwald I, Bahhady I, Wengryn J, Maheshwari V, Hill NS</t>
  </si>
  <si>
    <t>Use and Outcomes of Noninvasive Ventilation for Acute Respiratory Failure in Different Age Groups</t>
  </si>
  <si>
    <t>The prevalence of chronic disease and do-not-intubate status increases with age. Thus, we aimed to determine characteristics and outcomes associated with noninvasive ventilation (NIV) use for acute respiratory failure (ARF) in different age groups. A database comprising prospective data collected on site on all adult patients with ARF requiring ventilatory support from 8 acute care hospitals in Massachusetts was used. From a total of 1,225 ventilator starts, overall NIV utilization, success, and in-hospital mortality rates were 22, 54, and 18% in younger (18–44 y); 34, 65, and 13% in middle-aged (45–64 y); 49, 68, and 17% in elderly (65–79 y); and 47, 76, and 24% in aged (≥80 y) groups, respectively ( P &amp;lt; .001, P = .08, and P = .11, respectively). NIV use for cardiogenic pulmonary edema and subjects with a do-not-intubate order increased significantly with advancing age (25, 57, 57, and 74% and 7, 12, 18, and 31%, respectively, in the 4 age groups [ P &amp;lt; .001 and P = .046, respectively]). For subjects receiving NIV with a do-not-intubate order, success and in-hospital mortality rates were similar in different age groups ( P = .27 and P = .98, respectively). NIV use and a do-not-intubate status are more frequent in subjects with ARF ≥65 y than in those &amp;lt;65 y, especially for subjects with cardiogenic pulmonary edema. However, NIV success and mortality rates were similar between age groups. (ClinicalTrials.gov registration NCT00458926.)</t>
  </si>
  <si>
    <t>S0955</t>
  </si>
  <si>
    <t>10.1097/mej.0000000000000616</t>
  </si>
  <si>
    <t>Gartner BA, Fehlmann C, Suppan L, Niquille M, Rutschmann OT, Sarasin F</t>
  </si>
  <si>
    <t>Effect of noninvasive ventilation on intubation risk in prehospital patients with acute cardiogenic pulmonary edema: a retrospective study</t>
  </si>
  <si>
    <t>The aim of this study was to assess the effect of prehospital noninvasive ventilation for acute cardiogenic pulmonary edema on endotracheal intubation rate and on ICU admission rate. We carried out a retrospective study on patients’ prehospital files between 2007 and 2010 (control period), and between 2013 and 2016 (intervention period). Adult patients were included if a diagnosis of acute cardiogenic pulmonary edema was made by the prehospital physician. Exclusion criteria were a Glasgow coma scale score less than 9 or any other respiratory diagnosis. We analyzed the association between noninvasive ventilation implementation and endotracheal intubation or ICU admission with univariable and multivariable regression models. The primary outcome was prehospital endotracheal intubation rate. Secondary outcomes were admission to an ICU, prehospital intervention length, and 30-day mortality. A total of 1491 patients were included. Noninvasive ventilation availability was associated with a significant decrease in endotracheal intubation rate (2.6% in the control versus 0.7% in the intervention period), with an adjusted odds ratio (OR) of 0.3 [95% confidence interval (CI), 0.1–0.7]. There was a decrease in ICU admissions (18.6% in the control versus 13.0% in the intervention period) with an adjusted OR of 0.6 (95% CI, 0.5–0.9). There was no significant change in 30-day mortality (11.2% in the control versus 11.0% in the intervention period, P = 0.901). In our physician-staffed prehospital system, use of noninvasive ventilation for acute cardiogenic pulmonary edema decreased both endotracheal intubation and ICU admission rates.</t>
  </si>
  <si>
    <t>S1634</t>
  </si>
  <si>
    <t>10.1016/j.rmcr.2017.12.003</t>
  </si>
  <si>
    <t>Takeuchi K, Nakayama K, Okano M, Tamada N, Suehiro H, Shinkura Y, Yanaka K, Onishi H, Tanaka H, Shinke T, Emoto N, Hirata Ki</t>
  </si>
  <si>
    <t>Upfront triple combination therapy-induced pulmonary edema in a case of pulmonary arterial hypertension associated with Sjogren's syndrome</t>
  </si>
  <si>
    <t>Clinical efficacy of combination therapy using vasodilators for pulmonary arterial hypertension (PAH) is well established. However, information on its safety are limited. We experienced a case of primary Sjogren's syndrome associated with PAH where the patient developed pulmonary edema immediately after the introduction of upfront triple combination therapy. Although the combination therapy successfully stabilized her pre-shock state, multiple ground glass opacities (GGO) emerged. We aborted the dose escalation of epoprostenol and initiated continuous furosemide infusion and noninvasive positive pressure ventilation (NPPV), but this did not prevent an exacerbation of pulmonary edema. Chest computed tomography showing diffuse alveolar infiltrates without inter-lobular septal thickening suggests the pulmonary edema was unlikely due to cardiogenic pulmonary edema and pulmonary venous occlusive disease. Acute respiratory distress syndrome was also denied from no remarkable inflammatory sign and negative results of drug-induced lymphocyte stimulation tests (DLST). We diagnosed the etiological mechanism as pulmonary vasodilator-induced trans-capillary fluid leakage. Following steroid pulse therapy dramatically improved GGO. We realized that overmuch dose escalation of epoprostenol on the top of dual upfront combination poses the risk of pulmonary edema. Steroid pulse therapy might be effective in cases of vasodilator-induced pulmonary edema in Sjogren's syndrome associated with PAH.</t>
  </si>
  <si>
    <t>S0133</t>
  </si>
  <si>
    <t>10.1161/hc1102.105566</t>
  </si>
  <si>
    <t>Victal OA, Teerlink JR, Gaxiola E, Wallace AW, Najar S, Camacho DH, Gutierrez A, Herrera G, Zuniga G, Mercado-Rios F, Ratcliffe MB</t>
  </si>
  <si>
    <t>Left Ventricular Volume Reduction by Radiofrequency Heating of Chronic Myocardial Infarction in Patients With Congestive Heart Failure</t>
  </si>
  <si>
    <t>Background — Myocardial infarct expansion and left ventricular (LV) remodeling are integral components in the evolution of chronic heart failure and predict morbidity and mortality. Radiofrequency (RF) heating and patch placement of chronic LV aneurysms caused a sustained reduction in LV infarct area and volume in an ovine infarct model. This study evaluated the effect of RF heating and epicardial patch as an adjunct to coronary artery bypass graft on LV volumes in patients with prior myocardial infarction, evidence of akinetic/dyskinetic scar, and LV ejection fraction ≤40%. Methods and Results — Ten patients (3 female; mean age, 64±11 years) scheduled for coronary artery bypass graft were enrolled (Canadian Cardiovascular Society angina class 2.1±1.1; New York Heart Association class 3.1±0.5). Intraoperative digital photography demonstrated an acute 39% reduction in infarct area (n=5; P =0.01), and transesophageal ECGs demonstrated a 16% acute reduction in LV end-diastolic volumes (n=9; P =0.002) after RF treatment. There were no intraoperative or procedure-related postoperative complications, and during an average follow-up of &amp;gt;180 days, there have been no safety issues. All patients had complete relief of their angina and improvement in exercise tolerance. Serial transthoracic ECGs over the 6 months of follow-up after RF treatment demonstrated persistent reductions in LV end-diastolic volume (29%; P &amp;lt;0.0001) and LV end-systolic volume (37%; P &amp;lt;0.0001) with improved ejection fraction ( P &amp;lt;0.02). Conclusions — RF heating and patch placement in these 10 patients resulted in acute reduction in infarct area and ventricular volumes that were maintained 180 days after procedure. This technique may reduce the incidence of congestive heart failure and mortality in these patients and warrants investigation in larger clinical trials.</t>
  </si>
  <si>
    <t>S2260</t>
  </si>
  <si>
    <t>10.1253/circj.cj-13-0187</t>
  </si>
  <si>
    <t>Sato N, Kajimoto K, Keida T, Mizuno M, Minami Y, Yumino D, Asai K, Murai K, Muanakata R, Aokage T, Sakata Y, Mizuno K, Takano T</t>
  </si>
  <si>
    <t>Clinical Features and Outcome in Hospitalized Heart Failure in Japan (From the ATTEND Registry)</t>
  </si>
  <si>
    <t>Hospitalized heart failure (HHF) is a critical issue in Japan. To improve its management and outcomes, the clinical features, in-hospital management, and outcomes should be analyzed to improve the guidelines for HHF. The acute decompensated heart failure syndromes (ATTEND) registry is the largest study of HHF in Japan. The present report covers the clinical features and in-hospital management of HHF patients. The data from 4,842 enrolled patients have demonstrated that most Japanese HHF patients are elderly, with new onset, and a history of hypertension and orthopnea on admission. During hospitalization, furosemide and carperitide were commonly used and the length of stay was extremely long (mean 30 days), with 6.4% in-hospital mortality. The findings of the present study suggest the following: (1) the focus for hypertensive elderly and diabetic patients should be on primary prevention of HHF,(2) more intensive management with noninvasive positive pressure ventilation should be performed at the urgent stage, (3) it is necessary to clarify the clinical benefit of carperitide and angiotensin-receptor blockers, because they are commonly used in Japan, and (4) it is necessary to clarify the relationship between in-hospital mortality and length of stay from the viewpoint of both outcome and cost of patient care.</t>
  </si>
  <si>
    <t>S0628</t>
  </si>
  <si>
    <t>10.1186/1471-2334-11-52</t>
  </si>
  <si>
    <t>Premaratna R, Liyanaarachchi E, Weerasinghe M, de Silva HJ</t>
  </si>
  <si>
    <t>Should colloid boluses be prioritized over crystalloid boluses for the management of dengue shock syndrome in the presence of ascites and pleural effusions?</t>
  </si>
  <si>
    <t>BMC Infectious Diseases</t>
  </si>
  <si>
    <t>Background Although the WHO guideline for the management of dengue fever considers the presence of ascites or pleural effusions in the diagnosis of DSS, it does not emphasize the importance of their presence when selecting fluids for resuscitation. Case presentation We highlight three patients with DSS who received boluses of crystalloids on priority basis as recommended by WHO guidelines during resuscitation. All three patients had varying degrees of third space fluid loss (ascites and pleural effusions) at the time of development of DSS. Ascites and pleural effusions were detected in all 3 patients at the time of shock irrespective of whether iv fluids were given or not. All three patients had documented liver involvement at the time of shock evidenced by elevation of AST (4800 iu/L, 5000 iu/L and 1960 iu/L). One patient who had profound shock died 6 hours after admission with evidence of acute pulmonary oedema in the convalescence phase. All of them needed CPAP ventilator support and potent diuretics. Conclusions We therefore feel that resuscitation of patients with DSS who already have third space fluid accumulation with crystalloid boluses on priority basis may contribute to recovery phase pulmonary oedema.</t>
  </si>
  <si>
    <t>S0293</t>
  </si>
  <si>
    <t>10.1016/s1388-9842(01)00133-7</t>
  </si>
  <si>
    <t>Campeanu A</t>
  </si>
  <si>
    <t>The Cardiac Insufficiency Talinolol Study (CITAS) Study Design</t>
  </si>
  <si>
    <t>Beta-blockers without partial agonist activity are now considered to be strategic therapy for patients with chronic heart failure, but many issues remain to be clarified. The objective of the double-blind, randomized, placebo-controlled cardiac insufficiency talinolol study (CITAS) is to assess efficacy and safety of talinolol — a selective beta-1 adrenoreceptor blocker — in patients with ischemic and non-ischemic heart failure. The primary end-point refers to the influence of talinolol on exercise capacity, evaluated by 6-min walking-test. Secondary end-points consist of left ventricular function, cardiovascular and all-cause mortality, hospitalizations, quality of life, combined clinical end-points and adverse events. There were enrolled 294 patients with stable heart failure in NYHA class II–IV, LVEF &amp;amp;lt; 40%, receiving diuretics, ACE-inhibitors and optionally nitrates and digoxin. Talinolol was titrated up to 100 mg/day (one arm) or to 150 mg/d (the other arm), starting with 12.5 mg daily. Enrollment began in November 1997 and the last visit will be in December 2000.</t>
  </si>
  <si>
    <t>S1806</t>
  </si>
  <si>
    <t>10.3810/hp.2011.08.592</t>
  </si>
  <si>
    <t>Jallu SS, Salzman GA</t>
  </si>
  <si>
    <t>A Case-Based Approach to Noninvasive Positive Pressure Ventilation</t>
  </si>
  <si>
    <t>Hospital Practice</t>
  </si>
  <si>
    <t>Noninvasive positive pressure ventilation (NIPPV) has revolutionized the concept of mechanical ventilation with the major benefit of avoiding invasive mechanical ventilation in specific situations, thereby preventing associated complications. Noninvasive positive pressure ventilation has emerged as the first line of management of hypercapnic respiratory failure (due to chronic obstructive pulmonary disease and neuromuscular weakness) and cardiogenic pulmonary edema in addition to standard therapy in the acute setting. There is improvement in gas exchange, relief of respiratory muscle fatigue, and clinical outcome with reduced morbidity and mortality. Nevertheless, contraindications and failures need to be identified early, as delaying endotracheal intubation is associated with increased morbidity and mortality. Despite overwhelming evidence to support its use, NIPPV is underused. Residents and hospitalists need to identify NIPPV as a treatment option in acute respiratory failure.</t>
  </si>
  <si>
    <t>S2003</t>
  </si>
  <si>
    <t>10.1161/01.cir.0000038497.80095.e1</t>
  </si>
  <si>
    <t>Lüscher TF, Enseleit F, Pacher R, Mitrovic V, Schulze MR, Willenbrock R, Dietz R, Rousson V, Hürlimann D, Philipp S, Notter T, Noll G, Ruschitzka F</t>
  </si>
  <si>
    <t>Hemodynamic and Neurohumoral Effects of Selective Endothelin A (ET A ) Receptor Blockade in Chronic Heart Failure</t>
  </si>
  <si>
    <t>Background— The endothelin (ET-1) system is activated in chronic heart failure (CHF). Whether, what type, and what degree of selective ET blockade is clinically beneficial is unknown. We investigated hemodynamic and neurohumoral effects of 3 weeks of treatment with various dosages of the orally available ET A antagonist darusentan in addition to modern standard therapy in patients with CHF. Methods and Results— A total of 157 patients with CHF (present or recent NYHA class III of at least 3 months duration), pulmonary capillary wedge pressure ≥12 mm Hg, and a cardiac index ≤2.6 L · min −1 · m −2 were randomly assigned to double-blind treatment with placebo or darusentan (30, 100, or 300 mg/d) in addition to standard therapy. Short-term administration of darusentan increased the cardiac index, but this did not reach statistical significance compared with placebo. The increase in cardiac index was significantly more pronounced after 3 weeks of treatment ( P &amp;lt;0.0001 versus placebo). Pulmonary capillary wedge pressure, pulmonary arterial pressure, pulmonary vascular resistance, and right atrial pressure remained unchanged. Heart rate, mean artery pressure, and plasma catecholamines remained unaltered, but systemic vascular resistance decreased significantly ( P =0.0001). Higher dosages were associated with a trend to more adverse events (including death), particularly early exacerbation of CHF without further benefit on hemodynamics compared with moderate dosages. Conclusions— This study demonstrates for the first time in a large patient population that 3 weeks of selective ET A receptor blockade improves cardiac index in patients with CHF. However, long-term studies are needed to determine whether ET A blockade is beneficial in CHF.</t>
  </si>
  <si>
    <t>S1147</t>
  </si>
  <si>
    <t>10.1016/s1388-9842(99)00062-8</t>
  </si>
  <si>
    <t>Rostagno C, Galanti G, Felici M, Maccherini M, Sani G, Caciolli S, Gensini GF</t>
  </si>
  <si>
    <t>Prognostic Value of Baroreflex Sensitivity Assessed by Phase IV of Valsalva Manoeuvre in Patients with Mild-To-Moderate Heart Failure</t>
  </si>
  <si>
    <t>In patients with heart failure, impairment of baroreflex function occurs early and contributes to sympathetic activation, however, at present its prognostic role has not been definitively established. To evaluate the prognostic significance of baroceptor impairment in patients with different degrees of heart failure. We enrolled 52 consecutive patients with heart failure, referred to our institution for functional evaluation. Twenty-eight suffered from ischemic cardiomyopathy and 26 from dilated cardiomyopathy. Thirteen patients were in NYHA class I, 20 in NYHA class II and 19 in class III. All patients underwent baroreflex assessment by phase IV Valsalva manoeuvre using Finapres finger monitoring of arterial blood pressure, echocardiography [with evaluation of left ventricular ejection fraction (LVEF), fractional shortening (LVFS), left ventricular end diastolic diameter (LVEDD) and mean pulmonary artery pressure] and functional evaluation by cardiopulmonary exercise test and 6-min walk corridor test within 2 days of hospital admission. Mean duration of follow-up was 26 months (range 6–35 months). At baseline, evaluation in 13 patients BRS was normal (&amp;amp;gt;5 ms/mmHg), in 17 moderately impaired (1.5–5 ms/mmHg) and in 22 severely depressed (&amp;amp;lt;1.5 ms/mmHg). Baroreflex function was relatively preserved in patients in NYHA class I (5.1±2.5) in comparison to patients in NYHA class II and III (2.1±2.3 and 2.08±1.9 ms/mmHg, respectively). Of the 52 patients who entered the study at the end of follow-up 15 died of cardiac cause and 5 underwent heart transplantation. Survival free from heart transplantation was 62% in patients with normal baroreflex function, 62% in patients with moderate impairment of baroreflex and 66% in patients with major derangement. NYHA class, LVEF, LVFS and LVEDD were significantly associated with event free survival while baroreflex function was not. Our results suggest that evaluation of BRS impairment by phase IV Valsalva manoeuvre has limited prognostic value in patients with heart failure.</t>
  </si>
  <si>
    <t>S1814</t>
  </si>
  <si>
    <t>10.1016/j.ajem.2010.03.007</t>
  </si>
  <si>
    <t>Frontin P, Bounes V, Houzé-Cerfon CH, Charpentier S, Houzé-Cerfon V, Ducassé JL</t>
  </si>
  <si>
    <t>Continuous positive airway pressure for cardiogenic pulmonary edema: a randomized study</t>
  </si>
  <si>
    <t>The purpose of this randomized controlled trial was to determine the immediate and delayed effects of noninvasive ventilation for patients in acute cardiogenic pulmonary edema (ACPE) in addition to aggressive usual care in a medical prehospital setting. Out-of-hospital patients in severe ACPE were eligible for the study. Patients were randomized to receive either usual care, including conventional optimal treatment with furosemide, oxygen, and high-dose boluses of isosorbide dinitrate plus oxygen, or conventional medications plus out-of-hospital continuous positive airway pressure (CPAP). The primary outcome was the treatment success defined as all of respiratory rate less than 25 breaths per minute and oxygen saturation of greater than 90% at the end of 1-hour study. Secondary end points included death during 30 days after inclusion. Lengths of intensive care unit and hospital stays were also recorded. In total, 124 patients were enrolled into the study. The 2 groups had similar baseline characteristics. For the primary outcome analysis, 22 (35.5%) of 62 patients were considered as experiencing a treatment success in the usual care group vs 19 (31.7%) of 60 in the CPAP group (P = .65). Seven patients died within 30 days in the usual care group vs 6 in the CPAP group (P = .52). There were no statistically significant differences between the treatment groups for length of stay either in hospital or in the intensive care unit. In the prehospital setting, in spite of its potential advantages for patients in ACPE, CPAP may not be preferred to a strict optimal intravenous treatment.</t>
  </si>
  <si>
    <t>S2436</t>
  </si>
  <si>
    <t>10.1186/s13063-019-3188-8</t>
  </si>
  <si>
    <t>Freund Y, Gorlicki J, Cachanado M, Salhi S, Lemaître V, Simon T, Mebazaa A</t>
  </si>
  <si>
    <t>Early and comprehensive care bundle in the elderly for acute heart failure in the emergency department: study protocol of the ELISABETH stepped-wedge cluster randomized trial</t>
  </si>
  <si>
    <t>Background Acute heart failure (AHF) is one of the most common diagnoses for elderly patients in the emergency department (ED), with an admission rate above 80% and 1-month mortality around 10%. The European guidelines for the management of AHF are based on moderate levels of evidence, due to the lack of randomized controlled trials and the scarce evidence of any clinical added value of a specific treatment to improve outcomes. Recent reports suggest that the very early administration of full recommended therapy may decrease mortality. However, several studies have highlighted that elderly patients often received suboptimal treatment. Our hypothesis is that an early care bundle that comprises early and comprehensive management of symptoms, along with prompt detection and treatment of precipitating factors should improve AHF outcome in elderly patients. Methods/design ELISABETH is a stepped-wedge, cluster randomized controlled, clinical trial in 15 emergency departments in France recruiting all patients aged 75 years and older with a diagnosis of AHF. The tested intervention is a care bundle with a checklist that mandates detection and early treatment of AHF precipitating factors, early and intensive treatment of congestion with intravenously administered nitrate boluses, and application of other recommended treatment (low-dose diuretics, non-invasive ventilation when indicated, and preventive low-molecular-weight heparin). Each center is randomized to the order in which they will switch from a "control period" to an "intervention period." All centers begin the trials with the control period for 2 weeks, then after each 2-week step a new center will enter the intervention period. At the end of the trial, all clusters will receive the intervention regimen. The primary outcome is the number of days alive and out of the hospital at 30 days. Discussion If our hypothesis is confirmed, this trial will strengthen the level of evidence of AHF guidelines and stress the importance of the associated early and comprehensive treatment of precipitating factors. This trial could be the first to report a reduction in short-term morbidity and mortality in elderly AHF patients. Trial registration ClinicalTrials.gov, ID: NCT03683212. Prospectively registered on 25 September 2018.</t>
  </si>
  <si>
    <t>S0647</t>
  </si>
  <si>
    <t>10.1592/phco.24.13.1221.38087</t>
  </si>
  <si>
    <t>Everts RJ, Hayhurst MD, Nona BP</t>
  </si>
  <si>
    <t>Acute Pulmonary Edema Caused by Quinine</t>
  </si>
  <si>
    <t>A 57‐year‐old man who had been intermittently taking one 300‐mg tablet of quinine sulfate orally for leg cramps experienced transient acute pulmonary edema and hypotension 30–40 minutes after ingestion on two consecutive occasions. He was not taking any concomitant drugs, and there was no alternative explanation for either event. Serial troponin T tests and electrocardiograms, obtained on admission to the hospital, followed by an outpatient echocardiogram and a coronary angiogram, were essentially normal. We compared this case with one previously published and nine previously unpublished reports of quinine‐associated pulmonary edema and conclude that some cases of pulmonary edema or adult respiratory distress syndrome in patients with malaria may be caused by an adverse reaction to quinine. Although infrequent, clinicians should be aware of this potentially serious and costly adverse reaction.</t>
  </si>
  <si>
    <t>S2336</t>
  </si>
  <si>
    <t>10.1111/j.1651-2227.2008.00931.x</t>
  </si>
  <si>
    <t>Patel D, Greenough A</t>
  </si>
  <si>
    <t>Does nasal CPAP reduce bronchopulmonary dysplasia (BPD)?</t>
  </si>
  <si>
    <t>Early nasal continuous positive airway pressure (nCPAP) or early surfactant therapy with early extubation onto nCPAP rather than continued mechanical ventilation has been adopted by many centres, particularly in Scandinavia, as part of the treatment of newborns with respiratory distress syndrome. It has been suggested that bronchopulmonary dysplasia is less of a problem in centres adopting such a policy. Results from randomized trials suggest prophylactic or early nCPAP may reduce bronchopulmonary dysplasia (BPD), but further studies are required to determine the relative contributions of an early lung recruitment policy, early surfactant administration and nCPAP in reducing BPD. In addition, the optimum method of generating and delivering CPAP needs to be determined. Conclusion: The efficacy of nCPAP in improving long‐term respiratory outcomes needs to be compared with the newer ventilator techniques with the optimum and timing of delivery of surfactant administration.</t>
  </si>
  <si>
    <t>S0518</t>
  </si>
  <si>
    <t>10.2174/1573403x15666191210115404</t>
  </si>
  <si>
    <t>Mukhopadhyay M, Roy S, Bera M, Bhattacharya G</t>
  </si>
  <si>
    <t>Severe OSA Leading to Long Pauses in 24-h Holter ECG Reversed with CPAP</t>
  </si>
  <si>
    <t>Current Cardiology Reviews</t>
  </si>
  <si>
    <t>Sleep-related problems like sleep apnea are increasing tremendously mostly owing to the disordered lifestyle the present generation is leading which is added like a topping on the base of obesity and metabolic syndrome. The burden on the society is huge taking into consideration the work-time loss and health-related financial issues arising out of these sleep disorders with obstructive sleep apnea (OSA) leading the way. Early diagnosis can prevent several complications of OSA. Cardiovascular diseases, including various arrhythmias, arising due to OSA, are described previously. Herein, an interesting case of OSA, whose pacemaker installation to rectify the long pause could be avoided by simple correction of his OSA using continuous positive airway pressure, is presented. This 49-year-old male patient was diagnosed with severe OSA by using polysomnography and all his significant sinus pauses (highest one with 7.8 sec) during holter ECG monitoring were found to be occurring at night and correcting his OSA with continuous positive airway pressure (CPAP) treatment reverted all those sinus pauses and the need for any further intervention with pacemaker was discarded. OSA is caused by either partial or complete obstruction of the upper airway, and there is the simultaneously attenuated upper airway dilator muscle tone while the patient is sleeping. The gold standard test designed for the assessment of OSA is polysomnography, as approved by the American Academy of Sleep Medicine and CPAP has been found to be universally beneficial in treating OSA related complications. Physiologically, the ACC/AHA guidelines recommend pacing only in patients with prolonged asymptomatic pauses occurring during wakefulness. This case report proved the above mentioned claim of CPAP treatment.</t>
  </si>
  <si>
    <t>S0826</t>
  </si>
  <si>
    <t>10.2174/1574887115666200603151838</t>
  </si>
  <si>
    <t>Navarra SM, Congedo MT, Pennisi MA</t>
  </si>
  <si>
    <t>Indications for Non-Invasive Ventilation in Respiratory Failure</t>
  </si>
  <si>
    <t>Reviews on Recent Clinical Trials</t>
  </si>
  <si>
    <t>Non-invasive ventilation (NIV) is increasingly being used to treat episodes of acute respiratory failure not only in critical care and respiratory wards, but also in emergency departments. Aim of this review is to summarize the current indications for the management of NIV for respiratory failure. Current literature about the topic was reviewed and critically reported to describe the rationale and physiologic advantages of NIV in various situations of respiratory failure. Results: Early NIV use is commonly associated with the significant decrease in endotracheal intubation rate, the incidence of infective complications (especially ventilatory associated pneumonia), Intensive Care Units and the length of hospital stay and, in selected conditions, also in mortality rates. Early NIV use is commonly associated with the significant decrease in endotracheal intubation rate, the incidence of infective complications (especially ventilatory associated pneumonia), Intensive Care Units and the length of hospital stay and, in selected conditions, also in mortality rates. Severe acute exacerbation of chronic obstructive pulmonary disease (pH&amp;lt;7.35 and relative hypercarbia) and acute cardiogenic pulmonary oedema are the most common NIV indications; in these conditions NIV advantages are clearly documented. Not so evident are the NIV benefits in hypoxaemic respiratory failure occurring without prior chronic respiratory disease (De novo respiratory failure). One recent randomized control trial reported in hypoxaemic respiratory failure a survival benefit of highflow nasal cannulae over standard oxygen therapy and bilevel NIV. Evidence suggests advantages of NIV also in respiratory failure in immunocompromised patients or chest trauma patients. Use during a pandemic event has been assessed in several observational studies but remains controversial; there also is not sufficient evidence to support the use for NIV treatment in acute asthma exacerbation. Severe acute exacerbation of chronic obstructive pulmonary disease (pH&amp;lt;7.35 and relative hypercarbia) and acute cardiogenic pulmonary oedema are the most common NIV indications; in these conditions NIV advantages are clearly documented. Not so evident are the NIV benefits in hypoxaemic respiratory failure occurring without prior chronic respiratory disease (De novo respiratory failure). One recent randomized control trial reported in hypoxaemic respiratory failure a survival benefit of high-flow nasal cannulae over standard oxygen therapy and bilevel NIV. Evidence suggests the advantages of NIV also in respiratory failure in immunocompromised patients or chest trauma patients. Use during a pandemic event has been assessed in several observational studies but remains controversial; there also is not sufficient evidence to support the use of NIV treatment in acute asthma exacerbation. NIV eliminates morbidity related to the endotracheal tube (loss of airway defence mechanism with increased risk of pneumonia) and in selected conditions (COPD exacerbation, acute cardiogenic pulmonary edema, immunosuppressed patients with pulmonary infiltrates and hypoxia) is clearly associated with a better outcome in comparison to conventional invasive ventilation. However NIV is associated with complications, especially minor complications related to interface. Major complications like aspiration pneumonia, barotrauma and hypotension are infrequent.</t>
  </si>
  <si>
    <t>S2234</t>
  </si>
  <si>
    <t>10.1186/s12931-024-03037-0</t>
  </si>
  <si>
    <t>Peñuelas O, del Campo-Albendea L, Morales-Quinteros L, Muriel A, Nin N, Thille A, Du B, Pinheiro B, Ríos F, Marín MC, Maggiore S, Raymondos K, González M, Bersten A, Amin P, Cakar N, Suh GY, Abroug F, Jibaja M, Matamis D, Zeggwagh AA, Sutherasan Y, Artigas A, Anzueto A, Esteban A, Frutos-Vivar F, Del Sorbo L, the VENTILAGROUP</t>
  </si>
  <si>
    <t>A worldwide assessment of the mechanical ventilation in patients with acute exacerbations of chronic obstructive pulmonary disease. Analysis of the VENTILAGROUP over time. A retrospective, multicenter study</t>
  </si>
  <si>
    <t>Acute hypercapnic respiratory failure (AHcRF) is a common cause of intensive care unit (ICU) admission, particularly in patients with chronic respiratory diseases. However, large-scale epidemiological data on AHcRF prevalence, management, and outcomes in the ICU remain limited. The YETI (Acute hYpErcapnic respiratory failure in The ICU) study was a prospective, multicenter, observational study conducted across 58 ICUs in France and Belgium between December 2021 and June 2022. Adult patients admitted with AHcRF (PaCO₂ &gt; 45 mmHg and clinical signs of respiratory failure) were enrolled. The primary outcome was the prevalence of AHcRF among all ICU admissions. Secondary outcomes included etiologies, management strategies and factors associated with intubation and mortality. Among 20,482 ICU admissions, 1,010 patients presented AHcRF, and 856 met inclusion criteria. The prevalence for AHcRF among all critically ill patients was 4.9% [95% CI: 4.6, 5.2], and among ICU patients admitted for acute respiratory failure, it was 12.5% [95 % CI: 11.8, 13.2]. Most patients had underlying obstructive lung diseases (Chronic Obstructive Pulmonary Disease: 56.3%; Obstructive Sleep Apnea Syndrome: 18.5%). Infection (52.2%) and cardiogenic pulmonary edema (15.4%) were the most frequent causes for respiratory failure. Non-invasive ventilation (NIV) was used in 81.3% of patients and 35.9% received invasive mechanical ventilation, mainly for coma or NIV failure. ICU mortality was 12.7%. Multivariable analysis identified lower pH, lower Glasgow Coma Scale, infectious etiology, and higher SOFA (Sequential Organ Failure Assessment) score as independent predictors of intubation. ICU mortality was associated with older age, lower body mass index, active cancer, and higher SOFA scores. Ten percent of patients admitted to the ICU with respiratory failure present AHcRF, primarily driven by chronic obstructive diseases and infections. Despite widespread NIV use, one-third of patients were treated with invasive ventilation. Identifying risk factors for invasive mechanical ventilation and mortality may support earlier triage and personalized management strategies.</t>
  </si>
  <si>
    <t>S0821</t>
  </si>
  <si>
    <t>10.1111/j.1432-2277.2010.01077.x</t>
  </si>
  <si>
    <t>Grable B, Sakai T</t>
  </si>
  <si>
    <t>Isolated left-sided pulmonary edema caused by alemtuzumab (Campath®) during kidney transplantation</t>
  </si>
  <si>
    <t>Transplant International</t>
  </si>
  <si>
    <t>Alemtuzumab is a novel anti-CD-52 monoclonal antibody for immunosuppression. Although cost effective and efficacious, alemtuzumab is not without risk. Interestingly, intraoperative complications caused by alemtuzumab have rarely been reported. We describe a case of intraoperative pulmonary edema following administration of alemtuzumab. A 22-year-old man underwent kidney transplantation and received alemtuzumab intraoperatively. To provide better surgical exposure for transplantation, the operation table was tilted to the right. At the end of 3.5-h uneventful procedure, a sudden oxygen desaturation was noted after the bed was flattened. The postoperative chest X-ray showed opacification of the entire left lung field. After 4 days of bi-level positive airway pressure treatment, the lung field was cleared. This case is unique in that pulmonary edema developed during surgery after administration of alemtuzumab, and that the edema developed only in the nondependent lung. Transplant anesthesiologists should be aware of the risk of this complication with these novel anti-CD-52 monoclonal antibodies.</t>
  </si>
  <si>
    <t>S0333</t>
  </si>
  <si>
    <t>10.1136/jech.55.7.487</t>
  </si>
  <si>
    <t>Marrugat J, Gil M, Masiá R, Sala J, Elosua R, Antó JM, the REGICOR Investigators</t>
  </si>
  <si>
    <t>Role of age and sex in short-term and long term mortality after a first Q wave myocardial infarction</t>
  </si>
  <si>
    <t>The objective of this study was to analyse whether the risk of death within 28 days and three years after a first Q wave myocardial infarction was higher in hospitalised women than in men. Follow up study. All consecutive first Q wave myocardial infarction patients aged 25 to 74 years (447 women and 2322 men) admitted to a tertiary hospital in Gerona, Spain, from 1978 to 1997 were registered and followed up for three years. Women were older, presented more comorbidity and developed more severe myocardial infarctions than men. A significant interaction was found between sex and age. Women aged 65–74 had higher early mortality risk than men of the same age (OR 1.62; 95% CI 1.01, 2.66) after adjusting for age, comorbidity and acute complications including heart failure. Women under 65 tended to be at lower risk of early mortality than men (0.45 (95% CI 0.19, 1.04). Three year mortality of 28 day survivors did not differ between sexes. These data support the idea that the higher 28 day mortality in hospitalised women with a first Q wave myocardial infarction is mainly attributable to the large number of patients aged 65 to 74 years in whom the risk is higher than that in men. Women under 65 with myocardial infarction do not seem to be a special group of risk.</t>
  </si>
  <si>
    <t>S0918</t>
  </si>
  <si>
    <t>10.1164/ajrccm.154.4.8887615</t>
  </si>
  <si>
    <t>Schwab RJ, Pack AI, Gupta KB, Metzger LJ, Oh E, Getsy JE, Hoffman EA, Gefter WB</t>
  </si>
  <si>
    <t>Upper Airway and Soft Tissue Structural Changes Induced by CPAP in Normal Subjects</t>
  </si>
  <si>
    <t>Nasal continuous positive airway pressure (CPAP) is the treatment of choice for adults with obstructive sleep apnea. CPAP is known to increase upper airway size; however, the direct effects of CPAP on soft tissue structures surrounding the upper airway are less well understood. Magnetic resonance imaging was used to study the effect of incremental levels (0, 5, 10, and 15 cm H2O) of CPAP on the upper airway and surrounding soft tissue structures in 10 normal subjects. Progressive increases in CPAP resulted in the following major findings: (1) airway volume and airway area (measured at several different locations [midregion, minimal, maximal]) within the retropalatal and retroglossal regions increased; (2) lateral airway dimensional changes were greater than anterior-posterior changes; (3) lateral upper airway soft tissue structural changes were significantly greater than anterior-posterior changes; (4) lateral pharyngeal wall thickness decreased and the distance between the lateral parapharyngeal fat pads increased. An inverse relationship was demonstrated between CPAP level and pharyngeal wall thickness; (5) minimal changes were noted in the soft palate and tongue. These data suggest that the lateral pharyngeal walls are more "compliant" than the soft palate and tongue. This investigation provides further evidence that the lateral pharyngeal walls play an important role in mediating upper airway caliber.</t>
  </si>
  <si>
    <t>S0976</t>
  </si>
  <si>
    <t>10.1159/000067856</t>
  </si>
  <si>
    <t>Silverberg DS, Wexler D, Blum B, Iaina A</t>
  </si>
  <si>
    <t>Anemia in Chronic Kidney Disease and Congestive Heart Failure</t>
  </si>
  <si>
    <t>Anemia is seen in chronic kidney insufficiency (CKI), dialysis patients, congestive heart failure (CHF), and renal transplantation. Anemia can lead to progressive cardiac damage as well as progressive renal damage. It is not generally appreciated that CHF itself may be a very common contributor to both the production of anemia as well as to the progression of the renal failure. Correction of the anemia with erythropoietin and, as necessary, intravenous iron, may prevent the deterioration of both the heart and the kidneys. We suggest that there is a triangular relationship, a vicious circle, between CHF, CKI and anemia where each of these three can both cause and be caused by the other. We call this syndrome the cardio-renal anemia (CRA) syndrome. All physicians, especially cardiologists and internists who treat CKI and CHF, should be made aware of the dangers of anemia in CKI and CHF and should work with nephrologists to correct it.</t>
  </si>
  <si>
    <t>S1628</t>
  </si>
  <si>
    <t>10.1136/emj.2007.055095</t>
  </si>
  <si>
    <t>Dieperink W, Weelink EEM, van der Horst ICC, de Vos R, Jaarsma T, Aarts LPHJ, Zijlstra F, Nijsten MWN</t>
  </si>
  <si>
    <t>Treatment of presumed acute cardiogenic pulmonary oedema in an ambulance system by nurses using Boussignac continuous positive airway pressure</t>
  </si>
  <si>
    <t>Early initiation of continuous positive airway pressure (CPAP) applied by face mask benefits patients with acute cardiogenic pulmonary oedema (ACPE). The simple disposable Boussignac CPAP (BCPAP) has been used in ambulances by physicians. In the Netherlands, ambulances are manned by nurses and not physicians. It was hypothesised that ambulance nurses are able to identify patients with ACPE and can successfully apply BCPAP. A prospective case series of patients with presumed ACPE treated with BCPAP by ambulance nurses is described. After training of ambulance nurses, all 33 ambulances in the region were equipped with BCPAP. ACPE was diagnosed on clinical signs and pulse oximetry saturation (Spo(2)) &lt;95%. BCPAP (5 cm H(2)O, Fio(2)&gt;80%) was generated with an oxygen flow of 15 l/min. The physiological responses, experiences and clinical outcomes of the patients were collected from ambulance and hospital records, and ambulance nurses and patients received a questionnaire. From March to December 2006, 32 patients (age range 61-94 years) received BCPAP during transport to six different regional hospitals. In 26 patients (81%) a diagnosis of ACPE was confirmed. With BCPAP, median (IQR) Spo(2) increased from 79% (69-94%) to 96% (89-98%) within 20 min. The median (IQR) duration of BCPAP treatment was 26 min (21-32). The patients had no negative recollections of the treatment. Ambulance personnel were satisfied with the BCPAP therapy. When applied by ambulance nurses, BCPAP was feasible and effective in improving oxygen saturation in patients with ACPE. Although survival benefit can only be demonstrated by further research, it is considered that BCPAP can be implemented in all ambulances in the Netherlands.</t>
  </si>
  <si>
    <t>S0199</t>
  </si>
  <si>
    <t>10.1016/s1388-9842(98)00012-9</t>
  </si>
  <si>
    <t>Spinale FG</t>
  </si>
  <si>
    <t>Novel Approaches to retard ventricular remodeling in Heart Failure</t>
  </si>
  <si>
    <t>While the etiologies of congestive heart failure (CHF) are diverse, a common event in the progression of this disease process is LV remodeling, increased wall stress, and subsequent pump dysfunction. Therapeutic approaches for CHF have been focused upon reducing LV afterload through vasodilator therapy, or by blocking/interrupting the effects of neurohormonal stimuli. However, another therapeutic approach would be to directly intervene in the LV remodeling process with CHF. An important determinant in the maintenance of myocyte shape, alignment and transduction of myocyte shortening into an overall ejection is the structural support provided by the fibrillar collagen matrix. As in most tissue remodeling processes, LV myocardial remodeling with CHF is accompanied by changes in the structure and composition of the collagen matrix. Matrix metalloproteinases (MMPs) are an endogenous family of zinc-dependent enzymes which have been identified to be responsible for matrix remodeling and alterations in MMP expression and activity have been identified in clinical and animal models of CHF. Moreover, alterations in the tissue inhibitors of MMPs (TIMPs) have also been identified to occur in the end-stage CHF myocardium. Thus, it is very likely that increased MMP activity and reduced inhibitory control of the TIMPs contribute to the LV remodeling process with CHF. A number of bioactive peptides and cytokines influence MMP and TIMP expression and activity. In addition, pharmacologically active MMP inhibitors have been synthesized and are currently under study. Accordingly, the control of MMP and TIMP expression and activity within the failing myocardium represents a new and potentially significant therapeutic target for CHF.</t>
  </si>
  <si>
    <t>S0614</t>
  </si>
  <si>
    <t>10.1016/s1388-9842(00)00122-7</t>
  </si>
  <si>
    <t>Sculpher MJ, Poole L, Cleland J, Drummond M, Armstrong PW, Horowitz JD, Massie BM, Poole-Wilson PA, Ryden L</t>
  </si>
  <si>
    <t>Low Doses vs. High Doses of the Angiotensin Converting-Enzyme Inhibitor Lisinopril in Chronic Heart Failure: A Cost-Effectiveness Analysis Based on the Assessment of Treatment with Lisinopril and Survival (ATLAS) Study</t>
  </si>
  <si>
    <t>A cost-effectiveness analysis of high and low doses of the angiotensin-converting enzyme (ACE) inhibitor lisinopril in the treatment of chronic heart failure. A cost-effectiveness analysis using data from a randomized controlled trial, ATLAS, where 3164 patients with chronic heart failure were allocated to a high-dose (daily target dose 32.5–35 mg) or low-dose strategy (daily target dose 2.5–5.0 mg) of lisinopril. Differential costs were based on resource use data collected in the trial costed using UK unit costs. Cost-effectiveness analysis related differential costs to differential life-years during a 4-year trial follow-up. The mean total number of hospital in-patient days per patient was 18.5 in the high dose group and 22.5 in the low dose group. Over the whole duration of the trial, the mean (S.D.) daily dose of lisinopril in the high-dose group was 22.5 mg (15.7mg) compared to 3.2 mg (2.5 mg) in the low-dose group. The mean difference in cost per patient was £397 lower in the high-dose group [95% CI (high-dose–low-dose) −£1263 to £436]. Mean life-years per patient were 0.085 years higher in the high-dose group [95% CI (high-dose–low-dose) −0.0074 to 0.1706). Based on mean costs and life-years, high-dose therapy dominates low-dose (less costly and more effective). Allowing for uncertainty in mean costs and life-years, the probability of high-dose therapy being less costly than low dose was 82%. If a decision maker is willing to pay at least £3600 per life-year gained, the probability of high-dose being more cost-effective was 92%. The ATLAS Study showed that the treatment of heart failure with high-doses of lisinopril has a high probability of being more cost-effective than low-dose therapy.</t>
  </si>
  <si>
    <t>S0334</t>
  </si>
  <si>
    <t>10.1016/s0965-2302(03)00043-2</t>
  </si>
  <si>
    <t>MacGeorge JM, Nelson KM</t>
  </si>
  <si>
    <t>The experience of the nurse at triage influences the timing of CPAP intervention</t>
  </si>
  <si>
    <t>Accident and Emergency Nursing</t>
  </si>
  <si>
    <t>Increasing attention in the last decade has shown that intervention of continuous positive airway pressure therapy (CPAP) in cardiogenic pulmonary oedema (CPO) markedly improves the outcome of patients presenting with acute respiratory failure. This study used a non-experimental correlational design to research the relationship between the experience of the nurse, with the application of CPAP to patients presenting to a metropolitan emergency department with CPO and to establish what difference, if any, CPAP made to outcomes. A retrospective audit of records was used to extract data on all 54 patients that received CPAP over a 12-month period. The primary outcome measures were off CPAP within 2 h, transfer to intensive care unit (ICU) or cardiac care unit (CCU) and secondary outcome measures were length of hospital stay and death. There was a trend towards more experienced nurses attending patients who required immediate treatment or treatment within 10 min. These patients were more likely to be recognised at triage as requiring CPAP therapy. The early application of CPAP reduced hospital mortality, length of stay, and the need for intubation and ventilation. Attention needs to be given on how best to educate nurses so that more patients presenting with acute respiratory failure can benefit from nurses' decision-making regarding the commencement of CPAP.</t>
  </si>
  <si>
    <t>S1216</t>
  </si>
  <si>
    <t>10.1136/emermed-2014-204221.9</t>
  </si>
  <si>
    <t>Goodacre S, Thokala P</t>
  </si>
  <si>
    <t>PRE-HOSPITAL CONTINUOUS POSITIVE AIREWAY PRESSURE (CPAP) FOR ACUTE RESPIRATORY FAILURE: AN ECONOMIC ANALYSIS</t>
  </si>
  <si>
    <t>We aimed to determine the cost-effectiveness of pre-hospital CPAP compared with standard care for adults presenting to the emergency services with acute respiratory failure. An economic model was developed to explore the costs and health outcomes when pre-hospital CPAP provided by paramedics and standard care (in-hospital non-invasive ventilation (NIV)) were applied to a hypothetical cohort with acute respiratory failure. The model assigned each patient a probability of intubation or death depending upon their characteristics and whether they had pre-hospital CPAP or standard care. The patients that survived accrued lifetime quality-adjusted life year (QALYs) and health care costs according to their age and sex. Costs were accrued through costs of intervention and hospital treatment costs, which depended on patient outcomes. Pre-hospital CPAP was more effective than standard care but was also more expensive, with an incremental cost-effectiveness ratio (ICER) of £20,514/QALY and a 49.5% probability of being cost-effective at the £20,000/QALY threshold. The probability of pre-hospital CPAP being cost-effective at the £20,000/QALY threshold depended on the incidence of eligible patients, and varied from 35.4% when a low estimate of incidence was used to 91.3% with a high estimate. If a typical ambulance service treated 175 appropriate patients per year it could save around 11 lives while incurring £241,250 additional costs, whereas if a typical ambulance service treated 2000 appropriate patients per year it could save 124 lives while incurring £876,480 additional costs. Variation in the incidence of eligible patients also had a marked impact on the expected value of sample information for a future randomised trial. The cost-effectiveness of pre-hospital CPAP is uncertain and current evidence is insufficient to support widespread implementation. The immediate research priority is to estimate the incidence of patients eligible for pre-hospital CPAP. This appears to be the key determinant of the cost-effectiveness of a future trial and of pre-hospital CPAP itself. Model structure</t>
  </si>
  <si>
    <t>S1999</t>
  </si>
  <si>
    <t>10.3390/jcm8030349</t>
  </si>
  <si>
    <t>Wongboonsin J, Thongprayoon C, Bathini T, Ungprasert P, Aeddula NR, Mao MA, Cheungpasitporn W</t>
  </si>
  <si>
    <t>Acetazolamide Therapy in Patients with Heart Failure: A Meta-Analysis</t>
  </si>
  <si>
    <t>Background and objectives: Fluid overload and central sleep apnea are highly prevalent in patients with heart failure (HF). We performed this meta-analysis to assess the effects of acetazolamide therapy on acid/base balance and apnea indexes. Methods: A literature search was conducted using EMBASE, MEDLINE, and Cochrane Database from inception through 18 November 2017 to identify studies evaluating the use of acetazolamide in HF. Study results were analyzed using a random effects model. The protocol for this systematic review is registered with PROSPERO (International Prospective Register of Systematic Reviews; no. CRD42017065401). Results: Nine studies (three randomized controlled trials and six cohort studies) with a total of 229 HF patients were enrolled. After acetazolamide treatment, there were significant decreases in serum pH (mean difference (MD) of −0.04 (95% CI, −0.06 to −0.02)), pCO2 (MD of −2.06 mmHg (95% CI, −3.60 to −0.53 mmHg)), and serum bicarbonate levels (MD of −6.42 mmol/L (95% CI, −10.05 to −2.79 mmol/L)). When compared to a placebo, acetazolamide significantly increased natriuresis (standardized mean difference (SMD) of 0.67 (95% CI, 0.08 to 1.27)), and decreased the apnea-hypopnea index (AHI) (SMD of −1.06 (95% CI, −1.75 to −0.36)) and central apnea index (CAI) (SMD of −1.10 (95% CI, −1.80 to −0.40)). Egger’s regression asymmetry tests revealed no publication bias with p = 0.20, 0.75 and 0.59 for analysis of the changes in pH, pCO2, and serum bicarbonate levels with use of acetazolamide in HF patients. Conclusion: Our study demonstrates significant reduction in serum pH, increase in natriuresis, and improvements in apnea indexes with use of acetazolamide among HF patients.</t>
  </si>
  <si>
    <t>S1588</t>
  </si>
  <si>
    <t>10.1161/01.res.0000047506.52381.90</t>
  </si>
  <si>
    <t>Kaye DM, Parnell MM, Ahlers BA</t>
  </si>
  <si>
    <t>Reduced Myocardial and Systemic l -Arginine Uptake in Heart Failure</t>
  </si>
  <si>
    <t>Altered nitric oxide (NO) bioavailability has been ascribed an important role in the pathophysiology of congestive heart failure (CHF). In the peripheral vasculature, we recently demonstrated a depression of l -arginine transport in association with pharmacological evidence of reduced endothelial function. In contrast, increased myocardial NO generation has been proposed to account for a component of the reduced myocardial contractility in CHF, although this remains controversial. We determined the whole body clearance rate and cardiac fractional extraction of l -arginine during a steady-state intravenous infusion of [ 3 H] l -arginine (300 nCi/min) in 9 healthy control subjects and 7 patients with moderate to severe CHF. In patients with CHF, there was a 30% reduction in the transcardiac extraction of [ 3 H] l -arginine compared with controls ( P &amp;lt;0.05), which was accompanied by a trend toward reduced [ 3 H] l -citrulline release ( P =0.06). In conjunction, the systemic clearance rate of [ 3 H] l -arginine was significantly lower in patients with CHF (778±148 versus 1278±144 mL/min, P &amp;lt;0.05). In association with these biochemical indices, we observed a 38% reduction ( P &amp;lt;0.05) in the mRNA expression of the cationic amino acid transporter CAT-1 in ventricular myocardial samples from patients with CHF compared with healthy unused donor myocardium, whereas myocardial NOS enzymatic activity and NOS protein were unchanged. These data indicate the presence of a significant reduction in the myocardial uptake of l -arginine in patients with CHF. Furthermore, this abnormality seems to be part of a systemic downregulation of l -arginine transport.</t>
  </si>
  <si>
    <t>S1821</t>
  </si>
  <si>
    <t>10.1161/01.cir.0000024981.48160.6d</t>
  </si>
  <si>
    <t>Mircoli L, Fedele L, Benetti M, Bolla GB, Radaelli A, Perlini S, Ferrari AU</t>
  </si>
  <si>
    <t>Preservation of the Baroreceptor Heart Rate Reflex by Chemical Sympathectomy in Experimental Heart Failure</t>
  </si>
  <si>
    <t>Background— The mechanisms underlying impaired baroreflex sensitivity in congestive heart failure (CHF) are incompletely understood. The purpose of the present study was to test the hypothesis that this alteration depends on the marked degree of sympathetic overactivity known to characterize the CHF syndrome. Methods and Results— Eight-week-old rats were subjected to induction of postmyocardial infarction CHF obtained by coronary ligation (Lig), chronic chemical sympathectomy by 6-hydroxydopamine (Sx), both interventions (Sx-Lig), or neither intervention (Veh-Sham, sham surgery, and vehicle administration). Four weeks after infarction, in conscious state, baroreflex sensitivity was assessed from the bradycardic responses to graded phenylephrine-induced elevations in blood pressure (BP). Left ventricular (LV) diameter was assessed by echocardiography, and plasma catecholamines were assayed to estimate sympathetic activity. Lungs were eventually excised and weighed (LW). CHF was associated with the following: (1) no changes in BP and heart rate; (2) sympathetic overactivity (norepinephrine, 320.2±53.8 pg/mL for Veh-Lig versus 173.4±20.5 pg/mL for Veh-Sham, P &amp;lt;0.01), prevented by Sx (181.2±35.5 pg/mL for Sx-Lig versus 159.8±33.1 pg/mL for Sx-Sham, P =NS); (3) LV enlargement (10.3±0.7 mm for Veh-Lig versus 6.8±0.6 mm for Veh-Sham, P &amp;lt;0.01), irrespective of Sx (9.7±0.7 mm for Sx-Lig versus 6.6±0.5 mm for Sx-Sham, P &amp;lt;0.01); (4) pulmonary congestion (LW, 7.55±0.40 mg per gram of body weight for Veh-Lig versus 5.21±0.44 mg per gram of body weight for Veh-Sham, P &amp;lt;0.01), marginally attenuated by Sx (6.54±0.28 mg per gram of body weight for Sx-Lig versus 4.98±0.22 mg per gram of body weight for Sx-Sham, P &amp;lt;0.05); (5) reduction in baroreflex sensitivity (0.443±0.032 ms/mm Hg for Veh-Lig versus 0.860±0.420 ms/mm Hg for Veh-Sham, P &amp;lt;0.01), entirely prevented by Sx (1.217±0.058 ms/mm Hg for Sx-Lig versus 1.345±0.093 ms/mm Hg for Sx-Sham, P =NS). Conclusions— In early post-MI CHF, sympathectomy only partially attenuated LV dysfunction and entirely prevented baroreflex sensitivity impairment that arises from enhanced sympathetic activity.</t>
  </si>
  <si>
    <t>S0248</t>
  </si>
  <si>
    <t>10.3390/jcm13247535</t>
  </si>
  <si>
    <t>Viderman D, Ayazbay A, Kalzhan B, Bayakhmetova S, Tungushpayev M, Abdildin Y</t>
  </si>
  <si>
    <t>Artificial Intelligence in the Management of Patients with Respiratory Failure Requiring Mechanical Ventilation: A Scoping Review</t>
  </si>
  <si>
    <t>Background: Mechanical ventilation (MV) is one of the most frequently used organ replacement modalities in the intensive care unit (ICU). Artificial intelligence (AI) presents substantial potential in optimizing mechanical ventilation management. The utility of AI in MV lies in its ability to harness extensive data from electronic monitoring systems, facilitating personalized care tailored to individual patient needs. This scoping review aimed to consolidate and evaluate the existing evidence for the application of AI in managing respiratory failure among patients necessitating MV. Methods: The literature search was conducted in PubMed, Scopus, and the Cochrane Library. Studies investigating the utilization of AI in patients undergoing MV, including observational and randomized controlled trials, were selected. Results: Overall, 152 articles were screened, and 37 were included in the analysis. We categorized the goals of AI in the included studies into the following groups: (1) prediction of requirement in MV; (2) prediction of outcomes in MV; (3) prediction of weaning from MV; (4) prediction of hypoxemia after extubation; (5) prediction models for MV–associated severe acute kidney injury; (6) identification of long-term outcomes after prolonged MV; (7) prediction of survival. Conclusions: AI has been studied in a wide variety of patients with respiratory failure requiring MV. Common applications of AI in MV included the assessment of the performance of ML for mortality prediction in patients with respiratory failure, prediction and identification of the most appropriate time for extubation, detection of patient-ventilator asynchrony, ineffective expiration, and the prediction of the severity of the respiratory failure.</t>
  </si>
  <si>
    <t>S0501</t>
  </si>
  <si>
    <t>10.3390/jcm11092504</t>
  </si>
  <si>
    <t>Schmitt FCF, Gruneberg D, Schneider NRE, Fögeling JO, Leucht M, Herth F, Preusch MR, Schmidt W, Bopp C, Bruckner T, Weigand MA, Hofer S, Popp E</t>
  </si>
  <si>
    <t>Non-Invasive Ventilation as a Therapy Option for Acute Exacerbations of Chronic Obstructive Pulmonary Disease and Acute Cardiopulmonary Oedema in Emergency Medical Services</t>
  </si>
  <si>
    <t>In this observational prospective multicenter study conducted between October 2016 and October 2018, we tested the hypothesis that the use of prehospital non-invasive ventilation (phNIV) to treat patients with acute respiratory insufficiency (ARI) caused by severe acute exacerbations of chronic obstructive pulmonary disease (AECOPD) and acute cardiopulmonary oedema (ACPE) is effective, time-efficient and safe. The data were collected at four different physician response units and three admitting hospitals in a German EMS system. Patients with respiratory failure due to acute exacerbation of chronic obstructive pulmonary disease and acute cardiopulmonary oedema were enrolled. A total of 545 patients were eligible for the final analysis. Patients were treated with oxygen supplementation, non-invasive ventilation or invasive mechanical ventilation. The primary outcomes were defined as changes in the clinical parameters and the in-hospital course. The secondary outcomes included time efficiency, peri-interventional complications, treatment failure rate, and side-effects. Oxygenation under phNIV improved equally to endotracheal intubation (ETI), and more effectively in comparison to standard oxygen therapy (SOT) (paO2 SOT vs. non-invasive ventilation (NIV) vs. ETI: 82 mmHg vs. 125 mmHg vs. 135 mmHg, p-value SOT vs. NIV &amp;lt; 0.0001). In a matched subgroup analysis phNIV was accompanied by a reduced time of mechanical ventilation (phNIV: 1.8 d vs. ETI: 4.2 d) and a shortened length of stay at the intensive care unit (3.4 d vs. 5.8 d). The data support the hypothesis that the treatment of severe AECOPD/ACPE-induced ARI using prehospital NIV is effective, time efficient and safe. Compared to ETI, a matched comparison supports the hypothesis that prehospital implementation of NIV may provide benefits for an in-hospital course.</t>
  </si>
  <si>
    <t>S1232</t>
  </si>
  <si>
    <t>10.1183/09031936.02.00034402</t>
  </si>
  <si>
    <t>Díaz O, Bégin P, Torrealba B, Jover E, Lisboa C</t>
  </si>
  <si>
    <t>Effects of noninvasive ventilation on lung hyperinflation in stable hypercapnic COPD</t>
  </si>
  <si>
    <t>Two previous uncontrolled studies have suggested that noninvasive mechanical ventilation (NIMV) in patients with hypercapnic chronic obstructive pulmonary disease (COPD) improves arterial blood gas tensions by decreasing lung hyperinflation with the consequent reduction in inspiratory loads and changes in ventilatory pattern. The aim of this randomised placebo-controlled study was to determine whether these mechanisms play a pivotal role in the effects of NIMV on arterial blood gases. Thirty-six stable hypercapnic COPD patients were randomly allocated to NIMV or sham NIMV. A 2-week run-in period was followed by a 3-week study period, during which ventilation was applied 3 h·day −1 , 5 days a week. Arterial blood gases, spirometry, lung volumes, and respiratory mechanics were measured before and after application of NIMV. Patients submitted to NIMV showed changes (mean (95% confidence interval)) in daytime arterial carbon dioxide tension ( P a,CO 2 ) and arterial oxygen tension of −1.12 (−1.52–−0.73) kPa (−8.4 (−11.4–−5.5) mmHg) and 1.14 (0.70–1.50) kPa (8.6 (5.3–11.9) mmHg), respectively. Total lung capacity, functional residual capacity (FRC) and residual volume were found to be reduced by 10 (7–13), 25 (18–31), and 36 (27–45)% of their predicted value, respectively, whereas forced expiratory volume in one second and forced vital capacity increased by 4 (1.5–6.9) and 9 (5–13)% pred, respectively. Tidal volume ( V T ) increased by 181 (110–252) mL. All of the above changes were significant compared with sham NIMV. Changes in P a,CO 2 were significantly related to changes in dynamic intrinsic positive end-expiratory pressure, inspiratory lung impedance, V T and FRC. It was concluded that the beneficial effects of noninvasive mechanical ventilation could be explained by a reduction in lung hyperinflation and inspiratory loads.</t>
  </si>
  <si>
    <t>S1957</t>
  </si>
  <si>
    <t>10.1186/s13054-020-03269-8</t>
  </si>
  <si>
    <t>Towner JE, Rahmani R, Zammit CG, Khan IR, Paul DA, Bhalla T, Roberts DE</t>
  </si>
  <si>
    <t>Mechanical ventilation in aneurysmal subarachnoid hemorrhage: systematic review and recommendations</t>
  </si>
  <si>
    <t>Mechanical ventilation (MV) has a complex interplay with the pathophysiology of aneurysmal subarachnoid hemorrhage (aSAH). We aim to provide a review of the physiology of MV in patients with aSAH, give recommendations based on a systematic review of the literature, and highlight areas that still need investigation. PubMed was queried for publications with the Medical Subject Headings (MeSH) terms “mechanical ventilation” and “aneurysmal subarachnoid hemorrhage” published between January 1, 1990, and March 1, 2020. Bibliographies of returned articles were reviewed for additional publications of interest. Study inclusion criteria included English language manuscripts with the study population being aSAH patients and the exposure being MV. Eligible studies included randomized controlled trials, observational trials, retrospective trials, case-control studies, case reports, or physiologic studies. Topics and articles excluded included review articles, pediatric populations, non-aneurysmal etiologies of subarachnoid hemorrhage, mycotic and traumatic subarachnoid hemorrhage, and articles regarding tracheostomies. Articles were reviewed by one team member, and interpretation was verified by a second team member. Thirty-one articles met the inclusion criteria for this review. We make recommendations on oxygenation, hypercapnia, PEEP, APRV, ARDS, and intracranial pressure monitoring.</t>
  </si>
  <si>
    <t>S1207</t>
  </si>
  <si>
    <t>10.1016/j.bjan.2018.11.005</t>
  </si>
  <si>
    <t>Silva LAR, Guedes AA, Salgado Filho MF, Chaves LFM, Araújo FdP</t>
  </si>
  <si>
    <t>Edema pulmonar por pressão negativa: relato de casos e revisão da literatura</t>
  </si>
  <si>
    <t>Brazilian Journal of Anesthesiology</t>
  </si>
  <si>
    <t>Negative pressure pulmonary edema occurs by increased intrathoracic negative pressure following inspiration against obstructed upper airway. The pressure generated is transmitted to the pulmonary capillaries and exceeds the pressure of hydrostatic equilibrium, causing fluid extravasation into the pulmonary parenchyma and alveoli. In anesthesiology, common situations such as laryngospasm and upper airway obstruction can trigger this complication, which presents considerable morbidity and requires immediate diagnosis and propaedeutics. Upper airway patency, noninvasive ventilation with positive pressure, supplemental oxygen and, if necessary, reintubation with mechanical ventilation are the basis of therapy. Case 1: Male, 52 years old, undergoing appendectomy under general anesthesia with orotracheal intubation, non-depolarizing neuromuscular blocker, reversed with anticholinesterase, presented with laryngospasm after extubation, followed by pulmonary edema. Case 2: Female, 23 years old, undergoing breast reduction under general anesthesia with orotracheal intubation, non-depolarizing neuromuscular blocker, reversed with anticholinesterase, presented with inspiration against closed glottis after extubation, was treated with non-invasive ventilation with positive pressure; after 1 hour, she had pulmonary edema. Case 3: Male, 44 years old, undergoing ureterolithotripsy under general anesthesia, without neuromuscular blocker, presented with laryngospasm after laryngeal mask removal evolving with pulmonary edema. Case 4: Male, 7 years old, undergoing crude fracture reduction under general anesthesia with orotracheal intubation, non-depolarizing neuromuscular blocker, presented with laryngospasm reversed with non-invasive ventilation with positive pressure after extubation, followed by pulmonary edema. The anesthesiologists should prevent the patient from perform a forced inspiration against closed glottis, in addition to being able to recognize and treat cases of negative pressure pulmonary edema.</t>
  </si>
  <si>
    <t>S1440</t>
  </si>
  <si>
    <t>10.1016/j.revinf.2015.09.012</t>
  </si>
  <si>
    <t>Golmard C</t>
  </si>
  <si>
    <t>Ventilation non invasive et œdème aigu pulmonaire cardiogénique</t>
  </si>
  <si>
    <t>La Revue de l'Infirmière</t>
  </si>
  <si>
    <t>Non-invasive ventilation is an integral part of therapies used in patients presenting acute cardiogenic pulmonary oedema. In cardiac intensive care, these patients are treated by teams trained and practised in this technique. The nurses play a central role in the support and monitoring of the patients.</t>
  </si>
  <si>
    <t>S2456</t>
  </si>
  <si>
    <t>10.1183/09031936.02.00014602</t>
  </si>
  <si>
    <t>Saba TS, Foster J, Cockburn M, Cowan M, Peacock AJ</t>
  </si>
  <si>
    <t>Ventricular mass index using magnetic resonance imaging accurately estimates pulmonary artery pressure</t>
  </si>
  <si>
    <t>Magnetic resonance imaging (MRI) can provide accurate anatomical measurements of the cardiac ventricles. This study investigated whether a calculated ventricular mass index (VMI) would provide an accurate means of estimating pulmonary artery pressure noninvasively, and compared the results with conventional Doppler echocardiography and invasive measurement. A total of 26 subjects referred for investigation of pulmonary hypertension were studied by MRI and echocardiography within 2 weeks of cardiac catheterisation. The correlations for mean pulmonary artery pressure were as follows: VMI (ratio of right ventricular mass over left ventricular mass) r=0.81; pulmonary artery systolic pressure (echocardiography) r=0.77. The confidence intervals for the VMI were narrower than for echocardiography. Sensitivity and specificity for pulmonary hypertension were 84 and 71% respectively for the VMI compared with 89 and 57% for echocardiography. The calculated ventricular mass index provides an accurate and practical means of estimating pulmonary artery pressure noninvasively in pulmonary hypertension and may provide a more accurate estimate than Doppler echocardiography. This may be because it reflects the right ventricular response to sustained pulmonary hypertension over a long period and is not influenced by short-term physiological variables affecting echocardiography, such as heart rate, posture, hydration status and oxygen supplementation.</t>
  </si>
  <si>
    <t>S0483</t>
  </si>
  <si>
    <t>10.1097/md.0000000000024622</t>
  </si>
  <si>
    <t>Jiang X, Cheng X, Zhang W</t>
  </si>
  <si>
    <t>Unilateral cardiogenic pulmonary edema caused by acute mitral valve prolapse</t>
  </si>
  <si>
    <t>Unilateral cardiogenic pulmonary edema is a rare disease. A common cause is mitral valve and asymmetrical blood regurgitation that is primarily directed toward the upper right pulmonary vein, causing mean capillary pressure to increase on the right side and leading to right pulmonary edema. A 41-year-old man was diagnosed with pneumonia after presenting with a 2-day history of cough and shortness of breath. Computed tomography indicated right pulmonary edema. He was managed with noninvasive ventilation; however, his condition continued to deteriorate, and he was transferred to the intensive care unit after tracheal intubation. Acute posterior mitral valve prolapses; unilateral cardiogenic pulmonary edema. Emergency mitral valve replacement was performed. During the operation, 2 ruptures of the chordae tendineae in the P2 scallop of the posterior mitral valve were found, and a No. 29 St. Jude mechanical mitral valve was implanted. Cardiotonic and diuretic drugs were administered postoperatively. Tracheal intubation was removed on day 7; the patient was transferred to the general ward on day 11 and discharged on day 23 postoperatively. Unilateral cardiogenic pulmonary edema is easily misdiagnosed. Computed tomographic (CT) imaging presentation, brain natriuretic peptide, and cardiac color Doppler ultrasound can assist in determining a differential diagnosis. Early surgical treatment is recommended for patients with acute mitral valve prolapse.</t>
  </si>
  <si>
    <t>S0754</t>
  </si>
  <si>
    <t>10.1183/09031936.97.10102270</t>
  </si>
  <si>
    <t>Jankelson D, Hosseini K, Mather L, Seale J, Young I</t>
  </si>
  <si>
    <t>Lack of effect of high doses of inhaled morphine on exercise endurance in chronic obstructive pulmonary disease</t>
  </si>
  <si>
    <t>Systemic opiates may relieve dyspnoea and improve exercise tolerance in patients with chronic obstructive pulmonary disease (COPD). Small doses of inhaled opiates may have similar effects; however, recent studies have shown no benefit. We studied higher doses of inhaled morphine and measured systemic absorption to determine whether any beneficial actions are local or systemic. Twenty and 40 mg doses and 0.9% saline were nebulized in a randomized, double-blind study of 16 patients with stable COPD. Patients performed 6 min walk tests immediately after the nebulized test solution (Walk 1) and again 60 min later (Walk 2). Arterial oxygen saturation (Sa,O2), modified Borg dyspnoea score and cardiac frequency were recorded during each walk. There was no difference between placebo and either dose of nebulized morphine on these measurements. The higher dose of nebulized morphine achieved a higher plasma concentration. The highest plasma concentration was measured immediately after nebulization, and this decreased steadily in the hour thereafter (p&amp;lt;0.002). There was no correlation between the change in walk distance and the change in plasma morphine concentration after either dose of nebulized morphine. We conclude that higher doses of nebulized morphine do not improve exercise endurance or relieve dyspnoea in patients with chronic obstructive pulmonary disease, and that morphine is rapidly absorbed systemically after inhalation.</t>
  </si>
  <si>
    <t>S2072</t>
  </si>
  <si>
    <t>10.1002/mus.10487</t>
  </si>
  <si>
    <t>Perrin C, Unterborn JN, Ambrosio CD, Hill NS</t>
  </si>
  <si>
    <t>Pulmonary complications of chronic neuromuscular diseases and their management</t>
  </si>
  <si>
    <t>Chronic neuromuscular diseases may affect all major respiratory muscles groups including inspiratory, expiratory, and bulbar, and respiratory complications are the major cause of morbidity and mortality. Untreated, many of these diseases lead inexorably to hypercapnic respiratory failure, precipitated in some cases by chronic aspiration and secretion retention or pneumonia, related to impairment of cough and swallowing mechanisms. Many measures are helpful including inhibition of salivation, cough‐assist techniques, devices to enhance communication, and physical therapy. In addition, ventilatory assistance is an important part of disease management for patients with advanced neuromuscular disease. Because of its comfort, convenience, and portability advantages, noninvasive positive pressure ventilation (NPPV) has become the modality of first choice for most patients. Patients to receive NPPV should be selected using consensus guidelines, and initiation should be gradual to maximize the chances for success. Attention should be paid to individual preferences for interfaces and early identification of cough impairment that necessitates the use of cough‐assist devices. For patients considered unsuitable for noninvasive ventilation, invasive mechanical ventilation should be considered, but only after a frank but compassionate discussion between the patient, family, physician, and other caregivers. Muscle Nerve 29: 5–27, 2004</t>
  </si>
  <si>
    <t>S0180</t>
  </si>
  <si>
    <t>10.1186/cc9325</t>
  </si>
  <si>
    <t>Schlosshan D, Elliott M</t>
  </si>
  <si>
    <t>Prognostic indicators in patients presenting with acute cardiogenic pulmonary edema treated with CPAP: it's not the acid that matters, it's back to basics</t>
  </si>
  <si>
    <t>Several prognostic markers have been identified for patients admitted with acute cardiogenic pulmonary edema. Most of the markers are based on clinical risk scores. Unlike hypercapnic respiratory failure, acidosis is not an adverse predictor in these patients. Hemodynamic variables that assess pathophysiological mechanisms may be more helpful to guide appropriate management.</t>
  </si>
  <si>
    <t>S0242</t>
  </si>
  <si>
    <t>10.1016/s0022-4804(83)80002-x</t>
  </si>
  <si>
    <t>Slutsky RA</t>
  </si>
  <si>
    <t>Reduction in pulmonary blood volume during positive end-expiratory pressure</t>
  </si>
  <si>
    <t>Journal of Surgical Research</t>
  </si>
  <si>
    <t>The response of intravascular (PBV) and extravascular (EVLW) pulmonary fluid volumes to varying degrees of positive end-expiratory pressure (PEEP) was examined using double indicator techniques (thermal green dye) in six open-chest anesthetized dogs during the production of oleic acid (0.15 cc/kg)-induced pulmonary injury. Data were obtained at a control state, then 1.5 hr after the oleic acid was injected. Positive-end expiratory pressure (5, 10, 15, and 20 cm H2O) consistently reduced cardiac output prior to and after oleic acid edema was created, with greater reductions occurring with higher levels of PEEP. Increasing amounts of PEEP consistently produced greater reductions in PBV (with and without pulmonary edema), though without significant effect on EVLW. PBV declined from 6.0 +/- 2.4 to 4.0 +/- 1.0 ml/kg with 20 cm H2O of PEEP (P less than .01) in the control state and 4.4 +/- 2.1 to 2.9 +/0 0.9 ml/kg (P less than .01) after oleic acid administration. It is concluded that PEEP significantly reduced intravascular pulmonary fluid volumes along with cardiac output, without changing EVLW. While the effects of altered left ventricular geometry were not examined, the displacement of blood from the central to the peripheral circulation during PEEP must substantially contribute to reductions in systemic flow.</t>
  </si>
  <si>
    <t>S0151</t>
  </si>
  <si>
    <t>10.1136/bmj.309.6967.1480</t>
  </si>
  <si>
    <t>Julious SA, Mullee MA</t>
  </si>
  <si>
    <t>Confounding and Simpson's paradox</t>
  </si>
  <si>
    <t>Adaptive platform trials enrolling heterogeneous populations face a critical challenge: when treatment effects differ across subgroups and enrollment is non-concurrent, pooled analyses can produce misleading results due to shifting patient composition over time. To quantify treatment effect heterogeneity in the RENOVATE trial using evidential methods and e-processes, and to demonstrate how temporal shifts in enrollment composition can create statistical artifacts in sequential monitoring. Secondary analysis of the RENOVATE trial, which randomized 1766 adults with acute respiratory failure to high-flow nasal oxygen (HFNO) versus noninvasive ventilation (NIV) across five populations: non-immunocompromised hypoxemia (n = 485), immunocompromised hypoxemia (n = 50), COPD exacerbation (n = 77), cardiogenic pulmonary edema (n = 272), and COVID-19 (n = 882). We computed sequential likelihood ratio (SLR) processes within each group for the primary outcome (death or intubation at 7 days), testing a 5% absolute risk reduction hypothesis. We compared group-specific trajectories with pooled analysis to visualize how enrollment composition influenced evidence accumulation. Sensitivity analyses used conditional e-processes (which eliminate the baseline rate parameter) and randomization-based e-processes (assumption-free). Treatment effects varied substantially across populations. Cardiogenic edema showed strong evidence of HFNO benefit (absolute risk difference -11.0%; S-3 interval -15.8% to -3.8%; final support S = 3.36). COVID-19 showed a point estimate suggesting harm (+4.3%; S-3 interval -1.3% to + 9.8%; S = -3.23). The pooled SLR displayed a V-shaped artifact, with support dropping to S = -5.5 during the COVID-dominated enrollment period, then reversing to S = +5.6 as lower-risk patients entered. Alternative analyses were aligned with SLR but did not suffer from artifact interpretation due to baseline risk change. Sequential evidential analysis reveals substantial treatment effect heterogeneity, which is masked by pooled analysis, with enrollment composition mechanistically driving the evidence trajectories. E-processes provide a diagnostic tool for platform trials, making visible the interaction between enrollment dynamics and treatment heterogeneity that conventional pooled estimates cannot reveal. NCT03643939. Brazilian Ministry of Health.</t>
  </si>
  <si>
    <t>S1793</t>
  </si>
  <si>
    <t>10.1139/y03-023</t>
  </si>
  <si>
    <t>Saito T, Rodger IW, Shennib H, Hu F, Tayara L, Giaid A</t>
  </si>
  <si>
    <t>Cyclooxygenase-2 (COX-2) in acute myocardial infarction: cellular expression and use of selective COX-2 inhibitor</t>
  </si>
  <si>
    <t>Canadian Journal of Physiology and Pharmacology</t>
  </si>
  <si>
    <t>Our previous work has shown strong expression of COX-2 in the myocardium of patients with end-stage ischemic heart failure. The purpose of this study was to determine the cellular expression of this enzyme in the setting of acute myocardial infarction (AMI) and determine the role of COX-2 in experimental animals using a selective COX-2 inhibitor. Experimental AMI was induced in rats by ligating the left coronary artery. Animals were either treated with a selective COX-2 inhibitor (5 mg·kg 1 ·day 1 ) or vehicle. Three days after ligation, cardiac function was assessed and infarct size was determined. Myocardial specimens were immunostained with antiserum to COX-2. Plasma concentration of prostanoids was measured by enzyme immunoassay. There was strong expression of COX-2 in the myocytes, endocardium, vascular endothelial cells, and macrophages in the infarcted zone of the myocardium. In contrast, little expression was seen in the myocardium of control rats. Animals treated with the COX-2 inhibitor showed a significant improvement in left ventricular (LV) end-diastolic pressure (P &amp;lt; 0.05) and LV systolic pressure (P &amp;lt; 0.01), and a reduction in infarct size (P &amp;lt; 0.05). Inhibition of COX-2 significantly decreased plasma concentration of thromboxane B 2 (P &amp;lt; 0.05); however, it did not affect 6-keto-prostaglandin F1α. Induction of COX-2 during AMI appears to contribute to myocardial injury, and treatment with the specific inhibitor of the enzyme ameliorated the course of the disease.Key words: cyclooxygenase-2, inhibitor, acute myocardial infarction.</t>
  </si>
  <si>
    <t>S0643</t>
  </si>
  <si>
    <t>10.1016/s0002-9440(10)63594-8</t>
  </si>
  <si>
    <t>Paine R, Wilcoxen SE, Morris SB, Sartori C, Baleeiro CEO, Matthay MA, Christensen PJ</t>
  </si>
  <si>
    <t>Transgenic Overexpression of Granulocyte Macrophage-Colony Stimulating Factor in the Lung Prevents Hyperoxic Lung Injury</t>
  </si>
  <si>
    <t>The American Journal of Pathology</t>
  </si>
  <si>
    <t>Granulocyte macrophage-colony stimulating factor (GM-CSF) plays an important role in pulmonary homeostasis, with effects on both alveolar macrophages and alveolar epithelial cells. We hypothesized that overexpression of GM-CSF in the lung would protect mice from hyperoxic lung injury by limiting alveolar epithelial cell injury. Wild-type C57BL/6 mice and mutant mice in which GM-CSF was overexpressed in the lung under control of the SP-C promoter (SP-C-GM mice) were placed in &gt;95% oxygen. Within 6 days, 100% of the wild-type mice had died, while 70% of the SP-C-GM mice remained alive after 10 days in hyperoxia. Histological assessment of the lungs at day 4 revealed less disruption of the alveolar wall in SP-C-GM mice compared to wild-type mice. The concentration of albumin in bronchoalveolar lavage fluid after 4 days in hyperoxia was significantly lower in SP-C-GM mice than in wild-type mice, indicating preservation of alveolar epithelial barrier properties in the SP-C-GM mice. Alveolar fluid clearance was preserved in SP-C-GM mice in hyperoxia, but decreased significantly in hyperoxia-exposed wild-type mice. Staining of lung tissue for caspase 3 demonstrated increased apoptosis in alveolar wall cells in wild-type mice in hyperoxia compared to mice in room air. In contrast, SP-C-GM mice exposed to hyperoxia demonstrated only modest increase in alveolar wall apoptosis compared to room air. Systemic treatment with GM-CSF (9 micro g/kg/day) during 4 days of hyperoxic exposure resulted in decreased apoptosis in the lungs compared to placebo. In studies using isolated murine type II alveolar epithelial cells, treatment with GM-CSF greatly reduced apoptosis in response to suspension culture. In conclusion, overexpression of GM-CSF enhances survival of mice in hyperoxia; this effect may be explained by preservation of alveolar epithelial barrier function and fluid clearance, at least in part because of reduction in hyperoxia-induced apoptosis of cells in the alveolar wall.</t>
  </si>
  <si>
    <t>S1208</t>
  </si>
  <si>
    <t>10.1161/01.cir.0000066911.03770.8d</t>
  </si>
  <si>
    <t>Tsui TY, Wu X, Lau CK, Ho DWY, Xu T, Siu YT, Fan ST</t>
  </si>
  <si>
    <t>Prevention of Chronic Deterioration of Heart Allograft by Recombinant Adeno-Associated Virus-Mediated Heme Oxygenase-1 Gene Transfer</t>
  </si>
  <si>
    <t>Background— Allograft deterioration is the major obstacle to organ transplantation as a long-term treatment of end-stage heart failure. In this study, we transduced the antioxidant gene, heme oxygenase-1 (HO-1), to heart grafts using a recombinant adeno-associated viral vector (rAAV) in a rat heart transplantation model and investigated its potentiality in prevention of chronic graft deterioration. Methods and Results— rAAV/HO-1 was administered to heart grafts through the coronary arteries during cold preservation. We investigated the expression patterns and activities of transgene, graft survival, graft histomorphology, and relevance of HO-1 expression on graft survival and chronic graft deterioration by itself. Long-term allograft survival can be achieved by rAAV/HO-1-mediated stable transgene expression. The development of graft arteriosclerosis and interstitial fibrosis was prevented in rAAV/HO-1–transduced allografts on day 100. rAAV/HO-1–mediated long-term graft protection was accompanied by remarkable downregulation of the intragraft mRNA level of macrophage migration inhibitory factor, tumor necrosis factor-α, and transforming growth factor-β 1 . Blockage of HO activities by zinc protoporphyrin IX at different posttransplant phases showed that the stable expression of HO-1 is a prerequisite for both survival of grafts and prevention of graft arteriosclerosis. Conclusions— rAAV/HO-1 gene transfer represents a novel therapeutic approach to prevent chronic allograft deterioration in clinical heart transplantation.</t>
  </si>
  <si>
    <t>S0634</t>
  </si>
  <si>
    <t>10.1016/s0750-7658(87)80009-6</t>
  </si>
  <si>
    <t>Arnaud D, Blache JL, Courtinat C, Bouffier C, Dubouloz F</t>
  </si>
  <si>
    <t>Œdème pulmonaire après laryngospasme</t>
  </si>
  <si>
    <t>A case is reported of rapidly resolving pulmonary oedema following post-extubation laryngospasm in a 23 year-old healthy man who underwent emergency resection of a rectal polyp. The laryngospasm occurred immediately after extubation and resolved after administration of curare. The patient was reintubated and auscultation disclosed bilateral coarse and moist rales. Chest X-ray displayed a right pulmonary opacity. Because of the deteriorating respiratory status, mechanical ventilation was used with positive end-expiratory pressure for 18 h. Chest examination, chest X-ray and arterial blood gas levels improved steadily and the patient was discharged 24 h later. Pulmonary oedema associated with upper airway obstruction seems to be related to hypoxic pulmonary vasoconstriction and the largely subatmospheric transpulmonary pressure gradients generated while trying to breathe against a closed glottis. In addition, this increased negative intra-alveolar pressure was responsible for significant changes in cardiovascular function: right ventricular blood volume, right ventricular ejection fraction and left ventricular after-load increased, while left ventricular ejection fraction decreased. These changes favoured a rise in left atrial and pulmonary blood volumes, with transudation of fluid from the capillaries into the alveoli. Because of the severe consequences of respiratory failure, any patient who suffers acute upper airway obstruction should be observed in the recovery room for at least 3 h in order not to miss this rarely developing, but fortunately rapidly reversible, syndrome.</t>
  </si>
  <si>
    <t>S0616</t>
  </si>
  <si>
    <t>10.1111/j.1442-2026.1994.tb00440.x</t>
  </si>
  <si>
    <t>DINGLE K, TAYLOR J</t>
  </si>
  <si>
    <t>CPAP apparatus: an inexpensive alternative</t>
  </si>
  <si>
    <t>Emergency Medicine</t>
  </si>
  <si>
    <t>Objective: To describe an effective and inexpensive CPAP‐mask apparatus for use in the emergency department. Conclusion: CPAP is an effective tool in the treatment of acute pulmonary oedema in the emergency department. The mask apparatus described is an inexpensive alternative to the commercially produced machines.</t>
  </si>
  <si>
    <t>S2066</t>
  </si>
  <si>
    <t>10.3310/hta13330</t>
  </si>
  <si>
    <t>Gray A, Goodacre S, Newby D, Masson M, Sampson F, Dixon S, Crane S, Elliott M, Nicholl J</t>
  </si>
  <si>
    <t>A multicentre randomised controlled trial of the use of continuous positive airway pressure and non-invasive positive pressure ventilation in the early treatment of patients presenting to the emergency department with severe acute cardiogenic pulmonary oedema: the 3CPO trial</t>
  </si>
  <si>
    <t>To determine whether non-invasive ventilation reduces mortality and whether there are important differences in outcome by treatment modality. Multicentre open prospective randomised controlled trial. Patients presenting with severe acute cardiogenic pulmonary oedema in 26 emergency departments in the UK. Inclusion criteria were age &gt; 16 years, clinical diagnosis of acute cardiogenic pulmonary oedema, pulmonary oedema on chest radiograph, respiratory rate &gt; 20 breaths per minute, and arterial hydrogen ion concentration &gt; 45 nmol/l (pH &lt; 7.35). Patients were randomised to standard oxygen therapy, continuous positive airway pressure (CPAP) (5-15 cmH2O) or non-invasive positive pressure ventilation (NIPPV) (inspiratory pressure 8-20 cmH2O, expiratory pressure 4-10 cmH2O) on a 1:1:1 basis for a minimum of 2 hours. The primary end point for the comparison between NIPPV or CPAP and standard therapy was 7-day mortality. The composite primary end point for the comparison of NIPPV and CPAP was 7-day mortality and tracheal intubation rate. Secondary end points were breathlessness, physiological variables, intubation rate, length of hospital stay and critical care admission rate. Economic evaluation took the form of a cost-utility analysis, taken from an NHS (and personal social services) perspective. In total, 1069 patients [mean age 78 (SD 10) years; 43% male] were recruited to standard therapy (n = 367), CPAP [n = 346; mean 10 (SD 4) cmH2O] or NIPPV [n = 356; mean 14 (SD 5)/7 (SD 2) cmH2O]. There was no difference in 7-day mortality for standard oxygen therapy (9.8%) and non-invasive ventilation (9.5%; p = 0.87). The combined end point of 7-day death and intubation rate was similar, irrespective of non-invasive ventilation modality (CPAP 11.7% versus NIPPV 11.1%; p = 0.81). Compared with standard therapy, non-invasive ventilation was associated with greater reductions (treatment difference, 95% confidence intervals) in breathlessness (visual analogue scale score 0.7, 0.2-1.3; p = 0.008) and heart rate (4/min, 1-6; p = 0.004) and improvement in acidosis (pH 0.03, 0.02-0.04; p &lt; 0.001) and hypercapnia (0.7 kPa, 0.4-0.9; p &lt; 0.001) at 1 hour. There were no treatment-related adverse events or differences in other secondary outcomes such as myocardial infarction rate, length of hospital stay, critical care admission rate and requirement for endotracheal intubation. Economic evaluation showed that mean costs and QALYs up to 6 months were 3023 pounds and 0.202 for standard therapy, 3224 pounds and 0.213 for CPAP, and 3208 pounds and 0.210 for NIPPV. Modelling of lifetime costs and QALYs produced values of 15,764 pounds and 1.597 for standard therapy, 17,525 pounds and 1.841 for CPAP, and 17,021 pounds and 1.707 for NIPPV. These results suggest that both CPAP and NIPPV accrue more QALYs but at higher cost than standard therapy. However, these estimates are subject to substantial uncertainty. Non-invasive ventilatory support delivered by either CPAP or NIPPV safely provides earlier improvement and resolution of breathlessness, respiratory distress and metabolic abnormality. However, this does not translate into improved short- or longer-term survival. We recommend that CPAP or NIPPV should be considered as adjunctive therapy in patients with severe acute cardiogenic pulmonary oedema in the presence of severe respiratory distress or when there is a failure to improve with pharmacological therapy. Current Controlled Trials ISRCTN07448447.</t>
  </si>
  <si>
    <t>S1049</t>
  </si>
  <si>
    <t>10.1097/00000658-197506000-00008</t>
  </si>
  <si>
    <t>DUNEGAN LJ, KNIGHT DC, HARKEN A, OʼCONNOR N, MORGAN A</t>
  </si>
  <si>
    <t>Lung Thermal Volume in Pulmonary Edema</t>
  </si>
  <si>
    <t>Annals of Surgery</t>
  </si>
  <si>
    <t>Effects of intermittent (IPPB) and positive eng-expiratory pressure (PEEP) ventilation on accumulation of pulmonary edema were compared, in dogs, after infusion of oleic acid. Pulmonary extravascular water was approximated as lung thermal volume (LTV), a double indicator method based on differential transit time for simultaneously injected right-to-left conductivity and thermal pulses. LTV was found to be decreased in animals treated with PEEP. The possibility that observed LTV changes reflect only the effect of PEEP on flow distribution, not lung water, was examined by alternating PEEP and IPPB; short-term changes in LTV did not occur. Mean values of other factors influencing pulmonary water transfer, e.g., pulmonary capillary wedge pressure, serum protein, arterial blood gasses, were not significantly different with or without PEEP. It was concluded that, for the oleic acid lesion, PEEP effects a small reduction in the rate of accumulation of pulmonary edema.</t>
  </si>
  <si>
    <t>S0396</t>
  </si>
  <si>
    <t>10.1007/s00134-010-2026-y</t>
  </si>
  <si>
    <t>Rocco M, Conti G, Alessandri E, Morelli A, Spadetta G, Laderchi A, Di Santo C, Francavilla S, Pietropaoli P</t>
  </si>
  <si>
    <t>Rescue treatment for noninvasive ventilation failure due to interface intolerance with remifentanil analgosedation: a pilot study</t>
  </si>
  <si>
    <t>S0366</t>
  </si>
  <si>
    <t>10.1002/ppul.10258</t>
  </si>
  <si>
    <t>Fu Y, Chi C, Jan S, Wang T, Chen P, Chang Y, Chou G, Lin C, Hwang B, Hsu S</t>
  </si>
  <si>
    <t>Pulmonary edema of enterovirus 71 encephalomyelitis is associated with left ventricular failure: Implications for treatment</t>
  </si>
  <si>
    <t>Epidemics of enterovirus 71 infections caused the rapid death of many children in Malaysia in 1997 and in Taiwan in 1998. Pulmonary edema occurred in most of the fatal cases and was considered to be neurogenic. The role of the heart was rarely investigated before. Between January 1998–January 2001, 34 consecutive patients who were admitted to the intensive care unit due to enterovirus infection were studied prospectively. Patients were divided into two groups: group I with pulmonary edema, and group II without pulmonary edema. Comparisons were made between the two groups based upon demographic, neurological, and cardiovascular manifestations. Group I consisted of 11 patients (5 boys, 6 girls; mean age, 22.8 months), and group II of 23 patients (12 boys, 11 girls; mean age, 28.8 months). There were no significant differences between the two groups in comparing sex, age, body weight, neurological severity, intracranial pressure, cell count, protein and glucose levels in cerebral spinal fluid, and blood pressure. All group I patients had left ventricular dysfunction, and their ejection fractions were significantly lower than those of patients in group II (37 ± 11% vs. 75 ± 6%, P &amp;lt; 0.001). Group I heart rates were higher than those of group II (175 ± 24 vs. 137 ± 25, P &amp;lt; 0.001). In group I, 9 patients who received conventional treatment died, and the only two survivors received left ventricular assist devices. In conclusion, the pulmonary edema of fulminant enterovirus 71 infection is associated with left ventricular failure. Left ventricular function is the major determinant of outcome. Early recognition of heart failure and aggressive cardiac intervention are life‐saving. Pediatr Pulmonol. 2003; 35:263–268. © 2003 Wiley‐Liss, Inc</t>
  </si>
  <si>
    <t>S2284</t>
  </si>
  <si>
    <t>10.1136/emj.2009.089631</t>
  </si>
  <si>
    <t>Goodacre S, Gray A, Newby D, Dixon S, Masson M, Sampson F, Nicholl J, Elliot M, Crane S, on behalf of the 3CPO Investigators</t>
  </si>
  <si>
    <t>Health utility and survival after hospital admission with acute cardiogenic pulmonary oedema</t>
  </si>
  <si>
    <t>The aim of this study was to measure health utility and survival in patients with acute cardiogenic pulmonary oedema (ACPO), identify predictors of outcome and determine the effect of initial treatment with non-invasive ventilation (NIV) upon outcomes. A randomised controlled trial was conducted at 26 hospitals in the UK. 1069 adults with ACPO were randomised to continuous positive airway pressure (CPAP), non-invasive positive pressure ventilation (NIPPV) or standard oxygen therapy. The main outcome measures were survival to 1-5 years, health utility measured using the EQ-5D survey at 1, 3 and 6 months, and quality-adjusted life years (QALYs). Median survival was 771 days (95% CI 669 to 875), with no difference between the three treatment groups (p = 0.827). Age (HR 1.042, 95% CI 1.031 to 1.052), chronic obstructive pulmonary disease (HR 1.13, 95% CI 1.06 to 1.62), cerebrovascular disease (HR 1.41, 95% CI 1.14 to 1.73) and diabetes mellitus (HR 1.31, 95% CI 1.01 to 1.63) independently predicted mortality. Mean EQ-5D scores were 0.578, 0.576 and 0.582 at 1, 3 and 6 months, respectively, with no significant difference between the treatment groups. Male gender (+0.045 QALYs, 95% CI 0.009 to 0.081) and cerebrovascular disease (-0.080 QALYs, 95% CI -0.131 to -0.029) independently predicted health utility. Patients with ACPO have high mortality and reduced health utility. Initial treatment with CPAP or NIPPV does not alter subsequent survival or health utility.</t>
  </si>
  <si>
    <t>S1795</t>
  </si>
  <si>
    <t>10.1136/emj.2006.038950</t>
  </si>
  <si>
    <t>Browning J, Atwood B, Gray A, on behalf of the 3CPO trial group</t>
  </si>
  <si>
    <t>Use of non-invasive ventilation in UK emergency departments</t>
  </si>
  <si>
    <t>To describe the current use of non-invasive ventilation in UK emergency departments. A structured questionnaire was sent to all UK emergency departments assessing 25,000 new patients annually. 222 of 233 departments completed the questionnaire. 148 currently use non-invasive ventilation (NIV). Most used NIV for either cardiogenic pulmonary oedema (n = 128) or chronic obstructive pulmonary disease (n = 115). Only 49 departments have protocols for NIV use and 23 audited practice. NIV is commonly used in UK emergency departments. Practices vary significantly. One solution would be the development of guidelines on when and how to use NIV in emergency medicine practice.</t>
  </si>
  <si>
    <t>S0454</t>
  </si>
  <si>
    <t>10.1007/s00106-013-2782-4</t>
  </si>
  <si>
    <t>Vogt JF, Krombach GA, Wittekindt C, Klussmann JP, Wittekindt D</t>
  </si>
  <si>
    <t>Pulmonales Negativdrucködem nach Abszesstonsillektomie</t>
  </si>
  <si>
    <t>HNO</t>
  </si>
  <si>
    <t>We report on a 19-year-old patient who developed negative pressure pulmonary edema (NPPE) with respiratory insufficiency following abscess tonsillectomy. NPPE is an unpredictable and life-threatening postoperative complication characterized by respiratory insufficiency. It may arise immediately after extubation or later in the postoperative period. NPPE is frequently observed after laryngospasm or in combination with space-occupying lesions in the pharynx and larynx. Treatment comprises the immediate correction of hypoxemia, preferably by noninvasive respiratory support using continuous positive airway pressure (CPAP), although in some cases reintubation is necessary.</t>
  </si>
  <si>
    <t>S0181</t>
  </si>
  <si>
    <t>10.1016/j.rec.2020.10.003</t>
  </si>
  <si>
    <t>Carrillo-Alemán L, López-Martínez A, Carrillo-Alcaraz A, Guia M, Renedo-Villarroya A, Alonso-Fernández N, Martínez-Pérez V, Sánchez-Nieto JM, Esquinas-Rodríguez A, Pascual-Figal D</t>
  </si>
  <si>
    <t>Outcome of patients with acute heart failure secondary to acute myocardial infarction treated with noninvasive mechanical ventilation</t>
  </si>
  <si>
    <t>Revista Española de Cardiología (English Edition)</t>
  </si>
  <si>
    <t>Noninvasive ventilation (NIV) has been shown to reduce the rate of endotracheal intubation and mortality in patients with acute heart failure (AHF). However, patients with AHF secondary to acute coronary syndrome/acute myocardial infarction (ACS-AMI) have been excluded from many clinical trials. The purpose of this study was to compare the effectiveness of NIV between patients with AHF triggered by ACS-AMI and by other etiologies. Prospective cohort study of all patients with AHF treated with NIV admitted to the intensive care unit for a period of 20 years. Patients were divided according to whether they had ACS-AMI as the cause of the AHF episode. NIV failure was defined as the need for endotracheal intubation or death. A total of 1009 patients were analyzed, 403 (40%) showed ACS-AMI and 606 (60%) other etiologies. NIV failure occurred in 61 (15.1%) in the ACS-AMI group and in 64 (10.6%) in the other group (P=.031), without differences in in-hospital mortality (16.6% and 14.9%, respectively; P=.478). The presence of ACS-AMI as the triggering cause of AHF did not influence patients with acute respiratory failure requiring noninvasive respiratory support.</t>
  </si>
  <si>
    <t>S1550</t>
  </si>
  <si>
    <t>10.1592/phco.19.11.992.31580</t>
  </si>
  <si>
    <t>Cattan CE, Oberg KC</t>
  </si>
  <si>
    <t>Vinorelbine Tartrate‐Induced Pulmonary Edema Confirmed on Rechallenge</t>
  </si>
  <si>
    <t>A 67‐year‐old woman with metastatic breast cancer experienced sudden and profound pulmonary edema within 45 minutes after completion of intravenous administration of vinorelbine tartrate on two occasions. Both times the drug was discontinued and the patient was treated aggressively with oxygen, intravenous furosemide, and a vasodilator. The patient suffered no lasting medical complications due to the reaction. Until clear documentation and the mechanism for occurrence of this reaction are known, patients receiving vinorelbine should be monitored closely, particularly in the first few hours after intravenous administration.</t>
  </si>
  <si>
    <t>S0837</t>
  </si>
  <si>
    <t>10.1016/s1388-9842(01)00203-3</t>
  </si>
  <si>
    <t>Mehraban F, Tomlinson JE</t>
  </si>
  <si>
    <t>Application of Industrial Scale Genomics to Discovery of Therapeutic Targets in Heart Failure</t>
  </si>
  <si>
    <t>In recent years intense activity in both academic and industrial sectors has provided a wealth of information on the human genome with an associated impressive increase in the number of novel gene sequences deposited in sequence data repositories and patent applications. This genomic industrial revolution has transformed the way in which drug target discovery is now approached. In this article we discuss how various differential gene expression (DGE) technologies are being utilized for cardiovascular disease (CVD) drug target discovery. Other approaches such as sequencing cDNA from cardiovascular derived tissues and cells coupled with bioinformatic sequence analysis are used with the aim of identifying novel gene sequences that may be exploited towards target discovery. Additional leverage from gene sequence information is obtained through identification of polymorphisms that may confer disease susceptibility and/or affect drug responsiveness. Pharmacogenomic studies are described wherein gene expression-based techniques are used to evaluate drug response and/or efficacy. Industrial-scale genomics supports and addresses not only novel target gene discovery but also the burgeoning issues in pharmaceutical and clinical cardiovascular medicine relative to polymorphic gene responses.</t>
  </si>
  <si>
    <t>S0152</t>
  </si>
  <si>
    <t>10.1007/s00101-005-0913-3</t>
  </si>
  <si>
    <t>Sickmann K, Seider R, Dahm M, Nold H</t>
  </si>
  <si>
    <t>Negative pressure pulmonary edema</t>
  </si>
  <si>
    <t>A 31-year-old male patient was scheduled for surgical treatment of a distal radius fracture under general anaesthesia using a laryngeal mask airway and spontaneous ventilation. The intraoperative course was uneventful. During recovery, the patient strongly bit the laryngeal mask, producing a complete obstruction of the artificial airway in combination with very forceful inspiratory efforts until the mask was removed. In the recovery room the patient developed dyspnea and desaturation. A portable chest radiograph demonstrated bilateral alveolar infiltration suggesting pulmonary edema. The patient was transferred to the intensive care unit where drug therapy (furosemide and hydrocortisone) and treatment with the continuous flow continuous positive airway pressure (CF-CPAP) system led to complete recovery within 24 h.</t>
  </si>
  <si>
    <t>S1257</t>
  </si>
  <si>
    <t>10.1155/2016/9785467</t>
  </si>
  <si>
    <t>John PR, Khaladj-Ghom A, Still KL</t>
  </si>
  <si>
    <t>Bradycardia Associated with Steroid Use for Laryngeal Edema in an Adult: A Case Report and Literature Review</t>
  </si>
  <si>
    <t>Case Reports in Cardiology</t>
  </si>
  <si>
    <t>Steroids are used for specific indications in the perioperative period to reduce laryngeal or spinal cord edema, or for prophylaxis and treatment of postoperative nausea and vomiting. Given the other potential causes for hemodynamic alterations in the perioperative setting, it is important for physicians to be aware of cardiovascular side effects of short term steroids. Changes in blood pressure and heart rate, cardiac dysrhythmias, and even death have been described in patients receiving short term intravenous steroids. Bradycardia has been reported following short term methylprednisolone and dexamethasone therapy in both adult and pediatric patients. There are only two case reports in the literature of bradycardia following short term intravenous dexamethasone use in adult patients. This is the first case report that describes bradycardia following the use of dexamethasone in the postoperative setting for management of laryngeal edema in an adult. Telemetry and twelve lead electrocardiograms revealed sinus bradycardia and correlated directly with administration of dexamethasone in our patient. Bradycardia resolved following discontinuation of dexamethasone. We advocate for hemodynamic monitoring in patients receiving more than one dose of intravenous steroid therapy in the perioperative period, especially those with known cardiac and hepatic comorbidities and those taking medications with negative chronotropic effects.</t>
  </si>
  <si>
    <t>S1386</t>
  </si>
  <si>
    <t>10.1016/s1388-9842(00)00113-6</t>
  </si>
  <si>
    <t>Braunschweig F, Linde C, Gadler F, Rydén L</t>
  </si>
  <si>
    <t>Reduction of Hospital Days by Biventricular Pacing</t>
  </si>
  <si>
    <t>The health care costs for heart failure are substantial. Studies indicate that hospital treatment constitutes 65–75% of these. The aim of this study was to assess total and heart failure related hospital days as well as safety and efficacy of biventricular pacing in 16 patients with severe heart failure and delayed intraventricular conduction (QRS duration &amp;amp;lt;150 ms). They were implanted with a biventricular pacemaker and followed by NYHA class, 6-min walk test and quality of life for a mean of 291±76 days. Total number of hospital days and the need for hospitalisations were monitored. Thirteen responders improved by at least one functional class. After 6 months of pacing the 6-min walk test improved from 375±83 m to 437±73 m (P&amp;amp;lt;0.001) and Minnesota Living with Heart Failure quality of life score from 41±19 to 24±17 (P&amp;amp;lt;0.001) compared to baseline. The need for hospital care decreased significantly after biventricular pacing. The total number of hospital days in all patients was 253 the year before compared to 45 the year after biventricular pacing (P&amp;amp;lt;0.01). For heart failure related hospital days the corresponding figures were 183 and 39 days, respectively (P&amp;amp;lt;0.01). Biventricular pacing improved 13/16 patients with severe heart failure and wide QRS complexes in this open study. The improvement resulted in a reduced need for hospital care.</t>
  </si>
  <si>
    <t>S1562</t>
  </si>
  <si>
    <t>10.1007/s00540-006-0465-y</t>
  </si>
  <si>
    <t>Nakazawa K, Yokoyama K, Yamakawa N, Makita K</t>
  </si>
  <si>
    <t>Effect of positive end-expiratory pressure on inflammatory response in oleic acid-induced lung injury and whole-lung lavage-induced lung injury</t>
  </si>
  <si>
    <t>Journal of Anesthesia</t>
  </si>
  <si>
    <t>The present study investigated the effects of positive end-expiratory pressure (PEEP) on the inflammatory response in two different lung injury models: edematous lung induced by oleic acid (OA); and atelectatic lung induced by whole-lung lavage (LAV). Japanese white rabbits (n = 28) were allocated to one of the two lung injury (OA or LAV) groups, and each group was treated with intermittent positive pressure ventilation, using zero end-expiratory pressure (ZEEP) or PEEP (1 cm H(2)O above the lower inflection point [LIP]). Thus, the animals were divided into LAV-ZEEP, LAV-PEEP, OA-ZEEP, and OA-PEEP groups. Blood and bronchoalveolar lavage fluid (BALF) were sampled 3 h after ventilatory treatment to analyze interleukin (IL)-8 levels. Pa(O) (2) was significantly decreased after the induction of lung injury, but was significantly higher in the PEEP groups compared to the ZEEP groups for each lung injury. Serum IL-8 levels were elevated in both experimental models. Serum IL-8 levels were significantly lower in LAV-PEEP than in LAV-ZEEP, whereas no difference was noted between OA-PEEP and OA-ZEEP. BALF IL-8 levels were lower in LAV-PEEP than in LAV-ZEEP. PEEP above LIP attenuated the elevation of IL-8 in BALF and serum in atelectatic lungs, but did not attenuate these increases in the edematous lungs. These results suggest that the protective effects of PEEP on injured lungs may depend on the underlying lung pathology.</t>
  </si>
  <si>
    <t>S1502</t>
  </si>
  <si>
    <t>10.1016/s1388-9842(02)00023-5</t>
  </si>
  <si>
    <t>Cahill JM, Horan M, Quigley P, Maurer BJ, McDonald K</t>
  </si>
  <si>
    <t>Doppler-Echocardiographic Indices of Diastolic Function in Heart Failure Admissions with Preserved Left Ventricular Systolic Function</t>
  </si>
  <si>
    <t>Many patients admitted to hospital with heart failure have preserved left ventricular (LV) systolic function. The incidence of isolated diastolic dysfunction as a cause of such admission remains unclear. We aimed to examine diastolic function in unselected admissions from the community with heart failure using the European Study Group on Diastolic Heart Failure (ESGDHF) Doppler-echocardiographic indices of diastolic dysfunction. Primary heart failure was confirmed in 210 of 309 sequential admissions with suspected heart failure. Doppler echocardiography was used to assess left ventricular ejection fraction, wall thickness and parameters of diastolic function including E:A ratio, E-wave deceleration time and isovolumic relaxation time. Of 210 patients studied (118 female), ejection fraction was &amp;amp;lt;45% in 111, leaving a population of 99 with preserved systolic function. We excluded those with significant valvular disease, leaving 56 patients (mean age-77 years) with an ejection fraction &amp;amp;gt;45% and no other relevant abnormality. Twenty were in atrial fibrillation. E-wave deceleration time was &amp;amp;gt;280 ms in 42%. E:A was reversed in 30 of 36 patients in sinus rhythm, but only seven met the ESGDHF criterion of E:A&amp;amp;lt;0.5. Isovolumic relaxation time was &amp;amp;gt;105 ms in 38%. Wall thickness was increased in 75% of cases. The ESGDHF Doppler-echocardiographic criteria for diastolic heart failure were fulfilled in 43%. In clinically confirmed heart failure, 27% of patients had preserved systolic function and no significant valvular disease. Only 43% of this group had confirmed diastolic heart failure by these ESGDHF criteria. The pathophysiological basis of the syndrome in the remaining 57% remains unclear.</t>
  </si>
  <si>
    <t>S0921</t>
  </si>
  <si>
    <t>10.1016/j.emc.2015.04.006</t>
  </si>
  <si>
    <t>Scott MC, Winters ME</t>
  </si>
  <si>
    <t>Emergency Medicine Clinics of North America</t>
  </si>
  <si>
    <t>Patients with acute decompensated heart failure are usually critically ill and require immediate treatment. However, most are not volume overloaded. Emergency department (ED) management is based on rapid initiation of noninvasive positive-pressure ventilation and aggressive titration of nitrates. Afterload reduction with an angiotensin-converting enzyme inhibitor can be considered. A diuretic should not be administered before optimal preload and afterload reduction has been achieved. Short-term inotropic therapy can be considered in select patients with cardiogenic shock and acute decompensated heart failure (ADHF) who fail to respond to standard therapy.</t>
  </si>
  <si>
    <t>S0650</t>
  </si>
  <si>
    <t>10.3390/arm91050034</t>
  </si>
  <si>
    <t>Zanza C, Saglietti F, Tesauro M, Longhitano Y, Savioli G, Balzanelli MG, Romenskaya T, Cofone L, Pindinello I, Racca G, Racca F</t>
  </si>
  <si>
    <t>Cardiogenic Pulmonary Edema in Emergency Medicine</t>
  </si>
  <si>
    <t>Advances in Respiratory Medicine</t>
  </si>
  <si>
    <t>Cardiogenic pulmonary edema (CPE) is characterized by the development of acute respiratory failure associated with the accumulation of fluid in the lung’s alveolar spaces due to an elevated cardiac filling pressure. All cardiac diseases, characterized by an increasing pressure in the left side of the heart, can cause CPE. High capillary pressure for an extended period can also cause barrier disruption, which implies increased permeability and fluid transfer into the alveoli, leading to edema and atelectasis. The breakdown of the alveolar-epithelial barrier is a consequence of multiple factors that include dysregulated inflammation, intense leukocyte infiltration, activation of procoagulant processes, cell death, and mechanical stretch. Reactive oxygen and nitrogen species (RONS) can modify or damage ion channels, such as epithelial sodium channels, which alters fluid balance. Some studies claim that these patients may have higher levels of surfactant protein B in the bloodstream. The correct approach to patients with CPE should include a detailed medical history and a physical examination to evaluate signs and symptoms of CPE as well as potential causes. Second-level diagnostic tests, such as pulmonary ultrasound, natriuretic peptide level, chest radiograph, and echocardiogram, should occur in the meantime. The identification of the specific CPE phenotype is essential to set the most appropriate therapy for these patients. Non-invasive ventilation (NIV) should be considered early in the treatment of this disease. Diuretics and vasodilators are used for pulmonary congestion. Hypoperfusion requires treatment with inotropes and occasionally vasopressors. Patients with persistent symptoms and diuretic resistance might benefit from additional approaches (i.e., beta-agonists and pentoxifylline). This paper reviews the pathophysiology, clinical presentation, and management of CPE.</t>
  </si>
  <si>
    <t>S2380</t>
  </si>
  <si>
    <t>10.1177/1535370216688568</t>
  </si>
  <si>
    <t>Subramani B, Subbannagounder S, Ramanathanpullai C, Palanivel S, Ramasamy R</t>
  </si>
  <si>
    <t>Impaired redox environment modulates cardiogenic and ion-channel gene expression in cardiac-resident and non-resident mesenchymal stem cells</t>
  </si>
  <si>
    <t>Experimental Biology and Medicine</t>
  </si>
  <si>
    <t>Redox homeostasis plays a crucial role in the regulation of self-renewal and differentiation of stem cells. However, the behavioral actions of mesenchymal stem cells in redox imbalance state remain elusive. In the present study, the effect of redox imbalance that was induced by either hydrogen peroxide (H 2 O 2 ) or ascorbic acid on human cardiac-resident (hC-MSCs) and non-resident (umbilical cord) mesenchymal stem cells (hUC-MSCs) was evaluated. Both cells were sensitive and responsive when exposed to either H 2 O 2 or ascorbic acid at a concentration of 400 µmol/L. Ascorbic acid pre-treated cells remarkably ameliorated the reactive oxygen species level when treated with H 2 O 2 . The endogenous antioxidative enzyme gene (Sod1, Sod2, TRXR1 and Gpx1) expressions were escalated in both MSCs in response to reactive oxygen species elevation. In contrast, ascorbic acid pre-treated hUC-MSCs attenuated considerable anti-oxidative gene (TRXR1 and Gpx1) expressions, but not the hC-MSCs. Similarly, the cardiogenic gene (Nkx 2.5, Gata4, Mlc2a and β-MHC) and ion-channel gene ( I KDR , I KCa , I to and I Na.TTX ) expressions were significantly increased in both MSCs on the oxidative state. On the contrary, reduced environment could not alter the ion-channel gene expression and negatively regulated the cardiogenic gene expressions except for troponin-1 in both cells. In conclusion, redox imbalance potently alters the cardiac-resident and non-resident MSCs stemness, cardiogenic, and ion-channel gene expressions. In comparison with cardiac-resident MSC, non-resident umbilical cord-MSC has great potential to tolerate the redox imbalance and positively respond to cardiac regeneration. Human mesenchymal stem cells (h-MSCs) are highly promising candidates for tissue repair in cardiovascular diseases. However, the retention of cells in the infarcted area has been a major challenge due to its poor viability and/or low survival rate after transplantation. The regenerative potential of mesenchymal stem cells (MSCs) repudiate and enter into premature senescence via oxidative stress. Thus, various strategies have been attempted to improve the MSC survival in ‘toxic’ conditions. Similarly, we investigated the response of cardiac resident MSC (hC-MSCs) and non-resident MSCs against the oxidative stress induced by H 2 O 2 . Supplementation of ascorbic acid (AA) into MSCs culture profoundly rescued the stem cells from oxidative stress induced by H 2 O 2 . Our data showed that the pre-treatment of AA is able to inhibit the cell death and thus preserving the viability and differentiation potential of MSCs.</t>
  </si>
  <si>
    <t>S1532</t>
  </si>
  <si>
    <t>10.1046/j.0306-5251.2001.01524.x</t>
  </si>
  <si>
    <t>Davie AP, McMurray JJV</t>
  </si>
  <si>
    <t>Effect of aspirin on vasodilation to bradykinin and substance P in patients with heart failure treated with ACE inhibitor</t>
  </si>
  <si>
    <t>Aims We wanted to examine some of the mechanisms by which aspirin might be responsible for counteraction of the effects of ACE inhibitors. Aspirin has been reported to counteract the effects of ACE inhibitors in patients with heart failure. Despite this, there is little evidence on what the mediator of such an effect might be, although there is some evidence to implicate bradykinin and, perhaps, substance P. Methods Twelve patients with congestive heart failure treated with an ACE inhibitor were studied on two occasions, after abstaining from aspirin for 14 days, and after 14 days of aspirin 150 mg once daily. Forearm blood flow was measured by venous occlusion plethysmography during intrabrachial infusions of bradykinin and substance P, before and after intrabrachial aspirin. Results Bradykinin caused profound vasodilation (peak 390%, 95% confidence intervals (CI) 300, 480%; P &amp;lt; 0.01), substance P slightly less (peak 222%, 95% CI 162, 283%; P &amp;lt; 0.01). Intra‐brachial aspirin had no effect on its own. The response to bradykinin was unchanged by intrabrachial aspirin (peak 404%, 95% CI 304, 504%) or oral aspirin (peak 320%, 95% CI 209, 431%; P = 0.2). The response to substance P was unchanged by intrabrachial aspirin (peak 226%, 95% CI 171, 281%) or oral aspirin (peak 220%, 95% CI 142, 297%; P = 0.86). Conclusions Aspirin has no effect on the vasodilator response to bradykinin and substance P in patients with heart failure treated with an ACE inhibitor. Neither bradykinin nor substance P is likely to contribute to the reported interaction between aspirin and ACE inhibitors.</t>
  </si>
  <si>
    <t>S1340</t>
  </si>
  <si>
    <t>10.1001/jama.2022.0358</t>
  </si>
  <si>
    <t>Bhatt DL, Lopes RD, Harrington RA</t>
  </si>
  <si>
    <t>Diagnosis and Treatment of Acute Coronary Syndromes</t>
  </si>
  <si>
    <t>Emergency medicine residents and medical students on emergency medicine rotation. Acute pulmonary edema is a common and potentially fatal presentation in the emergency department. More than 1 million patients are admitted annually with a diagnosis of pulmonary edema secondary to cardiac causes.1 Pulmonary edema is broadly split into two main categories: cardiogenic and noncardiogenic. Cardiogenic pulmonary edema is characterized by acute dyspnea caused by the accumulation of fluid within the lung's interstitial and/or alveolar spaces, which is the result of acutely elevated cardiac filling pressures.2 Noncardiogenic pulmonary edema is characterized by fluid accumulation within the alveolar space in the absence of elevated pulmonary capillary wedge pressure.2 These patients often present critically ill, and rapid identification and aggressive management is paramount in caring for patients with pulmonary edema. Dyspnea is the most common presentation with a sensitivity of 89% but a low specificity of 51%.3 Workup of pulmonary edema often includes laboratory testing, electrocardiogram (EKG), chest x-ray (CXR), and often bedside ultrasound (US) and echocardiography.4 Pulmonary edema management depends on the etiology but is often focused on preload and afterload reduction. Diuretics, nitrates, and optimizing ventilatory support through non-invasive and invasive strategies are the mainstay of treatment. At the end of this practice oral boards case, the learner will:1) recognize unstable vital signs (VS) and intervene to stabilize ventilation and oxygenation, 2) demonstrate the ability to obtain a complete medical history including the important characteristics of chest pain, 3) demonstrate an appropriate exam on a patient, 4) order the appropriate evaluation studies for a patient with complaints of dyspnea, 5) interpret the results of diagnostic evaluation and diagnose Non- ST elevation myocardial infarction (NSTEMI) and pulmonary edema, 6) order appropriate management of pulmonary edema and NSTEMI, and 6) demonstrate effective communication with patient and family members. Practice oral boards. Immediate Feedback was solicited from the learners and observers participating in the case both by verbal discussion and completion of a rating for the case following the debriefing. The efficacy of the educational content was assessed by comparing scoring measures across residents based on the training year. Scoring measures of the American College of Graduate Medical Education (ACGME) core competencies were performed using a scale from 1 - 8, 1-4 being unacceptable performance and 5 - 8 being acceptable. Efficacy was assumed based on full completion of the case by the residents who acted as practice oral board candidates, and a debriefing session followed to discuss the key components of the case. This case was presented to twelve Emergency Medicine Residents, seven PGY 1 and five PGY 2 at a relatively new residency program. The overall average score for the residents was 5.62. The PGY 1 Residents' average on the case was 5.56, and the average for the PGY 2 Residents was slightly better at 5.70. The slight improvement noted by the PGY 2 Residents is likely attributable to more clinical experience; however, both classes did not have any prior exposure to the oral board format until this simulated experience. Six residents completed all critical actions in the case. Of those who missed a critical action, failing to diagnose NSTEMI and consulting cardiology were the most common. All learners found educational value in the case with an overall rating of 4.83 (1-5 Likert scale, 5 being excellent). Acute pulmonary edema and NSTEMI are common diagnoses that will be frequently encountered for most emergency physicians. This case highlights the need for early identification and aggressive management of the patient presenting with respiratory distress. The differential for respiratory distress is large, but most learners were able to quickly identify pulmonary edema based on the exam findings of jugular vein distention (JVD), rales, and lower extremity edema. Most learners quickly escalated to a non-rebreather mask and ultimately to BPAP (bilevel positive airway pressure) without requesting to intubate the patient. There was notable variation in the approach to administering nitrates, but most ordered an intravenous (IV) nitroglycerin (NTG) drip and requested pharmacy assistance in dosing. Diuretics were ordered by all the learners, but some were hesitant to start early because they felt the effect would be delayed. Some of the residents did not identify ischemic changes on the EKG at first glance but did request to review a second time when the troponin result was positive. All residents gave aspirin after noting the positive troponin, but not all were able to make a clear diagnosis of NSTEMI or consult cardiology. Although the case was relatively straightforward, residents enjoyed early diagnosis and aggressive management of the patient with impending respiratory failure. Many residents are asking for an ultrasound early in the workup of this patient presenting in respiratory distress. Although not a critical action in this case, it highlights the emphasis placed on ultrasonography in the current emergency medicine curriculum. Pulmonary Edema, Cardiovascular emergencies, NSTEMI.</t>
  </si>
  <si>
    <t>S0122</t>
  </si>
  <si>
    <t>10.1378/chest.73.2.173</t>
  </si>
  <si>
    <t>Shub C, Gau GT, Sidell PM, Brennan LA</t>
  </si>
  <si>
    <t>The Management of Acute Quinidine Intoxication</t>
  </si>
  <si>
    <t>A 16-year-old patient survived severe intoxication with quinidine. Hypotension, rapidly progressing to oliguria and shock, was resistant to the usual therapeutic interventions but responded favorably to the use of an intra-aortic balloon pump. Some hemodynamic implications are discussed. Pulmonary edema occurred and was treated with positive end-expiratory pressure. Electrocardiographic disturbances in conduction, transient bradycardia and recurrent ventricular arrhythmias characterized the initial 36-hour critical period. Unexplained electrolyte abnormalities occurred and further complicated management.</t>
  </si>
  <si>
    <t>S1581</t>
  </si>
  <si>
    <t>10.1111/j.1540-8159.2008.01212.x</t>
  </si>
  <si>
    <t>YPENBURG C, WESTENBERG JJ, BLEEKER GB, VAN de VEIRE N, MARSAN NA, HENNEMAN MM, Van Der WALL EE, SCHALIJ MJ, ABRAHAM TP, BAROLD SS, BAX JJ</t>
  </si>
  <si>
    <t>Noninvasive Imaging in Cardiac Resynchronization Therapy—Part 1: Selection of Patients</t>
  </si>
  <si>
    <t>Pacing and Clinical Electrophysiology</t>
  </si>
  <si>
    <t>Cardiac resynchronization therapy (CRT) is an established therapy for patients with advanced heart failure, depressed left ventricular function, and wide QRS complex. However, individual response varies, and a substantial amount of patients do not respond to CRT. Recent studies observed that assessment of inter‐ and particularly intraventricular dyssynchrony may allow identification of potential responders to CRT. In addition, presence of scar tissue and venous anatomy may play a role in the selection of candidates. In this review, an extensive overview of the available dyssynchrony measurements is provided using echocardiography as well as magnetic resonance imaging (MRI) and nuclear imaging. Furthermore, other information derived from MRI, nuclear imaging, and computed tomography useful for the selection of potential candidates for CRT will be discussed.</t>
  </si>
  <si>
    <t>S0694</t>
  </si>
  <si>
    <t>10.1046/j.1365-2796.2000.00007.x</t>
  </si>
  <si>
    <t>Strandberg L‐, Ericsson C‐, O'Konor M‐, Bergstrand L, Lundin P, Rehnqvist N, Tornvall P</t>
  </si>
  <si>
    <t>Diabetes mellitus is a strong negative prognostic factor in patients with myocardial infarction treated with thrombolytic therapy</t>
  </si>
  <si>
    <t>Abstract. Strandberg L‐E, Ericsson C‐G, O’Konor M‐L, Bergstrand L, Lundin P, Rehnqvist N, Tornvall P (Norrtälje Hospital, Danderyd Hospital, the Swedish National Board of Health, Karolinska Hospital and the Karolinska Institute, Stockholm, Sweden). Diabetes mellitus is a strong negative prognostic factor in patients with myocardial infarction treated with thrombolytic therapy. J Intern Med 2000; 248: 119–125. Objectives. To assess the long‐term prognostic values of baseline demographic data, occurrence of vectorcardiographic signs of reperfusion, left ventricular function and coronary angiographic features. Design. Longitudinal study of morbidity and mortality. Setting. Coronary care unit at Danderyd Hospital, Stockholm, Sweden. Subjects. A total of 222 patients (mean age 61 years) with a suspected acute myocardial infarction treated with thrombolysis were investigated and followed for 2–5 years (mean 1216 days). Main outcome measures. Death or a new myocardial infarction. Results. Age above 55 years ( P &amp;lt; 0.05), a previous diagnosis of diabetes mellitus ( P &amp;lt; 0.005), hypertension ( P &amp;lt; 0.05), heart failure ( P &amp;lt; 0.001) and myocardial infarction ( P &amp;lt; 0.05), a previous use of beta‐blockers ( P &amp;lt; 0.05) and an ejection fraction below 60% ( P &amp;lt; 0.01) were predictors for death or a new myocardial infarction in univariate analysis. Sex, a previous history of smoking or angina pectoris, vectorcardiographic signs of reperfusion or degree of coronary artery disease had no prognostic values. In multivariate analysis including age above 55 years, a previous diagnosis of diabetes mellitus, hypertension and myocardial infarction, and an ejection fraction below 60%, only age ( P &amp;lt; 0.05), diabetes mellitus ( P &amp;lt; 0.01) and ejection fraction ( P &amp;lt; 0.05) were predictors for death or a new myocardial infarction. Conclusions. The results of the present study emphasize the importance of diabetes mellitus as a long‐term prognostic risk factor in patients with myocardial infarction treated with thrombolysis. Further studies are needed to determine the mechanisms behind this increased risk.</t>
  </si>
  <si>
    <t>S0264</t>
  </si>
  <si>
    <t>10.1136/heart.83.2.152</t>
  </si>
  <si>
    <t>Missouris CG, Belli AM, MacGregor GA</t>
  </si>
  <si>
    <t>“Apparent” heart failure: a syndrome caused by renal artery stenoses</t>
  </si>
  <si>
    <t>To report on renal artery stenosis presenting as congestive heart failure. Case series. Tertiary referral centre. Nine hypertensive subjects (five male, four female) seen in the blood pressure unit, St George's Hospital, between 1991 and 1997 with clinical signs and symptoms of congestive cardiac failure but without overt coronary or valvar heart disease. Mean (SEM) age was 67 (3) years. Eight patients had renal artery revascularisation with percutaneous angioplasty and one had surgery. Renal revascularisation was followed by a large fall in blood pressure from 191/94 (7/3) to 150/75 (8/5) mm Hg two days after intervention (p &amp;lt; 0.01). There was also a large natriuresis and weight reduction. One week after revascularisation there was a mean loss in weight of 3.8 (0.6) kg. The largest fall in weight was seen in those patients with stenosis in a single functioning kidney. Furthermore, plasma atrial natriuretic factor fell from 120 (28) to 48 (9) pg/ml (p &amp;lt; 0.05; n = 6; normal value = 8.6 (0.8) pg/ml), and serum creatinine fell from 200 (37) to 140 (11) μmol/l (p &amp;lt; 0.025). The clinical signs and symptoms of heart failure resolved and the diuretics were then withdrawn in all patients. On long term follow up, patients remained free from symptoms and signs of heart failure and the blood pressure was better controlled. In hypertensive patients with symptoms and signs of congestive heart failure who do not have obvious ischaemic or valvar heart disease, renal artery stenosis should be considered as a possible underlying cause. Relief of the stenosis can result in resolution of the apparent heart failure.</t>
  </si>
  <si>
    <t>S0731</t>
  </si>
  <si>
    <t>10.1016/j.tjem.2018.01.002</t>
  </si>
  <si>
    <t>Göksu E, Kılıç D, İbze S</t>
  </si>
  <si>
    <t>Non-invasive ventilation in the ED: Whom, When, How?</t>
  </si>
  <si>
    <t>Turkish Journal of Emergency Medicine</t>
  </si>
  <si>
    <t>S0962</t>
  </si>
  <si>
    <t>10.1073/pnas.0436564100</t>
  </si>
  <si>
    <t>Boheler KR, Volkova M, Morrell C, Garg R, Zhu Y, Margulies K, Seymour AM, Lakatta EG</t>
  </si>
  <si>
    <t>Sex- and age-dependent human transcriptome variability: Implications for chronic heart failure</t>
  </si>
  <si>
    <t>Heart failure (HF) is the end result of progressive and diverse biological adaptations within the diseased myocardium. We used cDNA microarrays and quantitative PCR to examine the transcriptomes of 38 left ventricles from failing and nonfailing human myocardium. After identification of a pool of putative HF-responsive candidate genes by microarrays on seven nonfailing and eight failing hearts, we used quantitative PCR and a general linear statistical model in a larger sample set ( n = 34) to validate and examine the role of contributing biological variables (age and sex). We find that most HF-candidate genes (transcription factors, Cebpb, Npat; signaling molecules, Map2k3, Map4k5; extracellular matrix proteins, Lum, Cola1; and metabolic enzymes, Mars) demonstrated significant changes in gene expression; however, the majority of differences among samples depended on variables such as sex and age, and not on HF alone. Some HF-responsive gene products also demonstrated highly significant changes in expression as a function of age and/or sex, but independent of HF (Ngp1, Cd163, and Npat). These results emphasize the need to account for biological variables (HF, sex and age interactions) to elucidate genomic correlates that trigger molecular pathways responsible for the progression of HF syndromes.</t>
  </si>
  <si>
    <t>S1969</t>
  </si>
  <si>
    <t>10.1016/0002-9149(85)90364-9</t>
  </si>
  <si>
    <t>Räsänen J, Heikkilä J, Downs J, Nikki P, Väisänen I, Viitanen A</t>
  </si>
  <si>
    <t>Continuous positive airway pressure by face mask in acute cardiogenic pulmonary edema</t>
  </si>
  <si>
    <t>The American Journal of Cardiology</t>
  </si>
  <si>
    <t>The therapeutic efficacy of continuous positive airway pressure (CPAP) administered by face mask was studied in 40 patients with acute cardiogenic pulmonary edema and respiratory failure. Arterial blood gas values and pH, systemic arterial pressure, heart rate and respiratory rate were measured during administration of 30% oxygen with a high-flow face mask apparatus at ambient airway pressure. Twenty patients were then randomly chosen to continue ambient airway pressure breathing and 20 received 10 cm H2O of CPAP. The measurements were repeated 10, 60 and 180 minutes after therapy was initiated. During the first 10 minutes of CPAP treatment, arterial blood oxygen partial pressure increased 8 +/- 9 mm Hg (mean +/- 1 standard deviation), (p less than 0.01) and respiratory rate decreased 5 +/- 5 breaths/min (p less than 0.001). Systolic arterial pressure decreased 12 +/- 21 mm Hg (p less than 0.05), and heart rate by 10 +/- 11 beats/min (p less than 0.001). A decrease in respiratory rate by 2 +/- 5 breaths/min (p less than 0.05) was the only change that occurred in the control group. The improvement in arterial blood oxygenation persisted throughout the investigation period (p less than 0.05). Thirteen patients (65%) in the control group and 7 patients (35%) in the CPAP group met our criteria for treatment failure during the study (p = 0.068). Thus, CPAP administered by face mask improves gas exchange, decreases respiratory work, unloads circulatory stress, and may reduce the need for ventilator treatment in acute cardiogenic pulmonary edema.</t>
  </si>
  <si>
    <t>S0065</t>
  </si>
  <si>
    <t>10.1111/j.1445-5994.2007.01268.x</t>
  </si>
  <si>
    <t>Crummy F, Naughton MT</t>
  </si>
  <si>
    <t>Non‐invasive positive pressure ventilation for acute respiratory failure: justified or just hot air?</t>
  </si>
  <si>
    <t>Internal Medicine Journal</t>
  </si>
  <si>
    <t>Non‐invasive positive pressure ventilation (NIV) is the provision of mechanical positive airway pressure ventilatory support through the patient’s upper airway through mask interface. Conditions in which it has been shown to be effective are acute cardiogenic pulmonary oedema and acute hypercapnic exacerbations of chronic obstructive pulmonary disease. In such conditions, NIV is associated with reduced intensive care unit demands, a reduction in intubation rates, reduced health‐care expenditure and improved survival. Other conditions, such as hypercapnia of other cause, hypoxaemic respiratory failure and acute asthma, have supportive, but less conclusive data. Indications, contraindications and guidelines for the use of NIV are discussed.</t>
  </si>
  <si>
    <t>S0818</t>
  </si>
  <si>
    <t>10.1136/bcr.10.2011.5026</t>
  </si>
  <si>
    <t>Agrawal A, Gutch M, Arora R, Jain N</t>
  </si>
  <si>
    <t>Acute cardiogenic pulmonary oedema with multiorgan dysfunction – still to learn more about nitrobenzene poisoning</t>
  </si>
  <si>
    <t>Nitrobenzene is a nitrite compound often used in polishes or solvents. Its toxic effects are due to its ability to induce methaemoglobinaemia. The clinical presentation of this poisoning varies according to the concentration of methaemoglobin level in blood. The importance of early identification of the compound on the basis of clinical suspicion corroborative with methaemoglobin level with timely intervention is required to prevent fatal outcome. It is also important to take care of the secondary cycling of nitrobenzene from body stores to prevent secondary recurrence of symptoms in patients after heavy exposure. Here author reports a rare case of accidental poisoning with nitrobenzene presented with respiratory distress and cyanosis. On investigation, he was diagnosed to have cardiogenic pulmonary oedema and multiorgan dysfunction. The urgent institution of methylene blue as specific antidote along with haemodynamic and ventilatory support was proved crucial for life saving of the patient.</t>
  </si>
  <si>
    <t>S2169</t>
  </si>
  <si>
    <t>10.1016/j.amsu.2022.104284</t>
  </si>
  <si>
    <t>Admass BA, Endalew NS, Tawye HY, Melesse DY, Workie MM, Filatie TD</t>
  </si>
  <si>
    <t>Evidence-based airway management protocol for a critical ill patient in medical intensive care unit: Systematic review</t>
  </si>
  <si>
    <t>Background Airway management outside the theatre is performed either to resuscitate a physiologically unstable critically ill patients or to secure an emergency airway in the absence of essential equipments. It is a life saving procedure for critically ill and injured patients. Delaying in securing airway or awaking the patient is not an option in case of difficult airway in intensive care unit. Therefore, developing and implementation of an evidence-based airway management protocol is important. Objective This review was conducted to develop a clear airway management protocol for a critical ill patient in medical intensive care unit. Methods After formulating the key questions, scope, and eligibility criteria for the evidences to be included, a comprehensive search strategy of electronic sources was conducted. The literatures were searched using advanced searching methods from data bases and websites to get evidences on airway management of a critical ill patient. Duplication of literatures was avoided by endnote. Screening of literatures was conducted based on the level of significance with proper appraisal. This review was carried out in accordance with the preferred reporting items for systematic reviews and meta-analyses (PRISMA) 2020 statement. Results A total of 626 articles were identified from data bases and websites using an electronic search. Of these articles, 95 were removed for duplication and 305 studies were excluded after reviewing their titles and abstracts. At the screening stage, 79 articles were retrieved and evaluated for the eligibility. Finally, 40 studies related to airway management of a critical ill patient in medical ICU were included in this systematic review . Conclusion A critical ill patient needs oxygenation and ventilation support. A focused and rapid assessment, with special attention of the airway and hemodynamic status of the critical ill patient is paramount. An appropriate airway management option should be employed to resuscitate or to control an emergency airway of a critical ill patent. This could be non invasive ventilation or invasive airway intervention.</t>
  </si>
  <si>
    <t>S1623</t>
  </si>
  <si>
    <t>10.1001/jama.289.7.871</t>
  </si>
  <si>
    <t>Rathore SS, Curtis JP, Wang Y, Bristow MR, Krumholz HM</t>
  </si>
  <si>
    <t>Association of Serum Digoxin Concentration and Outcomes in Patients With Heart Failure</t>
  </si>
  <si>
    <t>The Digitalis Investigation Group (DIG) trial reported that digoxin provided no overall mortality benefit and only a modest reduction in hospitalizations among patients with heart failure and depressed left ventricular systolic function. The clinical outcomes associated with digoxin therapy at different serum concentrations in the DIG trial have not been assessed. To assess variations in serum digoxin concentration (SDC) and their association with mortality and hospitalization in patients with heart failure. Post hoc analysis of the randomized, double-blinded, placebo-controlled DIG trial, conducted from August 1991 to December 1995, with the main analysis restricted to men with a left ventricular ejection fraction of 45% or less (n = 3782). Patients randomly assigned to receive digoxin were divided into 3 groups based on SDC at 1 month (0.5-0.8 ng/mL, n = 572; 0.9-1.1 ng/mL, n = 322; and ≥1.2 ng/mL, n = 277) and compared with patients randomly assigned to receive placebo (n = 2611). All-cause mortality at a mean follow-up of 37 months. Higher SDCs were associated with increased crude all-cause mortality rates (0.5-0.8 ng/mL, 29.9%; 0.9-1.1 ng/mL, 38.8%; and ≥1.2 ng/mL, 48.0%; P = .006 for trend). Patients with SDCs of 0.5 to 0.8 ng/mL had a 6.3% (95% confidence interval [CI], 2.1%-10.5%) lower mortality rate compared with patients receiving placebo. Digoxin was not associated with a reduction in mortality among patients with SDCs of 0.9 to 1.1 ng/mL (2.6% increase; 95% CI, − 3.0% to 8.3%), whereas patients with SDCs of 1.2 ng/mL and higher had an 11.8% (95% CI, 5.7%-18.0%) higher absolute mortality rate than patients receiving placebo. The association between SDC and mortality persisted after multivariable adjustment (SDC 0.5-0.8 ng/mL hazard ratio [HR] 0.80, 95% CI, 0.68-0.94; SDC 0.9-1.1 ng/mL HR 0.89, 95% CI, 0.74-1.08; SDC ≥1.2 ng/mL HR 1.16, 95% CI, 0.96-1.39; and HR of 1.00 [referent] for placebo). Our findings demonstrate that higher SDCs were associated with increased mortality and suggest that the effectiveness of digoxin therapy in men with heart failure and a left ventricular ejection fraction of 45% or less may be optimized in the SDC range of 0.5 to 0.8 ng/mL.</t>
  </si>
  <si>
    <t>S0174</t>
  </si>
  <si>
    <t>10.1038/s41598-025-29747-z</t>
  </si>
  <si>
    <t>Sahebnasagh A, Hoseini SM, Mojtahedzadeh M, Jelodar MG, Hoseinzadeh F, Salehi-Abargouei A, Saghafi F</t>
  </si>
  <si>
    <t>Comparative effects of respiratory stimulants in mechanically ventilated patients: a network meta-analysis of randomized controlled trials</t>
  </si>
  <si>
    <t>Mechanical ventilation (MV) is a cornerstone of supportive care in intensive care units (ICUs), but prolonged ventilation is associated with adverse outcomes. Several pharmacologic agents with respiratory stimulants have been investigated to facilitate weaning and improve clinical outcomes; yet no comprehensive comparison across available agents exists. This network meta-analysis (NMA) aimed to compare and rank available interventions in adult patients receiving MV. A systematic search of PubMed, Web of Science, and Scopus (up to November 10, 2023) identified 15 randomized controlled trials (1,528 participants) evaluating ten respiratory stimulants in mechanically ventilated critically ill adults: Almitrine Bismesylate (AB), Doxofylline (DX), Progesterone (PRG), Acetazolamide (ACZT), Growth Hormone (GH), Oxandrolone (OXA), Nandrolone (NA), Caffeine (CAF), Donepezil (DPZ), and a multi-agent adjuvant therapeutic (AT) regimen containing anisodamine. Data were analyzed using a frequentist network meta-analysis with treatment rankings based on SUCRA values. Risk of bias was assessed using the modified Cochrane RoB 2 tool. No pharmacologic intervention significantly reduced hospital or ICU mortality, duration of mechanical ventilation, or time to successful weaning compared with placebo. According to SUCRA rankings, NA, OXA, and PRG had the highest probabilities of reducing hospital mortality, with NA also associated with shorter ICU and hospital stays. DPZ and PRG significantly shortened weaning duration, while GH showed the greatest reduction in mechanical ventilation duration. GH, PRG, and DPZ had the highest likelihood of successful weaning. Heterogeneity and inconsistency were generally low, except for the duration of mechanical ventilation (I² = 86.2%, p &lt; 0.001). No pharmacologic intervention significantly reduced hospital mortality. However, agents such as NA, GH, and DPZ may help shorten ICU stay, reduce duration of mechanical ventilation, or improve weaning efficiency. These findings underscore the potential value of multi-agent adjuvant approaches and highlight the need for larger, high-quality trials to confirm their clinical benefits.Trial registration: CRD42023454122 (18/10/2023).</t>
  </si>
  <si>
    <t>S1649</t>
  </si>
  <si>
    <t>10.1016/j.ccm.2026.04.002</t>
  </si>
  <si>
    <t>Vega Pittao ML, Nava S, Pisani L</t>
  </si>
  <si>
    <t>Optimizing Non-invasive Ventilation in Acute Respiratory Failure</t>
  </si>
  <si>
    <t>Clinics in Chest Medicine</t>
  </si>
  <si>
    <t>Noninvasive ventilation (NIV) and non-invasive respiratory supports are key in managing acute respiratory failure (ARF), with effectiveness depending on etiology and context. In hypercapnic ARF, especially acute exacerbations of COPD, NIV reduces intubation rates, hospital stay, and mortality, particularly when respiratory acidosis improves early. In cardiogenic pulmonary edema, continuous positive airway pressure and NIV improve oxygenation and reduce intubation rates. In "de novo" hypoxemic ARF (eg, pneumonia, ARDS), NIV carries higher failure risk and potential harm if intubation is delayed. Optimal application requires careful patient selection, early initiation, tailored settings, and close monitoring.</t>
  </si>
  <si>
    <t>S2263</t>
  </si>
  <si>
    <t>10.1016/s0750-7658(87)80082-5</t>
  </si>
  <si>
    <t>Bauer P, Bollaert PE, Boès F, Lambert H, Larcan A</t>
  </si>
  <si>
    <t>Œdème pulmonaire asphyxique par obstruction pharyngo-laryngée chez l'adulte</t>
  </si>
  <si>
    <t>A case of pulmonary oedema following acute pharyngo-laryngeal obstruction is reported. The case is compared with the results of the literature. The haemodynamic data suggested a non-cardiogenic effect, with low pulmonary arterial occlusion pressure of 1 mmHg and right-to-left shunting. Positive end-expiratory pressure was used with success. The mechanisms underlying such oedema are not well known, and may include disturbances in the balance of transpulmonary forces or hypoxia. However the outcome is usually favourable.</t>
  </si>
  <si>
    <t>S0747</t>
  </si>
  <si>
    <t>10.1161/01.cir.0000043022.44032.77</t>
  </si>
  <si>
    <t>Yamamuro A, Akasaka T, Tamita K, Yamabe K, Katayama M, Takagi T, Morioka S</t>
  </si>
  <si>
    <t>Coronary Flow Velocity Pattern Immediately After Percutaneous Coronary Intervention as a Predictor of Complications and In-Hospital Survival After Acute Myocardial Infarction</t>
  </si>
  <si>
    <t>Background— Recently, it was reported that the degree of microvascular injury and left ventricular functional recovery during the chronic period can be predicted after treatment of the infarct-related artery based on the coronary flow velocity (CFV) pattern assessed using a Doppler guidewire. The aim of this prospective study was to examine whether the CFV pattern may predict complications and in-hospital survival after acute myocardial infarction (AMI). Methods and Results— The study population consisted of 169 consecutive patients with a first anterior AMI successfully treated with percutaneous coronary intervention (PCI). We examined the CFV pattern immediately after PCI using a Doppler guidewire. In accordance with previous findings, we defined severe microvascular injury as a diastolic deceleration time ≤600 ms and the presence of systolic flow reversal. Patients were divided into two groups: those without severe microvascular injury (n=118; group 1) and those with severe microvascular injury (n=51; group 2). All of the patients who had cardiac rupture were in group 2. Congestive heart failure (CHF) was observed more frequently in group 2 than in group 1 (53% versus 8%, P &amp;lt;0.001). The in-hospital cardiac mortality rate was significantly higher in group 2 than in group 1 (18% versus 0%, P &amp;lt;0.001). Nine patients in group 2 died, 5 patients because of CHF and 4 patients because of cardiac rupture. Conclusions— These findings suggest that the CFV pattern is an accurate predictor of the presence or absence of complications and of in-hospital survival after AMI.</t>
  </si>
  <si>
    <t>S1516</t>
  </si>
  <si>
    <t>10.1046/j.1469-0705.2000.00147.x</t>
  </si>
  <si>
    <t>Eik‐Nes SH, Salvesen KÅ, Økland O, Vatten LJ</t>
  </si>
  <si>
    <t>Routine ultrasound fetal examination in pregnancy: the ‘Ålesund’ randomized controlled trial</t>
  </si>
  <si>
    <t>Ultrasound in Obstetrics &amp;amp; Gynecology</t>
  </si>
  <si>
    <t>To evaluate the possible benefits of the routine use of ultrasound screening in pregnancy. A randomized controlled trial was designed to detect a 50% difference in the incidence of induction for apparent post‐term pregnancies between women who were screened with ultrasound and unscreened women. A total of 1628 pregnant women from the general population were included. Eight hundred and twenty‐five were allocated to an ultrasound examination at the 18th and 32nd week of pregnancy in addition to receiving routine antenatal care. The remaining 803 women received standard antenatal care, but could only be referred for ultrasound examination on clinical indication. The incidence of induced labor due to apparent post‐term pregnancies was approximately 70% lower in the ultrasound‐screened group. Inductions from all causes were also less frequent among ultrasound‐screened women. There were six perinatal deaths among the screened and seven among the controls after excluding three lethal malformations among the controls. There was no difference in Apgar score after 1 min, but the proportion with Apgar score less than 8 after 5 min was lower among the screened group ( P = 0.04). The need for positive pressure ventilation for more than 1 min was lower among the screened group ( P = 0.02). Birth weight was slightly higher in the screened group (39 g), but the difference was not statistically significant. Among the controls three pairs of twins remained undiagnosed until the mothers were admitted to the hospital in labor at between 36 and 38 weeks gestation. These results suggest that for women who were screened with ultrasound, obstetricians were less likely to induce labor due to apparent post‐term pregnancy, than for women who were not screened. All 10 pairs of twins in the screened group were diagnosed at the routine examination. These data also suggest that perinatal morbidity might be slightly lower in the screened group. Copyright © 2000 International Society of Ultrasound in Obstetrics and Gynecology</t>
  </si>
  <si>
    <t>S0391</t>
  </si>
  <si>
    <t>10.5005/jp-journals-10071-g23186</t>
  </si>
  <si>
    <t>Gupta S, Ramasubban S, Dixit S, Mishra R, Zirpe KG, Khilnani GC, Khatib KI, Dobariya J, Marwah V, Jog DSA, Kulkarni AP, Sehgal I</t>
  </si>
  <si>
    <t>ISCCM Guidelines for the Use of Non-invasive Ventilation in Acute Respiratory Failure in Adult ICUs</t>
  </si>
  <si>
    <t>A. ACUTE HYPERCAPNIC RESPIRATORY FAILURE A1. Acute Exacerbation of COPD: Recommendations: NIV should be used in management of acute exacerbation of COPD in patients with acute or acute-on-chronic respiratory acidosis (pH = 7.25-7.35). (1A) NIV should be attempted in patients with acute exacerbation of COPD (pH &lt;7.25 &amp; PaCO2 ≥ 45) before initiating invasive mechanical ventilation (IMV) except in patients requiring immediate intubation. (2A). Lower the pH higher the chance of failure of NIV. (2B) NIV should not to be used routinely in normo- or mildly hyper-capneic patients with acute exacerbation of COPD, without acidosis (pH &gt; 7.35). (2B) A2. NIV in ARF due to Chest wall deformities/Neuromuscular diseases: Recommendations: NIV may be used in patients of ARF due to chest wall deformity/Neuromuscular diseases. (PaCO2 ≥ 45) (UPP) A3. NIV in ARF due to Obesity hypoventilation syndrome (OHS): Recommendations: NIV may be used in AHRF in OHS patients when they present with acute hypercapnic or acute on chronic respiratory failure (pH 45). (3B) NIV/CPAP may be used in obese, hypercapnic patients with OHS and/or right heart failure in the absence of acidosis. (UPP) B. B1. NIV in Acute Cardiogenic Pulmonary Oedema: Recommendations: NIV is recommended in hospital patients with ARF, due to Cardiogenic pulmonary edema. (1A). NIV should be used in patients with acute heart failure/ cardiogenic pulmonary edema, right from emergency department itself. (1B) Both CPAP and BiPAP modes are safe and effective in patients with cardiogenic pulmonary edema. (1A). However, BPAP (NIV-PS) should be preferred in cardiogenic pulmonary edema with hypercapnia. (3A) B2. NIV in acute hypoxemic respiratory failure: Recommendations: NIV may be used over conventional oxygen therapy in mild early acute hypoxemic respiratory failure (P/F ratio &lt;300 and &gt;200 mmHg), under close supervision. (2B) We strongly recommend against a trial of NIV in patients with acute hypoxemic failure with P/F ratio &lt;150. (2A) B3. NIV in ARF due to Chest Trauma: Recommendations: NIV may be used in traumatic flail chest along with adequate pain relief. (3B) B4. NIV in Immunocompromised Host: Recommendations: In Immunocompromised patients with early ARF, we may consider NIV over conventional oxygen. (2B). B5. NIV in Palliative Care: Recommendations: We strongly recommend use of NIV for reducing dyspnea in palliative care setting. (2A) B6. NIV in post-operative cases: Recommendations: NIV should be used in patients with post-operative acute respiratory failure. (2A) B6a. NIV in abdominal surgery: Recommendations: NIV may be used in patients with ARF following abdominal surgeries. (2A) B6b. NIV in bariatric surgery: Recommendations: NIV may be used in post-bariatric surgery patients with pre-existent OSA or OHS. (3A) B6c. NIV in Thoracic surgery: Recommendations: In cardiothoracic surgeries, use of NIV is recommended post operatively for acute respiratory failure to improve oxygenation and reduce chance of reintubation. (2A) NIV should not be used in patients undergoing esophageal surgery. (UPP) B6d. NIV in post lung transplant: Recommendations: NIV may be used for shortening weaning time and to avoid re-intubation following lung transplantation. (2B) B7. NIV during Procedures (ETI/Bronchoscopy/TEE/Endoscopy): Recommendations: NIV may be used for pre-oxygenation before intubation. (2B) NIV with appropriate interface may be used in patients of ARF during Bronchoscopy/Endoscopy to improve oxygenation. (3B) B8. NIV in Viral Pneumonitis ARDS: Recommendations: NIV cannot be considered as a treatment of choice for patients with acute respiratory failure with H1N1 pneumonia. However, it may be reasonable to use NIV in selected patients with single organ involvement, in a strictly controlled environment with close monitoring. (2B) B9. NIV and Acute exacerbation of Pulmonary Tuberculosis: Recommendations: Careful use of NIV in patients with acute Tuberculosis may be considered, with effective infection control precautions to prevent air-borne transmission. (3B) B10. NIV after planned extubation in high risk patients: Recommendation: We recommend that NIV may be used to wean high risk patients from invasive mechanical ventilation as it reduces re-intubation rate. (2B) B11. NIV for respiratory distress post extubation: Recommendations: We recommend that NIV therapy should not be used to manage respiratory distress post-extubation in high risk patients. (2B) C. Recommendation: Choice of mode should be mainly decided by factors like disease etiology and severity, the breathing effort by the patient and the operator familiarity and experience. (UPP) We suggest using flow trigger over pressure triggering in assisted modes, as it provides better patient ventilator synchrony. Especially in COPD patients, flow triggering has been found to benefit auto PEEP. (3B) D. D1. Sedation: Recommendations: A non-pharmacological approach to calm the patient (Reassuring the patient, proper environment) should always be tried before administrating sedatives. (UPP) In patients on NIV, sedation may be used with extremely close monitoring and only in an ICU setting with lookout for signs of NIV failure. (UPP) E. Recommendations: We recommend that portable bilevel ventilators or specifically designed ICU ventilators with non-invasive mode should be used for delivering Non-invasive ventilation in critically ill patients. (UPP) Both critical care ventilators with leak compensation and bi-level ventilators have been equally effective in decreasing the WOB, RR, and PaCO2. (3B) Currently, Oronasal mask is the most preferred interface for non-invasive ventilation for acute respiratory failure. (3B) F. Recommendations: We recommend that weaning from NIV may be done by a standardized protocol driven approach of the unit. (2B) How to cite this article: Chawla R, Dixit SB, Zirpe KG, Chaudhry D, Khilnani GC, Mehta Y, et al. ISCCM Guidelines for the Use of Non-invasive Ventilation in Acute Respiratory Failure in Adult ICUs. Indian J Crit Care Med 2020;24(Suppl 1):S61-S81.</t>
  </si>
  <si>
    <t>S1478</t>
  </si>
  <si>
    <t>10.1097/shk.0000000000000945</t>
  </si>
  <si>
    <t>Henning DJ, Kearney KE, Hall MK, Mahr C, Shapiro NI, Nichol G</t>
  </si>
  <si>
    <t>Identification of Hypotensive Emergency Department Patients with Cardiogenic Etiologies</t>
  </si>
  <si>
    <t>Identify predictors of cardiogenic etiology among emergency department (ED) patients with hypotension, and use these predictors to create a clinical tool to discern cardiogenic etiology of hypotension. This secondary analysis evaluated a prospective cohort of consecutive patients with hypotension in an urban, academic, tertiary care ED from November 2012 to September 2013. We included adults with hypotension, defined as a new vasopressor requirement, systolic blood pressure (SBP) &amp;lt; 90 mm Hg after at least 1 L of crystalloid or 2 units packed red blood cells, or SBP &amp;lt; 90 mm Hg and fluids withheld due to concern for fluid overload. The primary outcome was cardiogenic etiology, adjudicated by two physician chart review, with 25% paired chart review (kappa = 0.92). We used multivariable logistic regression to predict cardiogenic etiology, utilizing clinical data abstracted from the electronic medical record. We created a prediction score from significant covariates and calculated its test characteristics for cardiogenic hypotension. Of 700 patients with hypotension, 107 (15.3%, 95% CI: 12.6%–18.0%) had cardiogenic etiology. Independent predictors of cardiogenic etiology were shortness of breath (OR 4.1, 95% CI: 2.5–6.7), troponin &amp;gt; 0.1 ng/mL (37.5, 7.1–198.2), electrocardiographic ischemia (8.9, 4.0–19.8), history of heart failure (2.0, 1.1–3.3), and absence of fever (4.5, 2.3–8.7) (area under the curve [AUC] = 0.83). The prediction score created from these predictors yielded 78% sensitivity and 77% specificity for cardiogenic etiology (AUC = 0.827). Clinical predictors offer reasonable ED screening sensitivity for cardiogenic hypotension, while demonstrating sufficient specificity to facilitate early cardiac interventions.</t>
  </si>
  <si>
    <t>S0589</t>
  </si>
  <si>
    <t>10.1016/j.aucc.2018.11.067</t>
  </si>
  <si>
    <t>Korula PJ, Nayyar V, Stachowski E, Karuppusami R, Peter JV</t>
  </si>
  <si>
    <t>An observational study on the practice of noninvasive ventilation at a tertiary level Australian intensive care unit</t>
  </si>
  <si>
    <t>Australian Critical Care</t>
  </si>
  <si>
    <t>Failure of Non-Invasive Ventilation (NIV) is associated with increased morbidity and mortality among critically ill patients. Although there is evidence of association between disease related factors and NIV failure, it is unclear whether factors related to NIV application contribute to NIV failure. To evaluate NIV failure rate and factors associated with NIV failure. Prospective, observational, pilot study conducted in a 23-bed, tertiary care Intensive Care Unit (ICU). NIV failure was defined as application of NIV resulting in intubation or death in ICU. Amongst 238 patients admitted with respiratory failure, NIV was administered to 60 patients (34 males, 26 females) for a total of 70 application episodes. The etiology of respiratory failure included acute pulmonary edema (28.6%), acute lung injury (22.9%) and pneumonia (15.7%). The mean (SD) age was 62 (17.6) years, BMI 32.0 (8.5) kg/m2 and median APACHE-II score 17.5 (14.0-23.8). NIV failure occurred in 22 out of 70 applications (31.4% [95%CI 20.0-43.0]). NIV failure assessed by simple logistic regression analysis, was associated with admission diagnosis (OR 6.0, 95%CI: 1.3-28.7, p = 0.03), use of bi-level NIV-PS (OR 5.00, 95%CI: 1.04-24.1, p = 0.04), presence of nasogastric tube (OR 6.20, 95%CI: 1.9-19.8, p &lt; 0.01) and with short NIV breaks in the 2nd 24-hours (OR 0.96, 95%CI: 0.91-0.99, p = 0.04). NIV failure was observed in 31.4%. Factors associated with NIV failure were etiology of respiratory illness, type of NIV support and short NIV breaks, presumably reflecting illness severity or progress of disease. The presence of a nasogastric tube during application of NIV may adversely impact NIV application.</t>
  </si>
  <si>
    <t>S0583</t>
  </si>
  <si>
    <t>10.1183/09031936.97.10061297</t>
  </si>
  <si>
    <t>Ferring M, Vincent J</t>
  </si>
  <si>
    <t>Is outcome from ARDS related to the severity of respiratory failure?</t>
  </si>
  <si>
    <t>The characteristics and outcome of acute respiratory distress syndrome (ARDS) may have changed with time. Some studies have reported that mortality is more commonly related to the development of sepsis/multiple organ failure (MOF), and others that it is related to the severity of acute respiratory failure (ARF). The present study evaluates the relative importance of the two phenomena in a large series of patients. The clinical and biological data of all patients who developed ARDS during a 26 month period (January 1993 until February 1995) in our intensive care unit (ICU) were reviewed retrospectively. A total of 129 patients developed ARDS during the study period, representing an incidence of 2.4% of all ICU admissions. The mortality rate was 52%. The primary cause of death was sepsis/MOF (49%), followed by respiratory failure (16%), cardiac failure or arrhythmias (15%), neurological failure (10%), and other causes (8%). The mortality rate was related to age and degree of organ failure. MOF was not always a cause of late death, since half the deaths occurred within 5 days after admission. In addition, mortality was higher in septic than in nonseptic patients, and lower in trauma and surgical than in medical patients. We conclude that sepsis/multiple organ failure is still the most common cause of death in acute respiratory distress syndrome. Improvements in outcome of acute respiratory distress syndrome may depend more on treatment of sepsis and multiple organ failure than on oxygenation measures.</t>
  </si>
  <si>
    <t>S0648</t>
  </si>
  <si>
    <t>10.1159/000068446</t>
  </si>
  <si>
    <t>Finsterer J, Stöllberger C</t>
  </si>
  <si>
    <t>The Heart in Human Dystrophinopathies</t>
  </si>
  <si>
    <t>Dystrophinopathies are due to mutations in the dystrophin gene on chromosome Xp21.1 and comprise the allelic entities Duchenne muscular dystrophy (DMD), Becker muscular dystrophy (BMD) and X-linked dilative cardiomyopathy (XLDCM). In all three entities, the heart is affected to various degrees, depending on the stage of the disease and the type of the mutation (cardiac involvement, CI). The pathoanatomic evidence of CI in dystrophinopathies is the replacement of myocardium by connective tissue or fat. In DMD/BMD, the left ventricular posterobasal and lateral walls are most extensively affected, sparing the right ventricle and the atrium. Degree and dynamics of CI vary among the three entities. In DMD/BMD, CI usually remains subclinical in the early stages of the disease. Typical initial manifestations of CI in DMD/BMD are sinus tachycardia, tall R1 in V1, prominent Q in I, aVL, V6 or in II, III, and aVF, increased QT dispersion and possibly autonomic dysfunction. Initially, echocardiography is normal or shows regional wall motion abnormalities in areas of fibrosis. With spreading of fibrosis, left ventricular dysfunction and ventricular arrhythmias additionally occur. In the final stages of the disease, systolic function may lead to heart failure and sudden death. Subclinical or clinical CI is present in about 90% of the DMD/BMD patients but is the cause of death in only 20% of the DMD and 50% of the BMD patients. XLDCM is a rapidly progressive, almost exclusively myocardial disorder, starting in teenage males as heart failure due to dilative cardiomyopathy (CMP), leading to death from intractable heart failure within 1–2 years after diagnosis. Therapy of arrhythmias and CMP in all three disorders follows the established cardiological recommendations. Due to its protective effect, ACE inhibitors are recommended already at the early stages of the disease. β-Blockers may be an additional option if indicated.</t>
  </si>
  <si>
    <t>S0035</t>
  </si>
  <si>
    <t>10.1161/01.cir.0000044914.42696.6a</t>
  </si>
  <si>
    <t>Mancini DM, Katz SD, Lang CC, LaManca J, Hudaihed A, Androne AS</t>
  </si>
  <si>
    <t>Effect of Erythropoietin on Exercise Capacity in Patients With Moderate to Severe Chronic Heart Failure</t>
  </si>
  <si>
    <t>Background— Patients with chronic heart failure (CHF) are frequently anemic. An increase in hemoglobin could enhance exercise performance by increasing oxygen delivery. We investigated the effect of erythropoietin (EPO) on exercise performance in anemic patients with CHF. Methods and Results— Twenty-six anemic patients aged 57±11 years were randomized to receive EPO (15 000 to 30 000 IU per week) or placebo for 3 months. Parameters measured at baseline and end therapy included blood parameters (hemoglobin, hematocrit, plasma volume), exercise parameters (peak oxygen consumption [V̇ o 2 ], exercise duration, 6-minute walk), muscle aerobic metabolism (half-time of V̇ o 2 and near infrared recovery), and forearm vasodilatory function. EPO was well tolerated by all patients. Twelve patients in the EPO group felt improvement versus 1 in the placebo group ( P &amp;lt;0.05). There were significant increases in hemoglobin (11.0±0.5 to 14.3±1.0 g/dL, P &amp;lt;0.05), peak V̇ o 2 (11.0±1.8 to 12.7±2.8 mL · min −1 · kg −1 , P &amp;lt;0.05) and exercise duration (590±107 to 657±119 s, P &amp;lt;0.004) in the EPO group but no significant changes in the control group. Resting and hyperemic forearm vascular resistance and indices of the rate of muscle oxidative capacity were unchanged in both groups. Conclusion— EPO significantly enhances exercise capacity in patients with CHF. One mechanism of improvement in V̇ o 2 is increased oxygen delivery from increased hemoglobin concentration.</t>
  </si>
  <si>
    <t>S0225</t>
  </si>
  <si>
    <t>10.1111/j.1478-5153.2011.00410.x</t>
  </si>
  <si>
    <t>Skinner J, McKinney A</t>
  </si>
  <si>
    <t>Acute cardiogenic pulmonary oedema: reflecting on the management of an intensive care unit patient</t>
  </si>
  <si>
    <t>Aim: The aim of this paper is to reflect upon the management interventions of non‐invasive ventilation (NIV) and diuretic therapy that were implemented for a patient admitted to an intensive care unit (ICU) with acute cardiogenic pulmonary oedema. Background: Acute pulmonary oedema is a serious and life‐threatening complication of acute heart failure, particularly if this results from an ischaemic event. Statistics highlight that of those patients treated for acute cardiogenic pulmonary oedema, approximately only one third were alive after 1 year. Many of these patients will require intensive care management in order to restore homeostasis. It is therefore imperative that nurses understand the condition and the relevant management of it in order to maximize the already poor prognosis. Results: Using Driscoll's (2000) reflective model to guide critical thinking, this paper reflects on the management of one patient who was admitted to ICU with acute cardiogenic pulmonary oedema as a result of heart failure. Although there are many aspects of patient management that can be explored, specific care interventions that this patient received in relation to NIV and diuretic therapy will be considered. The evidence base for their use, together with the relevant nursing management issues, and patient implications will be critically analysed and outlined. Conclusions: This paper identifies that standard therapy for acute cardiogenic pulmonary oedema is largely supportive and aimed at promoting gaseous exchange. It also highlights that nurses have a key role in ensuring that these essential treatments are as efficacious as possible. Relevance to clinical practice: By using a reflective analysis approach, this paper highlights how reflecting on practice improves knowledge and understanding of the use of NIV and diuretic therapy interventions and should facilitate nurses working in ICU to become more competent in ensuring that the treatment provided for acute cardiogenic pulmonary oedema is as successful as possible.</t>
  </si>
  <si>
    <t>S1114</t>
  </si>
  <si>
    <t>10.4067/s0034-98872018001101343</t>
  </si>
  <si>
    <t>Barril Merino C, Solovera R. ME, Bannura Y. F, Salas V. P</t>
  </si>
  <si>
    <t>Edema pulmonar agudo grave secundario a tratamiento de neumotórax espontáneo primario. Caso clínico</t>
  </si>
  <si>
    <t>Revista médica de Chile</t>
  </si>
  <si>
    <t>Pulmonary expansion edema is a rare complication of the management of primary spontaneous pneumothorax. We report a 20 year old male admitted with a right primary spontaneous pneumothorax. A chest tube connected to a water seal was placed, achieving lung expansion. Immediately, the patient presented hypotension and a reduction in arterial oxygen saturation to 78%. Non-invasive ventilation was started. A chest X ray showed extensive right lung edema. The patient was managed with noradrenaline and albumin infusion with good response. Pulmonary edema resolved on day 3 but air leak was persistant so, the patient required surgery to excise apical bullae in the right lung. He was discharged during the following days in good condition.</t>
  </si>
  <si>
    <t>S0573</t>
  </si>
  <si>
    <t>10.1159/000186305</t>
  </si>
  <si>
    <t>O’Donovan R, McGowan JA, Lupinacci L, Palomino C, Hoy RJ, Puschett JB</t>
  </si>
  <si>
    <t>Acid-Base Disturbances in Cardiogenic Pulmonary Edema</t>
  </si>
  <si>
    <t>Eighty-one consecutive cases of uncomplicated cardiogenic pulmonary edema (CPE) were retrospectively graded for severity of chest roentgenogram (CXR) changes and grouped according to primary acid-base abnormalities, either single or mixed. Mean age was 72, 50 male, 31 female. Twenty-three percent had no acid-base disturbances (ABD). Isolated respiratory alkalosis was most common (41%), followed by metabolic acidosis, 22%; metabolic alkalosis, 10%, and respiratory acidosis, 9%. Age, sex, race distribution, morbidity and mortality were not significantly different between the groups. Overall mortality was 17%. Significantly higher mortality was associated with age over 70, pH less than 7.4, and presence of acute myocardial infarction. CXR scores did not correlate with pH, pCO&amp;lt;sub&amp;gt;2&amp;lt;/sub&amp;gt; or pO&amp;lt;sub&amp;gt;2&amp;lt;/sub&amp;gt;, mortality or morbidity. Some patients with the most severe ABDs recovered while others, who had no ABD on presentation, eventually died. Thus, in 81 consecutive episodes of uncomplicated CPE, isolated respiratory alkalosis was the commonest ABD, occurring in 41%. No correlation was found between ABD and severity of CPE, morbidity or mortality.</t>
  </si>
  <si>
    <t>S1126</t>
  </si>
  <si>
    <t>10.1016/s1388-9842(03)00002-3</t>
  </si>
  <si>
    <t>Gaertner R, Lepailleur-Enouf D, Gonzalez W, Nicoletti A, Mandet C, Philippe M, Mercadier JJ, Michel JB</t>
  </si>
  <si>
    <t>Pulmonary Endothelium as a Site of Synthesis and Storage of Interleukin-6 in Experimental Congestive Heart Failure</t>
  </si>
  <si>
    <t>Pulmonary endothelium is an early upstream hemodynamic target of left ventricular dysfunction. Interleukin 6 (IL-6) is a pro-inflammatory cytokine reported to increase in congestive heart failure (CHF) patients. We sought to determine the origin of IL-6, IL-6 receptor (IL-6R) and gp130 in experimental CHF. We used rats with coronary artery ligation as an experimental model of either compensated or decompensated heart failure. Lung and aorta samples were analysed by RT-PCR, ELISA and immunohistochemistry for IL-6 and its receptors. IL-6 mRNA expression increased in the lung of rats with decompensated heart failure and was positively correlated with infarct severity whereas IL-6R mRNA decreased in the lung of myocardial infarction rats and gp130 mRNA remained unchanged. In contrast, there were no changes in IL-6 mRNA expression in the aorta and left ventricular myocardium. IL-6 peptide content as determined by ELISA and Western Blot in lung tissue was 2-fold higher in decompensated heart failure as compared to control rats. These data were confirmed by immunohistochemistry showing a preferential endothelial localization of IL-6 in the CHF lung. IL-6 peptide was also present in the pleural effusion of decompensated heart failure and was positively correlated with IL-6 mRNA expression in the lungs of decompensated HF rats. Pulmonary IL-6 overexpression was associated with nuclear translocation of NF-κB and cytosolic degradation of IκB. Dysfunctional pulmonary endothelium is a source of synthesis and storage of IL-6 in an experimental model of CHF.</t>
  </si>
  <si>
    <t>S0532</t>
  </si>
  <si>
    <t>10.1152/ajplung.00179.2004</t>
  </si>
  <si>
    <t>Tsai BM, Wang M, Pitcher JM, Meldrum KK, Meldrum DR</t>
  </si>
  <si>
    <t>Hypoxic pulmonary vasoconstriction and pulmonary artery tissue cytokine expression are mediated by protein kinase C</t>
  </si>
  <si>
    <t>Pulmonary arteries exhibit a marked vasoconstriction when exposed to hypoxic conditions. Although this may be an adaptive response to match lung ventilation with perfusion, the potential consequences of sustained pulmonary vasoconstriction include pulmonary hypertension and right heart failure. Concomitant production of proinflammatory mediators during hypoxia may exacerbate acute increases in pulmonary vascular resistance. We hypothesized that acute hypoxia causes pulmonary arterial contraction and increases the pulmonary artery tissue expression of proinflammatory cytokines via a protein kinase C (PKC)-mediated mechanism. To study this, isometric force displacement was measured in isolated rat pulmonary artery rings during hypoxia in the presence and absence of the PKC inhibitors calphostin C or chelerythrine. In separate experiments, pulmonary artery rings were treated with the PKC activator thymeleatoxin for 60 min. After hypoxia, with or without PKC inhibition, or PKC activation alone, pulmonary artery rings were subjected to mRNA analysis for TNF-α and IL-1β via RT-PCR. Our results showed that, in isolated pulmonary arteries, hypoxia caused a biphasic contraction and increased expression of TNF-α and IL-1β mRNA. Both effects were inhibited by PKC inhibition. PKC activation resulted in pulmonary artery contraction and increased the pulmonary artery expression of TNF-α and IL-1β mRNA. These findings suggest that hypoxia induces the expression of inflammatory cytokines and causes vasoconstriction via a PKC-dependent mechanism. We conclude that PKC may have a central role in modulating hypoxic pulmonary vasoconstriction, and further elucidation of its involvement may lead to therapeutic application.</t>
  </si>
  <si>
    <t>S1435</t>
  </si>
  <si>
    <t>10.1016/j.athoracsur.2018.02.080</t>
  </si>
  <si>
    <t>Hirose K, Miwa S, Sakaguchi H, Takimoto S, Yoshida Y, Onga Y, Tara Y, Yamanaka K</t>
  </si>
  <si>
    <t>Reexpansion Pulmonary Edema After Atrial Septal Defect Closure Through Right-Sided Minithoracotomy</t>
  </si>
  <si>
    <t>The Annals of Thoracic Surgery</t>
  </si>
  <si>
    <t>We describe a patient with reexpanded pulmonary edema after atrial septal defect closure through a right-sided minithoracotomy. After reexpansion of the right lung after weaning from cardiopulmonary bypass, a large amount of serous slight-hemorrhagic bronchial secretions spilled out from the right bronchus. Positive pressure ventilation and differential ventilation were used. We found no bleeding and decreased secretions 24 hours after the onset of reexpanded pulmonary edema. The patient was extubated 42 hours after the operation. To the best of our knowledge, this is the first case report of the development of reexpansion pulmonary edema during a routine minimally invasive operation for atrial septal defect.</t>
  </si>
  <si>
    <t>S0113</t>
  </si>
  <si>
    <t>10.1016/j.jemermed.2021.05.011</t>
  </si>
  <si>
    <t>Mathew R, Kumar A, Sahu A, Wali S, Aggarwal P</t>
  </si>
  <si>
    <t>High-Dose Nitroglycerin Bolus for Sympathetic Crashing Acute Pulmonary Edema: A Prospective Observational Pilot Study</t>
  </si>
  <si>
    <t>Sympathetic crashing acute pulmonary edema (SCAPE) is a severe form of hypertensive acute heart failure with a dramatic presentation. Rapid identification and management in the emergency department (ED) is key to saving these patients and preventing morbidity associated with endotracheal intubation and intensive care treatment. Use of high-dose nitroglycerin (NTG) and noninvasive ventilation (NIV) has been advocated in management of such patients. To study the feasibility and safety of high-dose NTG combined with NIV in SCAPE. This was a prospective observational pilot study done in the ED of a tertiary care hospital. All patients were treated with high-dose NTG and NIV. The primary objective was to study the feasibility and safety of the SCAPE management protocol in terms of the outcome of the patient. Resolution of symptoms in 6 h and need for intubation were recorded as endpoints. Any complications associated with high-dose NTG were also recorded. A total of 25 patients were recruited. The mean bolus dose of NTG given was 872 μg, and mean cumulative dose, 35 mg. There was no incidence of hypotension after the bolus dose of nitroglycerin. Eleven patients had resolution of symptoms at 3 h of therapy. Twenty-four patients were discharged from the ED itself after a brief period of observation, and one patient was intubated and shifted to the intensive care unit. Use of our specific SCAPE treatment algorithm, which included high-dose NTG and NIV, was safe and provided rapid resolution of symptoms.</t>
  </si>
  <si>
    <t>S1956</t>
  </si>
  <si>
    <t>10.1378/chest.105.1.229</t>
  </si>
  <si>
    <t>Lapinsky SE, Mount DB, Mackey D, Grossman RF</t>
  </si>
  <si>
    <t>Management of Acute Respiratory Failure Due to Pulmonary Edema With Nasal Positive Pressure Support</t>
  </si>
  <si>
    <t>The management of patients with respiratory failure from cardiogenic pulmonary edema may require intubation and mechanical ventilation. This provides both ventilatory assistance as well as the beneficial hemodynamic effects of positive intrathoracic pressure. As the need for ventilation is usually short term, noninvasive ventilatory support may be adequate. We report the use of biphasic positive airway pressure by nasal mask (BiPAP system) to successfully manage two patients with respiratory failure due to pulmonary edema.</t>
  </si>
  <si>
    <t>S1603</t>
  </si>
  <si>
    <t>10.7759/cureus.77728</t>
  </si>
  <si>
    <t>Alnsour TM, Altawili MA, Alghuraybi SMA, Alshammari JE, Alanazi AGT, Alanazi MGT, Nur AAA, Alharbi MA, Alanazi AS</t>
  </si>
  <si>
    <t>Comparison of Ventilation Strategies Across the Perioperative Period in Patients Undergoing General Anesthesia: A Narrative Review</t>
  </si>
  <si>
    <t>General anesthesia is a critical component of surgical procedures, requiring effective ventilation strategies to ensure adequate oxygenation and prevent complications. This narrative review aims to compare various ventilation techniques used during general anesthesia, focusing on their physiological foundations, clinical applications, and outcomes. Traditional methods, such as high tidal volume ventilation, have evolved into more sophisticated approaches, including protective lung ventilation, which are particularly beneficial for high-risk patients with respiratory comorbidities. The review highlights that protective lung ventilation, characterized by lower tidal volumes and optimal positive end-expiratory pressure, is associated with improved oxygenation, reduced incidence of post-operative pulmonary complications, and enhanced overall recovery. Despite the advantages of personalized ventilation approaches, current evidence remains limited by small sample sizes and variability in study designs. This underscores the need for larger, randomized controlled trials to establish definitive guidelines. Future research should also explore emerging technologies to optimize the real-time management of ventilation parameters. The findings emphasize the importance of individualized ventilation strategies in clinical practice to improve patient outcomes and inform policy development. By advancing our understanding of ventilation techniques, this review aims to contribute to safer anesthesia practices and enhance recovery in surgical patients.</t>
  </si>
  <si>
    <t>S0308</t>
  </si>
  <si>
    <t>10.1016/s1388-9842(03)00059-x</t>
  </si>
  <si>
    <t>Klotz S, Deng MC, Hanafy D, Schmid C, Stypmann J, Schmidt C, Hammel D, Scheld HH</t>
  </si>
  <si>
    <t>Reversible Pulmonary Hypertension in Heart Transplant Candidates—Pretransplant Evaluation and Outcome After Orthotopic Heart Transplantation</t>
  </si>
  <si>
    <t>Heart transplantation is the most effective treatment for well-selected patients with endstage heart failure. Unfortunately, transplant candidates with pulmonary hypertension (PHT) are often not considered for heart transplantation. This study was performed to assess the value of prostaglandin E1 (PG-E1) for reduction of PHT and to predict the postoperative outcome, compared to patients without PHT. We studied a group of 151 consecutive heart transplant candidates using right heart catheterization. In patients with PHT (pulmonary vascular resistance, PVR≥2.5 Wood-Units (WU) and/or transpulmonary gradient (TPG)≥12 mmHg) a short-term treatment protocol with PG-E1 was performed, to achieve PVR&amp;amp;lt;2.5 WU and TPG&amp;amp;lt;12 mmHg. 61 patients (40%) had PHT according to our criteria. Reduction of PHT was successful in 71% of patients (n=43), of these, 18 patients underwent cardiac transplantation and the 1-year mortality rate was 22% (n=4). The 1-year mortality rate in transplanted patients without PHT was 14% (n=3). There was no statistical difference in survival between the PHT and the non-PHT group. Outcome in patients without heart transplantation was similar in both groups, except for patients with non-reducible PHT (1-year mortality 50%). Our study demonstrates the efficacy and safety of PG-E1 in lowering PHT in heart transplant candidates, as well as the need for aggressive evaluation and treatment in these patients. Patients with reversible PHT have comparable post-transplant outcomes and no tendency to higher acute right ventricular failure.</t>
  </si>
  <si>
    <t>S0530</t>
  </si>
  <si>
    <t>10.1053/jhep.2003.50021</t>
  </si>
  <si>
    <t>Wong F, Blei AT, Blendis LM, Thuluvath PJ</t>
  </si>
  <si>
    <t>A vasopressin receptor antagonist (VPA-985) improves serum sodium concentration in patients with hyponatremia: A multicenter, randomized, placebo-controlled trial</t>
  </si>
  <si>
    <t>Hepatology</t>
  </si>
  <si>
    <t>Hyponatremia in advanced cirrhosis and ascites or congestive heart failure (CHF) is the result of an inappropriate increase in vasopressin secretion, which acts through activation of specific V 2 receptors in the distal renal nephron to increase water reabsorption. This study investigates the efficacy and safety of 3 different doses of the V 2 receptor antagonist, VPA-985, in correcting hyponatremia over a 7-day inpatient study period. Forty-four hospitalized patients (33 patients with cirrhosis, 6 with CHF, and 5 with syndrome of inappropriate antidiuretic hormone (SIADH) were studied on a constant sodium intake, with VPA doses of 25, 125, and 250 mg twice daily or placebo. Serum sodium measurements were repeated after every daily dose, and the next dose withheld for excessive serum sodium rises. Fluid intake was adjusted according to previous 24-hour urinary outputs. Adverse events were based on clinical signs of dehydration or encephalopathy. VPA-985 produced a significant overall aquaretic response compared with placebo, with significant dose related increases in free water clearance ( P &amp;lt; .05) and serum sodium ( P &amp;lt; .05), without significant changes in orthostatic blood pressure or serum creatinine levels. Five patients (50%) on 250 mg twice daily had to have medication withheld on multiple occasions. End-of-study plasma vasopressin levels increased significantly in the 2 larger dose groups. In conclusion, VPA-985 appears effective and safe in appropriate doses in correcting abnormal renal water handling and hyponatremia in conditions associated with water retention. Higher doses of VPA-985 may produce significant dehydration and will require close monitoring with their use.</t>
  </si>
  <si>
    <t>S0865</t>
  </si>
  <si>
    <t>10.1111/j.1440-1843.2006.00875.x</t>
  </si>
  <si>
    <t>WINDISCH W, BUCHHOLT A, STAHL CA, SORICHTER S, GUTTMANN J</t>
  </si>
  <si>
    <t>Flow‐dependent resistance of nasal masks used for non‐invasive positive pressure ventilation</t>
  </si>
  <si>
    <t>Objective and background: Endotracheal tube resistance is known to be flow‐dependent and this understanding has improved the application of invasive ventilation. However, similar physiological studies on the interface between patients and non‐invasive positive pressure ventilation (NPPV) have not been performed. Therefore, this study was aimed at investigating the resistance of nasal masks used for NPPV. Methodology: The flow‐dependent pressure drop of the small (S), medium‐small (MS) and medium (M) Contour Nasal Mask (Respironics Inc., Murrysville, PA, USA) was measured with and without a connecting tube (length 18 cm, internal diameter 1.5 cm) in a laboratory study. The resistance was calculated by Rohrer’s equation using the standard least‐squares‐fit technique. The present study explicitly differentiated between the resistance of the nasal mask alone when measured against atmosphere and the additional resistance caused by the nasal mask when airtightly fitted to a model head (interaction with the face). Results: Higher flow rates resulted in a non‐linearly increasing pressure drop across the interface. This flow‐dependent resistance of the S/MS/M mask was comparably low when not interacting with the face, but increased when interacting with the face. This flow‐dependent resistance of the mask was several‐fold higher when adding the connection tube and tended to be higher during expiration. Conclusion: There is a non‐linear flow‐dependent pressure drop across the nasal mask which is low and independent of its size, but increases when interacting with the face. The connecting tube is the major determinant of the resistance originating from facial appliances used for NPPV.</t>
  </si>
  <si>
    <t>S1627</t>
  </si>
  <si>
    <t>10.1164/ajrccm.163.4.2006027</t>
  </si>
  <si>
    <t>CARLUCCI A, RICHARD JC, WYSOCKI M, LEPAGE E, BROCHARD L</t>
  </si>
  <si>
    <t>Noninvasive Versus Conventional Mechanical Ventilation</t>
  </si>
  <si>
    <t>A prospective survey was performed over a period of 3 wk among 42 intensive care units to assess the incidence of use and effectiveness of noninvasive mechanical ventilation (NIV) in clinical practice. All patients requiring ventilatory support for acute respiratory failure (ARF), either with endotracheal intubation (ETI) or NIV, were included. Ventilatory support was required in 689 patients, 581 with ETI and 108 (16%) with NIV (35% of patients not intubated on admission). Reasons for mechanical ventilation were coma (30%), cardiogenic pulmonary edema (7%), and hypoxemic (48%) and hypercapnic ARF (15%). NIV was never used for patients in coma (who were excluded from further analysis), but was used in 14% of patients with hypoxemic ARF, in 27% of those with pulmonary edema, and in 50% of those with hypercapnic ARF. NIV was followed by ETI in 40% of cases. The incidence of both nosocomial pneumonia (10% versus 19%, p = 0.03), and mortality (22% versus 41%, p &amp;amp;lt; 0.001) was lower in NIV patients than in those with ETI. After adjusting for differences at baseline, Simplified Acute Physiology Score (SAPS) II (odds ratio [OR] = 1.05 per point; confidence interval [CI]: 1.04 to 1.06), McCabe/Jackson score (OR = 2.18; CI: 1.57 to 3.03), and hypoxemic ARF (OR = 2.30; CI: 1.33 to 4.01) were identified as risk factors explaining mortality; success of NIV was associated with a lower risk of pneumonia (OR = 0.06; CI: 0.01 to 0.45) and of death (OR = 0.16; CI: 0.05 to 0.54). In NIV patients, SAPS II and a poor clinical tolerance predicted secondary ETI. Failure of NIV was associated with a longer length of stay. In conclusion, NIV can be successful in selected patients, and is associated with a lower risk of pneumonia and death than is ETI.</t>
  </si>
  <si>
    <t>S1184</t>
  </si>
  <si>
    <t>10.1159/000047284</t>
  </si>
  <si>
    <t>Cohn JN</t>
  </si>
  <si>
    <t>Improving Outcomes in Congestive Heart Failure: Val-HeFT</t>
  </si>
  <si>
    <t>The aims of the treatment of heart failure are to improve the quality of life and slow the progression of cardiac disease. Improvement of quality of life is best assessed by questionnaire; progression of the disease is assessed by measuring mortality and morbidity. The agenda for the future is to establish intermediate markers for progression of cardiac disease that can be substituted for morbidity and mortality, and thus improve the efficiency and shorten the follow-up of clinical trials. At present, polypharmacy is required to achieve optimal improvements in quality and duration of life. Furthermore, some drugs may favorably affect one end point and adversely affect the other; for example, beta-blockers may exert adverse short-term effects on quality of life but may slow progression of the disease. Certain inotropic drugs may reduce symptoms but shorten life expectancy. Angiotensin-converting enzyme (ACE) inhibitors have exerted favorable effects on both quality of life and mortality, but the magnitude of these benefits has been disappointingly small. Persistent angiotensin-induced vasoconstriction and endocrine effects, despite ACE inhibition, is one possible explanation. The Valsartan in Heart Failure Trial (Val-HeFT) has been designed to test the efficacy and safety of the AT&amp;lt;sub&amp;gt;1&amp;lt;/sub&amp;gt; receptor blocker (ARB) valsartan in combination with ACE inhibitors and all other prescribed therapies in patients with heart failure. The study is powered to detect a mortality benefit and should therefore establish the role of ARBs in this patient group. When this trial and other ongoing studies are completed, we will be more able to define the role of ARBs in the treatment of heart failure.</t>
  </si>
  <si>
    <t>S0652</t>
  </si>
  <si>
    <t>10.1159/000029576</t>
  </si>
  <si>
    <t>Varsano S, Gershman M, Hamaoui E</t>
  </si>
  <si>
    <t>Pergolide-Induced Dyspnea, Bilateral Pleural Effusion and Peripheral Edema</t>
  </si>
  <si>
    <t>A patient with severe Parkinson’s disease presented with increasing dyspnea, bilateral pleural effusion and peripheral edema that were refractory to diuretic therapy and were first misdiagnosed as signs of right-sided heart failure. Pergolide was the only culprit for this devastating condition and on its discontinuation all signs of fluid retention resolved. In this report, drug reactions to ergots and dopamine agonists are discussed.</t>
  </si>
  <si>
    <t>S1305</t>
  </si>
  <si>
    <t>10.2344/0003-3006-56.2.49</t>
  </si>
  <si>
    <t>Mamiya H, Ichinohe T, Kaneko Y</t>
  </si>
  <si>
    <t>Negative Pressure Pulmonary Edema After Oral and Maxillofacial Surgery</t>
  </si>
  <si>
    <t>Anesthesia Progress</t>
  </si>
  <si>
    <t>Negative pressure pulmonary edema (NPPE) following upper airway obstruction (UAO) has been reported in several clinical situations. The main cause of NPPE is reported to be increased negative intrathoracic pressure. We present a case of NPPE that occurred after general anesthesia for plate removal after jaw deformity surgery. After completion of the surgery, administration of inhaled anesthetics was stopped and the patient opened his eyes on verbal command. Immediately after extubation, the patient stopped breathing and became cyanotic. Acute UAO following laryngospasm was suspected. Soon after reintubation, pink, frothy fluid came out of the endotracheal tube, and a tentative diagnosis of NPPE was made. Continuous positive airway pressure was applied. In addition, furosemide and dexamethasone were administered. By the next day, the symptoms had almost disappeared.</t>
  </si>
  <si>
    <t>S2037</t>
  </si>
  <si>
    <t>10.1097/00003246-198311000-00001</t>
  </si>
  <si>
    <t>RACKOW EC, FALK JL, FEIN IA, SIEGEL JS, PACKMAN MI, HAUPT MT, KAUFMAN BS, PUTNAM D</t>
  </si>
  <si>
    <t>Fluid resuscitation in circulatory shock</t>
  </si>
  <si>
    <t>Although the WHO guideline for the management of dengue fever considers the presence of ascites or pleural effusions in the diagnosis of DSS, it does not emphasize the importance of their presence when selecting fluids for resuscitation. We highlight three patients with DSS who received boluses of crystalloids on priority basis as recommended by WHO guidelines during resuscitation. All three patients had varying degrees of third space fluid loss (ascites and pleural effusions) at the time of development of DSS. Ascites and pleural effusions were detected in all 3 patients at the time of shock irrespective of whether iv fluids were given or not. All three patients had documented liver involvement at the time of shock evidenced by elevation of AST (4800 iu/L, 5000 iu/L and 1960 iu/L). One patient who had profound shock died 6 hours after admission with evidence of acute pulmonary oedema in the convalescence phase. All of them needed CPAP ventilator support and potent diuretics. We therefore feel that resuscitation of patients with DSS who already have third space fluid accumulation with crystalloid boluses on priority basis may contribute to recovery phase pulmonary oedema.</t>
  </si>
  <si>
    <t>S1729</t>
  </si>
  <si>
    <t>10.1161/01.cir.0000087390.94142.1d</t>
  </si>
  <si>
    <t>Pizarro C, Malec E, Maher KO, Januszewska K, Gidding SS, Murdison KA, Baffa JM, Norwood WI</t>
  </si>
  <si>
    <t>Right Ventricle to Pulmonary Artery Conduit Improves Outcome After Stage I Norwood for Hypoplastic Left Heart Syndrome</t>
  </si>
  <si>
    <t>Background— Diastolic run off into the pulmonary circulation and labile coronary perfusion are thought to contribute to morbidity and mortality after the Norwood procedure (NP). We compared outcomes from the use of a RV to PA conduit (RV/PA) or a modified Blalock-Taussig shunt (BTS), physiologically distinct sources of pulmonary blood flow. Methods and Results— Review of 56 consecutive patients who underwent a Norwood procedure with a RV/PA (n=36) or a BTS (n=20) between 2000 and 2002. Median age was 4.5 days (range 1 to 40) and median weight was 3.1 kg (range 1.8 to 4.1). The RV/PA was constructed with a 5-mm conduit. Patients in the BTS group received a 4-mm shunt. Comparisons between RV/PA and BTS groups showed no difference for weight, gestational age, prenatal diagnosis, HLHS variant, associated diagnoses, ascending aortic size, ventricular function, AV valve function, and pulmonary venous obstruction. Operative survival was higher with RV/PA [33/36 (92%) versus 14/20 (70%); P =0.05]. Patients with RV/PA had less need for ventilatory manipulations to balance the Qp/Qs (1/36 v/s 8/20; P =0.001), delayed sternal closure (6/36 v/s 7/20; P =0.001), and extracorporeal support (5/36 v/s 7/20; P =0.036). RV/PA patients had more favorable postoperative hemodynamics: higher diastolic blood pressure without changes in systolic blood pressure at 1, 8, 24, 48 hours after the NP (46.3 v/s 39.5; 47.2 v/s 42.1; 46.1 v/s 37.1; and 47.1 v/s 40.2; all P =0.001). Conclusion— RV/PA simplifies postoperative management and improves hospital survival after NP for HLHS.</t>
  </si>
  <si>
    <t>S0415</t>
  </si>
  <si>
    <t>10.1016/j.emc.2015.08.003</t>
  </si>
  <si>
    <t>Tyler K, Stevenson D</t>
  </si>
  <si>
    <t>Respiratory Emergencies in Geriatric Patients</t>
  </si>
  <si>
    <t>Acute dyspnea in older patients is a common presentation to the emergency department. Acute dyspnea in older adults is often the consequence of multiple overlapping disorders, such as pneumonia precipitating acute heart failure. Emergency physicians must be comfortable managing patients with acute dyspnea of uncertain cause and varying goals of care. In addition to the important role noninvasive ventilation (NIV) plays in full resuscitation, NIV can be useful as a method of providing supportive or nearly fully supportive care while more information is gathered from the patients and their loved ones.</t>
  </si>
  <si>
    <t>S2339</t>
  </si>
  <si>
    <t>10.1016/s1388-9842(02)00122-8</t>
  </si>
  <si>
    <t>Cosín J, Díez J</t>
  </si>
  <si>
    <t>Torasemide in Chronic Heart Failure: Results of the TORIC Study</t>
  </si>
  <si>
    <t>Diuretics such as torasemide are commonly used to treat chronic heart failure (CHF). The objective of the TOrasemide In Congestive Heart Failure (TORIC) Study was to investigate the safety, tolerability and efficacy of torasemide in CHF patients compared to furosemide or other diuretics in an open-label, non-randomised, post-marketing surveillance trial. The present analysis shows the findings of 1377 patients with New York Heart Association (NYHA) class II–III CHF who received diuretic therapy with torasemide 10 mg/day orally (n-778) vs. patients who received furosemide 40 mg/day orally (n-527) or other diuretics (n-72) on top of their existing standard CHF therapy for 12 months. Besides safety and tolerability, efficacy was assessed by documentation of mortality, morbidity, functional class and serum potassium levels every 3 months. TORIC confirmed the safety and tolerability of torasemide in CHF patients. Mortality was significantly lower in the torasemide (n-17, 2.2%) than in the furosemide/other diuretics group (n-27, 4.5%) (P&amp;amp;lt;0.05). Functional improvement as assessed by NYHA class was observed in more patients who received furosemide torasemide (n-356, 45.8%) than those who received furosemide/other diuretics (n-223, 37.2%) (P-0.00017). At the end of the study abnormally low serum potassium levels were observed in fewer torasemide (n-95, 12.9%) than furosemide/other diuretics patients (n-102, 17.9%) (P-0.013). Torasemide is safe and well tolerated in CHF patients. Although not designed as a mortality study, TORIC suggests a lower mortality amongst CHF patients treated with torasemide compared to furosemide/other diuretics. A functional improvement and a lower incidence of abnormal serum potassium levels were also observed in patients receiving torasemide as compared to those receiving furosemide/other diuretics.</t>
  </si>
  <si>
    <t>S2039</t>
  </si>
  <si>
    <t>10.1136/bmj-2025-084242</t>
  </si>
  <si>
    <t>Gottlieb M, Bellolio F, Long B, Storrow A</t>
  </si>
  <si>
    <t>Advances in the management of acute decompensated heart failure</t>
  </si>
  <si>
    <t>Heart failure is a common condition that affects millions of people worldwide and is associated with substantial morbidity and mortality. Acute decompensated heart failure refers to the worsening of symptoms that requires changes in drugs or the start of new treatments such as non-invasive positive pressure ventilation. This review summarizes the current data and provides an evidence based approach to the diagnosis and management of acute decompensated heart failure. The review discusses common nomenclature and classifications of the condition, followed by the diagnostic accuracy of medical history, physical examination, electrocardiography, radiographs of the chest, point-of-care ultrasound, and laboratory testing. Current and emerging medical treatments are also discussed.</t>
  </si>
  <si>
    <t>S2010</t>
  </si>
  <si>
    <t>10.1186/cc3724</t>
  </si>
  <si>
    <t>Vargas F, Bui HN, Boyer A, Salmi LR, Gbikpi-Benissan G, Guenard H, Gruson D, Hilbert G</t>
  </si>
  <si>
    <t>Intrapulmonary percussive ventilation in acute exacerbations of COPD patients with mild respiratory acidosis: a randomized controlled trial [ISRCTN17802078]</t>
  </si>
  <si>
    <t>We hypothesized that the use of intrapulmonary percussive ventilation (IPV), a technique designed to improve mucus clearance, could prove effective in avoiding further deterioration in patients with acute exacerbations of chronic obstructive pulmonary disease (COPD) with mild respiratory acidosis. The study was performed in a medical intensive care unit of a university hospital. Thirty-three patients with exacerbations of COPD with a respiratory frequency ≥ 25/min, a PaCO 2 &amp;gt; 45 Torr and 7.35 ≤ pH ≤ 7.38 were included in the study. Patients were randomly assigned to receive either standard treatment (control group) or standard treatment plus IPV (IPV group). The IPV group underwent two daily sessions of 30 minutes performed by a chest physiotherapist through a full face mask. The therapy was considered successful when both worsening of the exacerbation and a decrease in pH to under 7.35, which would have required non-invasive ventilation, were avoided. Thirty minutes of IPV led to a significant decrease in respiratory rate, an increase in PaO 2 and a decrease in PaCO 2 (p &amp;lt; 0.05). Exacerbation worsened in 6 out of 17 patients in the control group versus 0 out of 16 in the IPV group (p &amp;lt; 0.05). The hospital stay was significantly shorter in the IPV group than in the control group (6.8 ± 1.0 vs. 7.9 ± 1.3 days, p &amp;lt; 0.05). IPV is a safe technique and may prevent further deterioration in patients with acute exacerbations of COPD with mild respiratory acidosis.</t>
  </si>
  <si>
    <t>S1964</t>
  </si>
  <si>
    <t>10.1183/09031936.96.09091947</t>
  </si>
  <si>
    <t>Droma Y, Hayano T, Takabayashi Y, Koizumi T, Kubo K, Kobayashi T, Sekiguchi M</t>
  </si>
  <si>
    <t>Endothelin-1 and interleukin-8 in high altitude pulmonary oedema</t>
  </si>
  <si>
    <t>We present a case of high altitude pulmonary oedema (HAPE) with pulmonary hypertension and polymorphonuclear leucocyte (PMN) accumulation in bronchoalveolar lavage fluid (BALF), which occurred in a 21 year old man. Plasma endothelin-1 (ET-1) and interleukin-8 (IL-8) concentration in BALF were elevated on admission, and returned to normal level at recovery, when the pulmonary artery pressure and the PMN counts in BALF were normal. In addition, E-selectin and intercellular adhesion molecule-1 (ICAM-1) in BALF were also slightly increased on admission. These findings suggest that endothelin-1 is a vasoconstrictor which contributes to the pulmonary hypertension in high altitude pulmonary oedema, and that some of the inflammatory mediators play an important role in chemotaxis and accumulation of polymorphonuclear leucocytes in the development of high altitude pulmonary oedema.</t>
  </si>
  <si>
    <t>S1439</t>
  </si>
  <si>
    <t>10.1159/000194754</t>
  </si>
  <si>
    <t>Richardson P, Carlstrom JR</t>
  </si>
  <si>
    <t>Effects of End-Expiratory Lung Volume on Lung Mechanics in Normal and Edematous Lungs</t>
  </si>
  <si>
    <t>This study determined the effects of end-expiratory pressures (EEP) and alterations in end-expiratory lung volume (EELV) on lung compliance (C&amp;lt;sub&amp;gt;L&amp;lt;/sub&amp;gt;) and pulmonary resistance to gas flow (R&amp;lt;sub&amp;gt;P&amp;lt;/sub&amp;gt;) in 20 cats with normal and edematous lungs. EELV was varied using EEP ranging from -8 to +10 cm H&amp;lt;sub&amp;gt;2&amp;lt;/sub&amp;gt;O. Negative EEP was used to decrease EELV of the healthy lung causing C&amp;lt;sub&amp;gt;L&amp;lt;/sub&amp;gt; to decrease and R&amp;lt;sub&amp;gt;P&amp;lt;/sub&amp;gt; to increase. Positive EEP in the healthy lung also caused C&amp;lt;sub&amp;gt;L&amp;lt;/sub&amp;gt; to decrease but did not significantly affect R&amp;lt;sub&amp;gt;p&amp;lt;/sub&amp;gt;. After inducing pulmonary edema using alloxan, functional residual capacity (FRC) decreased 38%, C&amp;lt;sub&amp;gt;L&amp;lt;/sub&amp;gt; decreased 66% and R&amp;lt;sub&amp;gt;P&amp;lt;/sub&amp;gt; increased 106% (p &amp;lt; 0.001). An EEP of 4 cm H&amp;lt;sub&amp;gt;2&amp;lt;/sub&amp;gt;O returned EELV to normal FRC levels and produced maximum values for C&amp;lt;sub&amp;gt;L&amp;lt;/sub&amp;gt; Increases in EEP to 4 cm H&amp;lt;sub&amp;gt;2&amp;lt;/sub&amp;gt;O also caused decreases in R&amp;lt;sub&amp;gt;P&amp;lt;/sub&amp;gt; in the edematous lungs but further increase did not cause significant changes in R&amp;lt;sub&amp;gt;P&amp;lt;/sub&amp;gt;. These results show that (1) relatively low levels of EEP returned EELV to normal FRC levels in alloxan-induced pulmonary edema, and (2) optimal lung mechanics were obtained when EELV was equal to or slightly above normal FRC values in both healthy and edematous lungs.</t>
  </si>
  <si>
    <t>S1254</t>
  </si>
  <si>
    <t>10.1016/s1388-9842(00)00154-9</t>
  </si>
  <si>
    <t>de Gevigney G, Ecochard R, Rabilloud M, Gaillard S, Cheneau E, Ducreux C, Cao D, Milon H, Delahaye F, PRIMA group</t>
  </si>
  <si>
    <t>Worsening of Heart Failure During Hospital Course of an Unselected Cohort of 2507 Patients with Myocardial Infarction is a Factor of Poor Prognosis: The PRIMA Study</t>
  </si>
  <si>
    <t>Worsening of heart failure in patients with myocardial infarction is seldom studied, elderly patients often are not included, and multivariate analysis is uncommon. The prospective PRIMA study (Prise en charge de l'Infarctus du Myocarde Aigu; management of acute myocardial infarction) sought to determine the incidence of worsening heart failure, its risk factors, and its prognostic importance in patients with myocardial infarction, regardless of age and hospital facilities, in the ‘real world’ in a region in France, using multivariate analysis. Data were prospectively collected in all patients with myocardial infarction admitted in all hospitals in three departments in the Rhône–Alpes region in France between 1 September 1993 and 31 January 1995. Among the 2507 patients included, 33% were in Killip classes II–IV at admission. After exclusion of patients with admission Killip class IV, 416 patients (17% of the cohort, 24% of women and 14% of men) had worsening of Killip class during the first 5 days. In-hospital mortality (overall, 14%) increased dramatically with Killip class at admission (9% in class I, 62% in class IV) and with worsening of Killip class during the first 5 days (36.5 vs. 8.5% if no worsening). In multivariate analysis, older age, diabetes mellitus and anterior Q-wave myocardial infarction were significant predictors of Killip class at admission and of its worsening; Killip class &amp;amp;gt; I at admission was a significant predictor of Killip-class worsening. The significant predictors of in-hospital mortality were older age, Killip class III at admission and worsening of Killip class during the first 5 days. This large, unselected cohort revealed that, among patients with myocardial infarction, heart failure and its worsening are frequent, especially in the elderly, and dramatically worsen the in-hospital mortality.</t>
  </si>
  <si>
    <t>S1250</t>
  </si>
  <si>
    <t>10.1136/bcr-2016-218605</t>
  </si>
  <si>
    <t>Nishimura T, Kikuta S, Ishihara S, Nakayama S</t>
  </si>
  <si>
    <t>Heart failure complicating with SAPHO syndrome</t>
  </si>
  <si>
    <t>S2201</t>
  </si>
  <si>
    <t>10.1183/09031936.01.00209301</t>
  </si>
  <si>
    <t>McFadyen TA, Espie CA, McArdle N, Douglas NJ, Engleman HM</t>
  </si>
  <si>
    <t>Controlled, prospective trial of psychosocial function before and after continuous positive airway pressure therapy</t>
  </si>
  <si>
    <t>The aim of the study was to investigate psychosocial function before and after continuous positive airway pressure (CPAP) therapy, and establish the determinants and consequences of objective CPAP use. In a prospective, parallel-group study, changes in psychosocial scores were compared with conservative management or CPAP therapy for the sleep apnoea/hypopnoea syndrome (SAHS). Patient/partner couples from the top (CPAP treated, n=44) or bottom (conservatively treated, n=25) of a CPAP waiting list rated marital satisfaction (evaluation and nurturing relationship issues, communication and happiness (ENRICH), behavioural questionnaire), health/functional status (Short-Form-36 Health Survey, functional outcomes of sleep questionnaire) and sleepiness (Epworth sleepiness scale). Both groups' ratings at baseline were completed while on conservative therapy. Baseline variables did not differ between groups. At follow-up, all seven summary psychosocial scores were statistically better in CPAP-treated patients, effect sizes (ES) ranging from moderate (0.5 sd: marital satisfaction) to very large (&amp;gt;1.0 sd: patients health, functional status and sleepiness scores). Scores in conservatively-treated patients deteriorated to a small or moderate degree (ES −0.2– −0.7 sd), while those in the CPAP-treated group improved to a larger degree (0.3–1.3 sd). Baseline polysomnographical and psychosocial scores, including marital satisfaction, did not predict objective CPAP use (r&amp;lt;0.3). CPAP use was modestly correlated (r=0.3–0.6) with improvement in all psychosocial areas. Continuous positive airway pressure produced statistically and clinically significant psychosocial improvements, some of large magnitude, in psychosocial function. Determinants of usage were not identified, but benefits and usage were positively correlated.</t>
  </si>
  <si>
    <t>S0938</t>
  </si>
  <si>
    <t>10.1097/ana.0000000000000529</t>
  </si>
  <si>
    <t>Doerr C, Kietaibl C, Doerr K, Hagmann M, Baumann L, Kimberger O, Ullrich R, Markstaller K, Klein KU</t>
  </si>
  <si>
    <t>Impact of CPAP on Forehead Near-infrared Spectroscopy Measurements in Patients With Acute Respiratory Failure: Truth or Illusion</t>
  </si>
  <si>
    <t>Journal of Neurosurgical Anesthesiology</t>
  </si>
  <si>
    <t>Critically ill patients with acute respiratory failure admitted to an intensive care unit are at high risk for cerebral hypoxia. We investigated the impact of continuous positive airway pressure (CPAP) therapy on regional cerebral tissue oxygenation (rSO 2 ). In total, 40 extubated surgical intensive care unit patients requiring classic oxygen therapy (COT) for acute respiratory failure were examined. Near-infrared spectroscopy (INVOS 5100C, Covidien) was used for 30 minutes to detect bilateral rSO 2 during COT via facemask (6 L/min) and CPAP therapy (40% fraction of inspired oxygen, 8 cm H 2 O CPAP) using a randomized crossover study design. Patients served as their own control. Continuous hemodynamic routine monitoring and blood gas analysis were performed. The effect of CPAP therapy on rSO 2 and influence of assessed covariables were investigated using a mixed linear model. Median rSO 2 increased from 57.9% (95% confidence interval [CI], 54.2-61.5) during COT to 62.8% (95% CI, 59.2-66.5) during CPAP therapy ( P &amp;lt;0.0001). The estimated difference from the mixed model between COT and CPAP is −5.0 (95% CI, −6.3 to −3.7). Median arterial partial pressure of carbon dioxide decreased from 47.8±5.1 mm Hg during COT to 43.1±5 mm Hg during CPAP ( P &amp;lt;0.001), whereas arterial partial pressure of oxygen remained unchanged ( P =0.329). In total, 23% of patients had SO 2 levels &amp;lt;50%, with a higher prevalence under COT. Our results reveal that CPAP therapy compared with COT may influence rSO 2 in patients with acute respiratory failure. However, the cause of the rSO 2 increase following CPAP application remains to be elucidated, and the accuracy of cerebral oximetry during CPAP therapy in patients with acute respiratory failure remains questionable.</t>
  </si>
  <si>
    <t>S0089</t>
  </si>
  <si>
    <t>10.1007/s001340050781</t>
  </si>
  <si>
    <t>Hoffmann B, Welte T</t>
  </si>
  <si>
    <t>The use of noninvasive pressure support ventilation for severe respiratory insufficiency due to pulmonary oedema</t>
  </si>
  <si>
    <t>Experimental use of noninvasive pressure support ventilation (NIPSV) in patients with severe pulmonary oedema who would have been intubated if noninvasive ventilation were not available. Open, prospective, within patients non comparative study. Internal intensive care unit (11 beds) at a university hospital. 29 patients with severe respiratory distress and confirmed pulmonary oedema. NIPSV was applied via a tight fitting face mask delivering between 13 and 24 cm H2O inspiratory airway pressure and 2 to 8 cm H2O expiratory airway pressure. One patient required endotracheal intubation. Mean plethysmographic oxygen saturation rose significantly within 30 min from 73.8+/-11 to 90.3+/-5%, while the oxygen supply was reduced from 7.3+/-3.7 to 5.1+/-3 l/min. Mean pH increased significantly (p&lt;0.01) from 7.22+/-0.1 before NIPSV to 7.31+/-0.07 after 60 min of NIPSV. Partial pressure of carbon dioxide was 62+/-18.5 mmHg but decreased significantly within 60 min to 48.4+/-11.5 mm Hg. Heart rate and-blood pressure stabilised continuously during the observation time. Mean duration of NIPSV was 6 h 9 min (range 60 min to 24 h). There were no serious side effects. Four patients died from underlying diseases between 1 and 28 days after NIPSV. NIPSV is a highly effective technique with which to treat patients with severe cardiogenic pulmonary oedema.</t>
  </si>
  <si>
    <t>S0673</t>
  </si>
  <si>
    <t>10.1111/crj.13022</t>
  </si>
  <si>
    <t>Boyer L, Philippe C, Covali‐Noroc A, Dalloz M, Rouvel‐Tallec A, Maillard D, Stoica M, d'Ortho M</t>
  </si>
  <si>
    <t>OSA treatment with CPAP: Randomized crossover study comparing tolerance and efficacy with and without humidification by ThermoSmart</t>
  </si>
  <si>
    <t>Adherence to continuous positive airway pressure (CPAP) remains an issue, as adverse effects (AE) such as rhinitis, dry/congested nose, dry mouth or throat are commonly experienced. The aim of the study was to compare CPAP efficacy and tolerance in severe obstructive sleep apnea (OSA) patients with or without (w/o) heated humidification using the ThermoSmart system. Multicenter RCT study in which CPAP‐naive patients with severe OSA and meeting one or more of the following criteria: &amp;gt;65 years, using &amp;gt;1 drying medication, previous nasal symptoms or nasal surgery, were included. Patients were randomized to CPAP w/o heated humidification for 1 month and then crossed‐over to the other treatment arm for another month. Naso‐pharyngeal symptoms, Quality of life (FOSQ‐10), sleepiness (ESS) and CPAP compliance and efficacy data were collected. Forty patients were enrolled: age 62 ± 9 years, diagnostic AHI 46.7 ± 15.3/hour. About 70% were using &amp;gt;1 drying medication, mainly antihypertensives. Both treatment modalities were found to normalize AHI and decrease sleepiness with no differences between 2 modes, compliance (4.63 ± 0.39 vs 4.70 ± 0.36 h/night) or leaks (32.4 ± 2.0 versus 31.1 ± 1.7l/min). With heated humidification, there was a significant decrease in nasal symptoms such as dry/congested nose. At the study end, 26 patients preferred ThermoSmart ON, 3 did not have preference and 11 preferred ThermoSmart OFF. ThermoSmart helps to decrease nose and throat discomfort because of CPAP therapy, these effects did not translate to better compliance but patients had a preference for ThermoSmart.</t>
  </si>
  <si>
    <t>S0492</t>
  </si>
  <si>
    <t>10.1701/1206.13362</t>
  </si>
  <si>
    <t>Scala R</t>
  </si>
  <si>
    <t>L’uso della ventilazione meccanica non-invasiva nell’insufficienza respiratoria acuta</t>
  </si>
  <si>
    <t>Recenti Progressi in Medicina</t>
  </si>
  <si>
    <t>Vista la diffusione nella pratica clinica, la ventilazione non-invasiva (NIV) può essere annoverata tra le pietre miliari della medicina. Basti pensare alle applicazioni acute della NIV in costante espansione dalla riacutizzazione della BPCO all’ipossiemia severa de novo, dal distress post-operatorio all’uso extra-ospedaliero nell’edema polmonare acuto, dal supporto in corso di procedure interventistiche alle delicate strategie di fine vita nelle malattie terminali oncologiche e non. La riflessione va concentrata su come, da chi, dove e a chi viene erogata questa modalità di ventilazione artificiale onde evitare il rischio di banalizzazione e appiattimento.</t>
  </si>
  <si>
    <t>S0680</t>
  </si>
  <si>
    <t>10.1159/000050575</t>
  </si>
  <si>
    <t>Nava S, Fanfulla F, Frigerio P, Navalesi P</t>
  </si>
  <si>
    <t>Physiologic Evaluation of 4 Weeks of Nocturnal Nasal Positive Pressure Ventilation in Stable Hypercapnic Patients with Chronic Obstructive Pulmonary Disease</t>
  </si>
  <si>
    <t>&amp;lt;i&amp;gt;Background:&amp;lt;/i&amp;gt; The long-term daily use of noninvasive mechanical ventilation (NIMV) to treat chronic respiratory failure in chronic obstructive pulmonary disease (COPD) patients is not widely recommended, partly because of a lack of clear clinical results and partly because the physiological mechanisms by which the daily application of NIMV would be helpful in these patients have not yet been clarified. &amp;lt;i&amp;gt;Objectives:&amp;lt;/i&amp;gt; We designed a physiological study in order to assess the effects of supervised long-term NIMV on gas exchange, respiratory muscle function, pulmonary mechanics and to ascertain the possible effect of the treatment in responders and nonresponders. &amp;lt;i&amp;gt;Methods:&amp;lt;/i&amp;gt; Fourteen consecutive inpatients with stable hypercapnic COPD (pH = 7.37 ± 0.01; PaCO&amp;lt;sub&amp;gt;2&amp;lt;/sub&amp;gt; = 56.73 ± 6.48 mm Hg) underwent 4 weeks of nocturnal NIMV delivered with a bilevel ventilator ‘physiologically’ set to reduce tidal transdiaphragmatic pressure (Pdi) by at least 50% and the amount of dynamic intrinsic positive end-expiratory pressure by 70%. Various measurements were compared with those obtained in a control group of consecutive patients with comparable baseline characteristics who refused NIMV and underwent breathing exercises for the same period of time. &amp;lt;i&amp;gt;Results:&amp;lt;/i&amp;gt; By the end of the 4 weeks NIMV had induced a slight but significant (p &amp;lt; 0.01) reduction in resting PaCO&amp;lt;sub&amp;gt;2&amp;lt;/sub&amp;gt; (53.78 ± 5.64 mm Hg) associated with a decrease in the pressure time product of the diaphragm per minute (from 172 ± 60 to 136 ± 61 cm H&amp;lt;sub&amp;gt;2&amp;lt;/sub&amp;gt;O/l/s; p &amp;lt; 0.05). This latter value was primarily due to a significant shortening of the inspiratory duty cycle, while Pdi and lung mechanics were not modified. Eight of the 13 NIMV-treated patients (1 dropped out for nonmedical reasons) had a clear reduction in PaCO&amp;lt;sub&amp;gt;2&amp;lt;/sub&amp;gt; (&amp;gt;3 mm Hg or &amp;gt;5% from enrollment) and were classified as responders. The acute reduction in PaCO&amp;lt;sub&amp;gt;2&amp;lt;/sub&amp;gt; during the first trial with NIMV resulted to be a strong index of the final response. The subgroup of responders had a significantly increased maximal Pdi (from 41 ± 19 to 49 ± 23 cm H&amp;lt;sub&amp;gt;2&amp;lt;/sub&amp;gt;O, p &amp;lt; 0.05) and an enhanced ability of the ventilatory pump to clear CO&amp;lt;sub&amp;gt;2&amp;lt;/sub&amp;gt; (9.7 ± 3.4 vs. 7.2 ± 2.9 cm H&amp;lt;sub&amp;gt;2&amp;lt;/sub&amp;gt;O × s/min; p &amp;lt; 0.01). No significant changes were observed in the control group. &amp;lt;i&amp;gt;Conclusions:&amp;lt;/i&amp;gt; These results suggest that in a remarkable and identifyable proportion of patients with stable hypercapnic COPD, nocturnal NIMV may decrease resting PaCO&amp;lt;sub&amp;gt;2&amp;lt;/sub&amp;gt;, reraising the role of chronically supporting the respiratory pump.</t>
  </si>
  <si>
    <t>S1909</t>
  </si>
  <si>
    <t>10.1136/hrt.76.6.483</t>
  </si>
  <si>
    <t>Chua TP, Ponikowski PP, Harrington D, Chambers J, Coats AJ</t>
  </si>
  <si>
    <t>Contribution of peripheral chemoreceptors to ventilation and the effects of their suppression on exercise tolerance in chronic heart failure.</t>
  </si>
  <si>
    <t>OBJECTIVES: To assess the contribution of peripheral chemoreceptors to ventilation and the effects of continuous inspired oxygen on exercise tolerance in chronic heart failure patients. The role of peripheral chemoreceptors in mediating hyperpnoea in chronic heart failure is unknown. Hyperoxia is known to suppress the peripheral chemoreceptor drive. The magnitude of decrease in ventilation with transient inhalations of oxygen thus provides a measure of the contribution of the peripheral chemoreceptors to ventilation. SETTING: Tertiary specialist hospital. SUBJECTS AND METHODS: Three breaths of 100% oxygen were given at rest and also during cycle ergometry at 25 W to 8 healthy controls (age 52.0 (4.7) (SEM) years) and 13 patients with chronic heart failure (age 60.5 (2.1) years (P = NS); radionuclide left ventricular ejection fraction 25.5 (4.3)%). The peripheral chemoreceptor sensitivity was also measured by assessing the ventilatory response to hypoxia using transient inhalations of pure nitrogen. Another group of 12 patients with chronic heart failure (age 65.5 (1.5) years; left ventricular ejection fraction 21.3 (3.0)%) underwent treadmill exercise testing on 2 occasions, breathing air or 100% oxygen in a randomised single-blind manner, to examine the effects of continuous inspired oxygen on exercise tolerance. RESULTS: The reduction in ventilation with transient hyperoxia was 18.1 (2.9)% v 17.9 (2.6)% (P = NS) at rest and 20.4 (2.8)% v 21.0 (1.6)% (P = NS) during cycle ergometry, for controls and patients respectively. The hypoxic chemosensitivity was higher in patients (0.232 (0.022) v 0.572 (0.082) 1/min/%SaO2; P = 0.002). Continuous inspired oxygen increased exercise time (517 (31) v 455 (27) seconds; P = 0.003), and a trend towards a reduction in the ventilatory response to exercise, characterised by the regression slope relating ventilation to carbon dioxide output, was evident (31.27 (2.60) v 34.19 (2.35); P = 0.08). CONCLUSIONS: Despite an increased peripheral chemoreceptor sensitivity, the proportionate contribution of peripheral chemoreceptors to ventilation remained similar in heart failure patients (about 20%). This suggests that the peripheral chemoreceptors are not the main mediator of increased ventilation and there are other non-peripheral chemoreceptor-mediated mechanisms involved. Hyperoxia reduced ventilation at rest and during cycle ergometry. The increase in exercise duration with continuous inspired oxygen that was associated with a reduction in exercise ventilatory response suggests that suppression of the peripheral chemoreceptors may improve exercise tolerance; the effects of possible reduced skeletal muscle anaerobiosis cannot be excluded, however.</t>
  </si>
  <si>
    <t>S2320</t>
  </si>
  <si>
    <t>10.1136/heart.88.3.249</t>
  </si>
  <si>
    <t>Varela-Roman A, Gonzalez-Juanatey JR, Basante P, Trillo R, Garcia-Seara J, Martinez-Sande JL, Gude F</t>
  </si>
  <si>
    <t>Clinical characteristics and prognosis of hospitalised inpatients with heart failure and preserved or reduced left ventricular ejection fraction</t>
  </si>
  <si>
    <t>Objective: To determine the clinical and prognostic differences between patients with heart failure who had preserved or deteriorated systolic function, defined as a left ventricular ejection fraction of &amp;gt; 50% or &amp;lt; 50%, respectively, within two weeks of admission to hospital. Methods: The records of 229 patients with congestive heart failure were studied. There were 95 women and 134 men, mean (SD) age 66.7 (11.7) years, who had been admitted to a cardiology department for congestive heart failure in the period 1991 to 1994, and whose left ventricular systolic function had been evaluated echocardiographically within two weeks of admission. Data were collected on the main clinical findings, supplementary investigations, treatment, and duration of hospital admission. Follow up information was obtained in the spring of 1998 by searching the general archives of the hospital and by a telephone survey. Results: Left ventricular systolic function was preserved in 29% of the patients. The preserved and deteriorated groups differed significantly in the sex ratio (more women in the preserved group) and in the presence of a third heart sound, cardiomegaly, alveolar oedema, ischaemic cardiomyopathy, and treatment with angiotensin converting enzyme (ACE) inhibitors (all more in the deteriorated group). There were no significant differences in age, New York Heart Association functional class, rhythm disturbances, left ventricular hypertrophy, treatment with drugs other than ACE inhibitors, or survival. In the group as a whole, the survival rates after three months, one year, and five years were 92.6%, 80%, and 48.4%, respectively. Conclusions: In view of the unexpectedly poor prognosis of patients with congestive heart failure and preserved left ventricular systolic function, controlled clinical trials should be carried out to optimise their treatment.</t>
  </si>
  <si>
    <t>S2215</t>
  </si>
  <si>
    <t>10.1111/resp.12946</t>
  </si>
  <si>
    <t>Turnbull CD, Rossi VA, Santer P, Schwarz EI, Stradling JR, Petousi N, Kohler M</t>
  </si>
  <si>
    <t>Effect of OSA on hypoxic and inflammatory markers during CPAP withdrawal: Further evidence from three randomized control trials</t>
  </si>
  <si>
    <t>Obstructive sleep apnoea ( OSA ) is associated with cardiovascular disease. Intermittent hypoxia, endothelial dysfunction and adipose tissue‐mediated inflammation have all been linked to cardiovascular disease in OSA . We therefore explored the effect of OSA on relevant associated blood markers: adrenomedullin ( ADM ), endocan, endothelin‐1 ( ET ‐1), resistin and vascular endothelial growth factor (VEGF). Patients with OSA , established on and compliant with continuous positive airways pressure ( CPAP ) therapy for &amp;gt;1 year were included from three randomized controlled trials, conducted at two centres. Patients were randomized to either continued therapeutic CPAP or sham CPAP ( CPAP withdrawal) for 2 weeks. Blood markers were measured at baseline and at 14 days and the treatment effect between sham CPAP and therapeutic CPAP was analysed. A total of 109 patients were studied (therapeutic CPAP n = 54, sham CPAP n = 55). Sham CPAP was associated with a return of OSA (between‐group difference in oxygen desaturation index ( ODI ) 36.0/h, 95% CI 29.9–42.2, P &amp;lt; 0.001). Sham CPAP was associated with a reduction in ADM levels at 14 days (−26.0 pg/ mL , 95% CI −47.8 to −4.3, P = 0.02), compared to therapeutic CPAP . Return of OSA was not associated with changes in endocan, ET ‐1, resistin or VEGF. Whilst CPAP withdrawal was associated with return of OSA , it was associated with an unexpected significant reduction in the vasodilator ADM and not with expected increases in hypoxia‐induced markers, markers of endothelial function or resistin. We propose that the vascular effects occurring in OSA may be brought about by other mechanisms, perhaps partly through a reduction in ADM .</t>
  </si>
  <si>
    <t>S0317</t>
  </si>
  <si>
    <t>10.1378/chest.80.6.682</t>
  </si>
  <si>
    <t>Schuster DP, Snyder JV, Klain M, Grenvik A</t>
  </si>
  <si>
    <t>High-frequency Jet Ventilation During the Treatment of Acute Fulminant Pulmonary Edema</t>
  </si>
  <si>
    <t>High-frequency jet ventilation (HFJV) was used during the treatment of fulminant pulmonary edema in a 45-year-old man so that toxic levels of oxygen could be avoided when conventional methods of ventilation in combination with high levels of PEEP (20 cm H2O) were unsuccessful in raising PaO2. On each of four occasions, HFJV resulted in improved arterial oxygenation when compared with conventional modes.</t>
  </si>
  <si>
    <t>S1322</t>
  </si>
  <si>
    <t>10.1097/ccm.0b013e3181653584</t>
  </si>
  <si>
    <t>Sinuff T, Cook DJ, Keenan SP, Burns KEA, Adhikari NKJ, Rocker GM, Mehta S, Kacmarek R, Eva K, Hill NS</t>
  </si>
  <si>
    <t>Noninvasive ventilation for acute respiratory failure near the end of life*</t>
  </si>
  <si>
    <t>For patients with acute respiratory failure who have declined intubation and resuscitation or have chosen comfort measures only, noninvasive ventilation (NIV) may help them achieve important health or personal goals, or merely prolong the dying process. To determine clinicians' attitudes to and stated use of NIV for these patients. We developed an instrument to assess the attitudes of intensivists, pulmonologists, and respiratory therapists (RTs) toward the use of NIV for patients with acute respiratory failure near or at the end of life. After assessing its psychometric properties, we mailed the survey to these clinicians at 18 Canadian and two U.S. hospitals. We analyzed factors associated with stated use of NIV for do-not-resuscitate and comfort-measures-only patients. Overall, 104 of 183 (57%) physicians and 290 of 473 (61%) RTs participated. Two thirds of physicians include NIV during life support discussions with do-not-resuscitate patients at least sometimes, and 87% of RTs stated that NIV should be included in such discussions. For patients choosing comfort measures only, almost half of physicians reported including NIV as an option in their discussions at least sometimes, while fewer than half of RTs stated that these discussions should be conducted. Most (&gt;80%) physicians use NIV and most (&gt;80%) RTs are asked to initiate NIV for do-not-resuscitate patients with chronic obstructive pulmonary disease or cardiogenic pulmonary edema. Fewer clinicians report using NIV for do-not-resuscitate patients with underlying malignancy (59% of physicians, 69% of RTs) or for patients choosing comfort measures only (40% of physicians, 51% of RTs; p &lt; .001). For patients with do-not-resuscitate orders, many physicians use NIV, and many RTs are asked to initiate NIV, most often to treat chronic obstructive pulmonary disease and cardiogenic pulmonary edema. Further study is needed on the goals of NIV near the end of life, whether these goals are understood by all stakeholders, and how well they are achieved in practice.</t>
  </si>
  <si>
    <t>S1413</t>
  </si>
  <si>
    <t>10.4187/respcare.06919</t>
  </si>
  <si>
    <t>Windmöller P, Bodnar ET, Casagrande J, Dallazen F, Schneider J, Berwanger SA, Borghi-Silva A, Winkelmann ER</t>
  </si>
  <si>
    <t>Physical Exercise Combined With CPAP in Subjects Who Underwent Surgical Myocardial Revascularization: A Randomized Clinical Trial</t>
  </si>
  <si>
    <t>Aerobic exercise and CPAP benefit patients in the postoperative period of cardiac surgery. To our knowledge, the association of aerobic exercise on an exercise bicycle with CPAP has not yet been demonstrated. Therefore, we aimed to evaluate the effectiveness of physical exercise on a cycle ergometer combined with CPAP in the postoperative period after coronary artery bypass graft surgery. This was a randomized clinical trial, with recruitment from May 2017 to December 2017 (registered in the Brazilian Clinical Trials Registry: RBR-69CDYF). The step group ( n = 16 subjects) started rehabilitation in the immediate postoperative period with breathing exercises and passive mobilization in the sitting position, progressing to active exercises, ambulation, and stair training. For the intervention group ( n = 15 subjects), dynamic exercises on a cycle ergometer combined with CPAP were added to the step program from the second to the fourth postoperative day in a single daily session. Functional capacity decreased in both groups, but this reduction was not significant in the intervention group ( P = .11). The length of stay in ICU was lower in the intervention group ( P = .050). In both groups there was a decrease in maximum inspiratory and expiratory pressure, as well as in the 1-min sit-to-stand test on the fourth postoperative day compared to the preoperative period. Physical exercise combined with CPAP promoted the maintenance of functional capacity and reduced the length of stay in the ICU.</t>
  </si>
  <si>
    <t>S2068</t>
  </si>
  <si>
    <t>10.1016/j.otohns.2008.05.621</t>
  </si>
  <si>
    <t>Ho C‐Y, Tan C, Wu MC</t>
  </si>
  <si>
    <t>R461 – Role of the Larynx in the Respiratory Reflex Evoked by CPAP</t>
  </si>
  <si>
    <t>Nasal continuous positive airway pressure (CPAP) is standard treatment of obstructive sleep apnea disease. Previous studies demonstrated that CPAP could induce apneic response. We will investigate the role of temperature and humility in positive continuous pressure flow‐induced apnea in this study. Using functionally isolated laryngeal animal modal, 42 adult male Sprague‐Dawley rats were used. Study 1, animals were challenged with long‐time stimulation (1 min) to detect the possibility of adaptation. Study 2, Different condition airflow (25C dry‐25C dry, 25C dry‐25C wet, 25C dry‐37C dry and 25C dry‐37C wet) was delivered to find the role of temperature and humidification in the flow‐induced apneic response of larynx. Apneic index was calculated by prolonged expiratory time/baseline expiratory time. Laryngeal dry room temperature air exposure could induce apneic response and this response is reproducible and could be eliminated by humidification. In contraction, this apneic response could not be inhibited by increasing temperature. Laryngeal cold dry air stimulation triggered the apneic response which could be eliminated by humidification but not by heating of air. This result informed us using CPAP with humidified air could decrease the CPAP‐induced apnea. Using CPAP with humidified air could decrease the CPAP‐induced apnea and increase the CPAP compliance. NTUH93S034 by Dr. Tan and NSC 93‐2314‐B‐075‐028 by Dr. Ho.</t>
  </si>
  <si>
    <t>S1916</t>
  </si>
  <si>
    <t>10.1055/s-2008-1076608</t>
  </si>
  <si>
    <t>Roessler M</t>
  </si>
  <si>
    <t>Die nicht invasive Beatmung in der Notfallmedizin - Pro</t>
  </si>
  <si>
    <t>Non-invasive ventilation has not yet been established in prehospital emergency medicine. This most likely due to missing technical prerequisites. Meanwhile emergency ventilators feasible for prehospital NIV are available. Recognizing the pathophysiology of acute respiratory insufficiency, treatment with NIV is superior in comparison to treatment with oxygen and medication only. The advantages of NIV may lead to reduced morbidity and mortality as long as attention is paid to possible contraindications.</t>
  </si>
  <si>
    <t>S0228</t>
  </si>
  <si>
    <t>10.1016/j.ajem.2016.08.015</t>
  </si>
  <si>
    <t>Claret PG, Stiell IG, Yan JW, Clement CM, Rowe BH, Calder LA, Perry JJ</t>
  </si>
  <si>
    <t>Characteristics and outcomes for acute heart failure in elderly patients presenting to the ED</t>
  </si>
  <si>
    <t>The first aim of this study was to investigate the characteristics for elderly patients with acute heart failure presenting to the emergency department (ED). The second aim was to determine the characteristics of these elderly patients associated with serious adverse events. The population was divided into 2 age groups, &lt;80 and ≥80 years. The primary outcome was the occurrence of a serious adverse event, defined as either death from any cause within 30 days of the index ED visit or any of the following events within 14 days of the index ED visit: admission to a monitored unit, intubation, need for noninvasive ventilation, myocardial infarction, major procedure, or, for patients who were discharged after the initial visit, return to the ED resulting in admission to hospital. This prospective cohort study included 1658 visits. Older patients had a lower heart rate and higher diastolic blood pressure. The older patients were more likely to experience hospital admission (56% vs 46%, P &lt; .001). For patients 80 years or older, 109 (14%) experienced a serious adverse event. In this ≥80-year group, history of heart failure, current medication with antiarrhythmic, acute infarction on the arrival electrocardiography, chest x-ray with pleural effusion, and urea greater than 12 mmol/L were independently associated with short-term serious adverse events. Elderly patients with heart failure are a high-risk group. Careful assessment of these factors could help physicians identify those patients most at risk for adverse outcomes and, therefore, most in need of hospital admission.</t>
  </si>
  <si>
    <t>S0617</t>
  </si>
  <si>
    <t>10.1016/j.rmcr.2016.02.004</t>
  </si>
  <si>
    <t>Ruggeri P, Calcaterra S, Bottari A, Girbino G, Fodale V</t>
  </si>
  <si>
    <t>Successful management of acute respiratory failure with noninvasive mechanical ventilation after drowning, in an epileptic-patient</t>
  </si>
  <si>
    <t>Sea drowning is a common cause of accidental death worldwide. Respiratory complications such as acute pulmonary oedema, which is often complicated by acute respiratory distress syndrome, is often seen. Noninvasive ventilation is already widely used as a first approach to treat acute respiratory failure resulting from multiple diseases. We report a case of a 45 year old man with a history of epilepsy, motor and mental handicap who developed acute respiratory failure secondary to sea water drowning after an epileptic crisis. We illustrate successful and rapid management of this case with noninvasive ventilation. We emphasize the advantages and limitations of using noninvasive ventilation to treat acute respiratory failure due to sea water drowning syndrome.</t>
  </si>
  <si>
    <t>S1088</t>
  </si>
  <si>
    <t>10.1016/j.jjcc.2024.01.004</t>
  </si>
  <si>
    <t>Shibata T, Matsumoto S, Muramoto T, Matsukawa M</t>
  </si>
  <si>
    <t>Comparison of the treatment status of patients with acute heart failure before and during the COVID-19 pandemic – Observational cohort study using Japanese administrative data</t>
  </si>
  <si>
    <t>There is a concern that the coronavirus disease 2019 (COVID-19) pandemic has led to underutilization of non-invasive positive pressure ventilation (NPPV) in patients with acute heart failure (HF). We investigated the alterations in clinical management of acute HF during the COVID-19 pandemic. This study was an observational study of patients treated in emergency care with acute HF, using a Japanese Administrative database for a period before and during the COVID-19 pandemic. Of the 9081 overall eligible patients, the ratio of patients receiving NPPV and tracheal intubation during to before the COVID-19 pandemic were 0.88 [95 % confidence interval (CI): 0.80, 0.96] and 1.38 (95 % CI: 1.11, 1.71), respectively. Propensity score matching in patients treated in COVID-19 receiving facilities and emergency declaration response areas showed that ratio of NPPV and tracheal intubation during to before the COVID-19 pandemic were 0.88 (95 % CI: 0.76, 1.03), and 1.65 (95 % CI: 1.19, 2.28), respectively. The implementation rate of NPPV decreased significantly in eligible patients, with a decreasing trend observed in patient populations in COVID-19 receiving facilities and emergency declaration response areas. Tracheal intubation increased in all populations.</t>
  </si>
  <si>
    <t>S1958</t>
  </si>
  <si>
    <t>10.29045/14784726.2019.12.4.3.53</t>
  </si>
  <si>
    <t>Fuller GW, Keating S, Goodacre S, Herbert E, Perkins G, Rosser A, Gunson I, Ward M, Miller J, Bradburn M, Thokala P, Harris T, Marsh M, Scott A, Cooper C</t>
  </si>
  <si>
    <t>Pre-hospital CPAP for acute respiratory failure: the ACUTE feasibility and pilot randomised controlled trial</t>
  </si>
  <si>
    <t>British Paramedic Journal</t>
  </si>
  <si>
    <t>Introduction: Acute respiratory failure (ARF) is a common and life-threatening medical emergency. Continuous positive airway pressure (CPAP) is a potentially beneficial alternative treatment; however, it is uncertain whether this could improve important outcomes in NHS ambulance services. The ACUTE study aimed to assess the feasibility of a large-scale pragmatic trial of pre-hospital CPAP. Methods: The study was a pilot randomised controlled trial of the O-Two system CPAP mask versus standard oxygen therapy, with concealed allocation in identical sealed boxes. Feasibility objectives estimated the incidence of eligible patients; the proportion recruited and allocated to treatment appropriately; adherence to allocated treatment; and retention and data completeness. The primary clinical endpoint was 30-day mortality. Ancillary studies included an ARF incidence study, ARF diagnostic agreement study, clinician perceptions of CPAP mixed methods study and investigation of allocation concealment. Results: Over 12 months, 77 patients were enrolled (target 120). CPAP was fully delivered in 74% (target 75%). There were no major protocol violations/non-compliances. Full data were available for all key outcomes (targets ≥ 90%). Thirty-day mortality was 27.3%. Of deceased patients, 14/21 (68%) either did not have a respiratory condition or had ceiling of treatment decisions implemented excluding hospital NIV and critical care. Conclusion: The ACUTE trial recruitment rate was below the target rate and feasibility was not demonstrated. Identification of patients who might benefit from pre-hospital CPAP was challenging. It appeared difficult to exclude conditions where CPAP would not work, or might be harmful, and to select appropriate patients where there was a meaningful chance of success, or where the potential advantages of pre-hospital CPAP would outweigh the burdens of more advanced and aggressive treatment. The limited compliance with CPAP, and the difficulty in identifying patients who could benefit from CPAP, indicate that pre-hospital CPAP is unlikely to materially reduce mortality. A definitive effectiveness trial of CPAP in the NHS is therefore not recommended.</t>
  </si>
  <si>
    <t>S2360</t>
  </si>
  <si>
    <t>10.1161/circulationaha.109.934950</t>
  </si>
  <si>
    <t>Attias D, Mansencal N, Auvert B, Vieillard-Baron A, Delos A, Lacombe P, N'Guetta R, Jardin F, Dubourg O</t>
  </si>
  <si>
    <t>Prevalence, Characteristics, and Outcomes of Patients Presenting With Cardiogenic Unilateral Pulmonary Edema</t>
  </si>
  <si>
    <t>Background— Cardiogenic unilateral pulmonary edema (UPE) is a rare entity, frequently leading to initial misdiagnosis. We sought to assess the prevalence of UPE and to determine its impact on prognosis compared with bilateral pulmonary edema. Methods and Results— We studied the characteristics and outcomes of patients admitted to our institution for cardiogenic pulmonary edema during an 8-year period. The study population included 869 consecutive patients. The prevalence of UPE was 2.1%: 16 right-sided UPE (89%) and 2 left-sided UPE (11%). In patients with UPE, blood pressure was significantly lower ( P ≤0.01), whereas noninvasive or invasive ventilation and catecholamines were used more frequently ( P =0.0004 and P &amp;lt;0.0001, respectively). The prevalence of severe mitral regurgitation in patients with bilateral pulmonary edema and UPE was 6% and 100%, respectively ( P &amp;lt;0.0001). In patients with UPE, use of antibiotic therapy and delay in treatment were significantly higher ( P &amp;lt;0.0001 and P =0.003, respectively). In-hospital mortality was 9%: 39% for UPE versus 8% for bilateral pulmonary edema (odds ratio, 6.9; 95% confidence interval, 2.6 to 18; P &amp;lt;0.001). In multivariate analysis, unilateral location of pulmonary edema was independently related to death whatever the model used (adjusted odds ratio, 6.5; 95% confidence interval, 1.3 to 32; P =0.021 for model A; and adjusted odds ratio, 6.8; 95% confidence interval, 1.1 to 41; P =0.037 for model B). Conclusions— Unilateral pulmonary edema represented 2.1% of cardiogenic pulmonary edema in our study, usually appeared as an opacity involving the right lung, and was always associated with severe mitral regurgitation. Unilateral pulmonary edema is related to an independent increased risk of mortality and should be promptly recognized to avoid delays in treatment.</t>
  </si>
  <si>
    <t>S2162</t>
  </si>
  <si>
    <t>10.1146/annurev.med.45.1.341</t>
  </si>
  <si>
    <t>Rector PDTS, Cohn MDJN</t>
  </si>
  <si>
    <t>PROGNOSIS IN CONGESTIVE HEART FAILURE</t>
  </si>
  <si>
    <t>▪ Abstract Prognostic variables such as the ejection fraction and peak oxygen consumption can be used to place patients with heart failure in risk strata. Some vasodilators have been shown to improve survival at all stages of heart failure with the probability of benefit increasing as the prognosis worsens. Quantitative estimates of survival among groups defined by prognostic variables and treatments should be used to make more informed benefit-to-risk assessments.</t>
  </si>
  <si>
    <t>S1345</t>
  </si>
  <si>
    <t>10.1016/j.ijcard.2019.06.015</t>
  </si>
  <si>
    <t>Caspi O, Naami R, Halfin E, Aronson D</t>
  </si>
  <si>
    <t>Adverse dose-dependent effects of morphine therapy in acute heart failure</t>
  </si>
  <si>
    <t>Morphine has been a pivotal therapy in acute heart failure (AHF) for more than a century. The evidence for morphine therapy in AHF remains controversial. This study sought to assess the therapeutic effect of morphine on patients with AHF. The study used a cohort of 13,788 patients admitted with a primary diagnosis of AHF. Propensity-score-matching was generated using 26 clinical variables. Primary endpoints included in-hospital mortality and invasive mechanical ventilation. Secondary endpoints included non-invasive ventilation, need for inotropes and acute kidney injury (AKI). 761 (5.5%) patients were treated with morphine in the first day following hospital admission. Propensity score matching yielded 672 patient pairs. The incidence of invasive ventilation was higher in the morphine-treated patients (7.4%) than in matched patients in the no-morphine cohort (3.6%), OR 2.13 (95% CI 1.32-3.57, P = 0.007). In-hospital mortality was also higher in the morphine group (17.4%) than in the matched no-morphine group (13.4%), OR 1.43 (95% CI 1.05 to 1.98, P = 0.024). For both the endpoint of invasive ventilation (Ptrend = 0.005) and mortality (Ptrend = 0.004), there was a significant linear dose-response relationship for the adverse effect of morphine. Morphine was associated with a significant increase in all secondary outcomes: Non-invasive ventilation (OR 2.78, 95% CI 1.95-3.96); Inotrope use (OR 3.50, 95% CI 2.10-5.82) and AKI (OR 1.81, 95% CI 1.39-2.36). A landmark analysis demonstrated no difference in post-discharge survival between cohorts. Morphine administration is associated with significant dose-dependent risk for in-hospital mortality and need for mechanical ventilation.</t>
  </si>
  <si>
    <t>S0410</t>
  </si>
  <si>
    <t>10.1186/s40560-021-00593-1</t>
  </si>
  <si>
    <t>Sullivan ZP, Zazzeron L, Berra L, Hess DR, Bittner EA, Chang MG</t>
  </si>
  <si>
    <t>Noninvasive respiratory support for COVID-19 patients: when, for whom, and how?</t>
  </si>
  <si>
    <t>Journal of Intensive Care</t>
  </si>
  <si>
    <t>The significant mortality rate and prolonged ventilator days associated with invasive mechanical ventilation (IMV) in patients with severe COVID-19 have incited a debate surrounding the use of noninvasive respiratory support (NIRS) (i.e., HFNC, CPAP, NIV) as a potential treatment strategy. Central to this debate is the role of NIRS in preventing intubation in patients with mild respiratory disease and the potential beneficial effects on both patient outcome and resource utilization. However, there remains valid concern that use of NIRS may prolong time to intubation and lung protective ventilation in patients with more advanced disease, thereby worsening respiratory mechanics via self-inflicted lung injury. In addition, the risk of aerosolization with the use of NIRS has the potential to increase healthcare worker (HCW) exposure to the virus. We review the existing literature with a focus on rationale, patient selection and outcomes associated with the use of NIRS in COVID-19 and prior pandemics, as well as in patients with acute respiratory failure due to different etiologies (i.e., COPD, cardiogenic pulmonary edema, etc.) to understand the potential role of NIRS in COVID-19 patients. Based on this analysis we suggest an algorithm for NIRS in COVID-19 patients which includes indications and contraindications for use, monitoring recommendations, systems-based practices to reduce HCW exposure, and predictors of NIRS failure. We also discuss future research priorities for addressing unanswered questions regarding NIRS use in COVID-19 with the goal of improving patient outcomes.</t>
  </si>
  <si>
    <t>S1453</t>
  </si>
  <si>
    <t>10.1183/09031936.03.00029803</t>
  </si>
  <si>
    <t>Simonds AK</t>
  </si>
  <si>
    <t>Home ventilation: Table 1—</t>
  </si>
  <si>
    <t>Home ventilation is a growth area. Rapid expansion during the 1990s was stimulated by the development of noninvasive ventilation (NIV) via a mask and the recognition that an increased number of patient groups can benefit. Although patients receiving NIV in the home outnumber those receiving invasive ventilation via tracheostomy, there is substantial variation in practice between European countries. Evidence that individuals who develop ventilatory failure as a consequence of chest wall disease or stable neuromuscular disease such as old poliomyelitis benefit from nocturnal NIV is overwhelming. Patients with progressive neuromuscular disease such as Duchenne muscular dystrophy and amyotrophic lateral sclerosis can also derive prolongation of life, palliation of symptoms and an improvement in quality of life. Home ventilation in chronic obstructive pulmonary disease (COPD) patients remains controversial. Multicentric randomised controlled trials of long-term oxygen therapy (LTOT) versus NIV plus LTOT in COPD have produced mixed results, although certain subgroups, e.g. those with recurrent infective exacerbations requiring short-term NIV, patients aged &amp;gt;65 yrs, and those with uncontrolled hypercapnia on LTOT or symptomatic nocturnal hypoventilation, may benefit. At the other end of the age spectrum, children as young as a few months can be successfully treated with noninvasive ventilation. Most work on paediatric home ventilation centres on children with congenital neuromuscular disease. Pressure preset bilevel ventilators are now the dominant form of ventilator in adults and children. Discharge planning is vital for the home ventilator patient and a sensible risk management strategy should be in place.</t>
  </si>
  <si>
    <t>S1116</t>
  </si>
  <si>
    <t>10.1097/mej.0000000000001171</t>
  </si>
  <si>
    <t>Marjanovic N, Couvreur R, Lamarre J, Piton M, Guenezan J, Mimoz O</t>
  </si>
  <si>
    <t>High-flow nasal cannula oxygen therapy versus noninvasive ventilation in acute respiratory failure related to suspected or confirmed acute heart failure: a systematic review with meta-analysis</t>
  </si>
  <si>
    <t>The objective of this review is to compare high-flow nasal cannula (HFNC) oxygen (High flow oxygen) and noninvasive ventilation (NIV) for the management of acute respiratory failure secondary to suspected or confirmed acute heart failure (AHF). A comprehensive and relevant literature search of MEDLINE, Web of Science, and the Cochrane Library was conducted using Medical Subject Heading and Free text terms from January 2010 to March 2024. All randomized clinical trials and observational retrospective and prospective studies reporting adult patients with acute respiratory failure due to suspected or confirmed AHF and comparing HFNC to NIV were included. Primary outcome included treatment failure, as a composite outcome including early termination to the allocated treatment, need for in-hospital intubation or mortality, or the definition used in the study for treatment failure if adequate. Secondary outcomes included change in respiratory rate and dyspnea intensity after treatment initiation, patient comfort, invasive mechanical ventilation requirement, and day-30 mortality. Six of the 802 identified studies were selected for final analysis, including 572 patients (221 assigned to high flow and 351 to NIV). Treatment failure rate was 20% and 13% in the high flow oxygen and NIV groups, respectively [estimated odds ratio (OR): 1.7, 95% confidence interval (95% CI): 0.9–3.1] in randomized studies and 34% and 16% in the high flow oxygen and NIV groups, respectively (OR: 3.1, 95% CI: 0.7–13.5), in observational studies. Tracheal intubation requirement was 7% and 5% of patients in the HFNC and NIV groups, respectively (OR: 1.4, 95% CI: 0.5–3.5) in randomized studies, and 20% and 9% in the high flow oxygen and NIV group, respectively (OR: 2.1, 95% CI: 0.5–9.4) in observational studies. Mortality was 13% and 8% in the high flow oxygen and the NIV groups, respectively (OR: 1.8, 95% CI: 0.8–1.1) in randomized studies and 14% and 9% in the high flow oxygen and the NIV groups, respectively (OR: 1.4, 95% CI: 0.5–3.7) in observational studies. Compared with NIV, high flow oxygen was not associated with a higher risk of treatment failure during initial management of patients with acute respiratory failure related to suspected or confirmed AHF.</t>
  </si>
  <si>
    <t>S2327</t>
  </si>
  <si>
    <t>10.1016/j.medin.2015.01.007</t>
  </si>
  <si>
    <t>Martín-González F, González-Robledo J, Sánchez-Hernández F, Moreno-García MN, Barreda-Mellado I</t>
  </si>
  <si>
    <t>Efectividad y predictores de fracaso de la ventilación mecánica no invasiva en la insuficiencia respiratoria aguda</t>
  </si>
  <si>
    <t>To assess the effectiveness and identify predictors of failure of noninvasive ventilation. A retrospective, longitudinal descriptive study was made. Adult patients with acute respiratory failure. A total of 410 consecutive patients with noninvasive ventilation treated in an Intensive Care Unit of a tertiary university hospital from 2006 to 2011. Noninvasive ventilation. Demographic variables and clinical and laboratory test parameters at the start and two hours after the start of noninvasive ventilation. Evolution during admission to the Unit and until hospital discharge. The failure rate was 50%, with an overall mortality rate of 33%. A total of 156 patients had hypoxemic respiratory failure, 87 postextubation respiratory failure, 78 exacerbation of chronic obstructive pulmonary disease, 61 hypercapnic respiratory failure without chronic obstructive pulmonary disease, and 28 had acute pulmonary edema. The failure rates were 74%, 54%, 27%, 31% and 21%, respectively. The etiology of respiratory failure, serum bilirubin at the start, APACHEII score, radiological findings, the need for sedation to tolerate noninvasive ventilation, changes in level of consciousness, PaO2/FIO2 ratio, respiratory rate and heart rate from the start and two hours after the start of noninvasive ventilation were independently associated to failure. The effectiveness of noninvasive ventilation varies according to the etiology of respiratory failure. Its use in hypoxemic respiratory failure and postextubation respiratory failure should be assessed individually. Predictors of failure could be useful to prevent delayed intubation.</t>
  </si>
  <si>
    <t>S2028</t>
  </si>
  <si>
    <t>10.1007/978-3-030-02914-2</t>
  </si>
  <si>
    <t>Brunner E, Bathke AC, Konietschke F</t>
  </si>
  <si>
    <t>Rank and Pseudo-Rank Procedures for Independent Observations in Factorial Designs</t>
  </si>
  <si>
    <t>Springer Series in Statistics</t>
  </si>
  <si>
    <t>Swimming-induced pulmonary edema (SIPE) occasionally occurs during swimming in cold open water. Although optimal treatment for SIPE is unknown, non-invasive positive pressure ventilation (NPPV) is an option for prehospital treatment. Is NPPV a feasible and safe prehospital treatment for SIPE, and which outcome measures reflect recovery after treatment? A prospective observational study was conducted at Vansbrosimningen, Sweden's largest open water swimming event, from 2017 through 2019. Swimmers with a diagnosis of SIPE and with peripheral oxygen saturation (Spo2) of ≤ 95%, persistent respiratory symptoms, or both were eligible for the study. NPPV was administered on site as CPAP by facial mask or as positive expiratory pressure (PEP) by a PEP device. Discharge criteria were Spo2 of &gt; 95% and clinical recovery. Four outcome measures were evaluated: Spo2, crackles on pulmonary auscultation, pulmonary edema on lung ultrasound (LUS), and patient-reported respiratory symptoms. Of 119 treated individuals, 94 received CPAP, 24 received treatment with a PEP device, and one required tracheal intubation. In total, 108 individuals (91%) were discharged after NPPV for a median of 10 to 20 min and 11 individuals (9%) required hospital transfer. NPPV resulted in increased Spo2 from a median of 91% to 97% (P &lt; .0001) together with improvement of six patient-reported respiratory symptoms (median numerical rating scales, 1-7 to 0-1; P &lt; .0001). No significant decrease in auscultation of crackles (93% vs 87%; P = .508) or pulmonary edema on LUS (100% vs 97%; P = .500) was seen during NPPV treatment. NPPV administered as CPAP or via a PEP device proved feasible and safe as prehospital treatment for SIPE with a vast majority of patients discharged on site. Spo2 and patient-reported respiratory symptoms reflected recovery after treatment, whereas pulmonary auscultation or LUS findings did not.</t>
  </si>
  <si>
    <t>S0032</t>
  </si>
  <si>
    <t>10.4081/monaldi.2021.1725</t>
  </si>
  <si>
    <t>Sforza A, Guarino M, Cimmino CS, Izzo A, Cristiano G, Mancusi C, Sibilio G, Carlino MV</t>
  </si>
  <si>
    <t>Continuous positive airway pressure therapy in the management of hypercapnic cardiogenic pulmonary edema</t>
  </si>
  <si>
    <t>Monaldi Archives for Chest Disease</t>
  </si>
  <si>
    <t>Continuous positive airway pressure (CPAP) therapy or non-invasive ventilation (NIV) represent the first line therapy for acute cardiogenic pulmonary edema (CPE) together with medical therapy. CPAP benefits in acute CPE with normo-hypocapnia are known, but it is not clear whether the use of CPAP is safe in the hypercapnic patients. The aim of this study is to evaluate CPAP efficacy in the treatment of hypercapnic CPE. We enrolled 9 patients admitted to the emergency room with diagnosis of acute CPE based on history, clinical examination, arterial blood gas analysis (ABG) and lung-heart ultrasound examination. We selected patients with hypercapnia (pCO2 &amp;gt;50 mmHg) and bicarbonate levels &amp;lt;30 mEq/L. All patients received medical therapy with furosemide and nitrates and helmet CPAP therapy. All patients received a second and a third ABG, respectively at 30 and 60 min. Primary end-points of the study were respiratory distress resolution, pCO2 reduction, pH improvement, lactates normalization and the no need for non-invasive ventilation or endo-tracheal intubation. All patients showed resolution of respiratory distress with CPAP weaning and shift to Venturi mask with no need for NIV or endo-tracheal intubation. Serial ABG tests showed clear reduction in CO2 levels with improvement of pH and progressive lactate reduction. CPAP therapy can be effective in the treatment of hypercapnic CPE as long as the patients have no signs of chronic hypercapnia on ABG and as long as the diagnosis of heart failure is supported by bedside lung-heart ultrasound examination.</t>
  </si>
  <si>
    <t>S1171</t>
  </si>
  <si>
    <t>10.1016/s1388-9842(98)00014-2</t>
  </si>
  <si>
    <t>Hampton JR, Van Veldhuisen DJ, Cowley AJ, Kleber FX, Charlesworth A</t>
  </si>
  <si>
    <t>Achieving Appropriate Endpoints in Heart Failure Trials: The PRIME-II Protocol</t>
  </si>
  <si>
    <t>Many clinical trials unintentionally include patients with a low risk of the trial endpoints. PRIME II (The Second Perspective Randomised study of Ibopamine on Mortality and Efficacy) was a large international randomised double blind trial comparing the addition of ibopamine or placebo to the therapy of patients with advanced heart failure. The trial was stopped prematurely because ibopamine was associated with an increased fatality rate, but the protocol achieved its objective of including high-risk patients. Here we describe the protocol details that enabled patients with the desired degree of risk to be included. We also amplify our definition of mode of death. The PRIME II protocol was designed with the intention that patients in the placebo group would have an annual fatality rate of 20%. Since the study was to be conducted in some 200 centres in 13 European countries, the inclusion criteria had to be simple and flexible, allowing for different clinical practice. The inclusion criteria, together with the use of simple investigations (which did not have to include angiographic or radionuclide ventriculography) are described. The annual fatality rate in the placebo group was just over 20%. Six categories of mode of death were used, but while they were reasonably easy to apply they did not reveal the reason for the unexpected adverse effect of ibopamine. The inclusion and exclusion criteria used for PRIME II, and the definitions of mode of death, were effective. The PRIME II protocol can be used as a model for future heart failure studies.</t>
  </si>
  <si>
    <t>S0901</t>
  </si>
  <si>
    <t>10.1186/s40560-021-00592-2</t>
  </si>
  <si>
    <t>Ohbe H, Matsui H, Yasunaga H</t>
  </si>
  <si>
    <t>Intensive care unit versus high-dependency care unit for patients with acute heart failure: a nationwide propensity score-matched cohort study</t>
  </si>
  <si>
    <t>A structure and staffing model similar to that in general intensive care unit (ICUs) is applied to cardiac intensive care unit (CICUs) for patients with acute heart failure. However, there is limited evidence on the structure and staffing model of CICUs. The present study aimed to assess whether critical care for patients with acute heart failure in the ICUs is associated with improved outcomes than care in the high-dependency care units (HDUs), the hospital units in which patient care levels and costs are between the levels found in the ICU and general ward. This nationwide, propensity score-matched, retrospective cohort study was performed using a national administrative inpatient database in Japan. We identified all patients who were hospitalized for acute heart failure and admitted to the ICU or HDU on the day of hospital admission from April 2014 to March 2019. Propensity score-matching analysis was performed to compare the in-hospital mortality between acute heart failure patients treated in the ICU and HDU on the day of hospital admission. Of 202,866 eligible patients, 78,646 (39%) and 124,220 (61%) were admitted to the ICU and HDU, respectively, on the day of admission. After propensity score matching, there was no statistically significant difference in in-hospital mortality between patients who were admitted to the ICU and HDU on the day of admission (10.7% vs. 11.4%; difference, − 0.6%; 95% confidence interval, − 1.5% to 0.2%). In the subgroup analyses, there was a statistically significant difference in in-hospital mortality between the ICU and HDU groups among patients receiving noninvasive ventilation (9.4% vs. 10.5%; difference, − 1.0%; 95% confidence interval, − 1.9% to − 0.1%) and patients receiving intubation (32.5% vs. 40.6%; difference, − 8.0%; 95% confidence interval, − 14.5% to − 1.5%). There were no statistically significant differences in other subgroup analyses. Critical care in ICUs was not associated with lower in-hospital mortality than critical care in HDUs among patients with acute heart failure. However, critical care in ICUs was associated with lower in-hospital mortality than critical care in HDUs among patients receiving noninvasive ventilation and intubation.</t>
  </si>
  <si>
    <t>S1771</t>
  </si>
  <si>
    <t>10.1183/09031936.97.10122847</t>
  </si>
  <si>
    <t>Pankow W, Hijjeh N, Schuttler F, Penzel T, Becker H, Peter J, von Wichert P</t>
  </si>
  <si>
    <t>Influence of noninvasive positive pressure ventilation on inspiratory muscle activity in obese subjects</t>
  </si>
  <si>
    <t>Noninvasive positive pressure ventilation (NPPV) can improve ventilation in obese subjects during the postoperative period after abdominal surgery. Compared to nasal continuous positive airway pressure (nCPAP), NPPV was superior in correcting blood gas abnormalities both during the night-time and during the daytime in a subgroup of patients with the obesity hypoventilation syndrome (OHS). However, as it is unknown, if and to what extent NPPV can unload the respiratory muscles in the face of the increased impedance of the respiratory system in obesity, this is what was investigated. Eighteen obese subjects with a body mass index &amp;gt; or = 40 kg x m(-2) were investigated during the daytime, which included five healthy controls (simple obesity (SO)), seven patients with obstructive sleep apnoea (OSA) and six patients with the obesity hypoventilation syndrome (OHS). Assisted PPV was performed with bi-level positive airway pressure (BiPAP), applied via a face mask. Inspiratory positive airway pressure (IPAP) was set to 1.2 or 1.6 kPa and expiratory positive airway pressure (EPAP) was set to 0.5 kPa. Inspiratory muscle activity was measured as diaphragmatic pressure time product (PTPdi). Comparison of spontaneous breathing with BiPAP ventilation showed no significant difference in breathing pattern, although there was a tendency towards an increase in tidal volume (VT) in all three groups and a decrease in respiratory frequency (fR) in patients with OSA and OHS. End-tidal carbon dioxide (PET,CO2) with BiPAP was unchanged in SO and OSA, but was decreased in OHS. In contrast, inspiratory muscle activity was reduced by at least 40% in each group. This was indicated by a decrease in PTPdi with BiPAP 1.2/0.5 kPa from mean+/-SD 39+/-5 to 20+/-9 kPa x s (p&amp;lt;0.05) in SO, from 42+/-7 to 21+/-8 kPa x s (p&amp;lt;0.05) in OSA, and from 64+/-20 to 38+/-17 kPa x s (p&amp;lt;0.05) in OHS. With BiPAP 1.6/0.5 kPa, PTPdi was further reduced to 17+/-6 kPa x s in SO, and to 17+/-6 kPa x s in OSA, but not in OHS (40+/-22 kPa x s). We conclude that noninvasive assisted ventilation unloads the inspiratory muscles in patients with gross obesity.</t>
  </si>
  <si>
    <t>S1726</t>
  </si>
  <si>
    <t>10.11604/pamj.2019.33.251.17207</t>
  </si>
  <si>
    <t>Jouini S, Manai H, Slimani O, Hedhli H, Hebaieb F, Mezghanni M, Aloui A, Kaddour RB</t>
  </si>
  <si>
    <t>Profil épidémiologique et pronostic de l’insuffisance cardiaque aiguë: expérience du service d’accueil des urgences de l’hôpital Charles Nicole de Tunis de 2013 à 2014</t>
  </si>
  <si>
    <t>Acute Heart Failure (AHF) is a specific syndromic disorder grouping several heterogeneous clinical conditions frequently seen in the emergency department. This study aimed to describe the epidemiological, clinical, therapeutic and prognostic features of patients with AHF admitted to the emergency department. We conducted a prospective, descriptive study in the emergency department. It included all patients admitted with AHF. We studied the epidemiological, clinical, therapeutic and prognostic features of these patients. The study enrolled 180 patients with AHF admitted to the emergency department. Sex ratio was 1.27. The average age of patients was 66±12 years. Eighty-two percent of patients were hypertensive and 69% were known diabetic patients. The causes of decompensation included primarily hypertensive crisis (61.7% of patients), acute coronary syndrome (24% of patients). Respiratory support was mainly provided by CPAP (Continuous Positive Airway Pressure) in 73.3% of cases. Pharmacological treatment was based on nitrate derivatives (70% of cases) and diuretic (40.5% of cases). Acute heart failure incidence at one month was 21.7% (n=39 patients) and mortality rate at 3 months was 13.3%. Patients with AHF treated in the emergency department mainly had hypertensive crisis. Treatment is primarily based on CPAP, vasodilators and diuretics. Recurrence rate and mortality rate were high.</t>
  </si>
  <si>
    <t>S1102</t>
  </si>
  <si>
    <t>10.1073/pnas.022641799</t>
  </si>
  <si>
    <t>Kawada T, Nakazawa M, Nakauchi S, Yamazaki K, Shimamoto R, Urabe M, Nakata J, Hemmi C, Masui F, Nakajima T, Suzuki JI, Monahan J, Sato H, Masaki T, Ozawa K, Toyo-oka T</t>
  </si>
  <si>
    <t>Rescue of hereditary form of dilated cardiomyopathy by rAAV-mediated somatic gene therapy: Amelioration of morphological findings, sarcolemmal permeability, cardiac performances, and the prognosis of TO-2 hamsters</t>
  </si>
  <si>
    <t>The hereditary form comprises ≈1/5 of patients with dilated cardiomyopathy (DCM) and is a major cause of advanced heart failure. Medical and socioeconomic settings require novel treatments other than cardiac transplantation. TO-2 strain hamsters with congenital DCM show similar clinical and genetic backgrounds to human cases that have defects in the δ-sarcoglycan (δ-SG) gene. To examine the long-term in vivo supplement of normal δ-SG gene driven by cytomegalovirus promoter, we analyzed the pathophysiologic effects of the transgene expression in TO-2 hearts by using recombinant adeno-associated virus vector. The transgene preserved sarcolemmal permeability detected in situ by mutual exclusivity between cardiomyocytes taking up intravenously administered Evans blue dye and expressing the δ-SG transgene throughout life. The persistent amelioration of sarcolemmal integrity improved wall thickness and the calcification score postmortem. Furthermore, in vivo myocardial contractility and hemodynamics, measured by echocardiography and cardiac catheterization, respectively, were normalized, especially in the diastolic performance. Most importantly, the survival period of the TO-2 hamsters was prolonged after the δ-SG gene transduction, and the animals remained active, exceeding the life expectancy of animals without transduction of the responsible gene. These results provide the first evidence that somatic gene therapy is promising for human DCM treatment, if the rAAV vector can be justified for clinical use.</t>
  </si>
  <si>
    <t>S0194</t>
  </si>
  <si>
    <t>10.1183/09031936.96.09122606</t>
  </si>
  <si>
    <t>Cassel W, Ploch T, Becker C, Dugnus D, Peter J, von Wichert P</t>
  </si>
  <si>
    <t>Risk of traffic accidents in patients with sleep-disordered breathing: reduction with nasal CPAP</t>
  </si>
  <si>
    <t>Sleepiness whilst driving constitutes a road safety risk. Sleep-related breathing disorders are the most frequent medical cause of daytime sleepiness, and untreated patients with this condition have been shown to be at a higher risk of having accidents while driving. This study addressed the question of the extent to which treatment of sleep-disordered breathing by nasal continuous positive airway pressure (nCPAP) is related to changes in patient's accident risk. Seventy eight male patients requiring treatment of sleep-related breathing disorders with nCPAP were enrolled in the study. The protocol included a questionnaire dealing with alertness-related problems while driving, an 80 min vigilance test, and the Multiple Sleep Latency Test. These baseline evaluations were repeated after 1 year of treatment with nCPAP. Fifty nine patients completed the study. The accident rate was significantly decreased from 0.8 per 100,000 km (untreated) to 0.15 per 100,000 km with nCPAP treatment. Variables that were considered to be likely to increase accident risk (sleeping spells, fatigue, vigilance test reaction time, daytime sleep latency) also improved with treatment. We conclude that treatment of sleep-disordered breathing by nasal continuous positive airway pressure is related to reduction in patient motor vehicle accident rates, probably due to the reversal of excessive daytime sleepiness.</t>
  </si>
  <si>
    <t>S1815</t>
  </si>
  <si>
    <t>10.1007/s00134-014-3227-6</t>
  </si>
  <si>
    <t>Labarère J, Bertrand R, Fine MJ</t>
  </si>
  <si>
    <t>How to derive and validate clinical prediction models for use in intensive care medicine</t>
  </si>
  <si>
    <t>Intermediate Care Units (ImCU) have become an alternative scenario to perform Non-Invasive Ventilation (NIV). The limited number of prognostic studies in this population support the need of mortality prediction evaluation in this context. The objective of this study is to analyze the performance of Simplified Acute Physiology Score (SAPS) II and 3 in patients undergoing NIV in an ImCU. Additionally, we searched for new variables that could be useful to customize these scores, in order to improve mortality prediction. Cohort study with prospectively collected data from all patients admitted to a single center ImCU who received NIV. The SAPS II and 3 scores with their respective predicted mortality rates were calculated. Discrimination and calibration were evaluated by calculating the area under the receiver operating characteristic curve (AUC) and with the Hosmer-Lemeshow goodness of fit test for the models, respectively. Binary logistic regression was used to identify new variables to customize the scores for mortality prediction in this setting. The study included 241 patients consecutively admitted to an ImCU staffed by hospitalists from April 2006 to December 2013. The observed in-hospital mortality was 32.4% resulting in a Standardized Mortality Ratio (SMR) of 1.35 for SAPS II and 0.68 for SAPS 3. Mortality discrimination based on the AUC was 0.73 for SAPS II and 0.69 for SAPS 3. Customized models including immunosuppression, chronic obstructive pulmonary disease (COPD), acute pulmonary edema (APE), lactic acid, pCO2 and haemoglobin levels showed better discrimination than old scores with similar calibration power. These results suggest that SAPS II and 3 should be customized with additional patient-risk factors to improve mortality prediction in patients undergoing NIV in intermediate care.</t>
  </si>
  <si>
    <t>S1758</t>
  </si>
  <si>
    <t>10.1177/0310057x9101900413</t>
  </si>
  <si>
    <t>Prevedoros HP, Lee RP, Marriot D</t>
  </si>
  <si>
    <t>CPAP, Effective Respiratory Support in Patients with AIDS-related Pneumocystis Carinii Pneumonia</t>
  </si>
  <si>
    <t>Human Immunodeficiency Virus (HIV) related Pneumocystis carinii pneumonia (PCP) associated with severe respiratory failure is an increasingly common problem in major centres and is associated with a high mortality in previous and recent studies. Early in the epidemic, alternatives to invasive intensive care treatment were utilized in our institution and found to be successful. When respiratory failure developed, mask CPAP was used instead of intubation and ventilation. A retrospective review of 175 cases of HIV infected patients with confirmed first presentation PCP was undertaken. Treatment with our protocol resulted in an overall hospital mortality of 9%. Those patients who did not require supplemental oxygen or respiratory support had no in-hospital mortality. The group who required supplemental oxygen had a mortality of 10%. If respiratory failure supervened (severe respiratory distress, P a o 2 &amp;lt; 50 mmHg, SaO 2 &amp;lt; 90% on mask oxygen), CPAP was introduced. The mortality in this group was 22%. Only two patients were admitted to the intensive care unit for respiratory support after failure of CPAP. Both patients were intubated and received intermittent positive pressure ventilation (IPPV). Both patients died.</t>
  </si>
  <si>
    <t>S0529</t>
  </si>
  <si>
    <t>10.1034/j.1399-6576.2001.450119.x</t>
  </si>
  <si>
    <t>Lan C‐, Luk H‐, Wu C‐, Chang W‐, Tsou M‐, Lui P‐, Lee T‐</t>
  </si>
  <si>
    <t>Bilateral pulmonary edema after endoscopic sympathectomy in a patient with glucose‐6‐phosphate dehydrogenase deficiency</t>
  </si>
  <si>
    <t>Transaxillary endoscopic sympathectomy of thoracic ganglia (T 2 –T 3 ) has recently gained wider acceptance as the treatment of choice for palmar hyperhidrosis. It requires one‐lung ventilation to facilitate the surgery. One‐lung ventilation, however, is not without complications, among which acute pulmonary edema has been reported. In this case report, we present a patient with palmar hyperhidrosis complicated by glucose‐6‐phosphate dehydrogenase (G‐6‐PD) deficiency, who received bilateral endoscopic sympathectomy under alternate one‐lung anesthesia, and developed acute pulmonary edema immediately after recruitment of the successive collapsed lung. The effects of hypoxemia, G‐6‐PD deficiency and sympathectomy might all add to the development of acute pulmonary edema secondary to reexpansion of each individual lung after alternate one‐lung ventilation. The possibilities of the inferred causes are herein discussed.</t>
  </si>
  <si>
    <t>S1022</t>
  </si>
  <si>
    <t>10.21470/1678-9741-2017-0032</t>
  </si>
  <si>
    <t>Pieczkoski SM, Margarites AGF, Sbruzzi G</t>
  </si>
  <si>
    <t>Noninvasive Ventilation During Immediate Postoperative Period in Cardiac Surgery Patients: Systematic Review and Meta-Analysis</t>
  </si>
  <si>
    <t>Brazilian Journal of Cardiovascular Surgery</t>
  </si>
  <si>
    <t>Objective To verify the effectiveness of noninvasive ventilation compared to conventional physiotherapy or oxygen therapy in the mortality rate and prevention of pulmonary complications in patients during the immediate postoperative period of cardiac surgery. Methods Systematic review and meta-analysis recorded in the International Prospective Register of Ongoing Systematic Reviews (number CRD42016036441). The research included the following databases: MEDLINE, Cochrane Central, PEDro, LILACS and manual search of the references of studies published until March 2016. The review included randomized controlled trials with patients during the immediate postoperative period of cardiac surgery, which compared the use of noninvasive ventilation, BiLevel modes, continuous positive airway pressure, intermittent positive pressure breathing and positive pressure ventilation with conventional physiotherapy or oxygen therapy, and assessed the mortality rate, occurrence of pulmonary complications (atelectasis, pneumonia, acute respiratory failure, hypoxemia), reintubation rate, ventilation time, time spent in the intensive care unit (ICU), length of hospital stay and partial pressure of oxygen. Results Among the 479 selected articles, ten were included in the systematic review (n=1050 patients) and six in the meta-analysis. The use of noninvasive ventilation did not significantly reduce the risk for atelectasis (RR: 0.60; CI95% 0.28-1.28); pneumonia (RR: 0.20; CI95% 0.04-1.16), reintubation rate (RR: 0.51; CI95%: 0.15-1.66), and time spent in the ICU (-0.04 days; CI95%: -0.13; 0.05). Conclusion Prophylactic noninvasive ventilation did not significantly reduce the occurrence of pulmonary complications such as atelectasis, pneumonia, reintubation rate and time spent in the ICU. The use is still unproven and new randomized controlled trials should be carried out.</t>
  </si>
  <si>
    <t>S0367</t>
  </si>
  <si>
    <t>10.1007/s00408-019-00309-1</t>
  </si>
  <si>
    <t>Islam M, Levitus M, Eisen L, Shiloh AL, Fein D</t>
  </si>
  <si>
    <t>Lung Ultrasound for the Diagnosis and Management of Acute Respiratory Failure</t>
  </si>
  <si>
    <t>Lung</t>
  </si>
  <si>
    <t>For critically ill patients with acute respiratory failure (ARF), lung ultrasound (LUS) has emerged as an indispensable tool to facilitate diagnosis and rapid therapeutic management. In ARF, there is now evidence to support the use of LUS to diagnose pneumothorax, acute respiratory distress syndrome, cardiogenic pulmonary edema, pneumonia, and acute pulmonary embolism. In addition, the utility of LUS has expanded in recent years to aid in the ongoing management of critically ill patients with ARF, providing guidance in volume status and fluid administration, titration of positive end-expiratory pressure, and ventilator liberation. The aims of this review are to examine the basic foundational concepts regarding the performance and interpretation of LUS, and to appraise the current literature supporting the use of this technique in the diagnosis and continued management of patients with ARF.</t>
  </si>
  <si>
    <t>S0606</t>
  </si>
  <si>
    <t>10.1186/cc5037</t>
  </si>
  <si>
    <t>Cepkova M, Brady S, Sapru A, Matthay MA, Church G</t>
  </si>
  <si>
    <t>Biological markers of lung injury before and after the institution of positive pressure ventilation in patients with acute lung injury</t>
  </si>
  <si>
    <t>Several biological markers of lung injury are predictors of morbidity and mortality in patients with acute lung injury (ALI). The low tidal volume lung-protective ventilation strategy is associated with a significant decrease in plasma biomarker levels compared to the high tidal volume ventilation strategy. The primary objective of this study was to test whether the institution of lung-protective positive pressure ventilation in spontaneously ventilating patients with ALI exacerbates pre-existing lung injury by using measurements of biomarkers of lung injury before and after intubation. A prospective observational cohort study was conducted in the intensive care unit of a tertiary care university hospital. Twenty-five intubated, mechanically ventilated patients with ALI were enrolled. Physiologic data and serum samples were collected within 6 hours before intubation and at two different time points within the first 24 hours after intubation to measure the concentration of interleukin (IL)-6, IL-8, intercellular adhesion molecule 1 (ICAM-1), and von Willebrand factor (vWF). The differences in biomarker levels before and after intubation were analysed using repeated measures analysis of variance and a paired t test with correction for multiple comparisons. Before endotracheal intubation, all of the biological markers (IL-8, IL-6, ICAM-1, and vWF) were elevated in the spontaneously breathing patients with ALI. After intubation and the institution of positive pressure ventilation (tidal volume 7 to 8 ml/kg per ideal body weight), none of the biological markers was significantly increased at either an early (3 ± 2 hours) or later (21 ± 5 hours) time point. However, the levels of IL-8 were significantly decreased at the later time point (21 ± 5 hours) after intubation. During the 24-hour period after intubation, the PaO 2 /FiO 2 (partial pressure of arterial oxygen/fraction of the inspired oxygen) ratio significantly increased and the plateau airway pressure significantly decreased. Levels of IL-8, IL-6, vWF, and ICAM-1 are elevated in spontaneously ventilating patients with ALI prior to endotracheal intubation. The institution of a lung-protective ventilation strategy with positive pressure ventilation does not further increase the levels of biological markers of lung injury. The results suggest that the institution of a lung-protective positive pressure ventilation strategy does not worsen the pre-existing lung injury in most patients with ALI.</t>
  </si>
  <si>
    <t>S1384</t>
  </si>
  <si>
    <t>10.1126/science.1081578</t>
  </si>
  <si>
    <t>Schmitt JP, Kamisago M, Asahi M, Li GH, Ahmad F, Mende U, Kranias EG, MacLennan DH, Seidman JG, Seidman CE</t>
  </si>
  <si>
    <t>Dilated Cardiomyopathy and Heart Failure Caused by a Mutation in Phospholamban</t>
  </si>
  <si>
    <t>Science</t>
  </si>
  <si>
    <t>Molecular etiologies of heart failure, an emerging cardiovascular epidemic affecting 4.7 million Americans and costing 17.8 billion health-care dollars annually, remain poorly understood. Here we report that an inherited human dilated cardiomyopathy with refractory congestive heart failure is caused by a dominant Arg → Cys missense mutation at residue 9 (R9C) in phospholamban (PLN), a transmembrane phosphoprotein that inhibits the cardiac sarcoplasmic reticular Ca 2+ –adenosine triphosphatase (SERCA2a) pump. Transgenic PLN R9C mice recapitulated human heart failure with premature death. Cellular and biochemical studies revealed that, unlike wild-type PLN, PLN R9C did not directly inhibit SERCA2a. Rather, PLN R9C trapped protein kinase A (PKA), which blocked PKA-mediated phosphorylation of wild-type PLN and in turn delayed decay of calcium transients in myocytes. These results indicate that myocellular calcium dysregulation can initiate human heart failure—a finding that may lead to therapeutic opportunities.</t>
  </si>
  <si>
    <t>S0950</t>
  </si>
  <si>
    <t>10.3390/medicina56020080</t>
  </si>
  <si>
    <t>Zota IM, Stătescu C, Sascău RA, Roca M, Gavril RS, Vasilcu TF, Boișteanu D, Maștaleru A, Jitaru A, Leon Constantin MM, Mitu F</t>
  </si>
  <si>
    <t>CPAP Effect on Cardiopulmonary Exercise Testing Performance in Patients with Moderate-Severe OSA and Cardiometabolic Comorbidities</t>
  </si>
  <si>
    <t>Medicina</t>
  </si>
  <si>
    <t>Background and Objectives: Obstructive sleep apnea (OSA) is associated with daytime somnolence, cognitive impairment and high cardiovascular morbidity and mortality. Obesity, associated cardiovascular comorbidities, accelerated erythropoiesis and muscular mitochondrial energetic dysfunctions negatively influence exercise tolerance in moderate-severe OSA patients. The cardiopulmonary exercise testing (CPET) offers an integrated assessment of the individual’s aerobic capacity and helps distinguish the main causes of exercise limitation. The purpose of this study is to evaluate the aerobic capacity of OSA patients, before and after short-term continuous positive airway pressure (CPAP). Materials and Methods: Our prospective study included 64 patients with newly diagnosed moderate-severe OSA (apnea hypopnea index (AHI) 39.96 ± 19.04 events/h) who underwent CPET before and after CPAP. Thirteen patients were unable to tolerate CPAP or were lost during follow-up. Results: 49.29% of our patients exhibited a moderate or severe decrease in functional capacity (Weber C or D). CPET performance was influenced by gender but not by apnea severity. Eight weeks of CPAP induced significant improvements in maximal exercise load (Δ = 14.23 W, p = 0.0004), maximum oxygen uptake (Δ = 203.87 mL/min, p = 0.004), anaerobic threshold (Δ = 316.4 mL/min, p = 0.001), minute ventilation (Δ = 5.1 L/min, p = 0.01) and peak oxygen pulse (Δ = 2.46, p = 0.007) as well as a decrease in basal metabolic rate (BMR) (Δ = −8.3 kCal/24 h, p = 0.04) and average Epworth score (Δ = −4.58 points, p &amp;lt; 0.000001). Conclusions: Patients with moderate-severe OSA have mediocre functional capacity. Apnea severity (AHI) was correlated with basal metabolic rate, resting heart rate and percent predicted maximum effort but not with anaerobic threshold or maximum oxygen uptake. Although CPET performance was similar in the two apnea severity subgroups, short-term CPAP therapy significantly improved most CPET parameters, suggesting that OSA per se has a negative influence on effort capacity.</t>
  </si>
  <si>
    <t>S1212</t>
  </si>
  <si>
    <t>10.1016/s1388-9842(99)00053-7</t>
  </si>
  <si>
    <t>Mejhert M, Holmgren J, Wändell P, Persson H, Edner M</t>
  </si>
  <si>
    <t>Diagnostic Tests, Treatment and Follow-Up in Heart Failure Patients — Is there a Gender Bias in the Coherence to Guidelines?</t>
  </si>
  <si>
    <t>To relate clinical data in a consecutive cohort of patients admitted with heart failure in Sweden to demographic data and the use of diagnostic tests, medical treatment, care process and mortality. Retrospective investigation of all charts concerning patients discharged with primary diagnosis of heart failure in two Swedish hospitals during the second half of 1995 was undertaken. Records from 187 men and 192 women were analyzed, median age was 78 years. During hospital stay 75% of the patients, regardless of gender, were examined with chest radiography. Echocardiography was performed in 59% of all patients, more often in men than in women (68% vs. 55%, P &amp;amp;lt; 0.011). The proportion of patients receiving ACE-inhibitors was higher if echocardiography had been performed, in both men (38% vs. 72%, P &amp;amp;lt; 0.001) and women (38% vs. 55%, P &amp;amp;lt; 0.033). Mean hospital stay was 6.4 days. After discharge 57% of the patients were referred to the general practitioners (GP), 21% to the hospital outpatient clinic. Young age (P &amp;amp;lt; 0.001), male gender (P &amp;amp;lt; 0.01) and treatment with β-blocking agents (P &amp;amp;lt; 0.035) were independently related to referral to hospital outpatient clinic. Within the group referred to the GPs, 62% of the patients had a follow-up visit within 3 months after discharge while 49% had visited the hospital outpatient clinic. The 1-year mortality rate was high, 30%. Patients admitted with heart failure in Sweden are old and carry a poor prognosis. In spite of the poor prognosis, only approximately half of the patients are followed-up within 3 months after discharge. There is, in contrast to practice guidelines, an underuse of diagnostic tests of left ventricular function and medical treatment is often suboptimal. These unsatisfactory findings were more pronounced in women.</t>
  </si>
  <si>
    <t>S0999</t>
  </si>
  <si>
    <t>10.1016/s0750-7658(02)00859-6</t>
  </si>
  <si>
    <t>Templier F, Dolveck F, Baer M, Chauvin M, Fletcher D</t>
  </si>
  <si>
    <t>Mesure sur banc d'essai des FIO2 délivrées par la CPAP Boussignac alimentée en oxygène pur</t>
  </si>
  <si>
    <t>CPAP (Continuous Positive Airway Pressure) is one of the treatments of the cardiogenic acute pulmonary edema (cAPE). Among the out-of-hospital used devices, Boussignac CPAP (Vygon) shows a good technical usability, but no analysis of delivered FIO2 is available. To measure the FIO2 delivered to patient, using Boussignac CPAP with an input of 100 vol % oxygen. Type of study. - Measurement in a laboratory testing. Measurement of delivered FIO2 in a three parameters environment: expiratory positive airway pressure (EPAP), respiratory rate (RR) and required oxygen flow (ROF). Laboratory test: 100 vol % oxygen input, with a ball-type flow regulator for oxygen 0-30 l x min(-1) (Mediline), Boussignac CPAP valve with manometer (Vygon), Michigan test lung, ventilator César (Taema), oxygen analysis (Servomex) with paramagnetic sensor, with a response time &lt; 10 s, pneumotachographe (Fleisch v 2). Under 10 cmH2O EPAP, the required oxygen flow is &lt; or = 30 l x min(-1). Measured FIO2 ranges from 70 to 100 vol %, for a volume per minute &lt; or = 15 l x min(-1) except for a EPAP at 2.5 cmH2O with a rate = 10 c min(-1) and a tidal volume (VT) at 1500 ml where the measured FIO2 is 60 vol %. For a volume per minute &gt; 15 l x min(-1) and &lt; 20 l x min(-1), measured FIO2 ranges from 59 to 83 vol % depending on the variations of RR and VT. Boussignac CPAP with 100 vol % oxygen input, delivers high levels of FIO2, especially for volume per minute values usually met in cAPE. The needed oxygen flow is lower than what is usually required by other CPAP flow generators using the venturi effect that may be used in out-of-hospital medical care.</t>
  </si>
  <si>
    <t>S0163</t>
  </si>
  <si>
    <t>10.1002/ehf2.12023</t>
  </si>
  <si>
    <t>Konishi M, Akiyama E, Suzuki H, Iwahashi N, Maejima N, Tsukahara K, Hibi K, Kosuge M, Ebina T, Sakamaki K, Matsuzawa Y, Endo M, Umemura S, Kimura K</t>
  </si>
  <si>
    <t>Hypercapnia in Patients with Acute Heart Failure</t>
  </si>
  <si>
    <t>ESC Heart Failure</t>
  </si>
  <si>
    <t>Non-invasive positive pressure ventilation rapidly improves the symptoms of acute heart failure (AHF). A portion of patients, however, are forced to be intubated even though intubation is associated with serious complications, and hypercapnia is often observed in AHF requiring intubation. The purpose of this study is to examine the clinical profile and management of hypercapnia in AHF patients. We examined the arterial blood gas analysis in 193 consecutive AHF patients (73 ± 12 years, 61% men) at admission. Many patients (n = 129, 66.8%) had already been treated with oxygen by the ambulance staff. Hypercapnia (PaCO2 at admission &amp;amp;gt;45 mmHg) and hypocapnia (PaCO2 &amp;amp;lt; 35 mmHg) were observed in 33.7% and 32.6%, respectively. Whereas 16 (24.6%) hypercapnic patients were intubated, there were only one (1.5%) normocapnic and no hypocapnic patients intubated. Patients with hypercapnia are more likely to be in the New York Heart Association Class IV (96.9% vs. 78.9%, P &amp;amp;lt; 0.001), to have acute onset within 6 h (50.8% vs. 25.0%, P &amp;amp;lt; 0.001), and to have radiographic pulmonary oedema (84.6% vs. 57.8%, P &amp;amp;lt; 0.001) than those with hypo-normocapnia. Hypercapnia was more frequent in patients with acute cardiogenic pulmonary oedema than in those with acute decompensated heart failure (51.9% vs. 23.6%, P &amp;amp;lt; 0.001). At discharge, hypercapnia was observed in 17.8% of patients who were hypercapnic at admission. Hypercapnia emerged in AHF acutely and transiently, was associated with immediate airway intervention, and was possibly involved in the pathophysiology of acute pulmonary oedema. Patients with acute onset dyspnoea should have their respiratory status carefully managed. These pathophysiological findings are expected to be utilized in treating or preventing AHF.</t>
  </si>
  <si>
    <t>S1093</t>
  </si>
  <si>
    <t>10.1016/s1388-9842(02)00201-5</t>
  </si>
  <si>
    <t>Wright SP, Verouhis D, Gamble G, Swedberg K, Sharpe N, Doughty RN</t>
  </si>
  <si>
    <t>Factors Influencing the Length of Hospital Stay of Patients with Heart Failure</t>
  </si>
  <si>
    <t>Heart failure (HF) is characterised by frequent hospital admissions and prolonged length of hospital stay. Admissions for HF have increased over the last decade while length of stay has decreased; the reasons for this change in length of stay are uncertain. This study investigates the effect of patient-related variables, in-hospital progress and complications on length of stay. Patients admitted to Auckland Hospital general medical service and randomised into the Auckland Heart Failure Management Programme were included in this study. One hundred and ninety-seven patients were included in this study. Mean age 73 years, mean left ventricular ejection fraction 32%; 52% had one or more previous HF admissions and 75% were New York Heart Association class IV at admission. Median length of hospital stay was 6 days (IQR 4, 9) which is comparable to the national average from New Zealand admission databases. Longer than average length of stay, defined as &amp;amp;gt;6 days, was associated with the presence of peripheral congestion, duration of treatment with intravenous diuretic, the development of renal impairment, other acute medical problems at admission, iatrogenic complications during hospital stay, and social problems requiring intervention. Factors independently associated with length of stay in the top quartile (&amp;amp;gt;10 days) on logistic regression included the presence of oedema at admission (OR 10.5), change in weight during stay (OR 1.3), duration of treatment with iv diuretic (OR 7.5), the development of renal impairment (OR 9.8), concurrent respiratory problems requiring specific treatment (OR 3.8), and social problems requiring intervention (OR 6.8). Peripheral congestion, concomitant acute medical problems requiring specific treatment, the development of renal impairment and the presence of social problems were related to a longer than average length of hospital stay. Multivariate models only partly explained variance in hospital stay, suggesting the importance of pre-admission and post-discharge factors, including the healthcare environment, the availability of primary and secondary care resources, and the threshold for hospital admission.</t>
  </si>
  <si>
    <t>S2197</t>
  </si>
  <si>
    <t>10.1142/s0219477503001117</t>
  </si>
  <si>
    <t>GUZMAN-VARGAS L, CALLEJA-QUEVEDO E, ANGULO-BROWN F</t>
  </si>
  <si>
    <t>FRACTAL CHANGES IN HEART RATE DYNAMICS WITH AGING AND HEART FAILURE</t>
  </si>
  <si>
    <t>Fluctuation and Noise Letters</t>
  </si>
  <si>
    <t>In this work we analyze interbeat cardiac time series arising of three groups: healthy young and healthy elderly subjects and patients with congestive heart failure. We use the fractal dimension method proposed by Higuchi. We find that fractal organization is different for each group. In the case of healthy young subjects only one value of the fractal dimension is necessary to fit the interbeat data, whereas in the cases of healthy elderly and patients with congestive heart failure a crossover behavior in the fractal dimension is present but in opposite directions. By means of a "zoom" on the hinges of the crossover point interesting effects of aging are presented. Finally, we discuss our results in the context of heart interbeat dynamics.</t>
  </si>
  <si>
    <t>S1181</t>
  </si>
  <si>
    <t>10.1159/000047291</t>
  </si>
  <si>
    <t>Prevention of Heart Failure</t>
  </si>
  <si>
    <t>Heart failure (HF) is a progressive process and the objective of treatment should be to prevent progression. Treatment should begin at the stage of asymptomatic left ventricular dysfunction (LVD), not only to reduce mortality but also to preserve exercise capacity and quality of life. To prevent clinical progression in patients with asymptomatic LVD or HF, left ventricular remodelling and dilatation must be prevented. The SOLVD prevention trial – the only clinical trial on the prevention of HF – showed that ACE inhibition significantly reduced the development of HF, but did not significantly reduce mortality. Plasma norepinephrine is elevated in patients with asymptomatic LVD, is further elevated in patients with overt HF, and is correlated with increased mortality. Inhibition of the sympathetic nervous system by administration of β-blocking agents is therefore a logical treatment for patients with HF or asymptomatic LVD. Clinical trials have shown that β-blocking agents increase left ventricular ejection fraction and reduce left ventricular dimensions in patients with HF, indicating regression of left ventricular remodelling. Almost all the patients in these studies were receiving an ACE inhibitor as part of their background medication, therefore the relative efficacy of β-blocking agents and ACE inhibitors in the regression of remodelling is not known. CARMEN, a double-blind, randomised, parallel group study of carvedilol versus enalapril versus carvedilol + enalapril in 450 patients with mild HF, will provide this information.</t>
  </si>
  <si>
    <t>S1705</t>
  </si>
  <si>
    <t>10.1016/s1388-9842(02)00116-2</t>
  </si>
  <si>
    <t>Martínez-Sellés M, Robles JAG, Prieto L, Serrano JA, Muñoz R, Frades E, Almendral J</t>
  </si>
  <si>
    <t>Annual Rates of Admission and Seasonal Variations in Hospitalizations for Heart Failure</t>
  </si>
  <si>
    <t>To investigate the annual hospitalization rate and seasonal variation in confirmed heart failure (HF) admissions. Records from all admissions to one hospital during 1 year with a HF diagnostic code were reviewed. From 1953 admissions, 595 were excluded because they did not fulfill the diagnostic criteria. A total of 1069 patients had 1358 admissions with confirmed HF. Mean age was 74.8±11.5 years, 42% were males. The admission data were matched with data from the municipal census with 537 666 people aged ≥15 years. There were 2.5 admissions per 1000 for the adult population and 26.5/1000 in those aged ≥80 years. There were 444 males and 625 females, giving a higher rate of admission for female patients 2.2/1000 vs. 1.7/1000 (P&amp;amp;lt;0.0001), although age adjusted rates in females were higher only for ≥80 years. Echocardiogram was performed in 706 patients (66%), 325 (46%) had a normal ejection fraction. This proportion increased in females—64% vs. 29% males—and in older patients—55% in ≥75 vs. 39% in &amp;amp;lt;75 years. Mortality during the first admission of 1996 was 8.3%. There was a seasonal variation in HF hospitalizations (P&amp;amp;lt;0.0001) peaking at 25% above average in January and dipping to 33% below average in August. The rate of HF admissions was 2.5/1000 with an elderly preponderance and a higher rate of admission in males &amp;amp;lt;80 years and in females ≥80 years. A seasonal variation ranging from 25% above average in January to 33% below average in August was observed.</t>
  </si>
  <si>
    <t>S0375</t>
  </si>
  <si>
    <t>10.1016/s1388-9842(01)00221-5</t>
  </si>
  <si>
    <t>Malfatto G, Branzi G, Riva B, Sala L, Leonetti G, Facchini M</t>
  </si>
  <si>
    <t>Recovery of Cardiac Autonomic Responsiveness with Low-Intensity Physical Training in Patients with cHronic Heart Failure</t>
  </si>
  <si>
    <t>A gradual worsening of autonomic control of cardiovascular function accompanies the progression of heart failure. Exercise training modulates autonomic balance, and may affect the prognosis of the disease. The sympathovagal balance was studied after 3 months of low-intensity rehabilitation compared with conventional therapy in 45 patients with heart failure (52% ischemic, 48% idiopathic), of whom 30 underwent rehabilitation and 15 did not. In 11 rehabilitated patients we also studied the effects on autonomic profile of 6 additional months of home-based training. Rehabilitated and non-rehabilitated patients had similar NYHA class, ejection fraction, exercise pVO2; 50% assumed carvedilol (39±5 mg/day). Autoregressive power spectral density of RR intervals variability were assessed during 10 min of: (1) supine rest and free breathing; (2) supine rest and breathing at 20 acts/min (- vagal stimulus); (3) standing (- sympathetic stimulus). During each period, the ratio LF/HF of the individual autospectrum indicated the sympathovagal balance. After 3 months of rehabilitation, pVO2 increased (20%); LF/HF at rest was unchanged (8.7±1.2 vs. 9.2±1.2); it decreased with controlled breathing (−18%) and increased during standing (+79%) (P&amp;amp;lt;0.05). These changes were more evident after 6 months of home-based training, when pVO2 was still high: LF/HF at rest was reduced (5.4±0.9 vs. 8.5±2.1), decreased during controlled breathing (−17%) and increased during standing (87%) (P &amp;amp;lt; 0.05). No changes in any variable were seen in non-rehabilitated patients. A low intensity rehabilitation program restores autonomic tone and reactivity to vagal and sympathetic stimuli. Some of these effects are already evident after the initial hospital-based phase.</t>
  </si>
  <si>
    <t>S0227</t>
  </si>
  <si>
    <t>10.1016/j.ajem.2008.11.002</t>
  </si>
  <si>
    <t>Bellone A, Etteri M, Vettorello M, Berruti V, Maino C, Mariani M, Clerici D, Nessi I, Gini G, Natalizi A, Brunati P</t>
  </si>
  <si>
    <t>The effects of continuous positive airway pressure on plasma brain natriuretic peptide concentrations in patients presenting with acute cardiogenic pulmonary edema with preserved left ventricular systolic function</t>
  </si>
  <si>
    <t>It has been established that plasma brain natriuretic peptide (BNP) concentrations in patients with acute cardiogenic pulmonary edema (ACPE) increase in proportion to heart failure. The aim of this study is to assess the effects of continuous positive airway pressure (CPAP) treatment on plasma BNP concentrations in patients presenting with ACPE with preserved left ventricular (LV) systolic function. This was a prospective, observational single-center study in the emergency unit of Valduce Hospital. Twelve patients (group A) presenting with ACPE and preserved LV ejection fraction and 14 patients (group B) with systolic heart dysfunction (LV ejection fraction &lt;45%) underwent CPAP (10 cm H(2)O) through a face mask and standard medical therapy. Plasma BNP concentrations were collected immediately before CPAP and 3, 6, and 24 hours after treatment. All patients underwent a morphological echocardiographic investigation shortly before CPAP. Three hours after admission, BNP significantly decreased in patients with ACPE and preserved LVEF (from 998 + or - 467 pg/mL to 858 + or - 420 pg/mL; P &lt; .05), whereas in those with systolic dysfunction, BNP was higher than during baseline (from 1352 + or - 473 pg/mL to 1570 + or - 595 pg/mL; P &lt; .05). The preliminary results of the present study show that CPAP, after 3 hours, lowers BNP levels in patients with ACPE and preserved LV systolic function compared with patients affected by systolic ACPE dysfunction where BNP levels do not change significantly.</t>
  </si>
  <si>
    <t>S1337</t>
  </si>
  <si>
    <t>10.7861/clinmedicine.5-6-630</t>
  </si>
  <si>
    <t>Chakrabarti B, Angus RM</t>
  </si>
  <si>
    <t>Ventilatory failure on acute take</t>
  </si>
  <si>
    <t>Clinical Medicine</t>
  </si>
  <si>
    <t>The optimal management of acute ventilatory failure lies in a multidisciplinary approach focusing on doing simple things correctly, close liaison between healthcare professionals and adequate communication with patients and carers. The use of NIV support is increasing in a variety of conditions, both inside and outside the ICU.</t>
  </si>
  <si>
    <t>S0977</t>
  </si>
  <si>
    <t>10.1159/000029429</t>
  </si>
  <si>
    <t>Snapper JR, Trochtenberg DS, Hwang YS, Lefferts PL, Carroll FE, Worrell JA, O’Donnell DM</t>
  </si>
  <si>
    <t>Effect of Pulmonary Edema on Tracheal Diameter</t>
  </si>
  <si>
    <t>&amp;lt;i&amp;gt;Background:&amp;lt;/i&amp;gt; Though it is well known that cardiogenic and noncardiogenic pulmonary edema can cause changes in lung mechanics, actual alterations in tracheal diameter have not been described. &amp;lt;i&amp;gt;Objective:&amp;lt;/i&amp;gt; To evaluate the effects of pulmonary edema induced by increased left atrial pressure (cardiogenic) and &amp;lt;i&amp;gt;Perilla&amp;lt;/i&amp;gt; ketone (PK; noncardiogenic) on tracheal diameter in chronically instrumented awake sheep. &amp;lt;i&amp;gt;Methods:&amp;lt;/i&amp;gt; We investigated the effects of two mechanistically distinct types of pulmonary edema on tracheal diameter in chronically instrumented awake sheep. Cardiogenic pulmonary edema (analogous to congestive heart failure in humans) was induced by increasing left atrial pressure (↑P&amp;lt;sub&amp;gt;LA&amp;lt;/sub&amp;gt;) by inflating the balloon on a Foley catheter positioned in the mitral valve annulus to cause partial obstruction to flow across the valve (n = 18). Noncardiogenic pulmonary edema (increased pulmonary microvascular permeability pulmonary edema analogous to the acute respiratory distress syndrome in humans) was produced by the intravenous administration of PK (n = 11). Lateral chest radiographs (CXRs) were scored by a standardized 5-point scoring system for the severity of pulmonary edema, and tracheal diameter was measured at a fixed location in the carina. Three radiologists, blinded to sheep identification number and experimental protocol, evaluated the radiographs independently at different points in time for edema severity and tracheal diameter. The sheep were sacrificed immediately after the final CXR, and wet/dry lung weight ratio (W/D ratio) was determined. &amp;lt;i&amp;gt;Results:&amp;lt;/i&amp;gt; Both ↑P&amp;lt;sub&amp;gt;LA&amp;lt;/sub&amp;gt; and PK were associated with statistically significant tracheal narrowing (↑P&amp;lt;sub&amp;gt;LA&amp;lt;/sub&amp;gt;: 20.3 ± 0.6 to 15.1 ± 0.9 mm; PK: 20.2 ± 0.6 to 14.1 ± 1.4 mm). Tracheal narrowing correlated with the severity of the pulmonary edema determined radiographically (↑P&amp;lt;sub&amp;gt;LA&amp;lt;/sub&amp;gt;: r = –0.69, p &amp;lt; 0.01; PK: r = –0.62, p &amp;lt; 0.01) and by W/D ratio (↑P&amp;lt;sub&amp;gt;LA&amp;lt;/sub&amp;gt;: r = –0.64, p &amp;lt; 0.05; PK: r = –0.54, p &amp;lt; 0.05). &amp;lt;i&amp;gt;Conclusions:&amp;lt;/i&amp;gt; We conclude that tracheal narrowing occurs in sheep models of both cardiogenic and noncardiogenic pulmonary edema and that the degree of narrowing correlates with the severity of the edema.</t>
  </si>
  <si>
    <t>S0816</t>
  </si>
  <si>
    <t>10.5935/abc.20160014</t>
  </si>
  <si>
    <t>Oliveira MF, Zanussi G, Sprovieri B, Lobo DML, Mastrocolla LE, Umeda IIK, Sperandio PA</t>
  </si>
  <si>
    <t>Alternatives to Aerobic Exercise Prescription in Patients with Chronic Heart Failure</t>
  </si>
  <si>
    <t>Arquivos Brasileiros de Cardiologia</t>
  </si>
  <si>
    <t>Exercise training (ET) improves functional capacity in chronic heart failure (HF). However, ET effects in acute HF are unknown. To investigate the effects of ET alone or combined with noninvasive ventilation (NIV) compared with standard medical treatment during hospitalization in acute HF patients. Twenty-nine patients (systolic HF) were randomized into three groups: control (Control - only standard medical treatment); ET with placebo NIV (ET+Sham) and ET+NIV (NIV with 14 and 8 cmH2O of inspiratory and expiratory pressure, respectively). The 6MWT was performed on day 1 and day 10 of hospitalization and the ET was performed on an unloaded cycle ergometer until patients' tolerance limit (20 min or less) for eight consecutive days. For all analyses, statistical significance was set at 5% (p &lt; 0.05). None of the patients in either exercise groups had adverse events or required exercise interruption. The 6MWT distance was greater in ET+NIV (Δ120 ± 72 m) than in ET+Sham (Δ73 ± 26 m) and Control (Δ45 ± 32 m; p &lt; 0.05). Total exercise time was greater (128 ± 10 vs. 92 ± 8 min; p &lt; 0.05) and dyspnea was lower (3 ± 1 vs. 4 ± 1; p &lt; 0.05) in ET+NIV than ET+Sham. The ET+NIV group had a shorter hospital stay (17 ± 10 days) than ET+Sham (23 ± 8 days) and Control (39 ± 15 days) groups (p &lt; 0.05). Total exercise time in ET+Sham and ET+NIV had significant correlation with length of hospital stay (r = -0.75; p = 0.01). Exercise training in acute HF was safe, had no adverse events and, when combined with NIV, improved 6MWT and reduce dyspnea and length of stay.</t>
  </si>
  <si>
    <t>S1997</t>
  </si>
  <si>
    <t>10.1152/japplphysiol.01068.2014</t>
  </si>
  <si>
    <t>Collier GJ, Marshall H, Rao M, Stewart NJ, Capener D, Wild JM</t>
  </si>
  <si>
    <t>Observation of cardiogenic flow oscillations in healthy subjects with hyperpolarized 3 He MRI</t>
  </si>
  <si>
    <t>Recently, dynamic MRI of hyperpolarized 3 He during inhalation revealed an alternation of the image intensity between left and right lungs with a cardiac origin (Sun Y, Butler JP, Ferrigno M, Albert MS, Loring SH. Respir Physiol Neurobiol 185: 468–471, 2013). This effect is investigated further using dynamic and phase-contrast flow MRI with inhaled 3 He during slow inhalations (flow rate ∼100 ml/s) to elucidate airflow dynamics in the main lobes in six healthy subjects. The ventilation MR signal and gas inflow in the left lower lobe (LLL) of the lungs were found to oscillate clearly at the cardiac frequency in all subjects, whereas the MR signals in the other parts of the lungs had a similar oscillatory behavior but were smaller in magnitude and in anti-phase to the signal in the left lower lung. The airflow in the main bronchi showed periodic oscillations at the frequency of the cardiac cycle. In four of the subjects, backflows were observed for a short period of time of the cardiac cycle, demonstrating a pendelluft effect at the carina bifurcation between the left and right lungs. Additional 1 H structural MR images of the lung volume and synchronized ECG recording revealed that maximum inspiratory flow rates in the LLL of the lungs occurred during systole when the corresponding left lung volume increased, whereas the opposite effect was observed during diastole, with gas flow redirected to the other parts of the lung. In conclusion, cardiogenic flow oscillations have a significant effect on regional gas flow and distribution within the lungs.</t>
  </si>
  <si>
    <t>S0045</t>
  </si>
  <si>
    <t>10.1016/s1388-9842(99)00073-2</t>
  </si>
  <si>
    <t>Horan M, Barrett F, Mulqueen M, Maurer B, Quigley P, McDonald KM</t>
  </si>
  <si>
    <t>The Basics of Heart Failure Management: Are they Being Ignored?</t>
  </si>
  <si>
    <t>Advances have been made in the medical management of congestive heart failure. However, there is concern that these changes may not be transmitted to the heart failure population in the community. Other impediments to improved prognosis, such as failure to apply non-pharmacological strategies and poor patient comprehension may also be prevalent in the community. The purpose of this study was to assess physician practice and patient knowledge in a heart failure population admitted to a University Hospital in Ireland. Methods: Patients admitted with a primary diagnosis of heart failure were studied. Estimation of ejection fraction was used to subdivide the population into heart failure with impaired and normal systolic function. Patients’ course in hospital was noted with reference to management by cardiology or internal medicine, use of angiotensin-converting enzyme inhibition therapy and digoxin and application of dietary and rehabilitative services. Patient knowledge was assessed by questionnaire. Results: Eighty patients were included in this study. Two-thirds of the population had impaired systolic function. The majority of patients were managed by internal medicine physicians, and this population was older and more likely to have normal systolic function. Prescription of converting enzyme inhibitor therapy was more frequently used in cardiology-managed patients (96 vs. 70%, P&amp;amp;lt;0.05). Neither group applied dietary or rehabilitative advice to a significant level. Patient comprehension was poor, especially with regard to understanding of medicine and the value of weight measurement. The above data demonstrate a lack of use of rehabilitative and dietary services and poor patient knowledge. These deficiencies may play a role in determining outlook and may impede the expected improvement in prognosis that has been witnessed in large randomised studies.</t>
  </si>
  <si>
    <t>S1681</t>
  </si>
  <si>
    <t>10.1126/stke.2001.104.re15</t>
  </si>
  <si>
    <t>Xiao RP</t>
  </si>
  <si>
    <t>β-Adrenergic Signaling in the Heart: Dual Coupling of the β 2 -Adrenergic Receptor to G s and G i Proteins</t>
  </si>
  <si>
    <t>Science's STKE</t>
  </si>
  <si>
    <t>β-adrenergic receptor (AR) subtypes are archetypical members of the G protein-coupled receptor (GPCR) superfamily. Whereas both β 1 AR and β 2 AR stimulate the classic G s -adenylyl cyclase-3′,5′-adenosine monophosphate (cAMP)-protein kinase A (PKA) signaling cascade, β 2 AR couples to both G s and G i proteins, activating bifurcated signaling pathways. In the heart, dual coupling of the β 2 AR to G s and G i results in compartmentalization of the G s -stimulated cAMP signal, thus selectively affecting plasma membrane effectors (such as L-type Ca 2+ channels) and bypassing cytoplasmic target proteins (such as phospholamban and myofilament contractile proteins). More important, the β 2 AR-to-G i branch delivers a powerful cell survival signal that counters apoptosis induced by the concurrent G s -mediated signal or by a wide range of assaulting factors. This survival pathway sequentially involves G i , Gβγ, phosphoinositide 3-kinase, and Akt. Furthermore, cardiac-specific transgenic overexpression of βAR subtypes in mice results in distinctly different phenotypes in terms of the likelihood of cardiac hypertrophy and heart failure. These findings indicate that stimulation of the two βAR subtypes activates overlapping, but different, sets of signal transduction mechanisms, and fulfills distinct or even opposing physiological and pathophysiological roles. Because of these differences, selective activation of cardiac β 2 AR may provide catecholamine-dependent inotropic support without cardiotoxic consequences, which might have beneficial effects in the failing heart.</t>
  </si>
  <si>
    <t>S0847</t>
  </si>
  <si>
    <t>10.1136/heart.89.1.e3</t>
  </si>
  <si>
    <t>Hakami A, Stiller B, Hetzer R</t>
  </si>
  <si>
    <t>Unruptured congenital aneurysm of the left sinus of Valsalva in an adult with complex left heart malformations</t>
  </si>
  <si>
    <t>A 26 year old man who presented with the first signs of right heart failure was found to have a large congenital aneurysm of the aortic sinus of Valsalva and of the left coronary sinus. These were combined with left heart anomalies in the form of a bicuspid aortic valve, a rare variant of a persistent left superior vena cava with blood flow from the left atrium through the brachiocephalic vein into the superior vena cava and a kink in the aortic arch. An aortic coarctation had been corrected with a patch 12 years earlier. Although the aneurysm was not perforated and there were no clinical signs of infarction, the aneurysm was resected prophylactically and the left coronary artery was reinserted through a bypass with a Gore-Tex conduit. The case is noteworthy because this diagnosis is very rare and its early treatment may prevent several complications. The clinical features, treatment, and outcome are discussed.</t>
  </si>
  <si>
    <t>S0608</t>
  </si>
  <si>
    <t>10.1378/chest.11-0529</t>
  </si>
  <si>
    <t>Krodel DJ, Bittner EA, Abdulnour REE, Brown RH, Eikermann M</t>
  </si>
  <si>
    <t>Negative Pressure Pulmonary Edema Following Bronchospasm</t>
  </si>
  <si>
    <t>Negative pressure pulmonary edema (NPPE) is an important cause of noncardiogenic pulmonary edema but is rarely reported in the setting of bronchospasm. A 43-year-old woman with severe reactive airway disease suffered an episode of severe bronchospasm after endotracheal extubation following an otherwise uneventful general anesthetic. Subsequently, she developed clinical and radiographic signs of pulmonary edema in the absence of other symptoms of acute left-sided heart failure, leading to the diagnosis of noncardiogenic pulmonary edema. She received noninvasive positive pressure ventilation for a few hours, after which her clinical and radiologic signs and symptoms of pulmonary edema were greatly improved. This clinical scenario strongly suggests NPPE. We submit that it is possible to create NPPE by generating highly negative intrathoracic pressures in the setting of severe bronchospasm.</t>
  </si>
  <si>
    <t>S0803</t>
  </si>
  <si>
    <t>10.1111/j.1540-8159.2008.01199.x</t>
  </si>
  <si>
    <t>BREMBILLA‐PERROT B, ALLA F, SUTY‐SELTON C, HUTTIN O, BLANGY H, SADOUL N, CHOMETON F, GROBEN L, LUPORSI JD, ZANNAD N, ALIOT E, CEDANO J, AMMAR S, ABDELAAL A, JUILLIÈRE Y</t>
  </si>
  <si>
    <t>Nonischemic Dilated Cardiomyopathy: Results of Noninvasive and Invasive Evaluation in 310 Patients and Clinical Significance of Bundle Branch Block</t>
  </si>
  <si>
    <t>Background: The survival of patients with idiopathic dilated cardiomyopathy (IDCM) at III and IV stages of New York Heart Association (NYHA) is decreased in those with a bundle branch block (BBB) compared to those without BBB. Less is known on the prognosis of patients at earlier stages of NYHA and who had a left BBB (LBBB) or right BBB (RBBB). We sought to evaluate the prevalence and the clinical significance of LBBB or RBBB in patients with IDCM and classes I and II of NYHA. Methods: Clinical data, noninvasive, and invasive studies were consecutively collected in 310 patients, with IDCM, followed up to 4.8 ± 3.7 years. Results: Seventy‐six patients (25%) had LBBB, 21 (7%) had RBBB, and 212 had no BBB. Patients with BBB were older than other patients (P &amp;lt; 0.009). Left ventricular ejection fraction (LVEF) was lower in LBBB than in RBBB and other patients (P &amp;lt; 0.05). Syncope was more frequent in BBB than in absence (P &amp;lt; 0.05). Incidence of spontaneous ventricular tachycardia (VT) and atrial fibrillation, VT induction, total cardiac events, and sudden death were similar in the presence or absence of BBB. Deaths by heart failure and heart transplantations tended to be more frequent in BBB than in absence. Conclusions: LBBB was present in 25% of patients with IDCM; RBBB was rare. Patients with BBB were older and had more frequent syncope than patients without BBB; LVEF was lower in LBBB than in RBBB or in absence of BBB. BBB did not increase the risk of spontaneous VT, VT induction, or sudden death, and tended to increase deaths by heart failure and the indications of heart transplantation .</t>
  </si>
  <si>
    <t>S1699</t>
  </si>
  <si>
    <t>10.1186/s40560-023-00667-2</t>
  </si>
  <si>
    <t>He Y, Zhuang X, Liu H, Ma W</t>
  </si>
  <si>
    <t>Comparison of the efficacy and comfort of high-flow nasal cannula with different initial flow settings in patients with acute hypoxemic respiratory failure: a systematic review and network meta-analysis</t>
  </si>
  <si>
    <t>High-flow nasal cannula (HFNC) has been proven effective in improving patients with acute hypoxemic respiratory failure (AHRF), but a discussion of its use for initial flow settings still need to be provided. We aimed to compare the effectiveness and comfort evaluation of HFNC with different initial flow settings in patients with AHRF. Studies published by October 10, 2022, were searched exhaustively in PubMed, Embase, Web of Science, Cochrane Library (CENTRAL), and the China National Knowledge Infrastructure (CNKI) database. Network meta-analysis (NMA) was performed with STATA 17.0 and R software (version 4.2.1). A Bayesian framework was applied for this NMA. Comparisons of competing models based on the deviance information criterion (DIC) were used to select the best model for NMA. The primary outcome is the intubation at day 28. Secondary outcomes included short-term and long-term mortality, comfort score, length of ICU or hospital stay, and 24-h PaO 2 /FiO 2 . This NMA included 23 randomized controlled trials (RCTs) with 5774 patients. With NIV as the control, the HFNC_high group was significantly associated with lower intubation rates (odds ratio [OR] 0.72 95% credible interval [CrI] 0.56 to 0.93; moderate quality evidence) and short-term mortality (OR 0.81 95% CrI 0.69 to 0.96; moderate quality evidence). Using HFNC_Moderate (Mod) group (mean difference [MD] − 1.98 95% CrI -3.98 to 0.01; very low quality evidence) as a comparator, the HFNC_Low group had a slight advantage in comfort scores but no statistically significant difference. Of all possible interventions, the HFNC_High group had the highest probability of being the best in reducing intubation rates (73.04%), short-term (82.74%) and long-term mortality (67.08%). While surface under the cumulative ranking curve value (SUCRA) indicated that the HFNC_Low group had the highest probability of being the best in terms of comfort scores. The high initial flow settings (50–60 L/min) performed better in decreasing the occurrence of intubation and mortality, albeit with poor comfort scores. Treatment of HFNC for AHRF patients ought to be initiated from moderate flow rates (30–40 L/min), and individualized flow settings can make HFNC more sensible in clinical practice.</t>
  </si>
  <si>
    <t>S0587</t>
  </si>
  <si>
    <t>10.1046/j.1365-2125.2001.01361.x</t>
  </si>
  <si>
    <t>Shehab AMA, Butler R, MacFadyen RJ, Struthers AD</t>
  </si>
  <si>
    <t>A placebo‐controlled study examining the effect of allopurinol on heart rate variability and dysrhythmia counts in chronic heart failure</t>
  </si>
  <si>
    <t>Aims Allopurinol improves endothelial function in chronic heart failure by reducing oxidative stress. We wished to explore if such an effect would attenuate autonomic dysfunction in CHF in line with many other effective therapies in CHF. Methods We performed a prospective, randomized, double‐blind cross‐over study in 16 patients with NYHA Class II‐IV chronic heart failure (mean age 67 ± 10 years, 13 male, comparing allopurinol (2 months) at a daily dose of 300 mg (if creatinine &amp;lt; 150 µmol l −1 ) or 100 mg (if creatinine &amp;gt; 150 µmol l −1 ) with matched placebo. Mean heart rate and dysrhythmia counts were recorded from 24 h Holter tapes at monthly intervals for 6 months. We assessed autonomic function using standard time domain heart rate variability parameters (HRV): SDNN, SDANN, SDNN index, rMSSD and TI. Results Allopurinol had no significant effect on heart rate variability compared with placebo; the results are expressed as a difference in means ± s.d. with 95% confidence interval (CI) between allopurinol and placebo: SDNN mean=6.5 ± 4.8 ms, P = 0.18 and 95% CI (−3.7, 17); TI mean=−2.1 ± 1.4, P = 0.16 and 95% CI (−5.2, 0.8); SDANN mean=−2.8 ± 7 ms, P = 0.68 and 95% CI (−18, 12); SDNNi mean=2 ± 6.6, P = 0.7 and 95% CI (−12, 16); RMSSD mean=−0.9 ± 2, P = 0.68 and 95% CI (−5.6, 3.7). For mean heart rate the corresponding results were 0.9 ± 1.4, P = 0.5 and 95% CI (−2, 3.8). Log 24 h ventricular ectopic counts (VEC) were 0.032 ± 0.37, P = 0.7 and 95% CI (−0.1, 0.2). Patient compliance with study medication was good since allopurinol showed its expected effect of reducing plasma uric acid ( P &amp;lt; 0.001). Conclusions Allopurinol at doses, which are known to reduce oxidative stress appear to have no significant effect on resting autonomic tone, as indicated by time domain heart rate variability or on dysrhythmia count in stable heart failure patients.</t>
  </si>
  <si>
    <t>S1665</t>
  </si>
  <si>
    <t>10.1345/aph.19307</t>
  </si>
  <si>
    <t>Martineau P, Goulet J</t>
  </si>
  <si>
    <t>New Competition in the Realm of Renin—Angiotensin Axis Inhibition; the Angiotensin II Receptor Antagonists in Congestive Heart Failure</t>
  </si>
  <si>
    <t>To critically review the studies comparing angiotensin II (AgII) receptor antagonists with placebo or angiotensin-converting enzyme (ACE) inhibitors in patients with congestive heart failure (CHF). A MEDLINE search (1988 to January 2000) was used to identify pertinent literature. Additional references were also retrieved from selected articles. As most published CHF studies were performed with candesartan and losartan, these agents are the main focus of this article. However, all identified comparative clinical studies were reviewed and included, regardless of the agent used. AgII receptor antagonists inhibit the effects of AgII at its sub-type 1 receptor, independently of AgIIs synthesis pathway. They present a hemodynamic profile similar to that of ACE inhibitors, without reflex neurohormonal activation. They have been shown to be at least as effective as ACE inhibitors in improving symptoms, exercise capacity, and New York Heart Association functional class in CHF patients. Although the ELITE (Evaluation of Losartan in the Elderly) trial suggested that losartan improved survival compared with captopril, this study was not designed to look at mortality. ELITE-II, an adequately powered study, showed no difference in mortality rates between patients taking captopril and those taking losartan. The combination of AgII receptor antagonists and ACE inhibitors provides additional benefit on blood pressure lowering and prevention of ventricular remodeling. AgII receptor antagonists are well tolerated, with an incidence of adverse effects similar to or lower than that of ACE inhibitors. Their lack of effect on bradykinin degradation might explain their lower incidence of cough. The data cumulated thus far in patients with CHF highlight that ACE inhibitors must remain the treatment of choice and that AgII receptor antagonists may be considered as an acceptable alternative for patients who are intolerant to ACE inhibitors.</t>
  </si>
  <si>
    <t>S0846</t>
  </si>
  <si>
    <t>10.1136/emj.20.6.531</t>
  </si>
  <si>
    <t>Cross AM, Cameron P, Kierce M, Ragg M, Kelly AM</t>
  </si>
  <si>
    <t>Non-invasive ventilation in acute respiratory failure: a randomised comparison of continuous positive airway pressure and bi-level positive airway pressure</t>
  </si>
  <si>
    <t>Objectives: To determine whether there is a difference in required duration of non-invasive ventilation between continuous positive airway pressure (CPAP) and bi-level positive airway pressure (BiPAP) in the treatment of a heterogeneous group of emergency department (ED) patients suffering acute respiratory failure and the subgroup of patients with acute pulmonary oedema (APO). Secondary objectives were to compare complications, failure rate, disposition, length of stay parameters, and mortality between the treatments. Methods: This prospective randomised trial was conducted in the emergency departments of three Australian teaching hospitals. Patients in acute respiratory failure were randomly assigned to receive CPAP or BiPAP in addition to standard therapy. Duration of non-invasive ventilation, complications, failure rate, disposition, length of stay (hospital and ICU), and mortality were measured. Results: 101 patients were enrolled in the study (CPAP 51, BiPAP 50). The median duration of non-invasive ventilation with CPAP was 123 minutes (range 10–338) and 132 minutes (range 20–550) for BiPAP (p = 0.206, Mann-Whitney). For the subgroup suffering APO, 36 were randomised to CPAP and 35 to BiPAP. For this group the median duration of non-invasive ventilation for CPAP was 123 minutes (range 35–338) and 133 minutes (range 30–550) for BiPAP (p = 0.320, Mann-Whitney). Conclusions: These results suggest that there is no significant difference in the duration of non-invasive ventilation treatment between CPAP and BiPAP when used for the treatment of acute respiratory failure in the ED. There was also no significant difference between the groups in secondary end points.</t>
  </si>
  <si>
    <t>S0515</t>
  </si>
  <si>
    <t>10.1111/jsr.12808</t>
  </si>
  <si>
    <t>Broström A, Pakpour AH, Nilsen P, Hedberg B, Ulander M</t>
  </si>
  <si>
    <t>Validation of CollaboRATE and SURE – two short questionnaires to measure shared decision making during CPAP initiation</t>
  </si>
  <si>
    <t>Adherence to continuous positive airway pressure ( CPAP ) treatment tends to be low. Brief validated instruments focusing on shared decision making have not been used in a CPAP context. The aim was to investigate factorial structure, categorical functioning of the response scale and differential item functioning across sub‐populations of the Collabo RATE and Sure questionnaires among patients with obstructive sleep apnea ( OSA ) before CPAP treatment is initiated. A prospective design, including 193 objectively diagnosed (polygraphy) OSA patients (68% men, 59.7 years, SD 11.5) from two CPAP clinics was used. Data were collected with the following questionnaires; Sure, Collabo RATE , Attitudes to CPAP Inventory, Epworth sleepiness scale, minimal insomnia symptoms scale, and hospital anxiety and depression scale. Objective CPAP use was collected after 6 months; 49% demonstrated decisional conflict on SURE and 51% scored low levels of shared decision making on Collabo RATE . Unidimensionality was found for both Collabo RATE (one factor explaining 57.4%) and SURE (one factor explaining 53.7%), as well as local independence. Differential item functioning showed both to be invariant across both male and female patients. Internal consistency (Cronbach's alpha 0.83) and composite reliability (0.89) were good. Latent class analyses showed that patients with low decisional conflict and high shared decision making were more adherent to CPAP treatment. Collabo RATE and SURE provided good validity and reliability scores to measure shared decision making and decisional conflict in relation to CPAP treatment. The questionnaires can be used by healthcare personnel as a tool to simplify the assessment of shared decision making.</t>
  </si>
  <si>
    <t>S1589</t>
  </si>
  <si>
    <t>10.4187/respcare.06718</t>
  </si>
  <si>
    <t>Nishimura M</t>
  </si>
  <si>
    <t>High-Flow Nasal Cannula Oxygen Therapy Devices</t>
  </si>
  <si>
    <t>For hypoxemic respiratory failure, the frontline treatment is supplemental oxygen. Since ARDS was first described, mechanical ventilation via an endotracheal tube (invasive ventilation) has no doubt saved many patients. During the 1990s, noninvasive ventilation was found to be superior to invasive ventilation for exacerbations of COPD, acute cardiogenic pulmonary edema, and acute respiratory failure in patients who were immunocompromised. In the 2000s, less invasive high-flow nasal cannula (HFNC) therapy gained attention as an alternative means of respiratory support for patients who were critically ill. The HFNC system is simple: it requires only a flow generator, active heated humidifier, single heated circuit, and nasal cannula. While NIV interfaces add to anatomic dead space, HFNC delivery actually decreases dead space. Although the use of HFNC in adults who are critically ill has been dramatically increasing, the advantages and disadvantages of each element have not been well discussed. For now, although functional differences among the different HFNC systems seem to be minor, to avoid adverse clinical events, it is essential to know the advantages and disadvantages of each element.</t>
  </si>
  <si>
    <t>S0534</t>
  </si>
  <si>
    <t>10.21037/med-23-39</t>
  </si>
  <si>
    <t>Teo YX, Geetha HS, Mishra AK, Lal A</t>
  </si>
  <si>
    <t>Pneumomediastinum and pneumothorax in acute respiratory distress syndrome (ARDS) patients: a narrative review</t>
  </si>
  <si>
    <t>Mediastinum</t>
  </si>
  <si>
    <t>Background and objective Acute respiratory distress syndrome (ARDS) is a severe, life-threatening medical condition characterized by poor oxygenation due to non-compliant lungs secondary diffuse alveolar damage. Encouragingly, the incidence of ARDS has declined steadily recently, attributed mainly to implementation of keystone guidelines and continuous research efforts. Mechanical ventilation is the cornerstone of supportive care for ARDS patients. This review aims to consolidate the current knowledge on pneumothorax (PNX) and pneumomediastinum (PMD) and to enhance the understanding of the readers. The objectives are to (I) explore the etiology and risk factors of PNX and PMD, (II) discuss the various diagnostic modalities available, (III) evaluate management options, and (IV) recent advancements. Methods A search of the literature was conducted using PubMed, MEDLINE, and Google Scholar for relevant articles pertaining to PNX and PMD in ARDS population. The clinical presentation, diagnostic and management strategies of PNX, PMD, and ARDS were summarized, and all authors reviewed the selection and decide which studies to include. Key content and findings The adoption of lung-protective ventilation strategies, based on the review of literature from the recent years, shows that it has played a significant role in reducing the occurrence of barotrauma, such as PNX and PMD. However, PNX and PMD remains to be a challenging complication to manage. With a specific focus on PNX and PMD, this review provides valuable insights into effectively managing and understanding these critical complications among ARDS patients. Conclusions ARDS, with its evolving definition, continues to pose a life-threatening threat. Despite the widespread adoption of lung-protective ventilation strategies, PNX and PMD present persistent challenges in management. Further research is imperative to enhance the risk assessment of ARDS patients prone to developing PNX and PMD and to institute more effective prevention and treatment measures.</t>
  </si>
  <si>
    <t>S0407</t>
  </si>
  <si>
    <t>10.1016/j.jemermed.2013.08.015</t>
  </si>
  <si>
    <t>Liesching T, Nelson DL, Cormier KL, Sucov A, Short K, Warburton R, Hill NS</t>
  </si>
  <si>
    <t>Randomized Trial of Bilevel versus Continuous Positive Airway Pressure for Acute Pulmonary Edema</t>
  </si>
  <si>
    <t>Studies have shown different clinical outcomes of noninvasive positive pressure ventilation (NPPV) from those of continuous positive airway pressure (CPAP). We evaluated whether bilevel positive airway pressure (BPAP) more rapidly improves dyspnea, ventilation, and acidemia without increasing the myocardial infarction (MI) rate compared to continuous positive pressure ventilation (CPAP) in patients with acute cardiogenic pulmonary edema (APE). Patients with APE were randomized to either BPAP or CPAP. Vital signs and dyspnea scores were recorded at baseline, 30 min, 1 h, and 3 h. Blood gases were obtained at baseline, 30 min, and 1 h. Patients were monitored for MI, endotracheal intubation (ETI), lengths of stay (LOS), and hospital mortality. Fourteen patients received CPAP and 13 received BPAP. The two groups were similar at baseline (ejection fraction, dyspnea, vital signs, acidemia/oxygenation) and received similar medical treatment. At 30 min, PaO2:FIO2 was improved in the BPAP group compared to baseline (283 vs. 132, p &lt; 0.05) and the CPAP group (283 vs. 189, p &lt; 0.05). Thirty-minute dyspnea scores were lower in the BPAP group compared to the CPAP group (p = 0.05). Fewer BPAP patients required intensive care unit (ICU) admission (38% vs. 92%, p &lt; 0.05). There were no differences between groups in MI or ETI rate, LOS, or mortality. Compared to CPAP to treat APE, BPAP more rapidly improves oxygenation and dyspnea scores, and reduces the need for ICU admission. Further, BPAP does not increase MI rate compared to CPAP.</t>
  </si>
  <si>
    <t>S0221</t>
  </si>
  <si>
    <t>10.1111/j.1399-6576.2009.01983.x</t>
  </si>
  <si>
    <t>WANG JH, HE Q, LIU YL, HAHN RG</t>
  </si>
  <si>
    <t>Pulmonary edema in the transurethral resection syndrome induced with mannitol 5%</t>
  </si>
  <si>
    <t>Two patients developed the transurethral resection (TUR) syndrome after having absorbed mannitol 5% during TUR of the prostate. Both developed pulmonary edema and became severely hypoatremic (lowest serum sodium 99 and 97 mmol/l, respectively). Hypertonic saline was infused to raise the serum sodium level and plasma volume expansion used to combat hypotension. One patient also required positive‐pressure ventilation and intravenous administration of norepinephrine. Both patients recovered completely</t>
  </si>
  <si>
    <t>S2146</t>
  </si>
  <si>
    <t>10.1016/s1388-9842(03)00047-3</t>
  </si>
  <si>
    <t>Sparrow N, Adlam D, Cowley A, Hampton JR</t>
  </si>
  <si>
    <t>Difficulties of Introducing the National Service Framework for Heart Failure Into General Practice in the UK</t>
  </si>
  <si>
    <t>The National Service Framework (NSF) sets standards for the management of heart failure in the UK. Loop diuretics are commonly first prescribed in primary care. Some patients taking these drugs have heart failure and may benefit from other treatments including ACE inhibitors. Accurate diagnosis in primary care is essential for the aims of the NSF to be realised. To investigate loop diuretic prescribing in general practice, to analyse recorded clinical features, patient investigations and ACE inhibitor use in this population. One thousand three hundred and one patients taking loop diuretics were identified from prescription records of seven general practices. Demographic details, clinical features, investigations and drug treatments were extracted from patient records. The prevalence of loop diuretic prescribing increased with age. Twenty percent of patients were attributed a diagnosis of heart failure but relevant clinical features were recorded in less than 50% of patient records. Open access echocardiography was used in 8.9% of patients. ACE inhibitors were prescribed in 39.8% of patients considered to have heart failure. 18.2% of these were taking the recommended target dose. Loop diuretics are prescribed commonly, particularly in the elderly. There is no clear pattern of documented clinical features that leads to prescription of these drugs. Open access echocardiography is rarely used to aid diagnosis. ACE inhibitors are under-prescribed and under-dosed in patients diagnosed with heart failure in this study population.</t>
  </si>
  <si>
    <t>S0147</t>
  </si>
  <si>
    <t>10.23736/s0031-0808.17.03370-5</t>
  </si>
  <si>
    <t>Schernthaner C, Wernly B, Lichtenauer M, Franz M, Lauten A, Schulze PC, Kabisch B, Braun K, Muessig J, Masyuk M, Hoppe UC, Kelm M, Jung C</t>
  </si>
  <si>
    <t>High peak PaO2 values associated with adverse outcome in patients treated with noninvasive ventilation for acute cardiogenic pulmonary edema and pneumonia</t>
  </si>
  <si>
    <t>Panminerva Medica</t>
  </si>
  <si>
    <t>Noninvasive ventilation (NIV) has a sigificant impact on mortality in acute respiratory failure (ARF). Predictive parameters for mortality are of high interest. We retrospectively analyzed 3759 blood gas analysis and clinical parameters of 475 patients presenting with ARF based on acute cardiogenic pulmonary edema and/or pneumonia. The influence of peak arterial oxygen partial pressure levels (PaO2) with respect to its predictive value for in-hopital and long-term mortality was investigated. Overall intra-hospital mortality was 24%. Peak PaO2 levels in kPa were significantly higher in non-survivors (20.01±10.11) compared to survivors (15.65±6.79, P&lt;0.001). A univariate Cox proportional-hazards analysis for long-term mortality revealed associations with maximum PaO2 levels (overall cohort: HR= 1.02; 95% CI: 1.007-1.03; P=0.003; CPE: HR= 1.02; 95% CI: 0.99-1.04, P=0.05, pneumonia: HR= 1.02; 95% CI: 1-1.4, P=0.02). A PaO2 cut-off value of 13 kiloPascal (kPa) was calculated by means of Youden Index and remained true even after correction for APACHE 2 Score (HR= 1.50; 95% CI: 1.00-2.25; P=0.05) and for PaCO2 (HR= 1.63; 95% CI: 1.14-2.33; P=0.01). Peak PaO2 levels were associated with worse in-hopital and long-term mortality in patients treated with NIV due to ARF. These findings may indicate that application of high oxygen may be detrimental in such patients.</t>
  </si>
  <si>
    <t>S0793</t>
  </si>
  <si>
    <t>10.5935/abc.20170001</t>
  </si>
  <si>
    <t>Bittencourt HS, Reis HFCd, Lima MS, Gomes Neto M</t>
  </si>
  <si>
    <t>Non-Invasive Ventilation in Patients with Heart Failure: A Systematic Review and Meta-Analysis</t>
  </si>
  <si>
    <t>Non-invasive ventilation (NIV) may perfect respiratory and cardiac performance in patients with heart failure (HF). The objective of the study to establish, through systematic review and meta-analysis, NIV influence on functional capacity of HF patients. A systematic review with meta-analysis of randomized studies was carried out through research of databases of Cochrane Library, SciELO, Pubmed and PEDro, using the key-words: heart failure, non-invasive ventilation, exercise tolerance; and the free terms: bi-level positive airway pressure (BIPAP), continuous positive airway pressure (CPAP), and functional capacity (terms were searched for in English and Portuguese) using the Boolean operators AND and OR. Methodological quality was ensured through PEDro scale. Weighted averages and a 95% confidence interval (CI) were calculated. The meta-analysis was done thorugh the software Review Manager, version 5.3 (Cochrane Collaboration). Four randomized clinical trials were included. Individual studies suggest NIV improved functional capacity. NIV resulted in improvement in the distance of the six-minute walk test (6MWT) (68.7m 95%CI: 52.6 to 84.9) in comparison to the control group. We conclude that the NIV is an intervention that promotes important effects in the improvement of functional capacity of HF patients. However, there is a gap in literature on which are the most adequate parameters for the application of this technique. Resumo A ventilação não invasiva (VNI) pode aperfeiçoar o desempenho cardíaco e respiratório dos pacientes com insuficiência cardíaca (IC). O objetivo do estudo é estabelecer, por meio de revisão sistemática e meta-análise, a influência da VNI na capacidade funcional (CF) de indivíduos com IC. Foi realizada uma revisão sistemática com meta-análise de estudos randomizados através da pesquisa nas bases de dados Biblioteca Cochrane, SciELO, Pubmed e PEDro, utilizando-se as palavras-chave: insuficiência cardíaca, ventilação não invasiva, tolerância ao exercício; e os termos livres: pressão positiva em dois níveis nas vias aéreas (BIPAP), pressão positiva contínua em vias aéreas (CPAP), CF e seus correlatos na língua inglesa, com a combinação dos operadores booleanos (AND e OR). A avaliação da qualidade metodológica se deu via escala de PEDro. Foram calculadas as médias ponderadas e o intervalo de confiança (IC) de 95%. Meta-análise foi realizada com software Review Manager versão 5.3 (Colaboração Cochrane). Foram incluídos quatro ensaios clínicos randomizados. Estudos individuais sugerem que a VNI contribuiu para melhora da CF. VNI resultou em melhora na distância do teste de caminhada de seis minutos (TC6) (68,7m 95% IC: 52,6 a 84,9) comparado ao grupo controle. Concluimos que a VNI é uma intervenção que promove efeitos importantes na melhora da CF de pacientes com IC. No entanto, há uma lacuna na literatura de quais são os parâmetros mais adequados para aplicação dessa técnica.</t>
  </si>
  <si>
    <t>S2468</t>
  </si>
  <si>
    <t>10.5694/mja15.00801</t>
  </si>
  <si>
    <t>Newton PJ, Davidson PM, Reid CM, Krum* H, Hayward C, Sibbritt DW, Banks E, MacDonald PS</t>
  </si>
  <si>
    <t>Acute heart failure admissions in New South Wales and the Australian Capital Territory: the NSW HF Snapshot Study</t>
  </si>
  <si>
    <t>The primary aim of the NSW Heart Failure (HF) Snapshot was to obtain a representative cross-sectional view of patients with acute HF and their management in New South Wales and Australian Capital Territory hospitals. A prospective audit of consecutive patients admitted to 24 participating hospitals in NSW and the ACT with a diagnosis of acute HF was conducted from 8 July 2013 to 8 August 2013. A total of 811 participants were recruited (mean age, 77 ± 13 years; 58% were men; 42% had a left ventricular ejection fraction ≥ 50%). The median Charlson Comorbidity Index score was 3, with ischaemic heart disease (56%), renal disease (55%), diabetes (38%) and chronic lung disease (32%) the most frequent comorbidities; 71% of patients were assessed as frail. Intercurrent infection (22%), non-adherence to prescribed medication (5%) or to dietary or fluid restrictions (16%), and atrial fibrillation/flutter (15%) were the most commonly identified precipitants of HF. Initial treatment included intravenous diuretics (81%), oxygen therapy (87%), and bimodal positive airways pressure or continuous positive airways pressure ventilation (17%). During the index admission, 6% of patients died. The median length of stay in hospital was 6 days, but ranged between 3 and 12 days at different hospitals. Just over half the patients (59%) were referred to a multidisciplinary HF service. Discharge medications included angiotensin-converting enzyme inhibitors/angiotensin receptor blockers (59%), β-blockers (66%) and loop diuretics (88%). Patients admitted to hospital with acute HF in NSW and the ACT were generally elderly and frail, with multiple comorbidities. Evidence-based therapies were underused, and there was substantial interhospital variation in the length of stay. We anticipate that the results of the HF Snapshot will inform the development of strategies for improving the uptake of evidence-based therapies, and hence outcomes, for HF patients.</t>
  </si>
  <si>
    <t>S2353</t>
  </si>
  <si>
    <t>10.7861/clinmedicine.11-2-150</t>
  </si>
  <si>
    <t>Elliott M</t>
  </si>
  <si>
    <t>Non-invasive ventilation: established and expanding roles</t>
  </si>
  <si>
    <t>S1058</t>
  </si>
  <si>
    <t>10.1007/s00134-005-2649-6</t>
  </si>
  <si>
    <t>Bellone A, Vettorello M, Monari A, Cortellaro F, Coen D</t>
  </si>
  <si>
    <t>Noninvasive pressure support ventilation vs. continuous positive airway pressure in acute hypercapnic pulmonary edema</t>
  </si>
  <si>
    <t>This study compared noninvasive pressure support ventilation (NIPSV) and continuous positive airway pressure (CPAP) in patients with acute hypercapnic pulmonary edema with regard to resolution time. Randomized prospective study in an emergency department. We randomly assigned 36 patients with respiratory failure due to acute pulmonary edema and arterial hypercapnia (PaCO(2) &gt;45 mmHg) to NIPSV (n=18) or CPAP through a face mask (n=18). Electrocardiographic and physiological measurements were made over 36 h. There was no difference in resolution time defined as clinical improvement with a respiratory rate of fewer than 30 breaths/min and SpO(2)of 96% or more between CPAP and NIPSV groups. Arterial carbon dioxide tension was significantly decreased after 1 h of ventilation (CPAP, 60.5+/-13.6 to 42.8+/-4.9 mmHg; NIPSV, 65.7+/-13.6 to 44.0+/-5.5 mmHg); respective improvements were seen in pH (CPAP, 7.22+/-0.11 to 7.37+/-0.04; NIPSV, 7.19+/-0.11 to 7.38+/-0.04), SpO(2) (CPAP, 86.9+/-3.7% to 95.1+/-2.6%; NIPSV, 83.7+/-6.6% to 96.0+/-2.9%), and respiratory rate (CPAP, 37.9+/-4.5 to 21.3+/-5.1 breaths/min; NIPSV, 39.8+/-4.4 to 21.2+/-4.6 breaths/min). No significant differences were seen with regards to endotracheal intubation and in-hospital mortality. NIPSV proved as effective as CPAP in the treatment of patients with acute pulmonary edema and hypercapnia but did not improve resolution time.</t>
  </si>
  <si>
    <t>S1829</t>
  </si>
  <si>
    <t>10.1007/s10047-019-01150-2</t>
  </si>
  <si>
    <t>Minato S, Ookawara S, Ito K, Hayasaka H, Kofuji M, Uchida T, Shindo M, Miyazawa H, Shimoyama H, Hoshino T, Morishita Y</t>
  </si>
  <si>
    <t>Continuous monitoring of changes in cerebral oxygenation during hemodialysis in a patient with acute congestive heart failure</t>
  </si>
  <si>
    <t>Journal of Artificial Organs</t>
  </si>
  <si>
    <t>A 71-year-old man undergoing hemodialysis (HD) was admitted to our hospital with congestive heart failure (CHF) and pneumonia. After admission, ultrafiltration with HD was urgently performed because of a lack of respiratory improvement despite the use of noninvasive positive pressure ventilation. During HD, cerebral regional saturation of oxygen (rSO2) was monitored by INVOS 5100c oxygen saturation monitor (Covidien Japan, Japan) to evaluate changes in tissue oxygenation. At HD initiation, cerebral rSO2 was very low at 34% under the fraction of inspiratory oxygen (FiO2) of 0.4. Ultrafiltration was performed at the rate of 0.5 L/h thereafter, cerebral rSO2 gradually improved even as inhaling oxygen concentration decreased. At the end of HD, cerebral rSO2 improved at 40% under a FiO2 of 0.28 as excess body fluid was removed. After pneumonia and CHF improved, he was discharged. Reports of the association between cerebral oxygenation and acute CHF status in patients undergoing HD are limited; therefore, in our experience with this case, cerebral oxygenation deteriorated with the CHF status but was improved by adequate body-fluid management during HD.</t>
  </si>
  <si>
    <t>S0189</t>
  </si>
  <si>
    <t>10.1007/s00134-003-1922-9</t>
  </si>
  <si>
    <t>Masip J, P�ez J, Merino M, Parejo S, Vecilla F, Riera C, R�os A, Sabater J, Ball�s J, Padr� J</t>
  </si>
  <si>
    <t>Risk factors for intubation as a guide for noninvasive ventilation in patients with severe acute cardiogenic pulmonary edema</t>
  </si>
  <si>
    <t>Noninvasive ventilation may reduce the endotracheal intubation rate in patients with acute cardiogenic pulmonary edema. However, criteria for selecting candidates for this technique are not well established. We analyzed a cohort of patients with severe acute cardiogenic pulmonary edema managed by conventional therapy to identify risk factors for intubation. These factors were used as guide for indications for noninvasive ventilation. Observational cohort registry in the ICU and emergency and cardiology departments in a community teaching hospital. . 110 consecutive patients with acute cardiogenic pulmonary edema, 80 of whom received conventional oxygen therapy. Physiological measurements and blood gas samples registered upon admission. Twenty-one patients (26%) treated with conventional oxygen therapy needed intubation. Acute myocardial infarction, pH below 7.25, low ejection fraction (&lt;30%), hypercapnia, and systolic blood pressure below 140 mmHg were independent predictors for intubation. Conversely, systolic blood pressure of 180 mmHg or higher showed to be a protective factor since only two patients with this blood pressure value required intubation (8%)], both presenting with a pH lower than 7.25. Considering systolic blood pressure lower than 180 mmHg, patients who showed hypercapnia presented a high intubation rate (13/21, 62%) whereas the rate of intubation in patients with normocapnia was intermediate (6/23, 26%). All normocapnic patients with pH less than 7.25 required intubation. No patient with hypocapnia was intubated regardless the level of blood pressure. Patients with pH less than 7.25 or systolic blood pressure less than 180 mmHg associated with hypercapnia should be promptly considered for noninvasive ventilation. With this strategy about 40% of the patients would be initially treated with this technique, which would involve nearly 90% of the patients that require intubation.</t>
  </si>
  <si>
    <t>S1491</t>
  </si>
  <si>
    <t>10.1097/01.brs.0000150486.60895.a1</t>
  </si>
  <si>
    <t>Zhang JG, Wang W, Qiu GX, Wang YP, Weng XS, Xu HG</t>
  </si>
  <si>
    <t>The Role of Preoperative Pulmonary Function Tests in the Surgical Treatment of Scoliosis</t>
  </si>
  <si>
    <t>Spine</t>
  </si>
  <si>
    <t>The aim of this study is to describe the outcome of surgical treatment for pediatric patients with forced vital capacity (FVC) &lt;40% and severe vertebral deformity. Few studies have examined surgical treatment in these patients, who are considered to be at a high risk because of their pulmonary disease, and in whom preoperative tracheostomy is sometimes recommended. Inclusion criteria include FVC &lt;40%, age &lt;19 years and diagnosis of scoliosis. The retrospective study of 24 patients with severe restrictive lung disease, who underwent spinal surgery. Variables studied were age and gender, pre- and postoperative spirometry (FVC, FEV1, FEV1/FVC), preoperative, postoperative and late use of non-invasive ventilation (BiPAP) or mechanical ventilation, associated multidisciplinary treatment, type and location of the curve, pre- and postoperative curve values, type of vertebral fusion, intra- and postoperative complications, duration of intensive care unit (ICU) stay and length of postoperative hospitalization. Mean age was 13 years (9-19) of which 13 were males and 11 females. Mean follow-up was 32 months (24-45). The etiology was neuromuscular in 17 patients and other etiologies in 7 patients. Mean preoperative FVC was 26% (13-39%). Eight patients had preoperative home BiPAP, 15 preoperative in-hospital BiPAP, and 2 preoperative mechanical ventilation. Nine patients had preoperative nutritional support. Preoperative curve value of the deformity was 88 degrees (40 degrees -129 degrees ). Nineteen patients with posterior fusion alone and 5 with anterior and posterior fusion were found. Mean duration of ICU stay was 5 days (1-21). Total postoperative hospital stay was 17 days (7-33). Ventilatory support in the immediate postoperative includes 16 patients requiring BiPAP and 2 volumetric ventilation. None of the patients required a tracheostomy. The intraoperative complications include one death due to acute heart failure; immediate postoperative, four respiratory failures (2 required ICU readmission) and one respiratory infection; and other minor complications occurred in six patients. Overall, 58% of patients had complications. Percentage of angle correction was 56%. After a follow-up of 30 months, FVC was 29% (13-50%). In conclusion, corrective scoliosis surgery in pediatric patients with severe restrictive lung disease is well tolerated, but the management of this population requires extensive experience with the vertebral surgery involved, and a multidisciplinary approach that includes pulmonologists, nutritionists and anesthesiologists. Currently, there is no indication for routine preoperative tracheostomy.</t>
  </si>
  <si>
    <t>S1577</t>
  </si>
  <si>
    <t>10.1146/annurev.med.50.1.249</t>
  </si>
  <si>
    <t>Stein PPK, Kleiger MRE</t>
  </si>
  <si>
    <t>Insights from the Study of Heart Rate Variability</t>
  </si>
  <si>
    <t>Indices of heart rate variability (HRV) provide a window onto autonomic modulation of the heart. HRV indices, determined in either the time or frequency domain, are closely related and reflect parasympathetic, mixed sympathetic, and parasympathetic and circadian rhythms. In population studies, decreased HRV has had predictive value for mortality among healthy adults. It is a well-established risk factor for arrhythmic events and mortality among post-myocardial-infarction patients but has only moderate sensitivity and specificity. Decreased HRV has had mixed predictive success in congestive heart failure. Reduced HRV identifies diabetic patients with autonomic neuropathy. HRV in combination with other risk stratifiers, e.g. ejection fraction, can identify cardiac patients at especially high risk of mortality. Many but not all interventions associated with increased HRV are also associated with better survival rates.</t>
  </si>
  <si>
    <t>S2292</t>
  </si>
  <si>
    <t>10.1183/09031936.00123509</t>
  </si>
  <si>
    <t>Crimi C, Noto A, Princi P, Esquinas A, Nava S</t>
  </si>
  <si>
    <t>A European survey of noninvasive ventilation practices</t>
  </si>
  <si>
    <t>Although noninvasive ventilation (NIV) is becoming very popular, little is known about its pattern of clinical and technical utilisation in different environments. We conducted a web-based survey in Europe to identify the perceived pattern of NIV utilisation and the reason for choosing a specific ventilator and interface type in four common clinical scenarios: acute hypercapnic respiratory failure (AHRF), cardiogenic pulmonary oedema (CPE), de novo hypoxic respiratory failure and weaning/post-extubation failure (W/PE). A response was obtained from 272 (51.3%) out of 530 selected European physicians involved in NIV practice. The NIV utilisation rate was higher for pulmonologists than intensivists/anesthesiologists (p&amp;lt;0.05). The most common indication for all the physicians was AHRF (48%). Physicians were more likely to use NIV dedicated ventilator in AHRF and CPE and an intensive care unit (ICU) ventilator with NIV module in de novo hypoxic respiratory failure and W/PE, mainly because of the possibility of using the double circuit and inspiratory oxygen fraction control. Overall, the oro-nasal mask was the most frequently used interface, irrespective of clinical scenarios. The use of NIV in Europe is generally relatively high, especially among pulmonologists and in AHRF. Dedicated NIV ventilators and ICU ventilators with NIV modules are preferably in AHRF and in de novo hypoxic respiratory failure, respectively, together with oro-nasal masks.</t>
  </si>
  <si>
    <t>S2224</t>
  </si>
  <si>
    <t>10.1136/heart.89.6.605</t>
  </si>
  <si>
    <t>Bouvy ML, Heerdink ER, Leufkens HGM, Hoes AW</t>
  </si>
  <si>
    <t>Predicting mortality in patients with heart failure: a pragmatic approach</t>
  </si>
  <si>
    <t>Objective: To develop a comprehensive and easily applicable prognostic model predicting mortality risk in patients with moderate to severe heart failure. Design: Prospective follow up study. Setting: Seven general hospitals in the Netherlands. Patients: 152 outpatients with heart failure or patients admitted to hospital because of heart failure, who were included in a randomised trial to assess the impact of a pharmacist led intervention to improve drug compliance. Duration of follow up was at least 18 months. Main outcome measures: Multivariable logistic regression modelling was used to evaluate information from history, physical examination (for example, blood pressure), drug use, and quality of life questionnaires that independently contributed to the prediction of death. The area under receiver operating characteristic curves (AUC) was used to estimate the predictive ability of the prognostic models. Results: During the 18 months of follow up, 51 patients (34%) died. Independent predictors of mortality were diabetes mellitus, a history of renal dysfunction (or higher creatinine), New York Heart Association (NYHA) functional class III or IV, lower weight or body mass index, lower blood pressure, ankle oedema, and higher scores on a disease specific quality of life questionnaire. The use of β blockers was predictive of a better prognosis. These factors were used to derive various prediction formulas. A model based on medical history, weight, presence of oedema, and lower blood pressure had an AUC of 0.77. Addition of use of β blockers to this model improved the AUC to 0.80. Addition of NYHA class increased the AUC to 0.84. Data on quality of life did not improve the AUC further (AUC 0.85). Conclusions: A prognostic model produced on the basis of easily obtainable information from medical history and physical examination can adequately stratify heart failure patients according to their short term risk of death.</t>
  </si>
  <si>
    <t>S0968</t>
  </si>
  <si>
    <t>10.1136/bmj.326.7382.196</t>
  </si>
  <si>
    <t>Fuat A, Hungin APS, Murphy JJ</t>
  </si>
  <si>
    <t>Barriers to accurate diagnosis and effective management of heart failure in primary care: qualitative study</t>
  </si>
  <si>
    <t>Objective: To ascertain the beliefs, current practices, and decision making of general practitioners in the diagnosis and management of suspected heart failure in primary care, with a view to identifying barriers to good care. Design: A qualitative approach using focus groups with 30 general practitioners from four primary care groups. The sampling strategy was stratified and purposive. The contents of interviews were transcribed and analysed according to the principles of “pragmatic variant” grounded theory. Setting: North east England. Results: Three categories of difficulties contribute to variations in medical practice and to the reasons why general practitioners experience difficulties in diagnosing and managing heart failure. The first is uncertainty about clinical practice, including lack of confidence in establishing an accurate diagnosis and worries about using angiotensin converting enzyme inhibitors, β blockers, and spironolactone in patients who are often elderly and frail, with comorbidity and polypharmacy. The second is a lack of awareness of relevant research evidence in what was perceived to be a complex and rapidly changing therapeutic field. Doubts about the applicability of research findings in primary care, and fear of information overload also emerged. The third category consists of influences of individual preference and local organisational factors. Medical training, negative clinical experiences, and outside agencies influenced the behaviour of general practitioners and professional culture. Local factors included the availability of diagnostic services, resources (such as accessible cardiologists), and interactions between professionals in primary or secondary care, and they seemed to shape the practice and decision making processes in primary care. Conclusions: The national service framework for coronary heart disease stresses that the substandard care of patients with heart failure is unacceptable. This study identified barriers to be overcome across primary and secondary care in implementation strategies that are specific to the locality and multifaceted. Single strategies—for example, the provision of guidelines—are unlikely to have an impact on clinical outcomes, and new, conjoint models of care need to be explored. Heart failure is a common condition with a high morbidity and mortality and is largely managed in primary care Although modern management with accurate diagnosis and treatment improves prognosis considerably, unacceptable variations exist in the clinical application of current guidelines for heart failure General practitioners expressed a lack of confidence in establishing an accurate diagnosis of left ventricular systolic dysfunction, even if open access echocardiography was available Uncertainty about diagnosis led to poor uptake of evidence based treatment strategies for heart failure patients, and, despite awareness, reluctance to initiate modern treatment Local organisational factors around NHS provision of diagnostic services, resources, and interaction between primary and secondary care influence how general practitioners manage heart failure Implementation strategies for heart failure management across primary and secondary care are needed that are specific to their locality and multifaceted</t>
  </si>
  <si>
    <t>S1096</t>
  </si>
  <si>
    <t>10.1097/mcc.0000000000000042</t>
  </si>
  <si>
    <t>Corradi F, Brusasco C, Pelosi P</t>
  </si>
  <si>
    <t>Chest ultrasound in acute respiratory distress syndrome</t>
  </si>
  <si>
    <t>This review discusses the role of chest ultrasound in diagnosis and management of acute respiratory distress syndrome (ARDS) and the most recent technical progresses in this field. Clinically, suspected ARDS can be easily confirmed by lung ultrasonography through the recognition of a typical pattern characterized by B-lines, spared areas, pleural line thickening, and subpleural consolidations. A visual score based on number and thickness of B-lines permits a semiquantitative evaluation of the amount of extravascular lung water and lung density. Recently, a quantitative lung ultrasound method has been proposed. The heart may be also involved in ARDS either primarily or by the application of positive pressure ventilation. The incidence of acute cor pulmonale during ARDS is, even if under protective ventilation, not negligible. The use of echocardiography combined with lung ultrasound is important for early detection of cor pulmonale, identification of the best ventilator strategy to preserve heart-to-lung interaction, and prediction of weaning success. An ultrasound-integrated approach combining lung ultrasound and echocardiography should be recommended as a suitable technique to manage ARDS during diagnosis, mechanical ventilation setting, and weaning.</t>
  </si>
  <si>
    <t>S0143</t>
  </si>
  <si>
    <t>10.1016/s1388-9842(02)00031-4</t>
  </si>
  <si>
    <t>Fung JWH, Chan SKW, Yeung LYC, Sanderson JE</t>
  </si>
  <si>
    <t>Is Beta-Blockade Useful in Heart Failure Patients with Atrial Fibrillation? An Analysis of Data from Two Previously Completed Prospective Trials</t>
  </si>
  <si>
    <t>Beta-adrenergic blockade is of proven value in chronic heart failure. It is uncertain, however, if beta-blockade provides a similar degree of clinical benefit for heart failure patients with atrial fibrillation (AF) as those in sinus rhythm (SR). To compare the effectiveness of beta blockade in patients with heart failure and AF. Patients with chronic heart failure were randomized to treatment (double blind) with metoprolol 50 mg twice daily or carvedilol 25 mg twice daily in addition to standard therapy. Response was assessed after 12 weeks by a quality of life questionnaire, New York Heart Association class, exercise capacity (6-min walk test), radionucleotide ventriculography for LVEF, 2-D echocardiography measurement of left ventricular (LV) dimensions and diastolic filling and 24-h electrocardiograph monitoring to assess heart rate changes. Both beta-blockers produced significant improvements in LVEF in both the SR group: (+6±10% at 12-week, P&amp;amp;lt;0.001) and the AF group: (+11±9% at 12-week, P&amp;amp;lt;0.05). However, significant improvement in symptoms (P&amp;amp;lt;0.001) and exercise capacity (P&amp;amp;lt;0.001) were observed only in the SR group but not in the AF group despite a significant improvement in LVEF. Beta-blockers were effective in improving LV ejection fraction in chronic heart failure patients in either SR or AF but had less effect on symptoms and exercise capacity in those with AF.</t>
  </si>
  <si>
    <t>S1913</t>
  </si>
  <si>
    <t>10.1183/18106838.0601.045</t>
  </si>
  <si>
    <t>Köhnlein T</t>
  </si>
  <si>
    <t>CPAP and/or NIV in cardiogenic pulmonary oedema</t>
  </si>
  <si>
    <t>Breathe</t>
  </si>
  <si>
    <t>Define the benefits of using CPAP and/or NIV in heart failure. Detail recommendations for the use of ventilators for the clinical treatment of heart failure. Discuss the evidence for and against using ventilators in heart failure. Describe the benefit of using NIV in a pre-clinical setting. Heart failure is a complex topic which poses difficult decisions for ventilator specialists. Currently available therapies are mechanical ventilation and standard therapy with oxygen or medical intervention. Ventilator specialists face a difficult decision when choosing which of these to use as the evidence for each is not conclusive. The primary aim of the chosen treatment is to improve oxygenation and respiratory acidosis and reduce the work of breathing and dyspnoea. In addition, another goal of treatment is an improvement of cardiac performance. To date, it is difficult to recommend which available treatment is the best at achieving these goals and it is recommended that individual treatment for each patient should be based on their specific needs and circumstances.</t>
  </si>
  <si>
    <t>S0859</t>
  </si>
  <si>
    <t>10.1155/2019/7215258</t>
  </si>
  <si>
    <t>Bachour A, Avellan-Hietanen H, Palotie T, Virkkula P</t>
  </si>
  <si>
    <t>Practical Aspects of Interface Application in CPAP Treatment</t>
  </si>
  <si>
    <t>While continuous positive airway pressure (CPAP) is an effective first-line therapy for sleep apnea, CPAP fails in one third of patients mainly due to poor adherence to the CPAP device and masks. The role of the medical team is to guide the patient in choosing the best mask, thus insuring good CPAP therapy adherence. Once a suitable mask is found, the brand of the mask does not affect patient satisfaction or CPAP adherence. For the majority of patients, nasal masks are by far more suitable than oronasal masks. Orosanal masks are indicated in case of nasal stuffiness or when an air leak manifests through the mouth. Re-evaluation of the efficacy of CPAP therapy is recommended when switching to oronasal masks.</t>
  </si>
  <si>
    <t>S1912</t>
  </si>
  <si>
    <t>10.1186/cc9315</t>
  </si>
  <si>
    <t>Aliberti S, Piffer F, Brambilla AM, Bignamini AA, Rosti VD, Maraffi T, Monzani V, Cosentini R</t>
  </si>
  <si>
    <t>Acidemia does not affect outcomes of patients with acute cardiogenic pulmonary edema treated with continuous positive airway pressure</t>
  </si>
  <si>
    <t>A lack of data exists in the literature evaluating acidemia on admission as a favorable or negative prognostic factor in patients with acute cardiogenic pulmonary edema (ACPE) treated with non-invasive continuous positive airway pressure (CPAP). The objective of the present study was to investigate the impact of acidemia on admission on outcomes of ACPE patients treated with CPAP. This was a retrospective, observational study of consecutive patients admitted with a diagnosis of ACPE to the Emergency Department of IRCCS Fondazione Cà Granda Ospedale Maggiore Policlinico, Milan, Italy, between January 2003 and December 2006, treated with CPAP on admission. Two groups of patients were identified: subjects with acidemia (acidotic group), and those with a normal pH on admission (controls). The primary endpoint was clinical failure, defined as switch to bi-level ventilation, switch to endotracheal intubation or inhospital mortality. Among the 378 patients enrolled, 290 (77%) were acidotic on admission. A total of 28 patients (9.7%) in the acidotic group and eight patients (9.1%) among controls experienced a clinical failure (odds ratio = 1.069, 95% confidence interval = 0.469 to 2.438, P = 0.875). Survival analysis indicates that, among acidotic patients, the time at which 50% of patients reached the 7.35 threshold was 173 minutes (95% confidence interval = 153 to 193). Neither acidemia ( P = 0.205) nor the type of acidosis on admission (respiratory acidosis, P = 0.126; metabolic acidosis, P = 0.292; mixed acidosis, P = 0.397) affected clinical failure after adjustment for clinical and laboratory factors in a multivariable logistic regression model. Neither acidemia nor the type of acidosis on admission should be considered risk factors for adverse outcomes in ACPE patients treated with CPAP.</t>
  </si>
  <si>
    <t>S1382</t>
  </si>
  <si>
    <t>10.1016/j.resinv.2022.03.005</t>
  </si>
  <si>
    <t>Minami T, Kai S, Tanaka T, Ito I, Kato G, Nagao M, Date H, Hirai T, Ohtsuru S, Chin K</t>
  </si>
  <si>
    <t>Non-invasive ventilation using a novel ventilator and non-vented full-face mask for patients with respiratory failure during the COVID-19 pandemic: Report of three cases</t>
  </si>
  <si>
    <t>The Japanese government's latest manual on COVID-19 management mentions non-invasive ventilation (NIV). Before this version, we experienced three cases in which COVID-19 was a concern. Each case had one of the following conditions: obesity hypoventilation syndrome, amyotrophic lateral sclerosis, acute heart failure with acute kidney injury with hypercapnia. The guidelines indicate that patients with these diseases are good candidates for NIV. NIV was used in a negative pressure room with staff in personal protective equipment. We describe the use of NIV instruments with anti-viral filters and a non-vented mask, including a new NIV machine for COVID-19 respiratory care.</t>
  </si>
  <si>
    <t>S0557</t>
  </si>
  <si>
    <t>10.1002/ams2.461</t>
  </si>
  <si>
    <t>Koga Y, Kaneda K, Fujii N, Tanaka R, Miyauchi T, Fujita M, Hidaka K, Oda Y, Tsuruta R</t>
  </si>
  <si>
    <t>Comparison of high‐flow nasal cannula oxygen therapy and non‐invasive ventilation as first‐line therapy in respiratory failure: a multicenter retrospective study</t>
  </si>
  <si>
    <t>To identify which subgroups of respiratory failure could benefit more from high‐flow nasal cannula oxygen therapy ( HFNC ) or non‐invasive ventilation ( NIV ). We undertook a multicenter retrospective study of patients with acute respiratory failure ( ARF ) who received HFNC or NIV as first‐line respiratory support between January 2012 and December 2017. The adjusted odds ratios ( OR ) with 95% confidence intervals ( CI ) for HFNC versus NIV were calculated for treatment failure and 30‐day mortality in the overall cohort and in patient subgroups. High‐flow nasal cannula oxygen therapy and NIV were used in 200 and 378 patients, and the treatment failure and 30‐day mortality rates were 56% and 34% in the HFNC group and 41% and 39% in the NIV group, respectively. The risks of treatment failure and 30‐day mortality were not significantly different between the two groups. In subgroup analyses, HFNC was associated with increased risk of treatment failure in patients with cardiogenic pulmonary edema (adjusted OR 6.26; 95% CI, 2.19–17.87; P &amp;lt; 0.01) and hypercapnia (adjusted OR 3.70; 95% CI, 1.34–10.25; P = 0.01), but the 30‐day mortality was not significantly different in these subgroups. High‐flow nasal cannula oxygen therapy was associated with lower risk of 30‐day mortality in patients with pneumonia (adjusted OR 0.43; 95% CI, 0.19–0.94; P = 0.03) and in patients without hypercapnia (adjusted OR 0.51; 95% CI, 0.30–0.88; P = 0.02). High‐flow nasal cannula oxygen therapy could be more beneficial than NIV in patients with pneumonia or non‐hypercapnia, but not in patients with cardiogenic pulmonary edema or hypercapnia.</t>
  </si>
  <si>
    <t>S0261</t>
  </si>
  <si>
    <t>10.1111/sdi.12865</t>
  </si>
  <si>
    <t>Morimoto N, Tanabe M, Imono A, Otani M, Shioji S, Hirasawa S, Aki S, Aoyagi M, Tanaka H</t>
  </si>
  <si>
    <t>Immersion pulmonary edema in a patient on maintenance dialysis: A case report</t>
  </si>
  <si>
    <t>Seminars in Dialysis</t>
  </si>
  <si>
    <t>Immersion pulmonary edema (IPE) is a rare condition observed in divers. We report a case of a 66‐year‐old man on maintenance dialysis who developed acute dyspnea and blood‐tinged sputum after scuba diving. Vital signs on admission were significant for elevated blood pressure at 209/63 mmHg and hypoxia with an oxygen requirement of 6 L/min. Physical examination was remarkable for bilateral coarse crackles and systolic ejection murmur. Chest radiography revealed bilateral pulmonary edema. Echocardiography showed aortic stenosis and diffuse hypokinesis of left ventricular wall motion. We started bilevel positive airway pressure and administered nitroglycerin and nicardipine to maintain adequate oxygenation and reduce blood pressure. We started hemodialysis and extracorporeal ultrafiltration to remove excess fluid. His dyspnea subsided and oxygen was no longer required on Day 3. His long‐standing hypertension, increased afterload due to vasoconstriction induced by cold water, increased capillary pressure due to impaired left ventricular motion and increased preload caused by exertion, and aortic stenosis probably contributed to pulmonary congestion. We propose maintenance dialysis as a novel risk factor for IPE due to its tendency to induce volume overload, increase pulmonary capillary pressure, and increase aortic stenosis risk. Patients on hemodialysis should refrain from diving to prevent this life‐threatening condition.</t>
  </si>
  <si>
    <t>S0662</t>
  </si>
  <si>
    <t>10.1159/000064676</t>
  </si>
  <si>
    <t>Freimark D, Adler Y, Sheffy J, Schechter D, Schwammenthal E, Wiser I, Motro M, Lavie P</t>
  </si>
  <si>
    <t>Oscillations in Peripheral Arterial Tone in Congestive Heart Failure Patients: A New Marker for Cheyne-Stokes Breathing</t>
  </si>
  <si>
    <t>Cheyne-Stokes breathing (CSB), which is a prevalent finding in congestive heart failure (CHF) patients, has been shown to be of prognostic value. The oscillations in respiration were shown to be associated with oscillations in sympathetic nerve activation. We tested the hypothesis that the peripheral arterial tone (PAT) as measured by a novel finger plethysmograph can be used to detect CSB. Using a novel technique to measure the PAT, we monitored 10 patients with advanced CHF simultaneously with conventional polysomnographic recordings for either 1 or 2 nights. Records were scored for CSB during 3-min periods based on either respiratory effort and nasal-buccal airflow or on the PAT signal alone. The PAT sensitivity and specificity for the detection of periods containing CSB were 91 and 91% for the entire recording, 90.7 and 92.9% for non-REM sleep, 90.7 and 70% for REM sleep, and 73 and 97.3% for awake periods, respectively. PAT is a reliable marker of CSB in CHF patients. The novel finger plethysmograph can be used for screening and monitoring CSB.</t>
  </si>
  <si>
    <t>S1835</t>
  </si>
  <si>
    <t>10.1016/s1388-9842(99)00007-0</t>
  </si>
  <si>
    <t>Jaarsma T, Halfens R, Abu-Saad HH, Dracup K, Stappers J, van Ree J</t>
  </si>
  <si>
    <t>Quality of Life in Older Patients with Systolic and Diastolic Heart Failure</t>
  </si>
  <si>
    <t>To get insight into the quality of life of a clinical practice sample of patients with heart failure that are admitted to the hospital. Secondly to determine differences between patients with systolic and diastolic dysfunction and finally to describe factors relating to quality of life. Three dimensions of quality of life (functional capabilities, symptoms and psychosocial adjustment to illness) were assessed during interviews of 186 patients with chronic heart failure. In addition, data on demographic, clinical and self-care characteristics were collected and patients completed a 6-min walk. On average patients walked 172 m in 6 min and reported functioning in daily life at a mean level of 4.5 MET. Patients experienced four different symptoms of heart failure. Most of them described dyspnea, fatigue, sleep disturbance and ankle oedema. Problems with psychosocial adaptation occurred mostly in social and vocational domains. Overall well-being of patients was rated as 6.4 on a 10-point scale. In regard to quality of life, the only differences between patients with systolic and diastolic heart failure was the occurrence of ankle oedema and health-care orientation. The variance in components of quality of life were partly explained by demographics and clinical characteristics. All three dimensions of quality of life were related to ability for self-care. Patients with heart failure seen in clinical practice are often not comparable to patients described in major clinical trials or patients that are admitted for transplant evaluation. Their functional capabilities are more compromised, but they may have fewer problems with psychosocial adjustment. Patients with normal systolic dysfunction also report a low quality of life. It could be important to enhance self-care abilities of patients to improve psychosocial adaptation to illness.</t>
  </si>
  <si>
    <t>S0110</t>
  </si>
  <si>
    <t>10.1177/0091270002042012011</t>
  </si>
  <si>
    <t>Tammara B, Trang JM, Kitani M, Miyamoto G, Bramer SL</t>
  </si>
  <si>
    <t>The Pharmacokinetics of Toborinone in Subjects with Congestive Heart Failure and Concomitant Renal Impairment and/or Concomitant Hepatic Impairment</t>
  </si>
  <si>
    <t>The Journal of Clinical Pharmacology</t>
  </si>
  <si>
    <t>The pharmacokinetics of toborinone was studied in subjects with congestive heart failure (CHF) and concomitant renal and/or hepatic disease. At the time of admission, subjects were grouped based on estimated creatinine clearance and serum bilirubin. Glomerular filtration rate was assessed using iothalamate clearance. Hepatic function was assessed using the caffeine metabolism test and indocyanine green clearance. No significant differences were observed in mean toborinone pharmacokinetic parameters among the four study groups. Positive correlations were observed between toborinone clearance and the measured indices of renal and hepatic function: creatinine clearance, iothalamate renal clearance, paraxanthine/caffeine ratio, and indocyanine green clearance. Toborinone clearance decreased with decreasing creatinine clearance, decreasing glomerular filtration rate, decreasing demethylation metabolic activity, and decreasing hepatic blood flow, although no significant differences were observed in any mean toborinone pharmacokinetic parameters evaluated among the four study groups.</t>
  </si>
  <si>
    <t>S0871</t>
  </si>
  <si>
    <t>10.1345/aph.1c286</t>
  </si>
  <si>
    <t>Tangeman HJ, Patterson JH</t>
  </si>
  <si>
    <t>Extended-Release Metoprolol Succinate in Chronic Heart Failure</t>
  </si>
  <si>
    <t>To review the pharmacology, pharmacokinetics, efficacy, and tolerability of extended-release (ER) metoprolol succinate and its role in the management of chronic heart failure. A MEDLINE search of English-language literature (1990–October 2002) was conducted using congestive heart failure and metoprolol CR/XL or metoprolol CR/ZOK as search terms to identify pertinent studies. All of the articles identified from the data sources were evaluated, with priority given to randomized, double-blind, placebo-controlled studies. ER metoprolol succinate is a controlled-release tablet designed to produce even and consistent β 1 -blockade throughout the 24-hour dosing interval, with less fluctuation in metoprolol plasma concentrations compared with immediate-release metoprolol. Three randomized, double-blind, placebo-controlled trials have evaluated the efficacy of ER metoprolol succinate in the treatment of patients with chronic heart failure. The MERIT-HF (Metoprolol CR/XL Randomized Intervention Trial in Congestive Heart Failure) study, the largest of these trials and the largest randomized mortality trial with β-blockers in heart failure to date, demonstrated that ER metoprolol succinate reduced the relative risk of all-cause mortality by 34% versus placebo. Furthermore, the relative risk of the combined endpoint of mortality plus all-cause hospitalizations was reduced by 19% and sudden death was reduced by 41%. The benefits of therapy were evident in various patient subgroups, including elderly patients and those with diabetes mellitus. ER metoprolol succinate was generally well tolerated, with a similar proportion of patients discontinuing therapy due to adverse events relative to placebo (9.8% and 11.7%, respectively). ER metoprolol succinate therapy provides substantial mortality and morbidity benefits in patients with New York Heart Association class II and III heart failure who are stabilized on angiotensin-converting enzyme inhibitors and diuretics. ER metoprolol succinate is administered once daily, is well tolerated, and provides consistent β 1 -blockade over the 24-hour dosing interval.</t>
  </si>
  <si>
    <t>S0702</t>
  </si>
  <si>
    <t>10.1016/j.ccc.2004.05.010</t>
  </si>
  <si>
    <t>Bandi VD, Munnur U, Matthay MA</t>
  </si>
  <si>
    <t>Acute lung injury and acute respiratory distress syndrome in pregnancy</t>
  </si>
  <si>
    <t>Acute respiratory failure can be the result of a variety of clinical conditions, such as congestive heart failure, pneumonia, pulmonary embolism, exacerbation of obstructive lung diseases, and acute respiratory distress syndrome (ARDS). This article focuses on developments related to acute lung injury and ARDS and reviews epidemiology, pathogenesis and therapeutic advances with an emphasis on the obstetric population. A brief discussion of tocolytic-induced pulmonary edema, preeclampsia, venous air embolism, and aspiration-related ARDS is included. Management of pregnant women with ARDS is outlined.</t>
  </si>
  <si>
    <t>S1798</t>
  </si>
  <si>
    <t>10.1016/j.emc.2008.04.005</t>
  </si>
  <si>
    <t>Yeow ME, Santanilla JI</t>
  </si>
  <si>
    <t>Noninvasive Positive Pressure Ventilation in the Emergency Department</t>
  </si>
  <si>
    <t>Noninvasive positive pressure ventilation (NPPV) is becoming more commonplace, both in the ICU and also in the Emergency Department. This article addresses the rationale and mechanism of action for NPPV. A review of the indications for using NPPV and a discussion detailing the initiation of NPPV follows. NPPV has been shown to decrease length of hospital stay and the need for intubation in patients who have chronic obstructive pulmonary disease and acute cardiogenic pulmonary edema. NPPV should be considered for most patients who have respiratory distress who are being considered for intubation. After NPPV is initiated, very close monitoring and follow-up must be employed to identify those patients who are at risk for treatment failure.</t>
  </si>
  <si>
    <t>S1334</t>
  </si>
  <si>
    <t>10.1186/s12890-016-0289-y</t>
  </si>
  <si>
    <t>Wang T, Zhang L, Luo K, He J, Ma Y, Li Z, Zhao N, Xu Q, Li Y, Yu X</t>
  </si>
  <si>
    <t>Noninvasive versus invasive mechanical ventilation for immunocompromised patients with acute respiratory failure: a systematic review and meta-analysis</t>
  </si>
  <si>
    <t>Respiratory compromise requiring ventilatory support is common in acute decompensated heart failure (ADHF). Noninvasive ventilation (NIV) may improve outcomes and reduce mortality compared with invasive mechanical ventilation (IMV). This study evaluated the association between ventilation modality and 30-day all-cause readmission. Using data from the 2016-2017 Nationwide Readmissions Database, adults aged 18 years or older who were hospitalized with a principal diagnosis of ADHF and received ventilatory support were identified. The primary outcome was 30-day all-cause readmission. Secondary outcomes included in-hospital mortality, length of stay, hospitalization charges, and discharge disposition. Among 74 431 included patients, IMV use was linked to significantly worse in-hospital outcomes. In-hospital mortality was higher with IMV (33 vs. 6.6%; P &lt; 0.001). Median length of stay was longer (10 vs. 5 days; P &lt; 0.001), and hospitalization charges were greater ($124 832 vs. $43 298; P &lt; 0.001). Non-home discharges were more frequent in the IMV group (62 vs. 34%; P &lt; 0.001). Despite these adverse findings, IMV patients had lower 30-day all-cause readmission rates compared with NIV (14 vs. 19%; P &lt; 0.001). IMV in ADHF is associated with higher mortality, longer hospitalizations, and increased costs but lower 30-day readmissions. Hospitals caring for these sicker patients, often teaching institutions, may face disproportionate financial penalties. Risk adjustment of Hospital Readmission Reduction Program metrics for ventilation modality and discharge disposition should be considered.</t>
  </si>
  <si>
    <t>S0458</t>
  </si>
  <si>
    <t>10.1097/ccm.0b013e3181b78abe</t>
  </si>
  <si>
    <t>Maggiore SM, Richard JCM, Abroug F, Diehl JL, Antonelli M, Sauder P, Mancebo J, Ferrer M, Lellouche F, Lecourt L, Beduneau G, Brochard L</t>
  </si>
  <si>
    <t>A multicenter, randomized trial of noninvasive ventilation with helium-oxygen mixture in exacerbations of chronic obstructive lung disease*</t>
  </si>
  <si>
    <t>Patients with severe cardiogenic pulmonary edema (CPE) are frequently hypercapnic, possibly because of associated underlying chronic lung disease (CLD). Since hypercapnia has been associated with outcome, we aimed to identify factors associated to hypercapnia and its role on outcome of patients with CPE and no underlying CLD. Observational cohort study using data prospectively collected over a 3-year period. After excluding patients with any CLD or obstructive sleep apneas, all patients treated by non-invasive ventilation (NIV) for severe CPE were included. Hypercapnia was defined as PaCO2 &gt;45 mmHg and non-rapid favorable outcome was defined as the need for intubation or continuation of NIV for more than 48 h. After excluding 60 patients with underlying CLD or sleep apneas, 112 patients were studied. The rates of intubation and of prolonged NIV were 6.3 % (n = 7) and 21.4 % (n = 24), respectively. Half of the patients (n = 56) had hypercapnia upon admission. Hypercapnic patients were older, more frequently obese, and were more likely to have a respiratory tract infection than non-hypercapnic patients. Hypercapnia had no influence on intubation rate or the need for prolonged NIV. However, patients with severe hypercapnia (PaCO2 &gt;60 mmHg) needed longer durations of NIV and intensive care unit (ICU) stay than the others. Among the patients admitted for severe CPE without CLD, half of them had hypercapnia at admission. Hypercapnic patients were older and more frequently obese but their outcome was similar compared to non-hypercapnic patients. Patients with severe hypercapnia needed longer durations of NIV than the others without increase in intubation rate.</t>
  </si>
  <si>
    <t>S2140</t>
  </si>
  <si>
    <t>10.1016/j.annfar.2006.03.043</t>
  </si>
  <si>
    <t>Idabouk L, Minville V, Salau S, Castel A, Franchitto N, Pourrut JC</t>
  </si>
  <si>
    <t>Œdème pulmonaire après une arthroscopie du genou</t>
  </si>
  <si>
    <t>Negative pressure pulmonary oedema is one form of non cardiogenic pulmonary oedema that can occur following any general anaesthesia in which the patient was intubated. This complication can be severe, resulting in death/life-threatening if not diagnosed and treated promptly. We report a case of negative pressure pulmonary oedema, in a 26-year-old man, secondary to inspiratory effort with laryngeal spasm. Patient was transferred to intensive care unit for monitoring and non invasive ventilation. Prevention, early diagnosis, and prompt treatment allowed a rapid and uncomplicated resolution.</t>
  </si>
  <si>
    <t>S0172</t>
  </si>
  <si>
    <t>10.1007/s00108-006-1684-x</t>
  </si>
  <si>
    <t>Köhnlein T, Welte T</t>
  </si>
  <si>
    <t>Nichtinvasive Beatmung</t>
  </si>
  <si>
    <t>Der Internist</t>
  </si>
  <si>
    <t>Non-invasive ventilation is a technique to ventilate patients without endotracheal intubation and analgosedation. Pressure tight masks allow the ventilation of patients with severe respiratory or ventilatory insufficiency. Non-invasive ventilation may be used as short-term treatment for patients with acute ventilatory decompensation, as well as for long-term therapy at home for patients with chronic respiratory diseases. The typical indications are hypoxaemic respiratory failure in pneumonia or cardiogenic pulmonary edema, and hypercapnic ventilatory insufficiency in severe chronic obstructive pulmonary disease, neuromuscular disorders, or advanced kyphoscoliosis. The physiological background, technical aspects of performing non-invasive ventilation, and typical indications are discussed.</t>
  </si>
  <si>
    <t>S0951</t>
  </si>
  <si>
    <t>10.1111/echo.14962</t>
  </si>
  <si>
    <t>Boero E, Rovida S, Schreiber A, Berchialla P, Charrier L, Cravino MM, Converso M, Gollini P, Puppo M, Gravina A, Fornelli G, Labarile G, Sciacca S, Bove T, Karakitsos D, Aprà F, Blaivas M, Vetrugno L</t>
  </si>
  <si>
    <t>The COVID‐19 Worsening Score (COWS)—a predictive bedside tool for critical illness</t>
  </si>
  <si>
    <t>To evaluate the accuracy of a new COVID‐19 prognostic score based on lung ultrasound (LUS) and previously validated variables in predicting critical illness. We conducted a single‐center retrospective cohort development and internal validation study of the COVID‐19 Worsening Score (COWS), based on a combination of the previously validated COVID‐GRAM score (GRAM) variables and LUS. Adult COVID‐19 patients admitted to the emergency department (ED) were enrolled. Ten variables previously identified by GRAM, days from symptom onset, LUS findings, and peripheral oxygen saturation/fraction of inspired oxygen (P/F) ratio were analyzed. LUS score as a single predictor was assessed. We evaluated GRAM model's performance, the impact of adding LUS, and then developed a new model based on the most predictive variables. Among 274 COVID‐19 patients enrolled, 174 developed critical illness. The GRAM score identified 51 patients at high risk of developing critical illness and 132 at low risk. LUS score over 15 (range 0 to 36) was associated with a higher risk ratio of critical illness (RR, 2.05; 95% confidence interval [CI], 1.52‐2.77; area under the curve [AUC], 0.63; 95% CI 0.676‐0.634). The newly developed COVID‐19 Worsening Score relies on five variables to classify high‐ and low‐risk patients with an overall accuracy of 80% and negative predictive value of 93% (95% CI, 87%‐98%). Patients scoring more than 0.183 on COWS showed a RR of developing critical illness of 8.07 (95% CI, 4.97‐11.1). COWS accurately identify patients who are unlikely to need intensive care unit (ICU) admission, preserving resources for the remaining high‐risk patients.</t>
  </si>
  <si>
    <t>S0457</t>
  </si>
  <si>
    <t>10.1111/bdi.12112</t>
  </si>
  <si>
    <t>Aggarwal R, Baweja R, Saunders EF, Singareddy R</t>
  </si>
  <si>
    <t>CPAP‐induced mania in bipolar disorder: a case report</t>
  </si>
  <si>
    <t>Bipolar Disorders</t>
  </si>
  <si>
    <t>In this case report we present our clinical observations of two patients with bipolar disorder with comorbid obstructive sleep apnea ( OSA ) who were treated with continuous positive airway pressure ( CPAP ) for their sleep apnea. Bipolar disorder is a psychiatric disorder characterized by the presence of one or more episodes of mania and frequent episodes of depression. This disorder affects approximately 0.8% of the adult population, with estimates from community samples ranging between 0.4% and 1.6%. OSA syndrome is a severe sleep disorder with a prevalence of 2–4% in the general population, the risk of which is increased by obesity. The prevalence of OSA is expected to be high in bipolar disorder due to high comorbid obesity. It is expected that improvement in OSA in patients with bipolar disorder with CPAP will improve mood and other symptoms of bipolar disorder. However, there is a relative lack of data examining this aspect. In both cases of bipolar disorder, CPAP was started after a polysomnographic diagnosis of OSA and CPAP titration study indicating that most of the apneas/hypopneas were eliminated with a significant improvement in oxygen saturation. To our surprise, we noted that in both of these cases initiation of CPAP resulted in manic symptoms. Clinicians need to monitor patients with bipolar disorder closely for worsening of manic symptoms when they are started on CPAP for underlying OSA .</t>
  </si>
  <si>
    <t>S2387</t>
  </si>
  <si>
    <t>10.1164/ajrccm.163.3.2006168</t>
  </si>
  <si>
    <t>RANDERATH WJ, SCHRAEDER O, GALETKE W, FELDMEYER F, RÜHLE KH</t>
  </si>
  <si>
    <t>Autoadjusting CPAP Therapy Based on Impedance Efficacy, Compliance and Acceptance</t>
  </si>
  <si>
    <t>Constant continuous positive airway pressure (CPAP) is the treatment of choice for the obstructive sleep apnea syndrome (OSAS). To enable the pressure to be matched more accurately to actual requirements, and thus increase patient acceptance, an autoadjusting device based on the measurement of upper airway impedance was developed (APAPFOT). We investigated the efficacy and compliance in continuous use at home. Fifty-two patients were treated (randomized crossover) with CPAP and APAPFOT for 6 wk each. Respiratory disturbances, sleep profile, and arousals improved significantly with both modes (AHI: baseline, 35.1 ± 26/h; APAPFOT, 5.0 ± 5.2; CPAP, 4.3 ± 6.3; p &amp;amp;lt; 0.001 baseline versus each mode). The mean pressure with APAPFOT was significantly reduced as compared with CPAP (CPAP, 7.8 ± 1.5 cm H2O; APAPFOT, 5.7 ± 1.8 cm H2O; p &amp;amp;lt; 0.001). Under APAPFOT the pressure was lower than that under CPAP for 81.5 ± 21% of the time. Although overall use did not differ, 75% of the patients preferred APAPFOT for home treatment. We conclude that APAPFOT is as efficacious as constant CPAP in the treatment of OSAS. The treatment pressure can be reduced significantly, and sleep microstructure improved with APAPFOT. These might be the reasons for patient preference of automatic therapy.</t>
  </si>
  <si>
    <t>S1419</t>
  </si>
  <si>
    <t>10.1093/ehjci/jez319.158</t>
  </si>
  <si>
    <t>Valova T</t>
  </si>
  <si>
    <t>P305 The evaluation of left ventricle filling pressure and lung ultrasound B-lines in the diagnosis of cardiogenic dyspnea</t>
  </si>
  <si>
    <t>European Heart Journal - Cardiovascular Imaging</t>
  </si>
  <si>
    <t>Dyspnea is the most frequent symptom of acute heart failure but it could also be a clinical presentation of some other noncardiogenic conditions. The differentiation of the origin of dyspnea could sometimes be a difficult task. The estimated elevation of left ventricle filling pressure with lung ultrasound proved positive B-lines score &amp;amp;gt; 15 could be reliable as diagnostic methods for acute decompensated heart failure and proof of the cardiogenic origin of dyspnea. To evaluate the reliability of elevated left ventricle filling pressure and positive lung ultrasound B-lines score in differentiation of the origin of dyspnea. Elevated E/e´&amp;amp;gt;15 as a proof for elevated left ventricle filling pressure and multiple bilateral LUS B-lines (&amp;amp;gt;15) were tested against conventional X-ray and NT-proBNP in 44 patients with cardiogenic dyspnea (23 NYHA III patients and 21 NYHA IV patients) and 42 patients with noncardiogenic dyspnea. Elevated left ventricle filling pressure detected with echocardography (E/e´&amp;amp;gt;15) as a proof of acute decompensated heart failure was found in 18 NYHA IV patients and strongly correlated with multiple bilateral LUS B-lines &amp;amp;gt; 15 (all 21 NYHA IV patients), alveolar edema from conventional X-ray (21 NYHA IV patients) and NTproBNP &amp;amp;gt; 1000pg/ml in 17 NYHA IV patients. The results for NYHA III patients differ very much. Elevated filling pressure (E/e´ &amp;amp;gt; 15) from echocardiography was found in 10 patients NYHA III. For the left 13 patients NYHA III E/e´ was in grey zone between 8-14. Multiple bilateral LUS B-lines &amp;amp;gt;15 were found in 18 NYHA III patients. Interstitial pulmonary edema was found in 15 NYHA III patients and NTproBNP &amp;amp;gt; 1000pg/ml was found in 16 NYHA III patients. E/e´ between 8-14 (grey zone) moderately correlated with NT-proBNP and strongly with pulmonary blood flow redistribution and interstitial edema from X-ray. Normal left ventricle filling pressure (E/e´ &amp;amp;lt; 8) was found in 36 noncardiogenic patients. Only 6 patients with noncardiogenic dyspnea were with elevated left ventricle filling pressure (E/e´ &amp;amp;gt; 15) which was explained with their overweight (BMI &amp;amp;gt; 30) and hypervolemia and correlated with negative LUS B-lines. Only 1 patient with noncardiogenic dyspnea was with false positive B-lines score &amp;amp;gt; 15 typical for pneumonia. Elevated left ventricle filling pressure detected with Tissue Doppler echocardiography (E/e´&amp;amp;gt;15) and positive LUS B-lines score &amp;amp;gt; 15 are reliable modalities for the diagnosis of cardiogenic dyspnea in patients NYHA IV. In patient NYHA III with cardiogenic dyspnea the two presented modalities proved to be with moderate reliability and need references from conventional X-ray and NT-proBNP.</t>
  </si>
  <si>
    <t>S1983</t>
  </si>
  <si>
    <t>10.1136/emermed-2015-205203</t>
  </si>
  <si>
    <t>Peschanski N, Garcia L, Delasalle E, Mzabi L, Rouff E, Dautheville S, Renai F, Kieffer Y, Lefevre G, Freund Y, Ray P</t>
  </si>
  <si>
    <t>Can transcutaneous carbon dioxide pressure be a surrogate of blood gas samples for spontaneously breathing emergency patients? The ERNESTO experience</t>
  </si>
  <si>
    <t>It is known that the arterial carbon dioxide pressure (PaCO 2 ) is useful for emergency physicians to assess the severity of dyspnoeic spontaneously breathing patients. Transcutaneous carbon dioxide pressure (PtcCO 2 ) measurements could be a non-invasive alternative to PaCO 2 measurements obtained by blood gas samples, as suggested in previous studies. This study evaluates the reliability of a new device in the emergency department (ED). We prospectively included patients presenting to the ED with respiratory distress who were breathing spontaneously or under non-invasive ventilation. We simultaneously performed arterial blood gas measurements and measurement of PtcCO 2 using a sensor placed either on the forearm or the side of the chest and connected to the TCM4 CombiM device. The agreement between PaCO 2 and PtcCO 2 was assessed using the Bland–Altman method. Sixty-seven spontaneously breathing patients were prospectively included (mean age 70 years, 52% men) and 64 first measurements of PtcCO 2 (out of 67) were analysed out of the 97 performed. Nineteen patients (28%) had pneumonia, 19 (28%) had acute heart failure and 19 (28%) had an exacerbation of chronic obstructive pulmonary disease. Mean PaCO 2 was 49 mm Hg (range 22–103). The mean difference between PaCO 2 and PtcCO 2 was 9 mm Hg (range −47 to +54) with 95% limits of agreement of −21.8 mm Hg and 39.7 mm Hg. Only 36.3% of the measurement differences were within 5 mm Hg. Our results show that PtcCO 2 measured by the TCM4 device could not replace PaCO 2 obtained by arterial blood gas analysis.</t>
  </si>
  <si>
    <t>S2473</t>
  </si>
  <si>
    <t>10.51893/2022.1.oa8</t>
  </si>
  <si>
    <t>Maia IS, Kawano-Dourado L, Zampieri FG, Damiani LP, Nakagawa RH, Gurgel RM, Negrelli K, Gomes SPC, Paisani D, Lima LM, Santucci EV, Valeis N, Laranjeira LN, Lewis R, Fitzgerald M, Carvalho CRR, Brochard L, Cavalcanti AB</t>
  </si>
  <si>
    <t>High flow nasal catheter therapy versus non-invasive positive pressure ventilation in acute respiratory failure (RENOVATE trial): protocol and statistical analysis plan</t>
  </si>
  <si>
    <t>Background: The best way to offer non-invasive respiratory support across several aetiologies of acute respiratory failure (ARF) is presently unclear. Both high flow nasal catheter (HFNC) therapy and non-invasive positive pressure ventilation (NIPPV) may improve outcomes in critically ill patients by avoiding the need for invasive mechanical ventilation (IMV). Objective: Describe the details of the protocol and statistical analysis plan designed to test whether HFNC therapy is non-inferior or even superior to NIPPV in patients with ARF due to different aetiologies. Methods: RENOVATE is a multicentre adaptive randomised controlled trial that is recruiting patients from adult emergency departments, wards and intensive care units (ICUs). It takes advantage of an adaptive Bayesian framework to assess the effectiveness of HFNC therapy versus NIPPV in four subgroups of ARF (hypoxaemic non-immunocompromised, hypoxaemic immunocompromised, chronic obstructive pulmonary disease exacerbations, and acute cardiogenic pulmonary oedema). The study will report the posterior probabilities of non-inferiority, superiority or futility for the comparison between HFNC therapy and NIPPV. The study assumes neutral priors and the final sample size is not fixed. The final sample size will be determined by a priori determined stopping rules for non-inferiority, superiority and futility for each subgroup or by reaching the maximum of 2000 patients. Outcomes: The primary endpoint is endotracheal intubation or death within 7 days. Secondary outcomes are 28-day and 90-day mortality, and ICU-free and IMV-free days in the first 28 days. Results and conclusions: RENOVATE is designed to provide evidence on whether HFNC therapy improves, compared with NIPPV, important patient-centred outcomes in different aetiologies of ARF. Here, we describe the rationale, design and status of the trial. Trial registration:ClinicalTrials.gov NCT03643939.</t>
  </si>
  <si>
    <t>S0238</t>
  </si>
  <si>
    <t>10.1186/s12890-016-0262-9</t>
  </si>
  <si>
    <t>Masa JF, Utrabo I, Gomez de Terreros J, Aburto M, Esteban C, Prats E, Núñez B, Ortega-González Á, Jara-Palomares L, Martin-Vicente MJ, Farrero E, Binimelis A, Sala E, Serrano-Rebollo JC, Barrot E, Sánchez-Oro-Gomez R, Fernández-Álvarez R, Rodríguez-Jerez F, Sayas J, Benavides P, Català R, Rivas FJ, Egea CJ, Antón A, Peñacoba P, Santiago-Recuerda A, Gómez-Mendieta MA, Méndez L, Cebrian JJ, Piña JA, Zamora E, Segrelles G</t>
  </si>
  <si>
    <t>Noninvasive ventilation for severely acidotic patients in respiratory intermediate care units</t>
  </si>
  <si>
    <t>Background Severe acidosis can cause noninvasive ventilation (NIV) failure in chronic obstructive pulmonary disease (COPD) patients with acute hypercapnic respiratory failure (AHRF). NIV is therefore contraindicated outside of intensive care units (ICUs) in these patients. Less is known about NIV failure in patients with acute cardiogenic pulmonary edema (ACPE) and obesity hypoventilation syndrome (OHS). Therefore, the objective of the present study was to compare NIV failure rates between patients with severe and non-severe acidosis admitted to a respiratory intermediate care unit (RICU) with AHRF resulting from ACPE, COPD or OHS. Methods We prospectively included acidotic patients admitted to seven RICUs, where they were provided NIV as an initial ventilatory support measure. The clinical characteristics, pH evolutions, hospitalization or RICU stay durations and NIV failure rates were compared between patients with a pH ≥ 7.25 and a pH Results We included 969 patients (240 with ACPE, 540 with COPD and 189 with OHS). The baseline rates of severe acidosis were similar among the groups (45 % in the ACPE group, 41 % in the COPD group, and 38 % in the OHS group). Most of the patients with severe acidosis had increased disease severity compared with those with non-severe acidosis: the APACHE II scores were 21 ± 7.2 and 19 ± 5.8 for the ACPE patients (p Conclusions ACPE, COPD and OHS patients with AHRF and severe acidosis (pH ≤ 7.25) who are admitted to an RICU can be successfully treated with NIV in these units. These results may be used to determine precise RICU admission criteria.</t>
  </si>
  <si>
    <t>S1666</t>
  </si>
  <si>
    <t>10.1016/s0196-0644(85)80737-x</t>
  </si>
  <si>
    <t>Lee SC, Meislin H, Iserson KV</t>
  </si>
  <si>
    <t>Epiglottitis presenting as acute pulmonary edema</t>
  </si>
  <si>
    <t>Presented is the case of a 2 1/2-year-old with acute pulmonary edema associated with epiglottitis prior to intubation. The patient complained only of odynophagia and had one brief episode of apnea and flaccid posturing. Chest radiograph demonstrated pulmonary edema. A soft tissue radiograph of the neck confirmed the diagnosis of epiglottitis. The patient was managed successfully with prompt intubation, PEEP, and antibiotics. Pulmonary edema associated with epiglottitis may be more common than previously recognized. It may occur prior to or after intubation. When pulmonary edema is clinically evident, PEEP should be administered early.</t>
  </si>
  <si>
    <t>S0804</t>
  </si>
  <si>
    <t>10.1016/j.ijcard.2019.07.015</t>
  </si>
  <si>
    <t>Cameli M, Pastore MC, De Carli G, Henein MY, Mandoli GE, Lisi E, Cameli P, Lunghetti S, D’Ascenzi F, Nannelli C, Rizzo L, Valente S, Mondillo S</t>
  </si>
  <si>
    <t>ACUTE HF score, a multiparametric prognostic tool for acute heart failure: A real-life study</t>
  </si>
  <si>
    <t>Acute heart failure (AHF) is the first cause of hospitalization for over-65 individuals, associated with high mortality and readmission rate. The aim of this study was to assess the prognostic value of a multiparametric score combining clinical, biochemical and echocardiographic indexes in AHF for clinical practice. 830 patients hospitalized for AHF were enrolled. Exclusion criteria were: active neoplasms; previous heart transplantation or left ventricular assist device implantation. Different variables were analyzed: etiology of AHF, clinical and biochemical data, lung congestion on chest-X ray, echocardiographic parameters and administered therapy. The endpoints were: all-cause mortality at 30 days, 6 months and 5 years and the duration of hospitalization. 771 patients met eligibility criteria. Using the univariate and multivariate analysis the indexes with the best correlation with outcome were discretized and used to create the ACUTE HF score, computed as: 1.4*[serum creatinine&gt;2 mg/dl] + 0.8*[ejection fraction&lt;30] + 0.7*[age &gt; 76] + 0.7*[prior hospitalization for AHF] + 0.9*[prior stroke/transient ischemic attack] + 0.5*[more than moderate mitral regurgitation] + 0.8*[use of non-invasive ventilation] and used to divide patients into 3 groups according to the risk of 6-months mortality. With the receiver operating curves and Kaplan-Meier analysis, this score proved to have a high predictive power for mortality at 30 days, 6 months and 5 years from hospitalization, and for event-free survival rates, providing a risk stratification capability superior to that of single variables. The ACUTE HF score could be a complete and useful tool for assessing prognosis of AHF patients. It could represent a step in the long standardization pathway of prognostic protocols for AHF.</t>
  </si>
  <si>
    <t>S2440</t>
  </si>
  <si>
    <t>10.1017/cem.2015.43</t>
  </si>
  <si>
    <t>Lai A, Tenpenny E, Nestler D, Hess E, Stiell IG</t>
  </si>
  <si>
    <t>Comparison of management and outcomes of ED patients with acute decompensated heart failure between the Canadian and United States’ settings</t>
  </si>
  <si>
    <t>CJEM</t>
  </si>
  <si>
    <t>The objective of this study was to compare the emergency department (ED) management and rate of admission of acute decompensated heart failure (ADHF) between two hospitals in Canada and the United States and to compare the outcomes of these patients. This was a health records review of adults presenting with ADHF to two EDs in Canada and the United States between January 1 and April 30, 2010. Outcome measures were admission to the hospital, myocardial infarction (MI), and death or relapse rates to the ED. Data were analysed using descriptive, univariate and multivariate analyses. In total, 394 cases were reviewed and 73 were excluded. Comparing 156 Canadian to 165 U.S. patients, respectively, mean age was 76.0 and 75.8 years; male sex was 54.5% and 52.1%. Canadian and U.S. ED treatments were noninvasive ventilation 7.7% v. 12.8% ( p =0.13); IV diuretics 77.6% v. 36.0% ( p &amp;lt;0.001); IV nitrates 4.5% v. 6.7% ( p= 0.39). There were significant differences in rate of admission (50.6% v. 95.2%, p &amp;lt;0.001) and length of stay in ED (6.7 v. 3.0 hours, p &amp;lt;0.001). Proportion of Canadian and U.S. patients who died within 30 days of the ED visit was 5.1% v. 9.7% ( p= 0.12); relapsed to the ED within 30 days was 20.8% v. 17.5% ( p =0.5); and had MI within 30 days was 2.0% v. 1.9% ( p =1.0). The U.S. and Canadian centres saw ADHF patients with similar characteristics. Although the U.S. site had almost double the admission rate, the outcomes were similar between the sites, which question the necessity of routine admission for patients with ADHF.</t>
  </si>
  <si>
    <t>S1818</t>
  </si>
  <si>
    <t>10.1016/s2213-2600(22)00096-0</t>
  </si>
  <si>
    <t>Coudroy R, Frat JP, Ehrmann S, Pène F, Decavèle M, Terzi N, Prat G, Garret C, Contou D, Gacouin A, Bourenne J, Girault C, Vinsonneau C, Dellamonica J, Labro G, Jochmans S, Herbland A, Quenot JP, Devaquet J, Benzekri D, Vivier E, Nseir S, Colin G, Thevenin D, Grasselli G, Bougon D, Assefi M, Guérin C, Lherm T, Kouatchet A, Ragot S, Thille AW, Delphine C, Anne V, Florence B, Faustine R, Maeva R, Florent J, François A, Victor DR, René R, Laetitia BC, Charlotte SG, Emmanuelle M, Paul J, Nathalie M, Marine P, Morgane F, Suela D, Alexandre D, Clara C, Anaïs D, Florian S, Vanessa JM, Raphaël LM, Pierre B, Amélie S, Jean-Baptiste L, Emmanuel C, Gaëtan P, Radj C, Joanna T, Adel M, Benoit P, Julien C, Marc G, Gaëtan B, Dorothée C, Dominique M, Mehdi M, Clément S, Nicolas M, Pauline S, Quentin L, Pascal A, David C, Mai Anh N</t>
  </si>
  <si>
    <t>High-flow nasal oxygen alone or alternating with non-invasive ventilation in critically ill immunocompromised patients with acute respiratory failure: a randomised controlled trial</t>
  </si>
  <si>
    <t>Although non-invasive ventilation (NIV) is recommended for immunocompromised patients with acute respiratory failure in the intensive care unit (ICU), it might have deleterious effects in the most severe patients. High-flow nasal oxygen (HFNO) alone might be an alternative method to reduce mortality. We aimed to determine whether HFNO alone could reduce the rate of mortality at day 28 compared with HFNO alternated with NIV. FLORALI-IM is a multicentre, open-label, randomised clinical trial conducted in 29 ICUs (28 in France and one in Italy). Adult immunocompromised patients with acute respiratory failure, defined as respiratory rate of 25 breaths per min or more and a partial pressure of arterial oxygen to inspired fraction of oxygen ratio of 300 mm Hg or lower, were randomly assigned (1:1) to HFNO alone (HFNO alone group) or NIV alternating with HFNO (NIV group). Key exclusion criteria were severe hypercapnia above 50 mm Hg, patients who could strongly benefit from NIV (ie, those with underlying chronic lung disease, with cardiogenic pulmonary oedema, or who were postoperative), severe shock, impaired consciousness defined as Glasgow coma score ≤12, urgent need for intubation, do not intubate order, and contraindication to NIV. Patients were assigned using computer-generated permuted blocks and were stratified according to centre and to the type of immunosuppression using a centralised web-based management system. In the HFNO alone group, patients were continuously treated by HFNO with a gas flow rate of 60 L/min or the highest tolerated. In the NIV group, patients were treated with NIV with a first session of at least 4 h, and then by sessions for a minimal duration of 12 h a day, with a dedicated ventilator, targeting a tidal volume below 8 mL/kg of predicted bodyweight, and with a positive end-expiratory level of at least 8 cm H2O. NIV sessions were interspaced with HFNO delivered as in the HFNO alone group. The primary outcome was mortality at day 28 and was assessed in the intention-to-treat population. Secondary outcomes were mortality in the ICU, in hospital, at day 90 and at day 180, intubation at day 28, length of stay in the ICU and in hospital, number of ventilator-free days at day 28, number of oxygenation technique-free days at day 28, and efficacy and tolerance of oxygenation techniques. The trial is registered with ClinicalTrials.gov, NCT02978300, and is complete. Between Jan 21, 2017 to March 4, 2019, of 497 eligible patients, 300 were randomly assigned but one patient withdrew consent, leaving 299 patients included in the intention-to-treat analysis (154 assigned to the HFNO alone group and 145 assigned to NIV group). Mortality rate at day 28 was 36% (95% CI 29·2 to 44·2; 56 of 154 patients) in the HFNO alone group and 35% (27·9 to 43·2; 51 of 145 patients) in the NIV group (absolute difference 1·2% [95% CI -9·6 to 11·9]; p=0·83). None of the other prespecified secondary outcomes were different between groups except for greater decreased discomfort after initiation of HFNO than with NIV (-4 mm on visual analogic scale [IQR -18 to 4] vs 0 mm [-16 to 17]; p=0·040). In critically ill immunocompromised patients with acute respiratory failure, the mortality rate did not differ between HFNO alone and NIV alternating with HFNO. However, study power was limited, so results should be interpreted with caution. French Ministry of Health.</t>
  </si>
  <si>
    <t>S0082</t>
  </si>
  <si>
    <t>10.1159/000029491</t>
  </si>
  <si>
    <t>Miller JA, Contractor S, Maldjian P, Wolansky L</t>
  </si>
  <si>
    <t>Transient Mediastinal Enlargement: An Unusual Computed Tomographic Manifestation of Pulmonary Venous Hypertension and Congestive Heart Failure</t>
  </si>
  <si>
    <t>We describe a case of diffuse superior and middle mediastinal enlargement of soft tissue attenuation noted on helical computed tomography (CT) of a patient with clinical and radiographic findings of congestive heart failure (CHF). Upon treatment and improvement of his pulmonary venous hypertension, a repeat CT scan revealed resolution of the mediastinal abnormalities. We, therefore, advocate a search for primary CT signs of CHF in patients with findings of widespread mediastinal distension. If present, repeat CT scanning after resolution of the cardiac condition should be performed before further intervention for the mediastinal abnormality is attempted.</t>
  </si>
  <si>
    <t>S1457</t>
  </si>
  <si>
    <t>10.1016/s1388-9842(01)00156-8</t>
  </si>
  <si>
    <t>Adamopoulos S, Parissis JT, Kremastinos DT</t>
  </si>
  <si>
    <t>A Glossary of Circulating Cytokines in Chronic Heart Failure</t>
  </si>
  <si>
    <t>Recent studies have emphasized the importance of biologically active molecules, termed cytokines, in the development and progression of the syndrome of chronic heart failure. This article summarizes a glossary of major cytokines and other cytokine-related inflammatory factors implicated in the pathophysiology of chronic heart failure, describing the source of their synthesis and factors regulating their secretion and analyzing their biologic effects on the cardiovascular system.</t>
  </si>
  <si>
    <t>S1367</t>
  </si>
  <si>
    <t>10.1002/hed.2880130515</t>
  </si>
  <si>
    <t>Spiro SA, Coccaro SF, Bogucki E</t>
  </si>
  <si>
    <t>Aneurysm of the internal jugular vein manifesting after prolonged positive pressure ventilation</t>
  </si>
  <si>
    <t>Head &amp;amp; Neck</t>
  </si>
  <si>
    <t>True internal jugular vein aneurysms are exceedingly rare anomalies. To date very few case reports have appeared regarding this entity. We present a case of a congenital internal jugular venous aneurysm which manifested itself after abdominal surgery and prolonged positive pressure ventilation. A theory regarding its manifestation is presented. We believe this case to be unique in its presentation.</t>
  </si>
  <si>
    <t>S1236</t>
  </si>
  <si>
    <t>10.1046/j.1365-201x.2001.00832.x</t>
  </si>
  <si>
    <t>Vescovo G, Ambrosio GB, Libera LD</t>
  </si>
  <si>
    <t>Apoptosis and changes in contractile protein pattern in the skeletal muscle in heart failure</t>
  </si>
  <si>
    <t>Chronic heart failure is characterized as a clinical disorder by exercise intolerance. There are two factors that are independently responsible for the reduced exercise capacity: (a) a shift from myosin heavy chain 1 (MHC1) to MHC2a and MHC2b and (b) muscle atrophy. We have demonstrated, both in experimental models of heart failure and in man, that the more severe the heart failure, the greater the magnitude of skeletal muscle apoptosis. In the monocrotaline treated rat, that develops a severe right‐sided heart failure, the increased number of apoptotic nuclei was paralleled by increasing levels of circulating TNFα. In agreement with some recent observations showing that sphingolipids can mediate programmed cell death, we found that in animals with heart failure and high number of apoptotic nuclei, circulating levels of sphingosine were significantly increased. In a study conducted in patients with heart failure we found a correlation between exercise capacity limitation and skeletal myocytes apoptosis. There was also a correlation between degree of muscle atrophy and magnitude of apoptosis. The shift in MHCs, although with a different mechanism, is also responsible for the reduced exercise capacity in these patients. In fact there is a strong correlation between indices of severity of CHF and MHC composition. Muscle fatigue, appears earlier in patients that have a greater skeletal muscle expression of ‘fast’ MHCs. We have also demonstrated that MHCs shift and apoptosis can be prevented by using angiotensin II converting enzyme inhibitors and angiotensin II receptor blockers.</t>
  </si>
  <si>
    <t>S0095</t>
  </si>
  <si>
    <t>10.1152/jappl.1986.60.5.1493</t>
  </si>
  <si>
    <t>Nolop KB, Maxwell DL, Royston D, Hughes JM</t>
  </si>
  <si>
    <t>Effect of raised thoracic pressure and volume on 99mTc-DTPA clearance in humans</t>
  </si>
  <si>
    <t>Although positive airway pressure is often used to treat acute pulmonary edema, the effects on epithelial solute flux are not well known. We measured independently the effect of 1) positive pressure and 2) voluntary hyperinflation on the clearance of inhaled technetium-99m-labeled diethylenetriaminepentaacetic acid (99mTc-DTPA) in six nonsmokers and six smokers. Lung volumes were monitored by inductance plethysmography. Each subject was studied in four situations: 1) low end-expiratory volume (LO-), 2) low volume plus 9 cmH2O continuous positive airway pressure (LO+), 3) high end-expiratory volume (HI-), and 4) high volume plus continuous positive airway pressure (HI+). The clearance half time of 99mTc-DTPA for the nonsmokers decreased from 64.8 +/- 7.0 min (mean +/- SE) at LO- to 23.2 +/- 5.3 min at HI- (P less than 0.05). Positive pressure had no synergistic effect. The mean clearance half time for the smokers was faster than nonsmokers at base line but unaffected by similar changes in thoracic volume and pressure. We conclude that, in nonsmokers, positive airway pressure increases 99mTc-DTPA clearance primarily through an increase in lung volume and that smokers are immune to these effects.</t>
  </si>
  <si>
    <t>S2034</t>
  </si>
  <si>
    <t>10.4414/smw.2012.13551</t>
  </si>
  <si>
    <t>Salvadè I, Domenighetti G, Jolliet P, Maggiorini M, Rothen HU</t>
  </si>
  <si>
    <t>Perception of non-invasive ventilation in adult Swiss intensive care units</t>
  </si>
  <si>
    <t>Swiss Medical Weekly</t>
  </si>
  <si>
    <t>The real utilisation scenario of non-invasive ventilation (NIV) in Swiss ICUs has never been reported. Using a survey methodology, we developed a questionnaire sent to the directors of the 79 adult ICUs to identify the perceived pattern of NIV utilisation. We obtained a response rate of 62%. The overall utilisation rate for NIV was 26% of all mechanical ventilations, but we found significant differences in the utilisation rates among different linguistic areas, ranging from 20% in the German part to 48% in the French part (p &amp;lt;0.01). NIV was mainly indicated for the acute exacerbations of COPD (AeCOPD), acute cardiogenic pulmonary edema (ACPE) and acute respiratory failure (ARF) in selected do-not-intubate patients. In ACPE, CPAP was much less used than bi-level ventilation and was still applied in AeCOPD. The first line interface was a facial mask (81%) and the preferred type of ventilator was an ICU machine with an NIV module (69%). The perceived use of NIV is generally high in Switzerland, but regional variations are remarkable. The indications of NIV use are in accordance with international guidelines. A high percentage of units consider selected do-not-intubate conditions as an important additional indication.</t>
  </si>
  <si>
    <t>S2070</t>
  </si>
  <si>
    <t>10.1159/000047397</t>
  </si>
  <si>
    <t>Ellison DH</t>
  </si>
  <si>
    <t>Diuretic Therapy and Resistance in Congestive Heart Failure</t>
  </si>
  <si>
    <t>Treatment of congestive heart failure has changed dramatically during the past 20 years, but diuretic drugs remain an essential component. Diuretics are essential despite the fact that these drugs stimulate the renin-angiotensin-aldosterone (RAA) axis and lead to adaptive responses that may be counterproductive. In this paper, new diuretic drugs and new uses of older drugs are discussed. These approaches emphasize low-dose combination therapy and may prove superior to traditional approaches that rely exclusively on loop diuretics. Such approaches aim to prevent adverse compensatory processes that appear to result from chronic diuretic treatment. These include acute and chronic increases in plasma renin activity and stimulation of the sympathetic nervous system, both of which increase afterload and may tend to increase mortality. They also include adaptive changes in nephron structure and function resulting from diuretic-induced increases in distal sodium load and diuretic-induced neurohormonal stimulation. These adaptations blunt the effectiveness of diuretic therapy. Diuretic strategies that rely on combinations of diuretics are emphasized as a method to prevent resistance. If diuretic resistance does develop, higher-dose combination regimens, continuous diuretic infusions and mechanical ultrafiltration can be used to overcome diuretic adaptations and restore diuretic efficacy. The goal of reducing the extracellular fluid volume with the least stimulation of the RAA axis and minimal changes in nephron architecture can be achieved in many patients.</t>
  </si>
  <si>
    <t>S0778</t>
  </si>
  <si>
    <t>10.1152/jappl.1987.63.2.564</t>
  </si>
  <si>
    <t>Cybulsky IJ, Abel JG, Menon AS, Salerno TA, Lichtenstein SV, Slutsky AS</t>
  </si>
  <si>
    <t>Contribution of cardiogenic oscillations to gas exchange in constant-flow ventilation</t>
  </si>
  <si>
    <t>The contribution of cardiogenic oscillations to gas exchange during constant-flow ventilation was examined in 11 dogs. With the use of two variations of cardiopulmonary bypass to maintain the systemic and pulmonary circulation, the influence of cardiogenic oscillations was removed by arresting the heart. Cardiac arrest by ventricular fibrillation was associated with a mean decrease in alveolar ventilation of 43% in five dogs on right and left heart bypass. However, successful defibrillation and return of the prearrest level of alveolar ventilation could not be achieved; thus we studied six dogs on left heart bypass. Alveolar ventilation decreased an average of 37% with cardiac arrest, and defibrillation resulted in a return of alveolar ventilation to 81% of the prearrest value. These results are consistent with previous predictions that cardiogenic oscillations are an important mechanism of gas transport during constant-flow ventilation.</t>
  </si>
  <si>
    <t>S1456</t>
  </si>
  <si>
    <t>10.1371/journal.pone.0139702</t>
  </si>
  <si>
    <t>Martinez-Urbistondo D, Alegre F, Carmona-Torre F, Huerta A, Fernandez-Ros N, Landecho MF, García-Mouriz A, Núñez-Córdoba JM, García N, Quiroga J, Lucena JF</t>
  </si>
  <si>
    <t>Mortality Prediction in Patients Undergoing Non-Invasive Ventilation in Intermediate Care</t>
  </si>
  <si>
    <t>Background Intermediate Care Units (ImCU) have become an alternative scenario to perform Non-Invasive Ventilation (NIV). The limited number of prognostic studies in this population support the need of mortality prediction evaluation in this context. Objective The objective of this study is to analyze the performance of Simplified Acute Physiology Score (SAPS) II and 3 in patients undergoing NIV in an ImCU. Additionally, we searched for new variables that could be useful to customize these scores, in order to improve mortality prediction. Design Cohort study with prospectively collected data from all patients admitted to a single center ImCU who received NIV. The SAPS II and 3 scores with their respective predicted mortality rates were calculated. Discrimination and calibration were evaluated by calculating the area under the receiver operating characteristic curve (AUC) and with the Hosmer-Lemeshow goodness of fit test for the models, respectively. Binary logistic regression was used to identify new variables to customize the scores for mortality prediction in this setting. Patients The study included 241 patients consecutively admitted to an ImCU staffed by hospitalists from April 2006 to December 2013. Key results The observed in-hospital mortality was 32.4% resulting in a Standardized Mortality Ratio (SMR) of 1.35 for SAPS II and 0.68 for SAPS 3. Mortality discrimination based on the AUC was 0.73 for SAPS II and 0.69 for SAPS 3. Customized models including immunosuppression, chronic obstructive pulmonary disease (COPD), acute pulmonary edema (APE), lactic acid, pCO2 and haemoglobin levels showed better discrimination than old scores with similar calibration power. Conclusions These results suggest that SAPS II and 3 should be customized with additional patient-risk factors to improve mortality prediction in patients undergoing NIV in intermediate care.</t>
  </si>
  <si>
    <t>S1138</t>
  </si>
  <si>
    <t>10.1097/mej.0000000000000634</t>
  </si>
  <si>
    <t>Chu MYS, Guo W, Lim KK, Lim BL</t>
  </si>
  <si>
    <t>Effect of oxygen therapy on the risk of mechanical ventilation in emergency acute pulmonary edema patients</t>
  </si>
  <si>
    <t>We investigated the effects of hyperoxemia on morbidity and mortality in acute cardiogenic pulmonary edema (ACPE). We conducted a retrospective cohort study of patients in our emergency department (ED) with ACPE who received arterial blood gases. Patients were classified based on the first PaO 2 as hypoxemic (&amp;lt;75 mmHg), normoxemic (75–100 mmHg) and hyperoxemic (&amp;gt;100 mmHg). The primary outcome was the rates of mechanical ventilation (MV). We also reported adjusted odds ratios (AOR) and their 95% confidence intervals (CI) of the primary outcome after adjusting for predictors of MV determined a priori. Secondary outcomes were median hospital length of stay (LOS) and in-hospital mortality. We recruited 335 patients; 34.0% had hyperoxemia. The rates of normoxemia and hypoxemia were 27.5% and 38.5%, respectively. The rates of MV were: hypoxemic 60/129 (46.5%) vs. normoxemic 41/92 (44.6%) vs. hyperoxemic 50/114 (43.9%); P = 0.62. The AORs for MV for the hyperoxemic and hypoxemic groups (reference: normoxemic group) were 0.98 (95% CI: 0.53–1.79) and 1.38 (95% CI: 0.77–2.48), respectively. Intubation rates for the groups were: hypoxemic 15/129 (11.6%) vs. normoxemic 6/92 (6.5%) vs. hyperoxemic 12/114 (10.6%); P = 0.43. The secondary outcomes were comparable among the groups. In-hospital mortality rates were: hypoxemic 6/129 (4.7%) vs. 6/92 (6.5%) vs. 10/114 (8.8%); P = 0.42. Our exploratory study did not report effects on mechanical ventilation, median hospital LOS and in-hospital mortality from hyperoxemia compared to hypoxemic and normoxemic ED patients with ACPE. Further studies are warranted to prove or disprove our findings.</t>
  </si>
  <si>
    <t>S0989</t>
  </si>
  <si>
    <t>10.1152/jappl.1987.62.4.1453</t>
  </si>
  <si>
    <t>Kelly SM, Brancatisano AP, Engel LA</t>
  </si>
  <si>
    <t>Effect of cardiogenic gas mixing on arterial O2 and CO2 tensions during breath holding</t>
  </si>
  <si>
    <t>To examine the effect of cardiogenic gas mixing on gas exchange we measured arterial tension of O2 (PaO2) and arterial tension of CO2 (PaCO2) during 3- to 5-min breath holds (BH) before and after infusing 50 ml of saline into the pericardial space (PCF) of seven anesthetized, paralyzed, mechanically ventilated dogs. During BH the ventilator was disconnected and a bias flow of 50% O2 at 4–5 l/min was delivered through the side ports of a small catheter whose tip was positioned 1 cm cephalad of the carina. Paired runs, alternately with and without PCF, were performed in triplicate in each dog. Initial PaO2 was similar for control runs [81 +/- 3 mmHg (SE)] and PCF runs (78 +/- 3 mmHg; P greater than 0.1). After 3-min BH, PaO2 in PCF runs (33 +/- 3 mmHg) was less than that in control runs (58 +/- 4 mmHg) (P less than 0.001). In contrast, the pattern of PaCO2 during BH did not differ with PCF. After 3-min BH, PaCO2 was 49 +/- 3 mmHg with PCF and 49 +/- 2 mmHg in the control runs (P greater than 0.7). In two dogs, repeated 50-ml reductions in lung volume, produced by rib cage compression, did not alter the time course of PaO2 during BH. Although cardiac output decreased slightly with PCF, hemodynamic changes due to PCF were unlikely to account for the observed fall in PaO2. Our results indicate a substantial effect of cardiogenic gas mixing on O2 uptake when tracheal gas is O2 enriched during breath holding.(ABSTRACT TRUNCATED AT 250 WORDS)</t>
  </si>
  <si>
    <t>S1123</t>
  </si>
  <si>
    <t>10.1097/01.ccm.0000284587.36541.7f</t>
  </si>
  <si>
    <t>Hill NS, Brennan J, Garpestad E, Nava S</t>
  </si>
  <si>
    <t>Noninvasive ventilation in acute respiratory failure</t>
  </si>
  <si>
    <t>Noninvasive ventilation has assumed an important role in the management of respiratory failure in critical care units, but it must be used selectively depending on the patient's diagnosis and clinical characteristics. We review the strong evidence supporting the use of noninvasive ventilation for acute respiratory failure to prevent intubation in patients with chronic obstructive pulmonary disease exacerbations or acute cardiogenic pulmonary edema, and in immunocompromised patients, as well as to facilitate extubation in patients with chronic obstructive pulmonary disease who require initial intubation. Weaker evidence supports consideration of noninvasive ventilation for chronic obstructive pulmonary disease patients with postoperative or postextubation respiratory failure; patients with acute respiratory failure due to asthma exacerbations, pneumonia, acute lung injury, or acute respiratory distress syndrome; during bronchoscopy; or as a means of preoxygenation before intubation in critically ill patients with severe hypoxemia. Noninvasive ventilation has assumed an important role in managing patients with acute respiratory failure. Patients should be monitored closely for signs of noninvasive ventilation failure and promptly intubated before a crisis develops. The application of noninvasive ventilation by a trained and experienced intensive care unit team, with careful patient selection, should optimize patient outcomes.</t>
  </si>
  <si>
    <t>S1781</t>
  </si>
  <si>
    <t>10.1007/bf03040454</t>
  </si>
  <si>
    <t>Rabitsch W, Schellongowski P, Köstler WJ, Stoiser B, Knöbl P, Locker GJ, Sperr W, Burgmann H, Herkner H, Keil F, Frass M, Staudinger T</t>
  </si>
  <si>
    <t>Efficacy and tolerability of non-invasive ventilation delivered via a newly developed helmet in immunosuppressed patients with acute respiratory failure</t>
  </si>
  <si>
    <t>To assess efficacy and tolerability of a newly developed helmet for the delivery of non-invasive ventilation in patients with acute respiratory failure. Ten consecutive immunocompromised patients with acute respiratory failure admitted to our intensive care unit were included in the study. The patients were equipped with the helmet and non-invasive ventilation (NIV) was performed. Oxygenation and tolerability were assessed during the first 24 hours of NIV. All patients tolerated the helmet well and their oxygenation improved. Two patients developed septic shock and had to be endotracheally intubated during the study period, eight patients survived to be weaned from NIV. NIV delivered via the helmet is effective and may serve as a better tolerated alternative to endotracheal intubation and to NIV via a standard face mask.</t>
  </si>
  <si>
    <t>S0202</t>
  </si>
  <si>
    <t>10.1016/j.jcrc.2022.153991</t>
  </si>
  <si>
    <t>Carrillo-Aleman L, Carrasco-Gónzalez E, Araújo MJ, Guia M, Alonso-Fernández N, Renedo-Villarroya A, López-Gómez L, Higon-Cañigral A, Sanchez-Nieto JM, Carrillo-Alcaraz A</t>
  </si>
  <si>
    <t>Is hypocapnia a risk factor for non-invasive ventilation failure in cardiogenic acute pulmonary edema?</t>
  </si>
  <si>
    <t>The impact of hypocapnia in the prognosis of cardiogenic acute pulmonary edema (CAPE) has not been sufficiently studied. The aim of this study was to analyse whether hypocapnia is a risk factor for non-invasive ventilation (NIV) failure and hospital mortality, in CAPE patients CAPE. Retrospective observational study of all patients with CAPE treated with NIV. Patients were classified in three groups according to PaCO2 level (hypocapnic, eucapnic and hypercapnic). NIV failure was defined as the need for endotracheal intubation and/or death. 1138 patients were analysed, 390 (34.3%) of which had hypocapnia, 186 (16.3%) had normocapnia and 562 (49.4%) had hypercapnia. NIV failure was more frequent in hypocapnic (60 patients, 15.4%) than in eucapnic (16 pacientes, 8.6%) and hypercapnic group (562 pacientes, 10.7%), with statistical significance (p = 0.027), as well as hospital mortality, 73 (18.7%), 19(10.2%) and 83 (14.8%) respectively (p = 0.026). The predicted factors for NIV failure were the presence of do-not-intubate order, complications related to NIV, a lower left ventricular ejection fraction, higher SAPS II and SOFA score and a higher HACOR score at one hour of NIV initiation. Hypocapnia in patients with CAPE is associated with NIV failure and a greater in-hospital mortality.</t>
  </si>
  <si>
    <t>S0678</t>
  </si>
  <si>
    <t>10.1007/s11325-018-1681-z</t>
  </si>
  <si>
    <t>D’Elia E, Ferrero P, Vittori C, Iacovoni A, Grosu A, Gori M, Duino V, Perlini S, Senni M</t>
  </si>
  <si>
    <t>Beneficial effects of adaptive servo-ventilation on natriuretic peptides and diastolic function in acute heart failure patients with preserved ejection fraction and sleep-disordered breathing</t>
  </si>
  <si>
    <t>Sleep and Breathing</t>
  </si>
  <si>
    <t>Adaptive servo-ventilation (ASV) is a ventilator algorithm able to correct breathing through anticyclic support of breathing in patients with central sleep apnea (CSA). So far, very few data exist regarding the role of ASV on acute heart failure with preserved ejection fraction (HFpEF). We performed a single-center prospective, randomized, case-control study in consecutive acute HFpEF (left ventricle ejection fraction, LVEF ≥ 45%) patients with sleep-disordered breathing (SDB, apnea-hypopnea index, AHI &gt; 15/h) and prevalence of CSA. We included ten consecutive patients randomized for ASV on top of standard therapy for acute heart failure (group 1) versus standard care alone (group 2). ASV therapy significantly reduced AHI and CSA. An improvement in cardiac diastolic function was seen in group 1 compared to group 2 (E/E' 17.5 to 9.6, p &lt; 0.02 vs 18.5 to 14.5, p = 0.4). Brain natriuretic peptide (BNP) markedly decreased in cases, but not in controls (298 to 84 pg/ml, p &lt; 0.02 vs 280 to 120 pg/ml, p = 0.06). Right ventricle (RV) function significantly improved in group 1, differently from group 2. An acute use of ASV seems effective in reducing BNP and improving diastolic and RV function in acute HFpEF patients with SDB and CSA, compared to standard treatment.</t>
  </si>
  <si>
    <t>S1369</t>
  </si>
  <si>
    <t>10.1007/s00134-013-3145-z</t>
  </si>
  <si>
    <t>Lellouche F, L’Her E, Abroug F, Deye N, Rodriguez PO, Rabbat A, Jaber S, Fartoukh M, Conti G, Cracco C, Richard JC, Ricard JD, Mal H, Mentec H, Loisel F, Lacherade JC, Taillé S, Brochard L</t>
  </si>
  <si>
    <t>Impact of the humidification device on intubation rate during noninvasive ventilation with ICU ventilators: results of a multicenter randomized controlled trial</t>
  </si>
  <si>
    <t>Cardiogenic pulmonary edema (CPE) is among the most common causes of acute respiratory failure (ARF) in the acute care setting and often requires ventilatory assistance. In patients with ARF due to CPE, use of non-invasive positive airway pressure can decrease the systemic venous return and the left ventricular (LV) afterload, thus reducing LV filling pressure and limiting pulmonary edema. In these patients, either non-invasive ventilation (NIV) or continuous positive airway pressure (CPAP) can improve vital signs and physiological parameters, decreasing the need for endotracheal intubation (ETI) and hospital mortality when compared to conventional oxygen therapy. Results on the use of NIV or CPAP in patients with CPE prior to hospitalization are not homogeneous among studies, hampering any conclusive recommendation regarding their role in the pre-hospital setting.</t>
  </si>
  <si>
    <t>S0258</t>
  </si>
  <si>
    <t>10.1139/y03-050</t>
  </si>
  <si>
    <t>Magder S, Cernacek P</t>
  </si>
  <si>
    <t>Role of endothelins in septic, cardiogenic, and hemorrhagic shock</t>
  </si>
  <si>
    <t>Shock is a condition where blood flow is inadequate for tissue needs. In all forms of shock, the concentrations of endothelins (ETs) are elevated, and they are especially high in septic shock. The rise in ETs plasma levels may initially have some positive homeostatic effects, for ETs can help restore normal vascular tone. However, high levels of ETs compromise the appropriate matching of flow to tissue needs and contribute to the pathophysiology of shock. Attempts at regulating the effects of ETs by the use of pharmacological blockers is made complicated by important interactions between the ET A and ET B receptors and potentially different effects on different tissues. We conclude that antagonism of ET receptors is unlikely to be helpful for cardiogenic or hemorrhagic shock. Furthermore, selective blockade is unlikely to be helpful. However, moderate doses of a mixed ET receptor antagonist may be of use for the management of septic patients.Key words: sepsis, endotoxin, cardiac output hypotension, regional blood flows.</t>
  </si>
  <si>
    <t>S0908</t>
  </si>
  <si>
    <t>10.1046/j.1365-2281.2000.00241.x</t>
  </si>
  <si>
    <t>Madsen, Nielsen, Christiansen</t>
  </si>
  <si>
    <t>Well‐being and cerebral oxygen saturation during acute heart failure in humans</t>
  </si>
  <si>
    <t>Clinical Physiology</t>
  </si>
  <si>
    <t>Cerebral symptoms and near‐infrared spectrophotometry‐determined cerebral oxygen saturation (ScO 2 ) were followed in patients treated for normotensive acute congestive heart failure. The reproducibility and normal range for ScO 2 were established from 39 resting subjects without cardio‐respiratory disease: the ScO 2 ranged from 55 to 78% with a coefficient of variation for triple determination of 6%. Patients rated cerebral symptoms on a scale with end‐points of 0 (best) and 10 (worst). In eight patients with acute heart failure, arterial oxygen tension increased during decongestive treatment, from 9·1 (4·9–10) to 10·4 kPa (7·3–17); median with range, as did arterial oxygen saturation, from 94 (48–97) to 97% (87–99) ( P &amp;lt;0·02), whereas the mean arterial pressure, heart rate and arterial carbon dioxide tension remained unchanged. The cerebral symptom score improved from 8 (3–10) to 1 (1–9) and the ScO 2 increased from 34 (20–58) to 50% (19–91) ( P &amp;lt;0·02). A ninth patient presented with a silent but massive myocardial infarction: she was cerebrally obtunded with a ScO 2 of 18% and soon died. In patients with normotensive acute heart failure and cerebral symptoms, cerebral oxygen saturation is low, and during successful treatment ScO 2 increases with the well‐being of the patient.</t>
  </si>
  <si>
    <t>S0319</t>
  </si>
  <si>
    <t>10.1136/bcr-2026-272133</t>
  </si>
  <si>
    <t>Jose CM, Gamini N, Nair SB, Prasad B, Kumar G</t>
  </si>
  <si>
    <t>Unmasking a rare contrast reaction: acute non-cardiogenic pulmonary oedema after iohexol injection</t>
  </si>
  <si>
    <t>A woman with multiple comorbidities developed acute respiratory distress within minutes of intravenous iohexol administration for abdominal imaging. She presented with severe hypoxaemia, bilateral pulmonary crackles and diffuse opacities on chest imaging without evidence of cardiac dysfunction. Bedside echocardiography and brain natriuretic peptide levels excluded cardiogenic pulmonary oedema. A diagnosis of contrast-induced non-cardiogenic pulmonary oedema was made. She required non-invasive ventilation and supportive therapy with complete resolution over 1 week. This case highlights a rare, life-threatening but reversible reaction to iodinated contrast and underscores the importance of early recognition, prompt respiratory support and readiness with resuscitation equipment during contrast administration.</t>
  </si>
  <si>
    <t>S1985</t>
  </si>
  <si>
    <t>10.1097/00063110-200003000-00004</t>
  </si>
  <si>
    <t>GARDTMAN M, WAAGSTEIN L, KARLSSON T, HERLITZ J</t>
  </si>
  <si>
    <t>Has an intensified treatment in the ambulance of patients with acute severe left heart failure improved the outcome?</t>
  </si>
  <si>
    <t>The aim of this study was to evaluate short- and long-term outcome prior to and after the introduction of a more intensified treatment in the ambulance of patients with acute severe heart failure. Consecutive patients with acute severe heart failure transported by the mobile coronary care unit (MCCU) in the community of Göteborg prior to and after the introduction of an intensified treatment (nitroglycerine, continuous positive airway pressure (CPAP) and furosemide). One hundred and fifty-eight patients were evaluated during each period. The median age was 77 and 76.5 years, respectively, and 52% and 42% were women. The proportion of patients given nitroglycerine in the ambulance was 4% and 68% in the two periods; the proportion of patients treated with furosemide was 13% and 84%, respectively. CPAP was used in less than 1% during period 1 and in 91% during period 2. On admission of the ambulance 60% had fulminant pulmonary oedema during period 1 versus 78% during period 2 (p&lt;0.0001). On admission to hospital the opposite was found, 93% during period 1 versus 76% during period 2 (p&lt;0.0001). The median serum creatinine kinase (CK-MB) maximum activity was 13 microkat/l during period 1 and 8 microkat/l during period 2 (p = 0.007). However, the mortality during the first year remained high during both periods (39.2% and 35.8%, p = 0.64). It is concluded that a more intensive treatment in the ambulance of patients with acute severe heart failure seems to have resulted in an improvement in symptoms during transport and less myocardial damage. However, no significant improvement in long-term mortality was observed.</t>
  </si>
  <si>
    <t>S0423</t>
  </si>
  <si>
    <t>10.1159/000063266</t>
  </si>
  <si>
    <t>Vanpee D, El Khawand C, Rousseau L, Jamart J, Delaunois L</t>
  </si>
  <si>
    <t>Influence of Respiratory Behavior on Ventilation, Respiratory Work and Intrinsic PEEP during Noninvasive Nasal Pressure Support Ventilation in Normal Subjects</t>
  </si>
  <si>
    <t>&amp;lt;i&amp;gt;Background: &amp;lt;/i&amp;gt;In clinical practice, patients have different inspiratory behaviors during noninvasive pressure support ventilation (PSV): some breathe quietly, others actively help PSV by an additional effort, and others even resist the inspiratory pressure of PSV. &amp;lt;i&amp;gt;Objective:&amp;lt;/i&amp;gt; What is the influence of patient collaboration (inspiratory behavior) on the efficiency of PSV? &amp;lt;i&amp;gt;Methods:&amp;lt;/i&amp;gt; We ventilated 10 normal subjects with nasal PSV (inspiratory/expiratory: 10/0 and 15/5 cm H&amp;lt;sub&amp;gt;2&amp;lt;/sub&amp;gt;O) and measured their flow and volume with a pneumotachograph and their esophageal and gastric pressures during three different respiratory voluntary behaviors: relaxed inspiration, active inspiratory work and resisted inspiration. &amp;lt;i&amp;gt;Results:&amp;lt;/i&amp;gt; When compared with relaxed inspiration with 10/0 cm H&amp;lt;sub&amp;gt;2&amp;lt;/sub&amp;gt;O PSV: (1) an active inspiratory effort increased tidal volume (from 789 ± 356 to 1,046 ± 586 ml; p = 0.006), minute ventilation (from 10.40 ± 4.45 to 15.77 ± 7.69 liters/min; p &amp;lt; 0.001), transdiaphragmatic work per cycle (from 0.55 ± 0.33 to 1.72 ± 1.40 J/cycle; p = 0.002) and inspiratory work per cycle (from 0.14 ± 0.20 to 1.26 ± 1.01 J/cycle; p = 0.003); intrinsic positive end-expiratory pressure (PEEP&amp;lt;sub&amp;gt;i&amp;lt;/sub&amp;gt;) increased from 1.23 ± 1.02 to 3.17 ± 2.30 cm H&amp;lt;sub&amp;gt;2&amp;lt;/sub&amp;gt;O; p = 0.002); (2) a resisted inspiration decreased tidal volume (to 457 ± 230 ml; p = 0.007), minute ventilation (to 6.93 ± 3.04 liters/min; p = 0.028) along with a decrease in transdiaphragmatic work but no change in PEEP&amp;lt;sub&amp;gt;i&amp;lt;/sub&amp;gt;. Data obtained during a bilevel PSV of 15/5 cm H&amp;lt;sub&amp;gt;2&amp;lt;/sub&amp;gt;O were similar to those obtained with the 10/0 cm H&amp;lt;sub&amp;gt;2&amp;lt;/sub&amp;gt;O settings. &amp;lt;i&amp;gt;Conclusions:&amp;lt;/i&amp;gt; Active inspiratory effort increases ventilation during PSV at the expense of an increased breathing work and PEEP&amp;lt;sub&amp;gt;i&amp;lt;/sub&amp;gt;. Resisted inspiration inversely decreases inspiratory work and ventilation with no air trapping. These differences between inspiratory behaviors could affect the expected beneficial effects of PSV in acutely ill patients.</t>
  </si>
  <si>
    <t>S2374</t>
  </si>
  <si>
    <t>10.1016/0022-4804(85)90030-7</t>
  </si>
  <si>
    <t>Enderson BL, Rice CL, Moss GS</t>
  </si>
  <si>
    <t>Effect of positive-end expiratory pressure on accuracy of thermal-dye measurements of lung water</t>
  </si>
  <si>
    <t>The thermal-dye indicator dilution technique of measuring extravascular lung water (EVLW-TD) correlates well with gravimetric measurement of lung water (EVLW-GR) when no positive-end expiratory pressure (PEEP) is used in both normal and edematous lungs. PEEP is often used to raise arterial oxygen tension in acute respiratory failure. This study was designed to answer the question: Does PEEP have an effect on the accuracy of the EVLW measurement by thermal dye? Sixteen mongrel dogs were anesthetized and intubated. Arterial and PA catheters were placed. They were divided into three groups and ventilated at PEEP levels of 5, 10, or 15 cm H2O. Fluids were given to minimize decrease in cardiac output with institution of PEEP. They were maintained for 5 hr with measurement of vital signs made hourly and measurement of blood gases and EVLW-TD made at baseline, 1, 3, and 5 hr. After final measurements, gravimetric determination of EVLW was done. Correlation between EVLWTD and EVLWGR remained good when low levels of PEEP were used. At 5 cm H2O PEEP, EVLWTD was 7.5 +/- 0.9 and EVLWGR was 5.4 +/- .3. At 10 cm H2O PEEP, they were 10.0 +/- 0.9 and 6.5 +/- 0.3. The correlations were 0.87 and 0.97, respectively. However, at 15 cm H2O PEEP, EVLWTD was 11.4 +/- 1.3 and EVLWGR was 7.5 +/- 0.6, with a correlation of only 0.59. The correlation between the two techniques seems to break down with higher levels of PEEP in dogs with normal lungs.</t>
  </si>
  <si>
    <t>S0701</t>
  </si>
  <si>
    <t>10.3390/medicina61071288</t>
  </si>
  <si>
    <t>Sangiovanni F, Sartori G, Castaldo N, Fantin A, Crisafulli E</t>
  </si>
  <si>
    <t>Role of Non-Invasive Ventilation in Elderly Patients: Therapeutic Opportunity or Medical Futility? An Updated Narrative Review</t>
  </si>
  <si>
    <t>Background and Objectives: Acute respiratory failure (ARF) represents an increasingly relevant clinical challenge in older subjects due to population aging and the high prevalence of cardiopulmonary comorbidities. Non-invasive ventilation (NIV), developed as continuous positive airway pressure (CPAP) or bilevel positive airway pressure (BiPAP), has become a first-line treatment in various forms of ARF, including acute cardiogenic pulmonary oedema (ACPE) and acute exacerbations of COPD (AECOPD), offering several clinical advantages. In this context, the limited evidence on the efficacy of NIV in older patients leaves considerable uncertainty as to whether it constitutes a valid therapeutic option or represents medical futility in these patients. Materials and Methods: This narrative review explores the use of NIV and its outcomes in four key clinical scenarios in the elderly: ARF due to ACPE, AECOPD, community-acquired pneumonia (CAP), and palliative/end-of-life care. Results: Strong evidence supports NIV use with improved outcomes in ACPE and AECOPD, even in older populations. Conversely, data on its use in pneumonia are inconclusive, with potential harm if applied inappropriately. In palliative care, NIV can help relieve symptoms, but if not used appropriately, it may extend suffering. Conclusions: Age alone does not appear to be a sufficient factor to determine whether or not to use NIV; it becomes relevant only when considered in conjunction with the purpose of its use and the patient’s clinical history and condition. Data remain limited and often conflicting, particularly when investigating the elderly population and patients with a “do not intubate” (DNI) order. There is a need for additional research on these patients, focusing on long-term outcomes and quality of life.</t>
  </si>
  <si>
    <t>S2027</t>
  </si>
  <si>
    <t>10.1016/j.ijcard.2006.07.151</t>
  </si>
  <si>
    <t>Dieperink W, van der Horst ICC, Nannenberg-Koops JW, Brouwer HW, Jaarsma T, Nieuwland W, Zijlstra F, Nijsten MWN</t>
  </si>
  <si>
    <t>A 64-year old man who sustained many episodes of acute cardiogenic pulmonary edema successfully treated with Boussignac continuous positive airway pressure: A case report</t>
  </si>
  <si>
    <t>Continuous positive airway pressure (CPAP) is standard treatment for patients with acute cardiogenic pulmonary edema. We describe a patient who had 21 episodes of acute cardiogenic pulmonary edema due to very poor patient compliance. This 64-year old man had end-stage congestive heart failure based on systolic left ventricular dysfunction following two myocardial infarctions. In addition to routine medical treatment 15 episodes of pulmonary edema were successfully treated with Boussignac continuous positive airway pressure (BCPAP). The BCPAP system is a simple, disposable, FDA-approved device that delivers positive pressure without a ventilator. This extraordinary case underscores the utility of the BCPAP system to avoid repeated intubation and mechanical ventilation in patients with cardiogenic pulmonary edema.</t>
  </si>
  <si>
    <t>S1620</t>
  </si>
  <si>
    <t>10.3389/fcvm.2023.1197345</t>
  </si>
  <si>
    <t>Urgent transcatheter edge-to-edge repair for severe mitral regurgitation with flail leaflet in critically Ill patients</t>
  </si>
  <si>
    <t>Frontiers in Cardiovascular Medicine</t>
  </si>
  <si>
    <t>Degenerative mitral valve disease (DMR) is a common valvular disorder, with flail leaflets due to ruptured chordae representing an extreme variation of this pathology. Ruptured chordae can present as acute heart failure which requires urgent intervention. While mitral valve surgery is the preferred mode of intervention, many patients have significantly elevated surgical risk and are sometimes considered inoperable. We aim to characterize patients with ruptured chordae undergoing urgent transcatheter edge-to-edge repair (TEER), and to analyze their clinical and echocardiographic outcomes. We screened all patients who underwent TEER at a tertiary referral center in Israel. We included patients with DMR with flail leaflet due to ruptured chordae and categorized them into elective and critically ill groups. We evaluated the echocardiographic, hemodynamic, and clinical outcomes of these patients. The cohort included 49 patients with DMR due to ruptured chordae and flail leaflet, who underwent TEER. Seventeen patients (35%) underwent urgent intervention and 32 patients (65%) underwent an elective procedure. In the urgent group, the average age of the patient was 80.3, with 41.8% being female. Fourteen patients (82%) received noninvasive ventilation, and three patients (18%) required invasive mechanical ventilation. One patient died due to tamponade, while echo evaluation of the other 16 patients demonstrated successful reduction of ≥2 in the MR grade. Left atrial V wave decreased from 41.6 mmHg to 17.9 mmHg ( p &amp;amp;lt; 0.001), and the pulmonic vein flow pattern changed from reversal (68.8%) to a systolic dominant flow in all patients ( p = 0.001). After the procedure, 78.5% of patients improved to New York Heart Association (NYHA) class I or II ( p &amp;amp;lt; 0.001). There was no significant difference in the overall mortality between the urgent and elective groups, with similar 6 months survival rates for each group. Urgent TEER in patients with ruptured chordae and flail leaflets can be safe and feasible with favorable hemodynamic, echocardiographic, and clinical outcomes.</t>
  </si>
  <si>
    <t>S0386</t>
  </si>
  <si>
    <t>10.1159/000063110</t>
  </si>
  <si>
    <t>Morkin E, Pennock G, Spooner PH, Bahl JJ, Underhill Fox K, Goldman S</t>
  </si>
  <si>
    <t>Pilot Studies on the Use of 3,5-Diiodothyropropionic Acid, a Thyroid Hormone Analog, in the Treatment of Congestive Heart Failure</t>
  </si>
  <si>
    <t>After an initial safety study in 7 normal volunteers, a randomized double-blind comparison was made between 3,5-diiodothyropropionic acid (DITPA) and placebo in 19 patients with moderately severe congestive failure. In heart failure patients receiving the drug for 4 weeks, cardiac index was increased (p = 0.04) and systemic vascular resistance index was decreased (p = 0.02). Systolic cardiac function was unchanged but isovolumetric relaxation time was decreased significantly, suggesting improvement in diastolic function. Total serum cholesterol (p = 0.005) and triglycerides (p = 0.01) also were decreased significantly. DITPA could represent a useful new agent for treatment of congestive heart failure.</t>
  </si>
  <si>
    <t>S0224</t>
  </si>
  <si>
    <t>10.1126/science.280.5364.750</t>
  </si>
  <si>
    <t>Olson TM, Michels VV, Thibodeau SN, Tai YS, Keating MT</t>
  </si>
  <si>
    <t>Actin Mutations in Dilated Cardiomyopathy, a Heritable Form of Heart Failure</t>
  </si>
  <si>
    <t>To test the hypothesis that actin dysfunction leads to heart failure, patients with hereditary idiopathic dilated cardiomyopathy (IDC) were examined for mutations in the cardiac actin gene ( ACTC ). Missense mutations in ACTC that cosegregate with IDC were identified in two unrelated families. Both mutations affect universally conserved amino acids in domains of actin that attach to Z bands and intercalated discs. Coupled with previous data showing that dystrophin mutations also cause dilated cardiomyopathy, these results raise the possibility that defective transmission of force in cardiac myocytes is a mechanism underlying heart failure.</t>
  </si>
  <si>
    <t>S1861</t>
  </si>
  <si>
    <t>10.1186/s13256-021-02704-w</t>
  </si>
  <si>
    <t>Takahashi K, Nishijima K, Yamaguchi M, Matsumoto K, Sugai S, Enomoto T</t>
  </si>
  <si>
    <t>Noninvasive positive-pressure ventilation in pregnancy to treat acute pulmonary edema induced by tocolytic agents: a case report</t>
  </si>
  <si>
    <t>Journal of Medical Case Reports</t>
  </si>
  <si>
    <t>We report a case of pulmonary edema induced by tocolytic agents that was successfully managed with noninvasive positive-pressure ventilation (NPPV) and resulted in extended gestation. A 36-year-old Japanese pregnant woman received tocolytic therapy with ritodrine hydrochloride, magnesium sulfate, nifedipine, and betamethasone from 28 weeks of gestation. She developed respiratory failure. and her chest X-ray showed enlarged pulmonary vascular shadows. At 29 weeks and 1 day of gestation, she was diagnosed with pulmonary edema induced by tocolytic agents. Because respiratory failure worsened 2 days after ritodrine hydrochloride and magnesium sulfate were stopped, NPPV was initiated. Her respiratory status improved and she was weaned off of NPPV after 3 days. She underwent cesarean section because of breech presentation at 30 weeks and 0 days of gestation due to initiation of labor pains. NPPV can be safely administered in cases of tocolytic agent-induced pulmonary edema during pregnancy.</t>
  </si>
  <si>
    <t>S1941</t>
  </si>
  <si>
    <t>10.1101/2023.02.20.23286207</t>
  </si>
  <si>
    <t>Ogbu I, Hakobyan B, Sossou C, Levisman J, Obiagwu C, Danielian A</t>
  </si>
  <si>
    <t>The Snoring Survivors</t>
  </si>
  <si>
    <t>The routine administration of supplemental oxygen to non-hypoxic patients with acute myocardial infarction has been abandoned for lack of mortality benefit. However, the benefits of continuous positive airway pressure (CPAP) use in patients hospitalized with acute cardiovascular disease and concomitant obstructive sleep apnea (OSA) remain to be elucidated. Using ICD-10-CM codes, we searched the 2016-2019 Nationwide Inpatient Sample for patients diagnosed with unstable angina, acute myocardial infarction (AMI), acute decompensated heart failure (ADHF), and atrial fibrillation with rapid ventricular response (AFRVR), who also carried a diagnosis of OSA. We identified in-hospital CPAP use with ICD-10-PCS codes. In-hospital death, length of stay (LOS) and hospital charges were compared between patients with and without OSA, and between OSA patients with and without CPAP use. Our sample included 2,959,991 patients, of which 1.5% were diagnosed with UA, 30.3% with AMI, 37.5% with ADHF, and 45.8% with AF. OSA was present in 12.3%. Patients with OSA were more likely to be younger, male, smokers, obese, have chronic obstructive pulmonary disease, renal failure, and heart failure ( p &amp;lt; 0.001 for all). Patients with OSA had significantly lower in-hospital mortality (aOR: 0.71, 95% CI [0.7-0.73]). Among patients with OSA, CPAP use significantly increased the odds of in-hospital death (aOR: 1.51, 95% CI [1.44-1.60]), LOS (adjusted mean difference of 1.49 days, 95% CI [1.43, 1.55]), and hospital charges (adjusted mean difference of $1168, 95% CI [273, 2062]). Our study showed that patients with recognized OSA and hospitalized for AMI, ADHF or AFRVR, who were not treated with CPAP, had significantly lower in-hospital mortality and resource utilization.</t>
  </si>
  <si>
    <t>S1765</t>
  </si>
  <si>
    <t>10.1177/0310057x0002800114</t>
  </si>
  <si>
    <t>McConkey PP</t>
  </si>
  <si>
    <t>Postobstructive Pulmonary Oedema—A Case Series and Review</t>
  </si>
  <si>
    <t>Six cases of post-extubation pulmonary oedema in otherwise healthy patients are reported. All were preceded by an episode of laryngospasm and followed a clinical course similar to that previously documented in cases of post-obstructive pulmonary oedema. Frank haemoptysis was a feature of five of the presentations. One patient was reintubated and ventilated, two were admitted to the intensive care unit for mask CPAP, one was managed with CPAP in the recovery ward and two with supplemental oxygen only. All cases resolved fully within 24 hours. Some evidence points to the syndrome being the result of airway bleeding rather than true pulmonary oedema. The literature suggests that it occurs more commonly than is generally thought, with a frequency of 0.05 to 0.1% of all anaesthetics, and is often unrecognised or misdiagnosed. Most cases occur in the early postoperative period, so anaesthetists are well placed to witness, investigate and manage this interesting condition.</t>
  </si>
  <si>
    <t>S1296</t>
  </si>
  <si>
    <t>10.1016/s1388-9842(00)00078-7</t>
  </si>
  <si>
    <t>Genth-Zotz S, Zotz RJ, Sigmund M, Hanrath P, Hartmann D, Böhm M, Waagstein F, Treese N, Meyer J, Darius H</t>
  </si>
  <si>
    <t>MIC Trial: Metoprolol in Patients with Mild to Moderate Heart Failure: Effects on Ventricular Function and Cardiopulmonary Exercise Testing</t>
  </si>
  <si>
    <t>Beta-blocker therapy results in a functional benefit in patients with heart failure (CHF) due to idiopathic dilated cardiomyopathy (DCM). This study assessed if similar effects were observed in patients with ischemic heart disease (CAD), NYHA II–III after 6 months of therapy with metoprolol. Fifty-two patients with CHF secondary to DCM (26 patients) and CAD (26 patients) and a left ventricular ejection fraction (EF) &amp;amp;lt; 40% were enrolled in the placebo-controlled study. The study medication was titrated over 6 weeks, the mean final dosage was 135 mg/day. Three patients died due to cardiogenic shock, two received placebo and one metoprolol. Eight patients did not complete the study due to non-compliance. Metoprolol significantly reduced heart rate at rest and after submaximal and maximal exercise. V̇o2-max and V̇o2-AT as well as the 6-min walk test improved significantly after metoprolol treatment. There was a significant increase in EF at rest (27.3–35.2%), submaximal (28.5–37.7%) and maximal exercise (28.7–40.9%) in the metoprolol-treated patients. No differences were found between patients with CAD and DCM. We also observed reduced left ventricular volumes. The additional therapy with metoprolol improved cardiac function and the cardiopulmonary exercise capacity in patients with CHF.</t>
  </si>
  <si>
    <t>S1631</t>
  </si>
  <si>
    <t>10.1016/s1388-9842(01)00126-x</t>
  </si>
  <si>
    <t>Stoschitzky K, Koshucharova G, Zweiker R, Maier R, Watzinger N, Fruhwald FM, Klein W</t>
  </si>
  <si>
    <t>Differing Beta-Blocking Effects of Carvedilol and Metoprolol</t>
  </si>
  <si>
    <t>Metoprolol is a beta1-selective beta-adrenergic antagonist while carvedilol is a non-selective beta-blocker with additional blockades of alpha1-adrenoceptors. Administration of metoprolol has been shown to cause up-regulation of beta-adrenoceptor density and to decrease nocturnal melatonin release, whereas carvedilol lacks these typical effects of beta-blocking drugs. To compare beta-blocking effects of metoprolol and carvedilol when applied orally in healthy subjects. We investigated the effects of single oral doses of clinically recommended amounts of metoprolol (50, 100 and 200 mg) and carvedilol (25, 50 and 100 mg) to those of a placebo in a randomised, double-blind, cross-over study in 12 healthy male volunteers. Two hours after oral administration of the drugs heart rate and blood pressure were measured at rest, after 10 min of exercise, and after 15 min of recovery. Metoprolol tended to decrease heart rate during exercise (−21%, −25% and −24%) to a greater extent than carvedilol (−16%, −16% and −18%). At rest, increasing doses of metoprolol caused decreasing heart rates (62, 60 and 58 beats/min) whereas increasing doses of carvedilol caused increasing heart rates (62, 66 and 69 beats/min), 50 and 100 mg carvedilol failed to differ significantly from the placebo (71 beats/min). We conclude that clinically recommended doses of carvedilol cause a clinically relevant beta-blockade in humans predominantly during exercise where it appears to be slightly (although not significantly) less effective than metoprolol. On the other hand, the effects of carvedilol on heart rate at rest appear rather weak, particularly in subjects with a low sympathetic tone. This might be caused by a reflex increase on sympathetic drive secondary to peripheral vasodilation resulting from the alpha-blocking effects of the drug. These results might be helpful in explaining why carvedilol, in contrast to metoprolol, may fail to cause up-regulation of beta-adrenoceptor density and does not decrease nocturnal melatonin release. This, in turn, may be a reason for the weak side-effects of carvedilol resulting from the beta-blockade. In addition, our data might be of interest in the interpretation of the forthcoming results of the COMET trial, although it has to be emphasised that they were derived from healthy subjects and, therefore, cannot be directly extrapolated to patients with heart failure.</t>
  </si>
  <si>
    <t>S1185</t>
  </si>
  <si>
    <t>10.1056/nejmoa2211680</t>
  </si>
  <si>
    <t>Lee DS, Straus SE, Farkouh ME, Austin PC, Taljaard M, Chong A, Fahim C, Poon S, Cram P, Smith S, McKelvie RS, Porepa L, Hartleib M, Mitoff P, Iwanochko RM, MacDougall A, Shadowitz S, Abrams H, Elbarasi E, Fang J, Udell JA, Schull MJ, Mak S, Ross HJ</t>
  </si>
  <si>
    <t>Trial of an Intervention to Improve Acute Heart Failure Outcomes</t>
  </si>
  <si>
    <t>Acute heart failure is a serious condition commonly seen in the emergency department (ED). The HEARTRISK6 Scale has been recently developed to identify the risk of poor outcomes but has not been tested. We sought to describe the management and outcomes of ED patients with acute heart failure and to evaluate the potential impact of the HEARTRISK6 Scale. We conducted a health records review of 300 consecutive acute heart failure patients presenting to two tertiary care EDs. Two evaluators abstracted clinical variables, ED management and treatment details, and patient outcomes using the electronic health records platform (EPIC) and attending physicians verified the data. The primary outcome measure was a short-term serious outcome, as shown in Results. In addition, the HEARTRISK6 score was calculated retrospectively. We included 300 patients with mean age of 78.5 years, 51.0% male, 56.3% arrival by ambulance, and 67.0% admitted to hospital. 25.3% experienced a short-term serious outcome 1) after admission (N = 201): non-invasive ventilation 14.9%, intubation 1.5%, major cardiac procedure 5.0%, myocardial infarction 2.0%, death 8.5%; 2) after ED discharge (N = 99): return to ED 21.2%, death 4.0%. Those initially admitted experienced a much higher proportion of serious outcomes compared to those discharged (29.9% vs. 16.2%). A HEARTRISK6 Scale cut-point score of ≥ 1 would have had a sensitivity of 91.0%, specificity 24.5%, and negative likelihood ratio 0.37 for short-term serious outcomes and suggested hospital admission for 80.7% of cases. There was a large range of severity of illness of acute heart failure patients and a wide variety of treatments were administered in the ED. Both admitted and discharged patients experienced a high proportion of poor outcomes. The HEARTRISK6 Scale showed a high sensitivity for short-term serious outcomes but with the potential to increase hospital admissions. Further validation of the HEARTRISK6 Scale is required before routine clinical use.</t>
  </si>
  <si>
    <t>S2075</t>
  </si>
  <si>
    <t>10.1111/j.1365-2044.1992.tb02172.x</t>
  </si>
  <si>
    <t>THOMAS AN, RYAN JP, DORAN BRH, POLLARD BJ</t>
  </si>
  <si>
    <t>Nasal CPAP after coronary artery surgery</t>
  </si>
  <si>
    <t>Two groups of 14 patients were compared after coronary artery bypass surgery where the left internal mammary artery had been used as a conduit. One group received nasal continuous positive airway pressure for 1 h, the other group acted as a control. Mean pulmonary shunt fraction was 16.3% before, 12.6% during and 15.7% after continuous positive airways pressure. In the control group the shunt fraction fell from 17.3% to 16.8%. The reduction in shunt fraction was significantly greater with nasal continuous positive airways pressure than in the control group (p = 0.016). There was a significant reduction (p = 0.025) in respiratory rate from 18.3 to 16.7 breath.min –1 during continuous positive airway pressure. Other measured cardiorespiratory variables did not differ significantly between the groups. Visual analogue scores showed no significant difference in chest pain or mask comfort between the groups. The ease of breathing score was, however, significantly better in the continuous positive airways pressure group, 7.5 (SD 1.8) cm and control 5.6 (SD 2.6) cm.</t>
  </si>
  <si>
    <t>S0997</t>
  </si>
  <si>
    <t>10.1097/00000542-200006000-00019</t>
  </si>
  <si>
    <t>Brimacombe J, Keller C, Hörmann C</t>
  </si>
  <si>
    <t>Pressure Support Ventilation versus Continuous Positive Airway Pressure with the Laryngeal Mask Airway</t>
  </si>
  <si>
    <t>The authors tested the hypothesis that pressure support ventilation (PSV) provides more effective gas exchange than does unassisted ventilation with continuous positive airway pressure (CPAP) in anesthetized adult patients treated using the laryngeal mask airway. Forty patients were randomized to two equal-sized crossover groups, and data were collected before surgery. In group 1, patients underwent CPAP, PSV, and CPAP in sequence. In group 2, patients underwent PSV, CPAP, and PSV in sequence. PSV comprised positive end expiratory pressure set at 5 cm H2O and inspiratory pressure support set at 5 cm H2O above positive end expiratory pressure. CPAP was set at 5 cm H2O. Each ventilatory mode was maintained for 10 min. The following data were recorded every minute for the last 5 min of each ventilatory mode and the average reading taken: end tidal carbon dioxide, oxygen saturation, expired tidal volume, leak fraction, respiratory rate, noninvasive mean arterial pressure, and heart rate. In both groups, PSV showed lower end tidal carbon dioxide (P &amp;lt; 0.001), higher oxygen saturation, (P &amp;lt; 0.001), and higher expired tidal volume (P &amp;lt; 0.001) compared with CPAP. In both groups, PSV had similar leak fraction, respiratory rate, mean arterial pressure, and heart rate compared with CPAP. In group 1, measurements for CPAP were similar before and after PSV. In group 2, measurements for PSV were similar before and after CPAP. The authors concluded that PSV provides more effective gas exchange than does unassisted ventilation with CPAP during LMA anesthesia while preserving leak fraction and hemodynamic homeostasis.</t>
  </si>
  <si>
    <t>S0624</t>
  </si>
  <si>
    <t>10.1183/09031936.96.09061240</t>
  </si>
  <si>
    <t>Barbe F, Togores B, Rubi M, Pons S, Maimo A, Agusti A</t>
  </si>
  <si>
    <t>Noninvasive ventilatory support does not facilitate recovery from acute respiratory failure in chronic obstructive pulmonary disease</t>
  </si>
  <si>
    <t>This investigation evaluates, in a prospective, randomized and controlled manner, whether noninvasive ventilatory support (NIVS) with bilevel positive airway pressure (BiPAP) facilitates recovery from acute respiratory failure (ARF) in patients with chronic obstructive pulmonary disease (COPD). Twenty four patients (mean age (+/-SEM) 68 +/- 2 yrs) with COPD (forced expiratory volume in one second (FEV1) at discharge 33 +/- 2% predicted), who attended the emergency room because of ARF (pH 7.33 +/- 0.01; arterial oxygen tension (Pa,O2) 6.0 +/- 0.2 kPa; arterial carbon dioxide tension (Pa,CO2) 7.9 +/- 0.3 kPa), were initially randomized. Four out of the 14 patients (29%) allocated to received NIVS did not tolerate it. Of the remaining 20 patients, 10 received NIVS with BiPAP in a conventional hospital ward during the first 3 days of hospitalization (two daytime sessions of 3 h duration each). All 20 subjects were treated with oxygen, bronchodilators and steroids. On the first and third hospitalization days, before and 30 min after withdrawing oxygen therapy and/or BiPAP ventilatory support, we measured peak expiratory flow, arterial blood gas values, ventilatory pattern, occlusion pressure (P0.1), and maximal inspiratory (MIP) and maximal expiratory (MEP) pressures. All patients were discharged without requiring tracheal intubation and mechanical ventilation. Hospitalization time was similar in both groups (11.3 +/- 1.3 vs 10.6 +/- 0.9 days, control vs BiPAP, respectively). Arterial oxygenation, respiratory acidosis and airflow obstruction improved significantly throughout hospitalization in both groups. By contrast, the ventilatory pattern, P0.1, MIP and MEP did not change. NIVS with BiPAP did not cause any significant difference between groups. We conclude that noninvasive ventilatory support with bilevel positive airway pressure does not facilitate recovery from acute respiratory failure in patients with chronic obstructive pulmonary disease. Furthermore, a substantial proportion of patients (29%) do not tolerate noninvasive ventilatory support under these circumstances. From these results, we cannot recommend the use of noninvasive ventilatory support with bilevel positive airway pressure in the routine management of chronic obstructive pulmonary disease patients recovering from acute respiratory failure.</t>
  </si>
  <si>
    <t>S1951</t>
  </si>
  <si>
    <t>10.1378/chest.120.5.1675</t>
  </si>
  <si>
    <t>Yan AT, Bradley TD, Liu PP</t>
  </si>
  <si>
    <t>The Role of Continuous Positive Airway Pressure in the Treatment of Congestive Heart Failure</t>
  </si>
  <si>
    <t>Congestive heart failure (CHF) is a serious medical condition frequently associated with sleep-related breathing disorders, which remain underdiagnosed and undertreated. Recent studies have provided important insight into the pathophysiology of sleep apnea syndrome in patients with CHF, with potential therapeutic implications. In addition to abolition of sleep apnea, continuous positive airway pressure (CPAP) treatment can improve cardiac function and relieve symptoms of CHF. Postulated mechanisms include beneficial hemodynamic effects on ventricular remodeling, unloading of fatigued respiratory muscles, and neurohormonal modulation. Although medium-term studies using CPAP to treat sleep-related breathing disorders associated with CHF have been encouraging, more definitive data from ongoing large clinical trials are necessary to clarify its therapeutic role.</t>
  </si>
  <si>
    <t>S0984</t>
  </si>
  <si>
    <t>10.1046/j.1365-2265.2001.01218.x</t>
  </si>
  <si>
    <t>Colao A, Marzullo P, Di Somma C, Lombardi G</t>
  </si>
  <si>
    <t>Growth hormone and the heart</t>
  </si>
  <si>
    <t>Clinical Endocrinology</t>
  </si>
  <si>
    <t>Impaired cardiovascular function has recently been demonstrated to potentially reduce life expectancy both in GH deficiency and excess. Experimental and clinical studies have supported the evidence that GH and IGF‐I are implicated in cardiac development. In most patients with acromegaly a specific cardiomyopathy, characterized by myocardial hypertrophy with interstitial fibrosis, lympho‐mononuclear infiltration and areas of monocyte necrosis, results in biventricular concentric hypertrophy. In contrast, patients with childhood or adulthood‐onset GH deficiency (GHD) may suffer both from structural cardiac abnormalities, such as narrowing of cardiac walls, and functional impairment, that combine to reduce diastolic filling and impair left ventricular response to peak exercise. In addition, GHD patients may have an increase in vascular intima‐media thickness and a higher occurrence of atheromatous plaques, that can further aggravate the haemodynamic conditions and contribute to increased cardiovascular and cerebrovascular risk. However, several lines of evidence have suggested that the cardiovascular abnormalities can be partially reversed by suppressing GH and IGF‐I levels in acromegaly or after GH replacement therapy in GHD patients. Recently, much attention has been focussed on the ability of GH to increase cardiac mass suggesting its possible use in the treatment of chronic nonendocrine heart failure. In fact, GH administration can induce an improvement in haemodynamic and clinical status in some patients. Although these data need to be confirmed in more extensive studies, such promising results seem to open new perspectives for GH treatment in humans.</t>
  </si>
  <si>
    <t>S1993</t>
  </si>
  <si>
    <t>10.1007/s13670-019-00287-5</t>
  </si>
  <si>
    <t>Pulliam KE, Pritts TA</t>
  </si>
  <si>
    <t>Non-invasive Ventilatory Support in the Elderly</t>
  </si>
  <si>
    <t>Current Geriatrics Reports</t>
  </si>
  <si>
    <t>The first description of non-invasive ventilation use began in the 1920s. Since then, its role in patient care has evolved through increased clinical knowledge and scientific advancements. The utilization of non-invasive ventilation has broadened from initial application in acute in-hospital ICU settings to now include the outpatient settings. This review discusses the history of non-invasive ventilation and its role in acute in-hospital chronic obstructive pulmonary disease (COPD) exacerbations, cardiogenic pulmonary edema, and weaning from mechanical ventilation in the elderly. The elderly population represents a significant portion of patients hospitalized for the aforementioned conditions. These groups often have more limitations related to the use of invasive mechanical ventilation (IMV), therefore, it is essential to understand the impact of non-invasive ventilation on hospital outcomes. There is strong clinical evidence supporting the use of non-invasive ventilation in patients with respiratory failure secondary to acute COPD exacerbations and cardiogenic pulmonary edema. When compared to standard medical management of these conditions, there is a consistent and significant reduction in the rate of endotracheal intubation and in-hospital mortality. The basis of noninvasive ventilation applicability has been determined by significant reduction in mortality and intubation rates. Although survival benefits have been observed, there still remain limitations to the clinical applicability of non-invasive ventilation in certain patient populations and conditions that require further investigation.</t>
  </si>
  <si>
    <t>S1083</t>
  </si>
  <si>
    <t>10.1159/000048952</t>
  </si>
  <si>
    <t>Gianrossi R, Myers J, Wagner D, Dziekan G, Bloch R, Angern W, Erne P, Dubach P</t>
  </si>
  <si>
    <t>Effect of Beta-Blockade on Postexercise Oxygen Uptake Kinetics in Patients with Chronic Heart Failure</t>
  </si>
  <si>
    <t>&amp;lt;i&amp;gt;Background:&amp;lt;/i&amp;gt; Beta-blocking agents have recently been demonstrated to improve survival in chronic heart failure (CHF), but a debate exists regarding the influence of beta-blockade on exercise capacity in these patients. The time delay for oxygen uptake to return to baseline after exercise (VO&amp;lt;sub&amp;gt;2&amp;lt;/sub&amp;gt; recovery kinetics) has been shown to be related to the severity of CHF, skeletal muscle metabolic abnormalities and prognosis. We performed the present study to determine the effect of beta-blockade on VO&amp;lt;sub&amp;gt;2&amp;lt;/sub&amp;gt; recovery kinetics in patients with CHF. &amp;lt;i&amp;gt;Methods:&amp;lt;/i&amp;gt; Twenty-five patients with CHF were randomized to 6 months of bisoprolol (n = 10, ejection fraction = 27 ± 6%) or placebo (n = 15, ejection fraction = 25 ± 5%) therapy. Bisoprolol dosage was titrated in accordance with the Cardiac Insufficiency Bisoprolol Study protocol. Before and after the study period, oxygen uptake kinetics in recovery from maximal exercise were calculated and expressed as the slope of a single exponential relation between oxygen uptake and time during the first 3 min of recovery. &amp;lt;i&amp;gt;Results:&amp;lt;/i&amp;gt; Resting and maximal heart rates were reduced after bisoprolol therapy, by 17 (p &amp;lt; 0.05) and 14 (p = 0.08) beats/min, respectively. Maximal oxygen uptake was unchanged in the bisoprolol (19.0 ± 4.9 vs. 19.9 ± 4.3 ml/kg/min) and placebo (18.9 ± 3.6 vs. 19.4 ± 3.6 ml/kg/min) groups. The time constants in recovery were reduced by modest and insignificant amounts in both groups (127.2 ± 41 vs. 112.6 ± 27 s for bisoprolol and 119.5 ± 55 vs. 97.3 ± 31 s for placebo). The time constant in recovery was poorly related to peak VO&amp;lt;sub&amp;gt;2&amp;lt;/sub&amp;gt; (r = –0.10). &amp;lt;i&amp;gt;Conclusion:&amp;lt;/i&amp;gt; In patients with CHF, beta-blockade does not influence exercise capacity or oxygen uptake recovery kinetics. While this study confirms the suppression of sympathetic drive which has been shown to have beneficial effects in CHF, these results suggest that beta-blockade has minimal effects on indices of exercise tolerance, including VO&amp;lt;sub&amp;gt;2 &amp;lt;/sub&amp;gt;recovery time.</t>
  </si>
  <si>
    <t>S0444</t>
  </si>
  <si>
    <t>10.1136/heart.84.6.615</t>
  </si>
  <si>
    <t>Krum H, Ninio D, MacDonald P</t>
  </si>
  <si>
    <t>Baseline predictors of tolerability to carvedilol in patients with chronic heart failure</t>
  </si>
  <si>
    <t>To determine baseline predictors of tolerance to the α/β blocker carvedilol in everyday clinical practice. Retrospective analysis of tolerance to carvedilol in patients with chronic heart failure. Tolerance was defined as currently on carvedilol or on it at the time of death or heart transplantation. To meet the criteria for tolerance, carvedilol had to be prescribed at a stable dose for ⩾ 3 months. Everyday clinical practice, comprising both hospital specialist practice and private practice. Tolerance was assessed in all patients prescribed carvedilol for chronic heart failure in those practices. 808 consecutive patients in both hospital specialist (611 patients) and private practice (197 patients). Baseline predictors of tolerance assessed by proportional hazards analysis. Both univariate and multivariate analyses were performed. Within the entire cohort of 808 patients, 95 had stopped carvedilol, 606 were currently receiving the drug, 50 had died, and 44 had received a heart transplant. Overall, 88% of patients tolerated carvedilol (87% in the hospital specialist group, 92% in the private practitioner group). Factors that indicated impaired tolerance by univariate analysis were increased age in years (hazard ratio 1.01, 95% confidence interval (CI) 1.0 to 1.3), low diastolic blood pressure (hazard ratio 1.04, 95% CI 1.02 to 1.08), and raised plasma urea concentration (hazard ratio 1.04, 95% CI 1.02 to 1.05). New York Heart Association (NYHA) class was also a marker of tolerance (proportion not tolerated: 3% class I; 9% class II; 13% class III, 22% class IV). By multivariate analysis, no single baseline variable was an independent marker of inability to tolerate carvedilol. Tolerance was also assessed in relation to traditional precautions or relative contraindications to β blockade. Tolerance in these subgroups was: chronic obstructive airways disease/asthma 85% (89 patients), diabetes 86% (127 patients), peripheral vascular disease 84% (58 patients), concomitant amiodarone treatment 83% (230 patients), and heart rate &amp;lt; 70 beats/min 84% (184 patients). β Blocker treatment was well tolerated in everyday clinical practice, including non-hospital-based private practice. There was no single predictor of poor tolerance on multivariate analysis, although there was a clear association with NYHA class as well as age, diastolic blood pressure, and plasma urea on univariate analysis. Carvedilol was tolerated well among selected patients with traditional contraindications to β blockade in this situation.</t>
  </si>
  <si>
    <t>S0377</t>
  </si>
  <si>
    <t>10.1016/s1388-9842(99)00021-5</t>
  </si>
  <si>
    <t>The Study Group on Diagnosis of the Working Group on Heart Failure of The European Society of Cardiology</t>
  </si>
  <si>
    <t>Increasing Awareness and Improving the Management of Heart Failure in Europe: The IMPROVEMENT of HF Initiative</t>
  </si>
  <si>
    <t>Previous reports suggest that patients with suspected heart failure are inadequately investigated and that patients who do have heart failure are sub-optimally treated. Guidelines on the diagnosis and treatment of heart failure have been published by the European Society of Cardiology and provide a framework for the management of heart failure against which to judge current medical practice. Both primary care and hospital physicians are responsible for ensuring appropriate management of patients with heart failure. This programme concentrates on management of heart failure in primary care and is complementary to a similar exercise that will be conducted in 50 European regions (EUROHEART-CHF). The IMPROVEMENT of HF initiative investigates, in Europe, how primary care physicians perceive heart failure should be diagnosed and treated and whether they perceive that they are provided with adequate support to implement best medical practice. Subsequently, their perceptions are compared to their actual practice by reviewing relevant case notes. The results will be used to recommend changes in practice. A future study is planned to analyse the impact of the initiative. The initiative comprises a research phase and an educational phase. For the research phase, 10 regional centres (to include both urban and rural areas) from each of 14 participating countries have been identified and each region has randomly selected 10 primary health care physicians. The primary health care physicians are participating in two surveys: a ‘perception’ survey and an ‘actual practice’ survey. For the ‘actual practice’ survey, the physicians are supplying case notes of nine patients who have or are at high risk of having heart failure. The results of these surveys will be used to organise an educational programme. This study is expected to provide valuable data on the perceptions of primary care physicians about heart failure, possible deficiencies in the current provision of care and how any deficiencies may be corrected.</t>
  </si>
  <si>
    <t>S0463</t>
  </si>
  <si>
    <t>10.1080/10903120390937049</t>
  </si>
  <si>
    <t>Mosesso VN, Dunford J, Blackwell T, Griswell JK</t>
  </si>
  <si>
    <t>P REHOSPITAL T HERAPY FOR A CUTE C ONGESTIVE H EART F AILURE : S TATE OF THE A RT</t>
  </si>
  <si>
    <t>Acute congestive heart failure (CHF) is one of the most common syndromes encountered in emergency care settings. Correct diagnosis and treatment for pulmonary edema, the most common acute manifestation of CHF, are of primary importance as misdiagnosis can result in deleterious consequences to patients. The pathogenesis of acute pulmonary edema (APE) is currently believed to arise primarily from the redistribution of intravascular fluid to the lungs secondary to acutely elevated left ventricular (LV) filling pressures. This understanding has provided a basis for the management of acute APE, which entails reduction of LV preload, reduction of LV afterload, ventilatory support, inotropic support as needed, and identification and treatment of other underlying factors contributing to elevated LV filling pressures. The agent most applicable and effective for field treatment is nitroglycerin. Diuretics and morphine should be used with caution, as they carry higher risks, especially in misdiagnosed patients. The role of angiotensin-converting enzyme (ACE) inhibitors has yet to be demonstrated in a prehospital setting. Noninvasive positive pressure ventilation methods are effective adjuncts to current treatment, but their mode of delivery presents technical challenges. The development of novel rapid diagnostic tools, currently in progress, might prove valuable for emergency medical services (EMS) personnel in the future. But for now, EMS personnel must rely on their fundamental skills of history taking and physical examination for accurate diagnosis of CHF.</t>
  </si>
  <si>
    <t>S0489</t>
  </si>
  <si>
    <t>10.1159/000070059</t>
  </si>
  <si>
    <t>Schroeder CA, Balfe DL, Khan SS, Mohsenifar Z</t>
  </si>
  <si>
    <t>Airflow Limitation and Breathing Strategy in Congestive Heart Failure Patients during Exercise</t>
  </si>
  <si>
    <t>&amp;lt;i&amp;gt;Background:&amp;lt;/i&amp;gt; Congestive heart failure (CHF) patients experience dyspnea on exertion and therefore have decreased exercise tolerance. &amp;lt;i&amp;gt;Objective:&amp;lt;/i&amp;gt; This study explores the hypothesis that stable New York Heart Association (NYHA) class III CHF patients without a history of pulmonary disease exhibit airflow limitation with increasing exercise. &amp;lt;i&amp;gt;Methods:&amp;lt;/i&amp;gt; We characterized flow limitations and breathing reserves at baseline, during exercise before anaerobic threshold (pre-AT), and after anaerobic threshold (post-AT) in CHF patients and normal subjects. Data were collected in the form of maximal flow volume loops and subsequent tidal flow volume loops at baseline and during exercise. Expiratory flow limitation was expressed as percent of tidal volume that corresponded with overlap of the tidal flow volume loops and maximal flow volume loops during expiration. The area directly between the maximum flow volume loops and the tidal flow volume loops during the expiratory phase is expressed as expiratory flow volume reserve (EFVR). &amp;lt;i&amp;gt;Results:&amp;lt;/i&amp;gt; CHF patients experienced expiratory flow limitation during exercise (pre-AT and post-AT) that was significantly increased compared to baseline and to normal subjects at similar exercise levels (CHF, baseline 8.5 ± 7, pre-AT 37 ± 10, post-AT 38 ± 8%, n = 9, p &amp;lt; 0.05). Both CHF patients and normal subjects increased EFVR during exercise, but only the normal subjects increased EFVR to a significantly different value at post-AT exercise levels (normal subjects, 9.5 ± 2, 11 ± 2, 32 ± 4%, n = 7, p &amp;lt; 0.05). Both CHF patients and normal subjects increased end inspiratory lung volume (EILV) during exercise, but only the normal subjects significantly increased EILV at post-AT exercise levels (normal subjects, 49 ± 4, 55 ± 5, 76 ± 4%, p &amp;lt; 0.05). Inspiratory capacity (IC)/forced vital capacity (FVC) ratios were increased in CHF patients compared to normal subjects. However, IC/FVC values did not change during exercise in either group. &amp;lt;i&amp;gt;Conclusions:&amp;lt;/i&amp;gt; CHF patients cannot utilize their full respiratory capacity during exercise secondary to expiratory flow limitation and an inability to increase EILV and EFVR.</t>
  </si>
  <si>
    <t>S2384</t>
  </si>
  <si>
    <t>10.1097/01.ccm.0000297318.39219.2d</t>
  </si>
  <si>
    <t>Kale P, Fang JC</t>
  </si>
  <si>
    <t>Devices in acute heart failure</t>
  </si>
  <si>
    <t>The optimal management strategy for patients with acutely decompensated heart failure has been limited to the use of various pharmacologic agents. However, with technological advances in mechanical devices, nonpharmacologic approaches now are available to supplement pharmacologic management. These devices range in sophistication and expertise and target various features of the acute heart failure patient, such as circulatory failure, volume overload, renal insufficiency, and respiratory failure. As more innovations and technologies emerge, these new devices may become a cornerstone of the management strategy in cardiac patients.</t>
  </si>
  <si>
    <t>S1801</t>
  </si>
  <si>
    <t>10.1177/0091270002042001005</t>
  </si>
  <si>
    <t>Kivikko M, Antila S, Eha J, Lehtonen L, Pentikäinen PJ</t>
  </si>
  <si>
    <t>Pharmacodynamics and Safety of a New Calcium Sensitizer, Levosimendan, and Its Metabolites during an Extended Infusion in Patients with Severe Heart Failure</t>
  </si>
  <si>
    <t>Levosimendan is a new calcium sensitizer developed for the short‐term intravenous treatment of congestive heart failure. The aims of the present open‐label, nonrandomized study were to determine the tolerability, hemodynamic effects, and the basic pharmacokinetics of levosimendan and its metabolites during an extended continuous infusion of levosimendan. Twenty‐four patients with New York Heart Association (NYHA) III‐IV heart failure in two groups of 12 patients were exposed to either 0.05 μg/kg/min or 0.1 μg/kg/min of levosimendan for 7 days. Heart rate and blood pressure were measured, and blood samples for the determination of plasma concentrations of the parent drug and its metabolites were drawn daily during the infusion and the 10 to 15 days' follow‐up. The 7‐day infusion was well tolerated and no premature discontinuations occurred. Both systolic and diastolic blood pressure decreased maximally by 6 mmHg in the lower and by 11 mmHg in the higher levosimendan dose groups during the infusion period (p &amp;lt; 0.05 for both groups). The mean heart rate values increased maximally by 18 and 26 beats/min in the lower and higher levosimendan dose groups, respectively (p &amp;lt; 0.001 for both groups). The hemodynamic effects peaked at the end of the infusion period and thereafter slowly declined during the follow‐up. After the recommended infusion period of 24 hours, the mean heart rate increase was only 2 and 6 beats/min in the lower and higher levosimendan dose groups, respectively. The elimination half‐life of levosimendan was approximately 1 hour and of the metabolites 70 to 80 hours. It can be concluded that levosimendan, even administered considerably longer than the recommended 24 hours, was well tolerated. The 7‐day infusion induced a prolonged increase in heart rate and a minor decrease in blood pressure. The long‐lasting effects are probably explained by the active metabolite.</t>
  </si>
  <si>
    <t>S1647</t>
  </si>
  <si>
    <t>10.1183/09031936.03.00076103</t>
  </si>
  <si>
    <t>Buyse B, Meersseman W, Demedts M</t>
  </si>
  <si>
    <t>Treatment of chronic respiratory failure in kyphoscoliosis: oxygen or ventilation?</t>
  </si>
  <si>
    <t>Patients with kyphoscoliosis and chronic respiratory insufficiency are treated either with home oxygen therapy or ventilation. Kyphoscoliotic patients demonstrate impaired ventilatory mechanics, consequently ventilation seems to be the treatment of choice. Yet, no randomised controlled trials (CRT) exist to prove it. Most investigators find it difficult to ethically justify a CRT. Therefore, the current authors performed the following retrospective study: survival and pulmonary function were analysed in all consecutive kyphoscoliotic patients who started long-term oxygen therapy (LTO group; n=15, aged 62±11 yrs (mean±sd)) or LTO plus nocturnal nasal intermittent positive pressure ventilation (nNIPPV group; n=18, aged 61±7 yrs) in the Dept of Pulmonology (University Hospital Gasthuisberg, Leuven) between 1990–2002. Prior to treatment partial pressure of oxygen ( P O 2 ) was lower, partial pressure of carbon dioxide ( P CO 2 ) tended to be higher and vital capacity (VC) tended to be lower in the nNIPPV group than in the LTO group ( P O 2 5.9±1 versus 6.7±0.9 kPa (44±8 versus 50±7 mmHg), P CO 2 8±1 versus 7.3±0.9 kPa (60±8 versus 55±7 mmHg), VC 32±12 versus 40±16% predicted, or 645±244 versus 970±387 mL). In the nNIPPV group the 1‐yr survival was higher (100% versus 66%). nNIPPV patients demonstrated an improvement in P O 2 (breathing air) +54%, P CO 2 (breathing air) −21%, VC +47% and maximal static inspiratory mouth pressure +33%; these improvements were absent in the LTO group. In conclusion, nocturnal nasal intermittent positive pressure ventilation, plus long-term oxygen therapy results in more favourable survival and changes in blood gases and respiratory function than long-term oxygen therapy alone.</t>
  </si>
  <si>
    <t>S0142</t>
  </si>
  <si>
    <t>10.1161/hy0202.103417</t>
  </si>
  <si>
    <t>Zhuo JL, Mendelsohn FAO, Ohishi M</t>
  </si>
  <si>
    <t>Perindopril Alters Vascular Angiotensin-Converting Enzyme, AT 1 Receptor, and Nitric Oxide Synthase Expression in Patients With Coronary Heart Disease</t>
  </si>
  <si>
    <t>Angiotensin-converting enzyme inhibitors (ACEi) reduce cardiovascular morbidity and mortality by improving coronary perfusion, reducing ventricular hypertrophy and remodeling, and preventing progression of coronary atherosclerosis. However, the cellular mechanisms underlying the beneficial effects of ACEi are not fully understood. We studied the in vivo effects of ACE inhibition with perindopril on cellular expression of ACE, AT 1 receptors and 2 nitric oxide synthase (NOS) isoforms, endothelial (eNOS) and inducible NOS (iNOS), in human blood vessels using quantitative in vitro autoradiography and immunocytochemistry. Seven patients with ischemic heart disease were treated with perindopril (4 mg/d) for up to 5 weeks before elective coronary bypass surgery, whereas controls did not receive the ACEi (n=7). Perindopril decreased plasma ACE by 70% and the plasma angiotensin II to angiotensin I ratio by 57% and reduced vascular ACE to approximately 65% of control levels in both endothelium and adventitia. By contrast, AT 1 receptor binding in vascular smooth muscle cells was increased by 80% in patients treated with perindopril as confirmed by immunocytochemistry. eNOS was expressed primarily in endothelial cells, whereas little iNOS expression occurred in vascular smooth muscle cells of untreated patients. Both eNOS and iNOS expression seemed to increase during perindopril treatment. These results suggest that suppression of angiotensin II formation in the vascular wall and increased expression of eNOS and iNOS during ACE inhibition may be beneficial in reversing endothelial dysfunction in patients with cardiovascular disease. Because vascular AT 1 receptor expression is increased during chronic ACE inhibition, more clinical studies are required to determine whether it is necessary to combine ACE inhibitors and AT 1 receptor antagonists in clinical management of heart failure, coronary heart disease, and hypertension</t>
  </si>
  <si>
    <t>S1656</t>
  </si>
  <si>
    <t>10.1034/j.1399-6576.2003.00028.x</t>
  </si>
  <si>
    <t>Gibbs MW, Kuczkowski KM, Benumof JL</t>
  </si>
  <si>
    <t>Complete recovery from prolonged cardio‐pulmonary resuscitation following anaphylactic reaction to readministered intravenous cefazolin</t>
  </si>
  <si>
    <t>We describe a patient who developed a type I anaphylactic reaction to intravenous cefazolin. The patient had no known drug allergies and had previously received intraoperative intravenous cefazolin 2 months prior without any problems. Forty‐fives after receiving cefazolin 1 g i.v. and while fully awake, the patient experienced shortness of breath, became unconscious, and then suffered a cardiac arrest. Resuscitation included endotracheal intubation, external cardiac compression, electrical defibrillation and multiple large doses of epinephrine, atropine, and sodium bicarbonate over the course of 2.5 h and three cardiac arrests. Nevertheless, the patient fully recovered. The intent of this case report is to address widely held concerns regarding cross‐reactivity of cephalosporin, particularly cefazolin, to penicillin, the legitimacy of test dosing as a means to safely identify patients who will have an allergic reaction to cephalosporins and comment on patient‐related predictors of survival following cardiopulmonary resuscitation and the good outcome in this case.</t>
  </si>
  <si>
    <t>S1759</t>
  </si>
  <si>
    <t>10.1016/j.ajem.2013.05.043</t>
  </si>
  <si>
    <t>Li H, Hu C, Xia J, Li X, Wei H, Zeng X, Jing X</t>
  </si>
  <si>
    <t>A comparison of bilevel and continuous positive airway pressure noninvasive ventilation in acute cardiogenic pulmonary edema</t>
  </si>
  <si>
    <t>Whether bilevel positive airway pressure (BiPAP) is advantageous compared with continuous positive airway pressure (CPAP) in acute cardiogenic pulmonary edema (ACPO) remains uncertain. The aim of the meta-analysis was to assess potential beneficial and adverse effects of CPAP compared with BiPAP in patients with ACPO. Randomized controlled trials comparing the treatment effects of BiPAP with CPAP were identified from electronic databases and reference lists from January 1966 to December 2012. Two reviewers independently assessed study quality. In trials that fulfilled inclusion criteria, we critically evaluate the evidence for the use of noninvasive ventilation on rates of hospital mortality, endotracheal intubation, myocardial infarction, and the length of hospital stay. Data were combined using Review Manager 4.3 (The Cochrane Collaboration, Oxford, UK). Both pooled effects and 95% confidence intervals (CIs) were calculated. Twelve randomized controlled trials with a total of 1433 patients with ACPO were included. The hospital mortality (relative risk [RR], 0.86; 95% CI, 0.65-1.14; P = .46; I(2) = 0%) and need for requiring invasive ventilation (RR, 0.89; 95% CI, 0.57-1.38; P = .64; I(2) = 0%) were not significantly different between patients treated with CPAP and those treated with BiPAP. The occurrence of new cases of myocardial infarction (RR, 0.95; 95% CI, 0.77-1.17; P = .53, I(2) = 0%) and length of hospital stay (RR, 1.01; 95% CI, -0.40 to 2.41; P = .98; I(2) = 0%) were also not significantly different between the 2 groups. There are no significant differences in clinical outcomes when comparing CPAP vs BiPAP. Based on the limited data available, our results suggest that there are no significant differences in clinical outcomes when comparing CPAP with BiPAP.</t>
  </si>
  <si>
    <t>S1172</t>
  </si>
  <si>
    <t>10.1136/hrt.2003.028589</t>
  </si>
  <si>
    <t>Gill DS, Ng K, Ng KS</t>
  </si>
  <si>
    <t>Massive pulmonary haemorrhage complicating the treatment of acute coronary syndrome</t>
  </si>
  <si>
    <t>Antiplatelet medications such as clopidogrel and tirofiban (glycoprotien IIb/IIIa inhibitors) are associated with a reduction in mortality and morbidity and are therefore recommended in the treatment of acute coronary syndromes. Massive pulmonary haemorrhage is a rare complication of both clopidogrel and tirofiban. Pulmonary haemorrhage may easily be mistaken for acute pulmonary oedema, a condition commonly seen in patients with acute coronary syndrome. Physicians need to be aware of this diagnostic dilemma because early treatment increases the chances of patient survival.</t>
  </si>
  <si>
    <t>S1438</t>
  </si>
  <si>
    <t>10.1016/j.aicoj.2025.100016</t>
  </si>
  <si>
    <t>Dupuis C, Kamel T, Beyls C, Le Moal C, Garcon P, Goursaud S, Bodet-Contentin L, Ferré A, Guillot M, Gachet A, Noel T, Garin A, Argaud L, Bachoumas K, Persichini R, Jonas M, Nay MA, Cadoz C, Schortgen F, Guinard S, Foucault C, Labro G, Llitjos JF, Rouze A, Pham T, Hermann B</t>
  </si>
  <si>
    <t>Acute hYpErcapnic respiratory failure in The ICU: A multicenter prospective observational study - The YETI study</t>
  </si>
  <si>
    <t>Background Acute hypercapnic respiratory failure (AHcRF) is a common cause of intensive care unit (ICU) admission, particularly in patients with chronic respiratory diseases. However, large-scale epidemiological data on AHcRF prevalence, management, and outcomes in the ICU remain limited. Methods The YETI (Acute hYpErcapnic respiratory failure in The ICU) study was a prospective, multicenter, observational study conducted across 58 ICUs in France and Belgium between December 2021 and June 2022. Adult patients admitted with AHcRF (PaCO₂ &gt; 45 mmHg and clinical signs of respiratory failure) were enrolled. The primary outcome was the prevalence of AHcRF among all ICU admissions. Secondary outcomes included etiologies, management strategies and factors associated with intubation and mortality. Results Among 20,482 ICU admissions, 1,010 patients presented AHcRF, and 856 met inclusion criteria. The prevalence for AHcRF among all critically ill patients was 4.9% [95% CI: 4.6, 5.2], and among ICU patients admitted for acute respiratory failure, it was 12.5% [95 % CI: 11.8, 13.2]. Most patients had underlying obstructive lung diseases (Chronic Obstructive Pulmonary Disease: 56.3%; Obstructive Sleep Apnea Syndrome: 18.5%). Infection (52.2%) and cardiogenic pulmonary edema (15.4%) were the most frequent causes for respiratory failure. Non-invasive ventilation (NIV) was used in 81.3% of patients and 35.9% received invasive mechanical ventilation, mainly for coma or NIV failure. ICU mortality was 12.7%. Multivariable analysis identified lower pH, lower Glasgow Coma Scale, infectious etiology, and higher SOFA (Sequential Organ Failure Assessment) score as independent predictors of intubation. ICU mortality was associated with older age, lower body mass index, active cancer, and higher SOFA scores. Conclusions Ten percent of patients admitted to the ICU with respiratory failure present AHcRF, primarily driven by chronic obstructive diseases and infections. Despite widespread NIV use, one-third of patients were treated with invasive ventilation. Identifying risk factors for invasive mechanical ventilation and mortality may support earlier triage and personalized management strategies.</t>
  </si>
  <si>
    <t>S0033</t>
  </si>
  <si>
    <t>10.1161/01.hyp.0000062465.60601.cc</t>
  </si>
  <si>
    <t>Kacimi R, Gerdes AM</t>
  </si>
  <si>
    <t>Alterations in G Protein and MAP Kinase Signaling Pathways During Cardiac Remodeling in Hypertension and Heart Failure</t>
  </si>
  <si>
    <t>The present study was undertaken to elucidate the G-protein and mitogen-activated kinase (MAP kinase) coupled signaling profile in a genetic model of hypertension and congestive heart failure (CHF) that mimics similar disease in humans. At the receptor level, Ang II type 1 receptor (AT 1R ) increased in left ventricular hypertrophy (LVH) and reverted to normal in CHF, whereas there was a downregulation of the Ang II type 2 receptor (AT 2R ) in CHF. At the transducer level, Gα q and Gα 12 protein levels were unchanged during LVH but decreased significantly in CHF. In contrast, Gβ and Gα 13 protein content were markedly upregulated in CHF. Furthermore, using phospho-specific antibodies in Western blots and in vitro kinase assays, we found at the effector level an upregulation of the small G-protein Rac1 activity during LVH but a decrease during CHF. In parallel, small G-protein Rho activity was significantly increased during LVH but was unchanged in failure. We found at the downstream level that MAP kinase isoforms extracellular signal regulated-kinase (ERK1/2), big mitogen-activated kinase (BMK1/ERK5), C- jun N-terminal–activated kinase (JNKs/SAPKs), and stress-activated kinase (p38) bioactivities were increased during LVH. During CHF, ERK1/2 and JNK1/2 kinase activities were decreased, whereas BMK1/ERK5 kinase activity reverted to normal values. In conclusion, this study demonstrates, for the first time, multistep alterations of G-protein and MAP kinase signaling pathways in LVH and progression to failure in a genetic model of hypertension and failure.</t>
  </si>
  <si>
    <t>S1346</t>
  </si>
  <si>
    <t>10.3390/medsci13010005</t>
  </si>
  <si>
    <t>Drkić TJ, Šljivo A, Ljuhar K, Tuco AA, Fetahović LH, Karamehić E, Ljuhar AP, Musić JH, Jusufbegović ŠB, Jusufbegović E, Terzić Salihbašić S, Bošnjak MI, Blažević R, Valjevac A</t>
  </si>
  <si>
    <t>Impact of Continuous Positive Airway Pressure on Patient Outcomes in Acute Cardiogenic Pulmonary Edema Within Physician-Led Prehospital Care</t>
  </si>
  <si>
    <t>Background: CPAP has been shown to be particularly beneficial in the management of acute cardiogenic pulmonary edema by reducing both preload and afterload, thus decreasing the work of breathing and improving oxygenation. Methods: This study was a prospective observational study, conducted in the period from 2022 to 2024, assessing the effectiveness and safety of prehospital CPAP therapy use in patients with acute cardiogenic pulmonary edema, administered alongside standard care. Results: In this study, 50 patients with acute cardiogenic pulmonary edema were treated by physician-led emergency teams in the Canton of Sarajevo. CPAP significantly improved clinical parameters across all time points. Systolic blood pressure decreased from 151.0 ± 41.0 mmHg at initial contact to 138.4 ± 32.0 mmHg before transportation and further to 130.2 ± 28.5 mmHg upon hospital admission (p &amp;lt; 0.001). Diastolic pressure dropped from 85.6 ± 17.2 mmHg to 81.1 ± 15.2 mmHg before transportation (p = 0.018), with a slight further decrease to 80.2 ± 13.9 mmHg (p = 0.083). Heart rate fell from 114 ± 26.4 bpm to 111.3 ± 24.9 bpm before transportation (p = 0.003) and finally to 99.5 ± 18.2 bpm before hospital admission (p &amp;lt; 0.001). Respiratory rate decreased from 31.0 ± 10.2 to 28.0 ± 10.5 breaths/min (p = 0.002) and further to 22.6 ± 7.3 breaths/min (p &amp;lt; 0.001). End-tidal CO2 levels increased from 28.0 mmHg (23.5; 33.5) to 30.0 mmHg before transportation (p &amp;lt; 0.001), and to 35.0 mmHg (32.0; 37.5) before hospital admission (p &amp;lt; 0.001). Oxygen saturation improved from 79.0% (72.0; 81.0) to 84.0% before transportation (p &amp;lt; 0.001) and reached 94.0% (91.0; 98.2) before hospital admission (p &amp;lt; 0.001). VAS scores for dyspnea significantly dropped from 8.0 (6.0; 8.2) at initial contact to 6.0 (4.0; 8.0) before transportation (p &amp;lt; 0.001) and further to 4.0 (3.0; 5.0) before hospital admission (p &amp;lt; 0.001), indicating substantial symptom relief. ECG findings remained stable throughout the intervention. Conclusions: Prehospital CPAP therapy significantly improved clinical outcomes in cardiogenic pulmonary edema, including reductions in blood pressure, heart rate, respiratory rate, and enhanced oxygenation and symptom relief. These findings support its broader use in emergency care, even during short transport times.</t>
  </si>
  <si>
    <t>S2446</t>
  </si>
  <si>
    <t>10.1016/j.ejim.2012.06.012</t>
  </si>
  <si>
    <t>Rovellini A, Graziadei G, Folli C, Brambilla AM, Cosentini R, Canetta C, Monzani V</t>
  </si>
  <si>
    <t>Causes and correlates of anemia in 200 patients with acute cardiogenic pulmonary edema</t>
  </si>
  <si>
    <t>Background Acute heart failure has a poor prognosis and the presence of anemia may increase the risk of adverse outcomes. However, the clinical and laboratory characteristics of anemia in acute heart failure are poorly known. We aimed to assess the causes and the clinical and laboratory correlates of anemia in patients with acute cardiogenic pulmonary edema (ACPE). Methods This observational study, performed in an Emergency Unit, enrolled 200 patients treated with medical therapy and continuous positive airway pressure. Results Anemia was found in 36% of patients (38.5% of females and 32.5% of males) and was severe (hemoglobin Conclusions The etiology of anemia in ACPE is heterogeneous, with several causal factors besides impaired renal function. The pattern of anemia is different between genders, suggesting that sex-specific diagnostic and therapeutic targets should be implemented.</t>
  </si>
  <si>
    <t>S1179</t>
  </si>
  <si>
    <t>10.1253/circj.cj-24-0653</t>
  </si>
  <si>
    <t>Oguri M, Ishii H, Fujikawa Y, Maeda S, Shigematsu T, Takahashi H, Amano T, Murohara T</t>
  </si>
  <si>
    <t>Applicable Strategies Against Acute Decompensated Heart Failure Patients According to Time of Hospitalization</t>
  </si>
  <si>
    <t>Heart failure (HF) is growing global issue, especially among older adults, and patients can be hospitalized at any time of day. We compared patients' characteristics, including precipitating factors leading to HF hospitalization, between daytime and nighttime admissions. A total of 1,124 patients, who were primarily admitted with a diagnosis of acute decompensated HF were enrolled. Patients were divided according to time of hospitalization into daytime (n=770; 8 am-6 pm) and nighttime (n=354; 6 pm-8 am) groups. The prevalence of hypertension, new-onset HF, and clinical scenario 1 [systolic blood pressure (BP) at admission ≥140 mmHg], frequency of New York Heart Association class IV symptoms, systolic and diastolic BP, heart rate, estimated glomerular filtration rate (eGFR), serum concentrations of albumin and hemoglobin, and treatment with vasodilators and noninvasive ventilation were greater, while the prevalence of atrial fibrillation, duration of persistent HF symptoms ≥24 h, serum concentration of total bilirubin, loop diuretic use and mineralocorticoid antagonist use before admission were lower in the nighttime group. Among the HF-precipitating factors, nonadherence was the most prevalent in both the daytime (32.2%) and nighttime (29.9%) groups. Poorly controlled hypertension was common in nighttime patients (10.5% vs. 5.1% P&lt;0.001). Prehospital BP control may contribute to preventing nighttime hospitalizations. Additionally, the most essential step in preventing hospitalizations due to HF, day or night, is patient education and disease management.</t>
  </si>
  <si>
    <t>S0630</t>
  </si>
  <si>
    <t>10.1046/j.1469-0705.2001.abs17-3.x</t>
  </si>
  <si>
    <t>Murta CGV, Moron AF, Ávila MAP, Vasques FAP</t>
  </si>
  <si>
    <t>Early antenatal diagnosis of cardiac failure using Doppler ultrasound of umbilical artery</t>
  </si>
  <si>
    <t>Background: During the last 2 years, few prenatal ultrasonographic studies have documented a strong association between abnormal fetal venous return and chromosomal abnormalities. Articles in the English language medical literature were identified through MEDLINE. There is only one report of reverse flow pattern in the umbilical vein in severe intrauterine growth restriction at 29 weeks' gestation. The present case is the earliest documentation of this alteration in fetal venous return. A 30‐year‐old primigravida was referred to our ultrasonography clinic at 12 weeks of gestation. The fetal crown‐rump length (57 mm) was not compatible with menstrual dates. The ultrasound examination showed an increased nuchal translucency (9.1 mm), bilateral pyelectasis, hiperechoic bowel, echogenic intracardic focus and ventricular septal cardiac defect. The fetal heart rate was 147 beats/min. The Doppler examination revealed high retrograde flow in the inferior vena cava, reverse flow in the ductus venosus during atrial contraction and reverse flow in the umbilical vein. Cytogenetic analysis by chorionic villus sampling diagnosed trisomy 9. Ten days later, fetal demise was observed. A non‐mosaic trisomy of chromosome 9 was confirmed on fetal cells' analysis. At autopsy, the characteristics findings were of complete trisomy 9 and the multiple abnormalities detected by ultrasonography were confirmed. Conclusion: Doppler blood evaluation of the venous return to the heart might provide relevant information on cardiac function. The reverse blood flow in umbilical vein may indicate an impending fetal death. We speculate that the association of abnormal nuchal translucency thickness with alterations of the fetus venous return might be a complementary tool to assess the risk for fetal aneuploidy in the first trimester of pregnancy. In addition, these Doppler velocimetry alterations can be an alarm sign for investigating cardiac abnormalities.</t>
  </si>
  <si>
    <t>S1407</t>
  </si>
  <si>
    <t>10.1136/emj.2003.005413</t>
  </si>
  <si>
    <t>Crane SD</t>
  </si>
  <si>
    <t>Randomised controlled comparison of continuous positive airways pressure, bilevel non-invasive ventilation, and standard treatment in emergency department patients with acute cardiogenic pulmonary oedema</t>
  </si>
  <si>
    <t>Continuous positive airways pressure (CPAP) and bilevel non-invasive ventilation may have beneficial effects in the treatment of patients with acute cardiogenic pulmonary oedema. The efficacy of both treatments was assessed in the UK emergency department setting, in a randomised comparison with standard oxygen therapy. Sixty patients presenting with acidotic (pH&lt;7.35) acute, cardiogenic pulmonary oedema, were randomly assigned conventional oxygen therapy, CPAP (10 cm H(2)O), or bilevel ventilation (IPAP 15 cm H(2)O, EPAP 5 cm H(2)O) provided by a standard ventilator through a face mask. The main end points were treatment success at two hours and in-hospital mortality. Analyses were by intention to treat. Treatment success (defined as all of respiratory rate&lt;23 bpm, oxygen saturation of&gt;90%, and arterial blood pH&gt;7.35 (that is, reversal of acidosis), at the end of the two hour study period) occurred in three (15%) patients in the control group, seven (35%) in the CPAP group, and nine (45%) in the bilevel group (p = 0.116). Fourteen (70%) of the control group patients survived to hospital discharge, compared with 20 (100%) in the CPAP group and 15 (75%) in the bilevel group (p = 0.029; Fisher's test). In this study, patients presenting with acute cardiogenic pulmonary oedema and acidosis, were more likely to survive to hospital discharge if treated with CPAP, rather than with bilevel ventilation or with conventional oxygen therapy. There was no relation between in hospital survival and early physiological changes. Survival rates were similar to other studies despite a low rate of endotracheal intubation.</t>
  </si>
  <si>
    <t>S2008</t>
  </si>
  <si>
    <t>10.1034/j.1399-6576.2001.450115.x</t>
  </si>
  <si>
    <t>Elowsson P, Norlén K, Jakobson S</t>
  </si>
  <si>
    <t>Continuous positive pressure ventilation during epidural blockade – effects on cardiac output distribution</t>
  </si>
  <si>
    <t>Background: It has been shown that when cardiac output (CO) decreases during continuous positive pressure ventilation (CPPV), its regional distribution adapts with a favouring of vital organs. Does epidural blockade modify this adaptation? Methods: Regional blood flows were assessed by the microsphere technique (15 μm) in 17 anaesthetised pigs during spontaneous breathing and CPPV with 8 cm H 2 O end‐expiratory pressure (CPPV8) before and after epidural blockade. The block was induced at either the Th 6–7 (Thep) or the L 6 –S 1 (Lep) level with 1 ml of lidocaine 40 mg · ml −1 . Results: When Lep was combined with CPPV8, mean arterial pressure and CO decreased significantly, and they decreased even more when combined with Thep. In contrast, the relative perfusion of the central nervous system, heart and kidneys remained stable during the four conditions studied. The adrenal perfusion during CPPV8 was obviated by epidural blockade. The absolute and relative perfusion of the skeletal muscle decreased during epidural blockade. The administered doses of epidural lidocaine did not affect blood flow in the spinal cord. Conclusions: The locally mediated nutritive vasoregulation of vital organs outweighed the sympathetic blockade induced by epidural blockade. During Thep blockade the animals were less capable of responding to the haemodynamic changes induced by CPPV8, probably due to the blockade of the cardiac part of the sympathetic nervous system.</t>
  </si>
  <si>
    <t>S1982</t>
  </si>
  <si>
    <t>10.1183/09031936.03.00050403</t>
  </si>
  <si>
    <t>Brochard L</t>
  </si>
  <si>
    <t>Mechanical ventilation: invasiveversusnoninvasive: Table 1—</t>
  </si>
  <si>
    <t>Mechanical ventilation is the most widely used supportive technique in intensive care units. Several forms of external support for respiration have long been described to assist the failing ventilatory pump, and access to lower airways through tracheostomy or endotracheal tubes had constituted a major advance in the management of patients with respiratory distress. More recently, however, new “noninvasive” ventilation (NIV) techniques, using patient/ventilator interfaces in the form of facial masks, have been designed. The reasons for promoting NIV include a better understanding of the role of ventilatory pump failure in the indications for mechanical ventilation, the development of ventilatory modalities able to work in synchrony with the patient, and the extensive recognition of complications associated with endotracheal intubation and standard mechanical ventilation. NIV has been used primarily for patients with acute hypercapnic ventilatory failure, and especially for acute exacerbation of chronic obstructive pulmonary disease. In this population, the use of NIV is associated with a marked reduction in the need for endotracheal intubation, a decrease in complication rate, a reduced duration of hospital stay and a substantial reduction in hospital mortality. Similar benefits have also been demonstrated in patients with asphyxic forms of acute cardiogenic pulmonary oedema. In patients with primarily hypoxemic forms of respiratory failure, the level of success of NIV is more variable, but major benefits have also been demonstrated in selected populations with no contraindications such as multiple organ failure, loss of consciousness or haemodynamic instability. One important factor in success seems to be the early delivery of noninvasive ventilation during the course of respiratory failure. Noninvasive ventilation allows many of the complications associated with mechanical ventilation to be avoided, especially the occurrence of nosocomial infections. The current use of noninvasive ventilation is growing up, and is becoming a major therapeutic tool in the intensive care unit.</t>
  </si>
  <si>
    <t>S0876</t>
  </si>
  <si>
    <t>10.1016/s1388-9842(02)00249-0</t>
  </si>
  <si>
    <t>Coletta AP, Nikitin N, Clark AL, Cleland JGF</t>
  </si>
  <si>
    <t>Clinical Trials Update from the American Heart Association Meeting: PROSPER, DIAL, Home Care Monitoring Trials, Immune Modulation Therapy, COMPANION and Anaemia in Heart Failure</t>
  </si>
  <si>
    <t>This article continues a series of reports on research developments of particular interest to those involved in the management of patients with heart failure. Summaries of the following trials, reported at the 75th Scientific Sessions of the American Heart Association held in Chicago, Illinois between 17th and 20th November 2002 are included: PROSPER; DIAL; home care monitoring trials; immune modulation therapy; COMPANION; and anaemia in heart failure.</t>
  </si>
  <si>
    <t>S2227</t>
  </si>
  <si>
    <t>10.1183/09031936.00145106</t>
  </si>
  <si>
    <t>Kolodziej MA, Jensen L, Rowe B, Sin D</t>
  </si>
  <si>
    <t>Systematic review of noninvasive positive pressure ventilation in severe stable COPD</t>
  </si>
  <si>
    <t>The present systematic review examined the effectiveness of bilevel noninvasive positive pressure ventilation (NIPPV) in the management of chronic respiratory failure (CRF) due to severe stable chronic obstructive pulmonary disease (COPD). Randomised controlled trials (RCTs) and non-RCTs (crossover design) of adults with severe stable COPD and CRF receiving bilevel NIPPV via nasal, oronasal or total face mask were identified from electronic databases and manual screening of journals and reference lists. Respiratory function (gas exchange, lung function, ventilatory/breathing pattern, respiratory muscle function and work of breathing) and health-related outcomes (dyspnoea, functional status, exercise tolerance, health-related quality of life (HRQOL), morbidity and mortality) were assessed. In total, 15 studies met the inclusion criteria: six RCTs and nine non-RCTs. RCTs did not find improved gas exchange with bilevel NIPPV, while non-RCTs did. Lung hyperinflation and diaphragmatic work of breathing were reduced in a nonrandomised subset. HRQOL and dyspnoea, the least studied outcomes, showed improvement with bilevel NIPPV. In a subset of individuals on maximal medical treatment regimes for severe stable chronic obstructive pulmonary disease, bilevel noninvasive positive pressure ventilation may have an adjunctive role in the management of chronic respiratory failure through attenuation of compromised respiratory function and improvement in health-related outcomes.</t>
  </si>
  <si>
    <t>S1931</t>
  </si>
  <si>
    <t>10.23736/s2724-5683.22.06182-8</t>
  </si>
  <si>
    <t>ROSSINI R, ANGELINI F, GIORDANA F, COPPINI L, FERRARO I, RUFFINO E, VARBELLA F, TIZZANI E, VALENTE E, MUSUMECI G</t>
  </si>
  <si>
    <t>Safety and feasibility of angiotensin receptor neprilysin inhibitor in real-world patients with acute decompensated heart failure</t>
  </si>
  <si>
    <t>Minerva Cardiology and Angiology</t>
  </si>
  <si>
    <t>Background The aim of this study was to determine the safety and feasibility of in-hospital sacubitril/valsartan initiation after clinical stabilization in patients with acute decompensated heart failure (ADHF) and reduced ejection fraction (EF). Methods This retrospective, multicenter observational study included patients admitted for ADHF in 2 Italian centers between February 2017 and January 2022. Feasibility was evaluated by assessing the proportion of patients discharged on sacubitril/valsartan. Key safety endpoints were the incidences of adverse events during hospitalization and during follow-up planned at 1 month, 3-6 months and 12-18 months after discharge. Results One hundred and twenty-two patients were included. Median age was 71 (60-78) years, 78% male, 63% New York Heart Association (NYHA) Class III at admission with a median left ventricular ejection fraction (EF) of 25% (20-30). During hospitalization, 94 (77%) patients were treated with intravenous diuretics, 39 (32%) with inotrope/vasopressor, 51 (42%) with continuous positive airway pressure ventilation and 7 (6%) were assisted with an intra-aortic balloon pump. Median time from hospitalization to sacubitril/valsartan initiation was 4 (2-7) days. Sacubitril/valsartan was started at a dosage of 12/13 mg in 52 (43%) patients, 24/26 mg in 61 (50%) patients and 49/51 mg in 8 (7%) patients. Overall, 111 (91%) patients were discharged on sacubitril/valsartan. At 12-18-month follow-up, the vast majority of patients were still on sacubitril/valsartan therapy. Conclusions In-hospital initiation of sacubitril/valsartan treatment in real-world ADHF patients may be a safe and feasible treatment option.</t>
  </si>
  <si>
    <t>S1363</t>
  </si>
  <si>
    <t>10.1111/j.1440-1843.2005.00734.x</t>
  </si>
  <si>
    <t>SAITO T, MORI Y, YOSHIDA M, MAETA T, KOUI F, HARADA M</t>
  </si>
  <si>
    <t>Non‐cardiogenic pulmonary oedema induced by salazosulfapyridine</t>
  </si>
  <si>
    <t>Abstract: A 25‐year‐old woman received oral salazosulfapyridine, 4 g/day, for treatment of ulcerative colitis. At 10 days later, she presented with fever and respiratory symptoms. Based on physical, laboratory and radiological findings, bacterial pneumonia and non‐cardiogenic pulmonary oedema was suspected. Salazosulfapyridine was immediately halted and antibiotic therapy started. Two days later, her symptoms and abnormal findings had improved rapidly. Bacteriological studies were negative. Salazosulfapyridine‐induced non‐cardiogenic pulmonary oedema was diagnosed. Non‐cardiogenic pulmonary oedema should be considered as one of several salazosulfapyridine‐ induced pulmonary diseases in patients who are receiving salazosulfapyridine and who develop respiratory symptoms and an abnormal CXR.</t>
  </si>
  <si>
    <t>S0909</t>
  </si>
  <si>
    <t>10.1046/j.1365-2141.2001.02525.x</t>
  </si>
  <si>
    <t>Lundin J, Kimby E, Bergmann L, Karakas T, Mellstedt H, Österborg A</t>
  </si>
  <si>
    <t>Interleukin 4 therapy for patients with chronic lymphocytic leukaemia: a phase I/II study</t>
  </si>
  <si>
    <t>British Journal of Haematology</t>
  </si>
  <si>
    <t>Interleukin 4 (IL‐4) is a pleiotropic type II cytokine which has been shown to have a direct killing effect on lymphoma and B‐cell chronic lymphocytic leukaemia (B‐CLL) cells in vitro . The clinical effects and toxicity of IL‐4 treatment in patients with B‐CLL were evaluated. Fourteen patients with B‐CLL who were in partial remission after chemotherapy received one, two or three 8‐week cycles of escalating doses (2, 4 or 6 µg/kg/d s.c.) of IL‐4 for 3 d/week. Clinical response was analysed after each treatment cycle and toxicity was monitored continuously. Ten patients (71%) had progressive disease (PD) during IL‐4 treatment. This was mainly attributable to an increase (two‐ to fourfold) of the blood lymphocyte count during IL‐4 therapy. After cessation of IL‐4 treatment, the lymphocytosis decreased spontaneously in 8 out of 12 evaluable patients. Splenomegaly remained unchanged in 7/7 patients, whereas enlarged lymph nodes were reduced by &amp;gt; 50% in 1/13 patients and by 25–50% in 4/13 patients. None of the patients achieved an objective tumour regression (complete or partial remission). A temporary increase (16–60%) of the platelet count was observed during IL‐4 treatment. The platelet count decreased in 8/11 patients after the end of IL‐4 therapy. World Health Organization (WHO) grade I/II fever, arthralgia and fatigue was observed in one‐third of the patients and was more commonly seen with the highest dose (6 µg/kg/d). One patient developed pulmonary oedema and WHO grade III neutropenia was recorded in three patients. IL‐4 was well tolerated by most patients in an outpatient setting. The anti‐tumour activity observed in previous in vitro studies was not verified by the present in vivo trial which showed that IL‐4 may instead increase the number of CLL cells in blood, indicating that IL‐4 may have induced a stimulatory or antiapoptotic effect on the CLL cells in blood. These results may have important implications for the development of immunotherapy of CLL. In addition, the potential platelet‐stimulatory effect of IL‐4 warrants further studies.</t>
  </si>
  <si>
    <t>S2191</t>
  </si>
  <si>
    <t>10.1177/2048872614549103</t>
  </si>
  <si>
    <t>Nakano S, Kasai T, Tanno J, Sugi K, Sekine Y, Muramatsu T, Senbonmatsu T, Nishimura S</t>
  </si>
  <si>
    <t>The effect of adaptive servo-ventilation on dyspnoea, haemodynamic parameters and plasma catecholamine concentrations in acute cardiogenic pulmonary oedema</t>
  </si>
  <si>
    <t>European Heart Journal: Acute Cardiovascular Care</t>
  </si>
  <si>
    <t>Adaptive servo-ventilation has a potential sympathoinhibitory effect in acute cardiogenic pulmonary oedema (ACPO). To evaluate the acute effects of adaptive servo-ventilation in patients with ACPO. Fifty-eight consecutive patients with ACPO were divided into those who underwent adaptive servo-ventilation and those who received oxygen therapy alone as part of their immediate care. Visual analogue scale, vital signs, blood gas data and plasma catecholamine concentrations at baseline and 1 h during emergency care, and subsequent clinical events (death within 30 days, intubation within seven days or between seven and 30 days, and length of hospital stay) were assessed. Pre-matched and post-propensity score (PS)-matched datasets were analysed. During the first hour of adaptive servo-ventilation, plasma catecholamine concentrations fell significantly (baseline versus 1 h: epinephrine p = 0.003, norepinephrine p &lt; 0.001, dopamine p &lt; 0.001), with falls in blood pressure, heart rate, respiratory rate and pCO2, and rise in HCO3 and pH. In the PS-matched model, visual analogue scale (p = 0.036), systolic blood pressure (from 153.8 ± 30.7 to 133.1 ± 16.3 mmHg; p = 0.025) and plasma dopamine concentration (p = 0.034) fell significantly in the adaptive servo-ventilation group compared with the oxygen therapy alone group. The clinical outcomes between the groups were comparable. In patients with ACPO, emergency care using adaptive servo-ventilation attenuated plasma catecholamine concentrations and led to the improvement of dyspnoea, vital signs and acid-base balance, without adversely influencing clinical outcomes. Using adaptive servo-ventilation, rather than standard oxygen alone, may relieve dyspnoea and improve haemodynamic status, possibly by modulating sympathetic nerve activity.</t>
  </si>
  <si>
    <t>S1817</t>
  </si>
  <si>
    <t>10.1046/j.0306-5251.2001.01410.x</t>
  </si>
  <si>
    <t>Bellissant E, Giudicelli J</t>
  </si>
  <si>
    <t>Pharmacokinetic–pharmacodynamic model for perindoprilat regional haemodynamic effects in healthy volunteers and in congestive heart failure patients</t>
  </si>
  <si>
    <t>Aims We compared the relationships between the plasma concentrations ( C ) of perindoprilat, active metabolite of the angiotensin I‐converting enzyme inhibitor (ACEI) perindopril, and the effects (E) induced on plasma converting enzyme activity (PCEA) and brachial vascular resistance (BVR) in healthy volunteers (HV) and in congestive heart failure (CHF) patients after single oral doses of perindopril. Methods Six HV received three doses of perindopril (4, 8, 16 mg) in a placebo‐controlled, randomized, double‐blind, crossover study whereas 10 CHF patients received one dose (4 mg) in an open study. Each variable was determined before and 6–12 times after drug intake. E (% variations from baseline) were individually related to C (ng ml −1 ) by the Hill model E=E max . C γ /( C E 50 γ + C γ ). When data showed a hysteresis loop, an effect compartment was used. Results (means±s.d.) In HV, relationships between C and E were direct whereas in CHF patients, they showed hysteresis loops with optimal k e0 values of 0.13 ± 0.16 and 0.13 ± 0.07 h −1 for PCEA and BVR, respectively. For PCEA, with E max set to −100%, C E 50 = 1.87 ± 0.60 and 1.36 ± 1.33 ng ml −1 ( P = 0.34) and γ = 0.90 ± 0.13 and 1.11 ± 0.47 ( P = 0.23) in HV and CHF patients, respectively. For BVR, E max =−41 ± 14% and −60 ± 7% ( P = 0.02), C E 50 = 4.95 ± 2.62 and 1.38 ± 0.85 ng ml −1 ( P = 0.02), and γ = 2.25 ± 1.54 and 3.06 ± 1.37 ( P = 0.32) in HV and CHF patients, respectively. Conclusions Whereas concentration‐effect relationships were similar in HV and CHF patients for PCEA blockade, they strongly differed for regional haemodynamics. This result probably expresses the different involvements, in HV and CHF patients, of angiotensinergic and nonangiotensinergic mechanisms in the haemodynamic effects of ACEIs.</t>
  </si>
  <si>
    <t>S0538</t>
  </si>
  <si>
    <t>10.1046/j.1460-9592.1996.d01-14.x</t>
  </si>
  <si>
    <t>CARAPIET DA, STEVENS JE</t>
  </si>
  <si>
    <t>Pulmonary embolism following embolization of an arteriovenous malformation</t>
  </si>
  <si>
    <t>The case of a 12‐year‐old girl who suffered a severe intracranial bleed secondary to a large arteriovenous malformation (AVM) is described. Following investigation the appropriate treatment was considered to be embolization of the AVM, under general anaesthesia, using N‐butyl cyanoacrylate (NBCA). During the procedure acute desaturation and pulmonary oedema occurred secondary to accidental pulmonary embolization with NBCA. The management of the procedure and subsequent clinical course is reported and available literature reviewed.</t>
  </si>
  <si>
    <t>S0716</t>
  </si>
  <si>
    <t>10.4103/2348-0548.154239</t>
  </si>
  <si>
    <t>Kaloria N, Gupta A, Goila A, Sood R</t>
  </si>
  <si>
    <t>Cardiogenic oscillation induced ventilator autotriggering</t>
  </si>
  <si>
    <t>Journal of Neuroanaesthesiology and Critical Care</t>
  </si>
  <si>
    <t>Cardiogenic oscillation during mechanical ventilation can auto-trigger the ventilator resembling patient initiated breadth. This gives a false sense of intact respiratory drive and determination brain death, even if other tests are positive, is not appropriate in such a situation. It will prolong the ICU stay and confound the brain-death determination. In this case report, we describe a 35 year old man who was brought to the hospital after many hours of critical delay following multiple gun shot injuries. The patient suffered a cardiac arrest while on the way from another hospital. After an emergency laparotomy, patient was shifted to Intensive Care Unit (ICU) with Glasgow Coma Scale (GCS) score of E1VTM1 and was mechanically ventilated. Despite absence of brainstem reflexes, the ventilator continued to be triggered on continuous positive airway pressure (CPAP) mode and the patient maintained normal oxygen saturation and acceptable levels of carbon dioxide. An apnoea test confirmed absent respiratory drive. Ventilatory waveform graph analysis, revealed cardiogenic oscillation as the cause for autotrigerring.</t>
  </si>
  <si>
    <t>S0902</t>
  </si>
  <si>
    <t>10.2147/copd.s211448</t>
  </si>
  <si>
    <t>Jónsdóttir B, Ziebell Severinsen M, von Wowern F, San Miguel C, Goetze JP, Melander O</t>
  </si>
  <si>
    <t>&amp;lt;p&amp;gt;ST2 Predicts Mortality In Patients With Acute Hypercapnic Respiratory Failure Treated With Noninvasive Positive Pressure Ventilation&amp;lt;/p&amp;gt;</t>
  </si>
  <si>
    <t>International Journal of Chronic Obstructive Pulmonary Disease</t>
  </si>
  <si>
    <t>Background Patients with Acute Hypercapnic Respiratory Failure (AHRF) are often treated with Noninvasive Positive Pressure Ventilation (NPPV). In this heterogeneous patient group, there is a lack of clinical tools for predicting mortality and outcome. Aims In order to facilitate the choice of treatment in patients with AHRF we evaluated the protein ST2, an established biomarker for cardiac stress, and its role in predicting mortality in patients with AHRF treated with NPPV. We also examined if ST2 baseline levels and changes during the first 12 hrs of treatment were predictive of treatment outcome. Methods The study population consisted of 46 patients treated with NPPV for AHRF. Background data and clinical parameters were obtained and blood samples taken at various time points during the treatment. During the follow-up period of 18 months, the prognostic value of ST2 with regards to mortality was evaluated using Cox proportional hazard model. Results Of the 46 patients, there were 3 subgroups in regards to primary diagnosis: Acute Exacerbation of COPD (n=34), Acute Heart Failure (n=8) and Acute Exacerbation in Obesity Hypoventilation Syndrome (n=4). We found that ST2 was an independent predictor of both short-term and long-term mortality during the follow-up period. The Hazard Ratio (HR) per 1-SD increment of ST2 for 28-day mortality was 11.00 (95% CI 1.8-67.2, p 0.009) and for 18-month mortality 2.11 (95% CI 1.4-3.2, p 0.001). The results seem to be driven by the largest subgroup of patients, with Acute Exacerbation of COPD, and deaths within the first 28 days. Furthermore, changes in ST2 values during the first 12 hrs of treatment were not predictive of treatment outcome. Conclusion Our results show that ST2 is a target to explore further as a predictor of short-term mortality in patients with AHRF treated with NPPV.</t>
  </si>
  <si>
    <t>S0427</t>
  </si>
  <si>
    <t>10.1016/s1071-9164(98)90232-9</t>
  </si>
  <si>
    <t>Beltrame JF, Zeitz CJ, Unger SA, Brennan RJ, Hunt A, Moran JL, Horowitz JD</t>
  </si>
  <si>
    <t>Nitrate therapy is an alternative to furosemide/morphine therapy in the management of acute cardiogenic pulmonary edema</t>
  </si>
  <si>
    <t>Background Nitrates are superior to furosemide in the management of acute pulmonary edema associated with myocardial infarction; however, their role in the absence of infarction is unclear. Methods and results A randomized comparison was undertaken of the relative effectiveness of primary therapy with either intravenous morphine/furosemide (men/women; n = 32) or nitroglycerin/N-acetylcysteine (NTG/NAC; n = 37) in consecutive patients with acute pulmonary edema. The primary end point was change in PaO2/FIO2 over the first 60 minutes of therapy. Secondary end points were needed for mechanical respiratory assistance (ie, continuous positive airway pressure via mask or intubation and ventilation) and changes in other gas exchange parameters. Both treatment groups showed improvement in oxygenation after 60 minutes of therapy; however, this reached statistical significance only with NTG/NAC therapy. There was no significant difference between groups in the assessed parameters (95% CI for differences in Pao2/FIO2: furosemide/morphine -12 to 23 and NTG/NAC 4 to 44), a finding also confirmed in 32 patients presenting with respiratory failure. Only 11% of the study group required mechanical ventilatory assistance (continuous positive airway pressure in 4 patients and intubation and ventilation in 3 patients). Conclusions NTG/NAC therapy is as effective as furosemide/morphine in the initial management of acute pulmonary edema, regardless of the presence or absence of respiratory failure. The necessity for mechanical ventilatory assistance is infrequent in these patients, regardless of the initial medical treatment regimen.</t>
  </si>
  <si>
    <t>S2383</t>
  </si>
  <si>
    <t>10.3389/fcvm.2026.1785372</t>
  </si>
  <si>
    <t>Zyadah Z, Morcos J, Alresheq A, Qupp SK, Fatayer A, Bushnaq J</t>
  </si>
  <si>
    <t>Case Report: Cor triatriatum sinister presenting as acute decompensated heart failure in an adolescent</t>
  </si>
  <si>
    <t>Cor Triatriatum sinister (CTS) is a rare congenital cardiac anomaly caused by a fibromuscular membrane subdividing the left atrium, potentially leading to impaired left ventricular inflow, pulmonary venous hypertension, and heart failure. Clinical presentation is highly variable and may mimic primary respiratory disease, resulting in delayed diagnosis, particularly in older children and adolescents. A 13-year-old previously healthy boy presented with acute hypoxic respiratory failure following one week of progressive exertional dyspnea. Initial findings of elevated jugular venous pressure and bilateral pulmonary congestion with low inflammatory markers suggested a cardiogenic etiology. Bedside lung ultrasonography demonstrated diffuse pulmonary oedema, and transthoracic echocardiography revealed a severely obstructive supramitral membrane consistent with cor Triatriatum sinister and secondary pulmonary hypertension. After stabilization with noninvasive ventilation and diuresis, the patient underwent minimally invasive surgical excision of the accessory membrane, resulting in complete relief of obstruction. Postoperative recovery was uneventful, with sustained clinical and echocardiographic improvement on follow-up. This case illustrates the diagnostic challenge posed by CTS when presenting outside infancy and highlights the importance of early cardiac evaluation in pediatric patients with atypical respiratory presentations. Prompt use of bedside ultrasound and echocardiography enabled timely diagnosis and definitive management, leading to an excellent outcome. CTS, although rare, should be considered in children and adolescents presenting with unexplained pulmonary oedema or hypoxemia. Early recognition and surgical correction are associated with excellent short- and long-term outcomes.</t>
  </si>
  <si>
    <t>S0016</t>
  </si>
  <si>
    <t>10.1155/2019/2130935</t>
  </si>
  <si>
    <t>Huang CC, Lan HM, Li CJ, Lee TH, Chen WL, Lei WY, Hsieh PY, Yang MC, Chou CC, Wu HP, Syue YJ</t>
  </si>
  <si>
    <t>Use High-Flow Nasal Cannula for Acute Respiratory Failure Patients in the Emergency Department: A Meta-Analysis Study</t>
  </si>
  <si>
    <t>Emergency Medicine International</t>
  </si>
  <si>
    <t>Objective . To evaluate the efficacy of high-flow nasal cannula (HFNC) therapy compared with conventional oxygen therapy (COT) or noninvasive ventilation (NIV) for the treatment of acute respiratory failure (ARF) in emergency departments (EDs). Method . We comprehensively searched 3 databases (PubMed, EMBASE, and the Cochrane Library) for articles published from database inception to 12 July 2019. This study included only randomized controlled trials (RCTs) that were conducted in EDs and compared HFNC therapy with COT or NIV. The primary outcome was the intubation rate. The secondary outcomes were the mortality rate, intensive care unit (ICU) admission rate, ED discharge rate, need for escalation, length of ED stay, length of hospital stay, and patient dyspnea and comfort scores. Result . Five RCTs ( n = 775) were included. There was a decreasing trend regarding the application of HFNC therapy and the intubation rate, but the difference was not statistically significant (RR, 0.53; 95% CI, 0.26–1.09; p = 0.08 ; I 2 = 0%). We found that compared with patients who underwent COT, those who underwent HFNC therapy had a reduced need for escalation (RR, 0.41; 95% CI, 0.22–0.78; p = 0.006 ; I 2 = 0%), reduced dyspnea scores (MD −0.82, 95% CI −1.45 to −0.18), and improved comfort (SMD −0.76 SD, 95% CI −1.01 to −0.51). Compared with the COT group, the HFNC therapy group had a similar mortality rate (RR, 1.25; 95% CI, 0.79–1.99; p = 0.34 ; I 2 = 0%), ICU admission rate (RR, 1.11; 95% CI, 0.58–2.12; p = 0.76 ; I 2 = 0%), ED discharge rate (RR, 1.04; 95% CI, 0.63–1.72; p = 0.87 ; I 2 = 0%), length of ED stay (MD 1.66, 95% CI −0.95 to 4.27), and hospital stay (MD 0.9, 95% CI −2.06 to 3.87). Conclusion . Administering HFNC therapy in ARF patients in EDs might decrease the intubation rate compared with COT. In addition, it can decrease the need for escalation, decrease the patient’s dyspnea level, and increase the patient’s comfort level compared with COT.</t>
  </si>
  <si>
    <t>S1436</t>
  </si>
  <si>
    <t>10.1097/01.ccm.0000148011.51681.e2</t>
  </si>
  <si>
    <t>Keenan SP, Sinuff T, Cook DJ, Hill NS</t>
  </si>
  <si>
    <t>Does noninvasive positive pressure ventilation improve outcome in acute hypoxemic respiratory failure? A systematic review</t>
  </si>
  <si>
    <t>The results of studies on noninvasive positive pressure ventilation (NPPV) for acute hypoxemic respiratory failure unrelated to cardiogenic pulmonary edema have been inconsistent. To assess the effect of NPPV on the rate of endotracheal intubation, intensive care unit and hospital length of stay, and mortality for patients with acute hypoxemic respiratory failure not due to cardiogenic pulmonary edema. We searched the databases of MEDLINE (1980 to October 2003) and EMBASE (1990 to October 2003). Additional data sources included the Cochrane Library, personal files, abstract proceedings, reference lists of selected articles, and expert contact. We included studies if a) the design was a randomized controlled trial; b) patients had acute hypoxemic respiratory failure not due to cardiogenic pulmonary edema; c) the interventions compared noninvasive ventilation and standard therapy with standard therapy alone; and d) outcomes included need for endotracheal intubation, length of intensive care unit or hospital stay, or intensive care unit or hospital survival. In duplicate and independently, we abstracted data to evaluate methodological quality and results. The addition of NPPV to standard care in the setting of acute hypoxemic respiratory failure reduced the rate of endotracheal intubation (absolute risk reduction 23%, 95% confidence interval 10-35%), ICU length of stay (absolute reduction 2 days, 95% confidence interval 1-3 days), and ICU mortality (absolute risk reduction 17%, 95% confidence interval 8-26%). However, trial results were significantly heterogeneous. Randomized trials suggest that patients with acute hypoxemic respiratory failure are less likely to require endotracheal intubation when NPPV is added to standard therapy. However, the effect on mortality is less clear, and the heterogeneity found among studies suggests that effectiveness varies among different populations. As a result, the literature does not support the routine use of NPPV in all patients with acute hypoxemic respiratory failure.</t>
  </si>
  <si>
    <t>S1034</t>
  </si>
  <si>
    <t>10.1093/annalsats/aaoag042</t>
  </si>
  <si>
    <t>Zampieri FG, Cavalcanti AB, Cahusac PMB, Kawano-Dourado L, Harhay MO, Maia IS</t>
  </si>
  <si>
    <t>Sequential likelihood ratios and e-processes in the analysis of the RENOVATE trial</t>
  </si>
  <si>
    <t>Adaptive platform trials enrolling heterogeneous populations face a critical challenge: when treatment effects differ across subgroups and enrollment is non-concurrent, pooled analyses can produce misleading results due to shifting patient composition over time. To quantify treatment effect heterogeneity in the RENOVATE trial using evidential methods and e-processes, and to demonstrate how temporal shifts in enrollment composition can create statistical artifacts in sequential monitoring. Secondary analysis of the RENOVATE trial, which randomized 1766 adults with acute respiratory failure to high-flow nasal oxygen (HFNO) versus noninvasive ventilation (NIV) across five populations: non-immunocompromised hypoxemia (n = 485), immunocompromised hypoxemia (n = 50), COPD exacerbation (n = 77), cardiogenic pulmonary edema (n = 272), and COVID-19 (n = 882). We computed sequential likelihood ratio (SLR) processes within each group for the primary outcome (death or intubation at 7 days), testing a 5% absolute risk reduction hypothesis. We compared group-specific trajectories with pooled analysis to visualize how enrollment composition influenced evidence accumulation. Sensitivity analyses used conditional e-processes (which eliminate the baseline rate parameter) and randomization-based e-processes (assumption-free). Treatment effects varied substantially across populations. Cardiogenic edema showed strong evidence of HFNO benefit (absolute risk difference −11.0%; S-3 interval −15.8% to −3.8%; final support S = 3.36). COVID-19 showed a point estimate suggesting harm (+4.3%; S-3 interval −1.3% to + 9.8%; S = −3.23). The pooled SLR displayed a V-shaped artifact, with support dropping to S = −5.5 during the COVID-dominated enrollment period, then reversing to S = +5.6 as lower-risk patients entered. Alternative analyses were aligned with SLR but did not suffer from artifact interpretation due to baseline risk change. Sequential evidential analysis reveals substantial treatment effect heterogeneity, which is masked by pooled analysis, with enrollment composition mechanistically driving the evidence trajectories. E-processes provide a diagnostic tool for platform trials, making visible the interaction between enrollment dynamics and treatment heterogeneity that conventional pooled estimates cannot reveal. NCT03643939 Brazilian Ministry of Health</t>
  </si>
  <si>
    <t>S1274</t>
  </si>
  <si>
    <t>10.1556/650.2018.31052</t>
  </si>
  <si>
    <t>Valkó L, Baglyas S, Tamáska E, Lorx A, Gál J</t>
  </si>
  <si>
    <t>Nem invazív lélegeztetés alkalmazása kritikus állapotú betegekben</t>
  </si>
  <si>
    <t>Orvosi Hetilap</t>
  </si>
  <si>
    <t>Abstract: Introduction: The use of noninvasive ventilation has increased worldwide. Its mortality reducing benefit has been shown in several different conditions compared to invasive ventilation. Common counterarguments against the technique are its increased technical and caregiver requirements and increased mortality associated with treatment failure. Aim: The aim of our work was to describe our experiences with noninvasive ventilation in the intensive care unit. Method: We reviewed patient data from the Respiratory Intensive Care unit of Semmelweis University operated from 2014 to 2016. Statistical analysis was performed by Mann–Whitney U test and Z-test; odds ratio was calculated with χ-square test. Results: Out of the 301 patients analyzed, 147 received noninvasive ventilation. Noninvasive failure rate was 24.5%. The highest failure rate was associated with immunodeficiency associated pneumonia, interstitial lung disease and pneumonia (71.4%, 33.3% and 31.6%), while noninvasive ventilation was the most successful in cardiogenic pulmonary edema and hypercapnic respiratory failure (0 and 16.7% failure rate). Treatment failure was associated with significantly higher mortality (33.3%) compared to patients initially ventilated invasively (24.5%) and patients successfully treated with noninvasive ventilation (3.6%), resulting in a 2.65-fold mortality increase in invasively ventilated patients (OR = 2.65, 95% CI = 1.305–5.374, p = 0.009), and a 13.33-fold mortality increase in noninvasive failure patients (OR = 13.33; 95% CI 3.278–54.238; p&amp;lt;0.001). Outcome scores did not predict noninvasive failure. Conclusion: Noninvasive ventilation is a widely used, effective treatment mode which can improve the outcome in certain diseases compared to invasive ventilation. Noninvasive ventilation in incorrect indications could, however, lead to increased failure rates and mortality. Orv Hetil. 2018; 159(45): 1831–1837.</t>
  </si>
  <si>
    <t>S0480</t>
  </si>
  <si>
    <t>10.1007/s43678-023-00555-6</t>
  </si>
  <si>
    <t>Poliwoda J, Eagles D, Yadav K, Nemnom MJ, Walmsley CG, Mielniczuk L, Stiell IG</t>
  </si>
  <si>
    <t>Outcomes of acute heart failure patients managed in the emergency department</t>
  </si>
  <si>
    <t>Background Acute heart failure is a serious condition commonly seen in the emergency department (ED). The HEARTRISK6 Scale has been recently developed to identify the risk of poor outcomes but has not been tested. We sought to describe the management and outcomes of ED patients with acute heart failure and to evaluate the potential impact of the HEARTRISK6 Scale. Methods We conducted a health records review of 300 consecutive acute heart failure patients presenting to two tertiary care EDs. Two evaluators abstracted clinical variables, ED management and treatment details, and patient outcomes using the electronic health records platform (EPIC) and attending physicians verified the data. The primary outcome measure was a short-term serious outcome, as shown in Results. In addition, the HEARTRISK6 score was calculated retrospectively. Results We included 300 patients with mean age of 78.5 years, 51.0% male, 56.3% arrival by ambulance, and 67.0% admitted to hospital. 25.3% experienced a short-term serious outcome 1) after admission (N = 201): non-invasive ventilation 14.9%, intubation 1.5%, major cardiac procedure 5.0%, myocardial infarction 2.0%, death 8.5%; 2) after ED discharge (N = 99): return to ED 21.2%, death 4.0%. Those initially admitted experienced a much higher proportion of serious outcomes compared to those discharged (29.9% vs. 16.2%). A HEARTRISK6 Scale cut-point score of ≥ 1 would have had a sensitivity of 91.0%, specificity 24.5%, and negative likelihood ratio 0.37 for short-term serious outcomes and suggested hospital admission for 80.7% of cases. Conclusion There was a large range of severity of illness of acute heart failure patients and a wide variety of treatments were administered in the ED. Both admitted and discharged patients experienced a high proportion of poor outcomes. The HEARTRISK6 Scale showed a high sensitivity for short-term serious outcomes but with the potential to increase hospital admissions. Further validation of the HEARTRISK6 Scale is required before routine clinical use.</t>
  </si>
  <si>
    <t>S0251</t>
  </si>
  <si>
    <t>10.1016/s1388-9842(99)00047-1</t>
  </si>
  <si>
    <t>Mangin L, Charron P, Tesson F, Mallet A, Dubourg O, Desnos M, Benaïsche A, Gayet C, Gibelin P, Davy JM, Bonnet J, Sidi D, Schwartz K, Komajda M</t>
  </si>
  <si>
    <t>Familial Dilated Cardiomyopathy: Clinical Features in French Families</t>
  </si>
  <si>
    <t>The aims of the study were to analyze the clinical features, the penetrance and the mode of inheritance of 13 French families with dilated cardiomyopathy using diagnostic criteria recently established by a European collaboration. Screening consisted of physical examination, ECG and Echo of all the probands first degree relatives (n=118). Using major Echo criteria [ejection fraction (EF) &amp;amp;lt; 45% or FS&amp;amp;lt; 25% and left ventricular diameter (LVD) &amp;amp;gt; 117% of the predictive value], or combined minor Echo/ECG criteria, relatives were classified as affected, unknown or healthy. (1) Adult affected relatives (n=31) were identified with major Echo criteria in 74% of cases, and with combined minor Echo/ECG criteria in 26% of cases. (2) In the unknown relatives (n=21), the most common abnormality was an isolated left ventricular dilation (67%). (3) Mode of inheritance was autosomal dominant (AD) in 11 families and possibly autosomal recessive in two. (4) In AD families, the penetrance was incomplete in adults (72%), age-related (O.R.: 1.3 per 10 years; 95% CI 1.03–1.56) and sex-related [greater in men (87%) than in women (61%), actuarial survival curve: P &amp;amp;lt; 0.002]. (5) Mortality related to end stage heart failure was 2.2 times as high as mortality related to sudden death (11% vs. 5%). (1) In the absence of a specific phenotype of FDC, the characterization of relatives appears more accurate when minor criteria were added. (2) Since high mortality (16%) and incomplete penetrance frequently give rise to small nuclei of clinically affected and alive relatives per family, the accurate model of penetrance that we proposed might be helpful in the future to enhance the statistical power of linkage analysis in this disease.</t>
  </si>
  <si>
    <t>S2421</t>
  </si>
  <si>
    <t>10.1016/j.jemermed.2018.08.002</t>
  </si>
  <si>
    <t>Long B, Koyfman A, Gottlieb M</t>
  </si>
  <si>
    <t>Management of Heart Failure in the Emergency Department Setting: An Evidence-Based Review of the Literature</t>
  </si>
  <si>
    <t>Acute heart failure (AHF) is a common presentation to the emergency department (ED), with the potential to cause significant morbidity and mortality. It is important to tailor treatments to the appropriate type of heart failure. This review provides an evidence-based summary of the current ED management of acute heart failure. Heart failure can present along a spectrum, especially in acute exacerbation. Treatment should focus on the underlying disease process, with guidelines focusing primarily on blood pressure and hemodynamic status. Treatment of patients with mild AHF exacerbations often focuses on intravenous diuretics. Patients with AHF with flash pulmonary edema should receive nitroglycerin and noninvasive positive pressure ventilation, with consideration of an angiotensin-converting enzyme inhibitor, while monitoring for hypotension. Patients with hypotensive AHF should receive emergent specialty consultation and an initial fluid bolus of 250-500 mL, followed by initiation of inotropic agents with or without vasopressors. Dobutamine is the inotrope of choice in these patients, with norepinephrine recommended if blood pressure support is needed. If noninvasive positive pressure ventilation is required, providers should monitor closely for acute decompensation. Mechanical circulatory support devices may be considered as a bridge to further therapeutic intervention. High-output heart failure can be managed acutely with vasoconstricting agents, with focus on treating the underlying etiology. Disposition is not always straightforward, and several risk scores may assist in this decision. AHF is a condition that requires rapid assessment and management. Understanding the appropriate management strategy can allow for more targeted treatment and improved outcomes.</t>
  </si>
  <si>
    <t>S0904</t>
  </si>
  <si>
    <t>10.1093/omcr/omac057</t>
  </si>
  <si>
    <t>Yasuoka K, Sai S, Tsukahara N, Machiki K, Yamanouchi T</t>
  </si>
  <si>
    <t>Acute bilateral suppurative parotitis following treatment of acute decompensated heart failure with noninvasive positive-pressure ventilation</t>
  </si>
  <si>
    <t>Oxford Medical Case Reports</t>
  </si>
  <si>
    <t>We present a case of acute bilateral suppurative parotitis in an elderly patient with acute heart failure who was hospitalized and treated with noninvasive positive-pressure ventilation. In this case, sepsis due to infection occurred, leading to severe illness.</t>
  </si>
  <si>
    <t>S1087</t>
  </si>
  <si>
    <t>10.1111/j.1365-2044.1990.tb14695.x</t>
  </si>
  <si>
    <t>TAN PSK, CHAKRABARTI MK, WHITWAM JG</t>
  </si>
  <si>
    <t>Minimum airway pressure weaning Weaning from mechanical ventilation at 50 breaths/minute by reduction of inflation pressure using a pressure generator</t>
  </si>
  <si>
    <t>Ten patients, whose lungs were ventilated initially with intermittent positive pressure ventilation at conventional rates after myocardial revascularisation or cardiac valvular surgery, were weaned using a valveless high frequency jet ventilator at a constant rate of 50 breaths/minute. The withdrawal of ventilation was achieved, when clinical criteria permitted, by reduction of the tidal volume preset on the jet ventilator in successive stages; this was effected by stepwise decreases in the jet driving pressure. This new mode of weaning at a constant rate of 50 breaths/minute is associated with minimum peak airway pressures. Synchronisation of the patient's breathing with the valveless ventilator is not required and weaning is tolerated well by the patient. Arterial oxygen tension and saturation were maintained throughout weaning and did not decline after extubation of the trachea.</t>
  </si>
  <si>
    <t>S0064</t>
  </si>
  <si>
    <t>10.1007/bf01683186</t>
  </si>
  <si>
    <t>Cane RD, Buchanan N, Miller M</t>
  </si>
  <si>
    <t>Pulmonary oedema associated with hydrocarbon inhalation</t>
  </si>
  <si>
    <t>A patient with gross pulmonary oedema secondary to inhalation of paint fumes is described. Treatment with mechanical ventilation and positive end expiratory pressure was required.</t>
  </si>
  <si>
    <t>S1190</t>
  </si>
  <si>
    <t>10.62675/2965-2774.20260422</t>
  </si>
  <si>
    <t>Passos RdH, Zawadzki B, Pinto LCS, Melo RH, Midega TD, Bravim BdA, Campos VPd, Silva AAd, Nasa P, Coelho FO</t>
  </si>
  <si>
    <t>Underreporting of acute kidney injury in randomized trials of acute respiratory distress syndrome with mortality endpoints: a systematic review</t>
  </si>
  <si>
    <t>Critical Care Science</t>
  </si>
  <si>
    <t>Objective To examine how acute kidney injury is represented and reported in randomized controlled trials of acute respiratory distress syndrome with mortality as the primary endpoint. Methods This descriptive systematic review included parallel-arm randomized controlled trials enrolling adult patients with acute respiratory distress syndrome, defined by American-European Consensus Conference or Berlin criteria, in which mortality was the primary outcome. The protocol was prospectively registered in PROSPERO (CRD420251043094). Searches were conducted in PubMed®/MEDLINE®, Embase, and Scopus for studies published between January 1st, 2005, and April 10, 2025. Two reviewers independently screened studies and extracted data by consensus. Data extraction focused on acute kidney injury reporting, use of standardized definitions, serum creatinine, renal replacement therapy, fluid balance, and kidney-related subgroup analyses. Results Twenty-seven randomized controlled trials met inclusion criteria. None applied standardized acute kidney injury definitions such as KDIGO, AKIN, or RIFLE. Serum creatinine was reported in two trials and renal replacement therapy in four, without details on timing or criteria. Organ dysfunction scores were commonly reported, but renal subscores were not specified. Fluid balance was reported in five trials but was not included in the adjusted analyses. No study performed mortality analyses stratified by acute kidney injury or baseline kidney function. Conclusion Acute kidney injury is inconsistently represented in randomized trials of acute respiratory distress syndrome evaluating mortality. This inconsistency limits the interpretation of extrapulmonary organ dysfunction. Recognizing the multisystem nature of critical illness may improve the clinical relevance of future trial designs.</t>
  </si>
  <si>
    <t>S2141</t>
  </si>
  <si>
    <t>10.1016/j.cardfail.2011.05.010</t>
  </si>
  <si>
    <t>Mariani J, Macchia A, Belziti C, DeAbreu M, Gagliardi J, Doval H, Tognoni G, Tajer C</t>
  </si>
  <si>
    <t>Noninvasive Ventilation in Acute Cardiogenic Pulmonary Edema: A Meta-Analysis of Randomized Controlled Trials</t>
  </si>
  <si>
    <t>The evidence of individual studies in acute cardiogenic pulmonary edema (ACPE) supporting noninvasive ventilation (NIV) is still inconclusive, particularly regarding noninvasive positive pressure ventilation (NIPPV). We carried out a meta-analysis. We searched in the Embase, Medline, Cinahl, Dare, Coch, Central, and CNKI databases and congress abstracts for trials comparing continuous positive airway pressure (CPAP) or NIPPV with standard therapy (ST). To assess treatment effects, we carried out direct comparison using a random effects model and adjusted indirect comparison. At total of 34 studies (3,041 patients) were included. In direct comparisons, both CPAP and NIPPV reduced the risk of death (relative risk [RR] 0.64, 95% CI 0.44-0.93; RR 0.80, 95% CI 0.58-1.10; respectively) compared with ST, although only CPAP had a significant effect. There were no significant differences between NIPPV and CPAP. Pooled results of direct and adjusted indirect comparisons showed that compared with ST, both CPAP and NIPPV significantly reduced mortality (RR 0.63, 95% CI 0.44-0.89; RR 0.73, 95% CI 0.55-0.97; respectively). Our findings suggest that among ACPE patients, NIV delivered through either NIPPV or CPAP reduced mortality.</t>
  </si>
  <si>
    <t>S1828</t>
  </si>
  <si>
    <t>10.1159/000063268</t>
  </si>
  <si>
    <t>Ergün P, Aydın G, Yilmaz Turay Ü, Erdoğan Y, Çağlar A, Biber Ç</t>
  </si>
  <si>
    <t>Short-Term Effect of Nasal Intermittent Positive-Pressure Ventilation in Patients with Restrictive Thoracic Disease</t>
  </si>
  <si>
    <t>&amp;lt;i&amp;gt;Background:&amp;lt;/i&amp;gt; The use of nasal intermittent positive pressure ventilation (NIPPV) would be expected to ameliorate dyspnea, ventilatory capacity and exercise tolerance durably in individuals with hypercapnic respiratory failure secondary to restrictive thoracic disease. &amp;lt;i&amp;gt;Objectives:&amp;lt;/i&amp;gt; The purpose of this study was to determine the short-term effect of NIPPV on respiratory muscle endurance, exercise capacity and respiratory functions in patients with chronic respiratory failure due to restrictive thoracic disease. &amp;lt;i&amp;gt;Methods:&amp;lt;/i&amp;gt; Twelve patients with chronic ventilatory failure due to restrictive thoracic disease underwent nasal bilevel positive airway pressure (BiPAP) ventilation for 2 h a day during 15 consecutive days. The effects were assessed by spirometry, arterial blood gas analysis, 6-min walking test, sensation of dyspnea according to the American Thoracic Society dyspnea scoring scales (ATS) and surface electromyogram of the diaphragm (EMGdi) before and after the study (on day 15). &amp;lt;i&amp;gt;Results:&amp;lt;/i&amp;gt; Nasal BiPAP reduced the ATS dyspnea score from 2.5 ± 0.9 to 1.6 ± 0.4 (p &amp;lt; 0.01). Distances walked in 6 min increased from 320.66 ± 93.56 to 382.41 ± 121.20 m (p &amp;lt; 0.05). Comparison of baseline with levels after nasal BiPAP ventilation showed a statistically significant improvement in PaCO&amp;lt;sub&amp;gt;2&amp;lt;/sub&amp;gt; (p &amp;lt; 0.05). Forced vital capacity increased from 35 to 50% of the predicted value (p &amp;lt; 0.01). There were no statistically significant reductions in the amplitude of EMGdi after the therapy. &amp;lt;i&amp;gt;Conclusion:&amp;lt;/i&amp;gt; These results indicate that NIPPV delivered via nasal BiPAP improves respiratory functions, exercise capacity, and reduces dyspnea in the short term in patients with chronic respiratory failure due to restrictive thoracic disease. Whether such short-term improvements can be sustained merits further study.</t>
  </si>
  <si>
    <t>S2251</t>
  </si>
  <si>
    <t>10.1161/01.cir.0000027149.83473.b6</t>
  </si>
  <si>
    <t>Bocchi EA, Guimarães G, Mocelin A, Bacal F, Bellotti G, Ramires JF</t>
  </si>
  <si>
    <t>Sildenafil Effects on Exercise, Neurohormonal Activation, and Erectile Dysfunction in Congestive Heart Failure</t>
  </si>
  <si>
    <t>Background— Erectile dysfunction (ED) is common in patients with congestive heart failure (CHF). ED reduces quality of life, and it may affect compliance, thereby impairing the success of CHF treatment. Methods and Results— In the first phase (fixed-dose double-blind, randomized, placebo-controlled, two-way crossover study), we studied in 23 men with CHF the effects of 50 mg sildenafil on exercise and neurohormonal activation. Patients underwent a treadmill 6-minute cardiopulmonary walking (6′WT) test followed by a maximal cardiopulmonary exercise test (ET). In the second phase, patients received sildenafil, taken as required for ED. Sildenafil reduced the heart rate (HR) (bpm) before the 6′WT (from 75±15 to 71±14, P =0.02) and ET (from 75±15 to 71±15, P =0.02); the systolic blood pressure (mm Hg) before the 6′WT (from 116±18 to 108±18, P =0.004) and ET (from 116±15 to 108±17, P =0.001); the diastolic blood pressure before the 6′WT (from 69±9 to 63±11, P =0.01) and ET (from 70±8 to 65±10, P =0.004); and the Ve/V co 2 slope during the 6′WT (from 32±7 to 31±6, P =0.04) and ET (from 33±8 to 31±5, P =0.03). Sildenafil attenuated the HR increment during the 6′WT ( P =0.003) and ET ( P =0.000). Sildenafil increased the peak · o 2 from 16.6±3.4 to 17.7±3.4 mL/kg per min ( P =0.025) and the exercise time from 12.3±3.4 to 13.7±3.2 minutes ( P =0.003). Sildenafil improved most scores of International Index of Erectile Function. Conclusions— Sildenafil was tolerated and effective for ED treatment in CHF, and improved the exercise capacity. The reduction of HR during exercise with sildenafil could theoretically decrease the myocardial oxygen consumption during sexual activity.</t>
  </si>
  <si>
    <t>S2202</t>
  </si>
  <si>
    <t>10.1046/j.1442-2026.2002.00346.x</t>
  </si>
  <si>
    <t>Hore CT</t>
  </si>
  <si>
    <t>Non‐invasive positive pressure ventilation in patients with acute respiratory failure</t>
  </si>
  <si>
    <t>Non‐invasive positive pressure ventilation is an emerging modality in contemporary critical care practice. Perhaps the most widely utilized and familiar form of non‐invasive positive pressure ventilation is mask continuous positive airway pressure. Other common modes include mask Bi‐level positive airway pressure and mask pressure support ventilation. All feature the delivery of positive airway pressure via a mask (full‐face, naso‐oral or nasal), and a patient‐controlled respiratory cycle. The physiological benefits of non‐invasive positive pressure ventilation suggested by a number of studies include improved oxygenation, decreased work of breathing, improved ventilation and perfusion matching, decreased fatigue, and increased minute ventilation. The utilization of non‐invasive positive pressure ventilation has now been reported for a variety of clinical indications. In most, randomized trials are lacking, and the benefits and preferred mode of non‐invasive positive pressure ventilation are still to be elucidated. In general, in patients that are candidates for endotracheal intubation, non‐invasive positive pressure ventilation should be used as a way to possibly avoid endotracheal intubation rather than as an alternative to endotracheal intubation. Whilst the benefit of non‐invasive positive pressure ventilation appears to be established in patients with chronic obstructive airways disease with hypercapnic acute respiratory failure, one of the major unresolved issues is whether one modality is significantly better than the others. Unfortunately, the question of whether Bi‐level positive airway pressure is better than continuous positive airway pressure in this clinical scenario has not been satisfactorily addressed in any large randomized and controlled clinical trial. Further, there is no ‘gold standard’ for predicting success with non‐invasive positive pressure ventilation, although several studies have looked at this aspect.</t>
  </si>
  <si>
    <t>S0376</t>
  </si>
  <si>
    <t>10.1016/s1388-9842(99)00074-4</t>
  </si>
  <si>
    <t>Chen HH, Oh KY, Terzic A, Burnett JC</t>
  </si>
  <si>
    <t>The Modulating Actions of Sulfonylurea on Atrial Natriuretic Peptide Release in Experimental Acute Heart Failure</t>
  </si>
  <si>
    <t>This study defined the modulating actions of sulfonylurea on acute release of atrial natriuretic peptide (ANP) in experimental acute heart failure. Sulfonylurea drugs, blockers of cardioprotective ATP-sensitive K+ (KATP) channels, may increase the risk of early cardiovascular mortality. In cardiovascular diseases such as acute heart failure, early release of ANP is essential for cardiorenal homeostasis. Although KATP channels regulate secretion of hormones, such as insulin, it is unknown whether sulfonylureas interfere with ANP release in acute heart failure. The effects of acute administration of glyburide (0.3 mg/kg), a prototype sulfonylurea, on ANP release and sodium excretion were measured in vivo in a canine model of pacing-induced acute heart failure characterized by acute atrial stretch. Immunoreactivity, in atrial tissue, for ANP and the KATP channel subunit, Kir6.2, was determined using specific antibodies. With increased left atrial pressure in heart failure, plasma levels of ANP increased rapidly and peaked within 25±3 min. Glyburide delayed the time required for peak plasma ANP secretion to 48±5 min. This resulted in reduced natriuresis from 84±17 μEq/min in the absence of glyburide, to 34±9 μEq/min in the presence of glyburide. However, glyburide did not alter the renal natriuretic responsiveness to exogenously administered ANP in normal dogs. In atrial tissue, both ANP and the KATP channel subunit, Kir6.2, displayed strong immunoreactivity and co-localization. Glyburide delays release of ANP in acute heart failure resulting in impaired natriuresis. This cannot be ascribed to an antinatriuretic effect on the kidney, but rather may be due to interference with KATP channel-dependent ANP secretion from the atrium. Such adverse outcome of sulfonylurea drug use could reduce the compensatory capacity to preserve cardiorenal homeostasis in acute heart failure.</t>
  </si>
  <si>
    <t>S1137</t>
  </si>
  <si>
    <t>10.1016/s0031-3955(16)33903-7</t>
  </si>
  <si>
    <t>Jonson B, Ahlström H, Lindroth M, Svenningsen NW</t>
  </si>
  <si>
    <t>Continuous Positive Airway Pressure: Modes of Action in Relation to Clinical Applications</t>
  </si>
  <si>
    <t>Pediatric Clinics of North America</t>
  </si>
  <si>
    <t>Some physical effects of CPAP are discussed, as are the various devices used for CPAP in infants. Some of the controversies about CPAP may be related to the unsuitability of certain techniques. Use in hyaline membrane disease, extrathoracic and intrathoracic airway obstruction, congestion of overperfusion of the lungs in diseases of the heart and great vessels, apnea repetens of immaturity, and phrenic nerve palsy is presented.</t>
  </si>
  <si>
    <t>S1427</t>
  </si>
  <si>
    <t>10.7759/cureus.91868</t>
  </si>
  <si>
    <t>Shaikh N, Alali B, Amara UE, Nashrah UE, Ummunnisa F</t>
  </si>
  <si>
    <t>Negative-Pressure Pulmonary Edema: A Perioperative Emergency</t>
  </si>
  <si>
    <t>Negative-pressure pulmonary edema (NPPE) is a potentially fatal perioperative condition that requires increased awareness. This narrative review highlights the underrecognized aspects of the condition and analyzes the risk factors, diagnosis, management, and prevention of NPPE in the current literature. NPPE most frequently develops in the post-extubation period. It is a non-cardiogenic and non-fluid-overload pulmonary edema that occurs due to the generation of high negative pressure against a closed glottis, hence also termed obstructive pulmonary edema. NPPE is potentially lethal and requires intensive care therapy. Risk factors for developing NPPE include young age, male sex, and upper airway surgery or obstruction. Clinical manifestations include pink frothy sputum and respiratory distress. Chest X-ray and ultrasound reveal diffuse infiltrates and increased B-lines, respectively. NPPE should be differentiated from cardiogenic pulmonary edema, tension pneumothorax, aspiration pneumonia, and fluid overload by history and monitoring. Milder cases of NPPE improve with oxygen therapy and the use of non-invasive ventilation to maintain airway patency. Severe NPPE cases require intubation and invasive ventilation with positive end-expiratory pressure. β-agonist therapy may help by accelerating alveolar fluid clearance. Severe cases of NPPE with persistent hypoxia may require extracorporeal membrane oxygenation support. Preventive measures include suctioning of endotracheal secretions before extubation, limiting the number of laryngoscopy attempts, considering deep or awake extubation, and the use of lidocaine.</t>
  </si>
  <si>
    <t>S0753</t>
  </si>
  <si>
    <t>10.1097/00003246-198101000-00002</t>
  </si>
  <si>
    <t>MILLER WC, RICE DL, UNGER KM, BRADLEY BL</t>
  </si>
  <si>
    <t>Effect of PEEP on lung water content in experimental noncardiogenic pulmonary edema</t>
  </si>
  <si>
    <t>After administration of monocrotaline to dogs to produce noncardiogenic pulmonary edema, one-half of the animals (controls) were treated with intermittent positive pressure breathing (IPPV), and one-half with that ventilation plus the addition of 10 cm H2O of positive end-expiratory pressure (PEEP). After 6 h, the animals treated with PEEP demonstrated significantly better arterial oxygenation and reduced AaDO2, but lung water, quantitated either postmortem or in vivo by indicator-dilution techniques, was no less than controls. Although PEEP improves gas exchange, it fails to modify the degree of pulmonary edema represent.</t>
  </si>
  <si>
    <t>S1329</t>
  </si>
  <si>
    <t>10.1136/archdischild-2015-309310</t>
  </si>
  <si>
    <t>Shetty S, Hickey A, Rafferty GF, Peacock JL, Greenough A</t>
  </si>
  <si>
    <t>Work of breathing during CPAP and heated humidified high-flow nasal cannula</t>
  </si>
  <si>
    <t>Archives of Disease in Childhood - Fetal and Neonatal Edition</t>
  </si>
  <si>
    <t>To determine whether continuous positive airway pressure (CPAP) compared with heated humidified, high-flow nasal cannula (HHFNC) in infants with evolving or established bronchopulmonary dysplasia (BPD) reduced the work of breathing (WOB) and thoracoabdominal asynchrony (TAA) and improved oxygen saturation (SaO 2 ). Randomised crossover study. Tertiary neonatal unit. 20 infants (median gestational age of 27.6 weeks (range 24.6–31.9 weeks)) were studied at a median postnatal age of 30.9 weeks (range 28.1–39.1 weeks). Infants were studied on 2 consecutive days. On the first study day, they were randomised to either CPAP or HHFNC each for 2 h, the order being reversed on the second day. The WOB was assessed by measuring the pressure time product of the diaphragm (PTPdi). PTPdi, TAA and SaO 2 were assessed during the final 5 min of each 2 h period and the results on the two study days were meaned. There were no significant differences in the results on CPAP versus HHFNC: mean PTPdi 226 (range 126–294) versus 224 cm H 2 O/s/min (95% CI for difference: −27 to 22; p=0.85) (range 170–318) (p=0.82), mean TAA 13.4° (range 4.51°–23.32°) versus 14.01° (range 4.25°–23.86°) (95% CI for difference: −3.9 to 2.8: p=0.73) (p=0.63) and mean SaO 2 95% (range 93%–100%) versus 95% (94%–99%), (95% CI for difference −1.8 to 0.5; p=0.25) (p=0.45). In infants with evolving or established BPD, CPAP compared with HHFNC offered no significant advantage with regard to the WOB, degree of asynchrony or oxygen saturation.</t>
  </si>
  <si>
    <t>S1142</t>
  </si>
  <si>
    <t>10.1183/09031936.97.10122835</t>
  </si>
  <si>
    <t>Perrin C, El Far Y, Vandenbos F, Tamisier R, Dumon M, Lemoigne F, Mouroux J, Blaive B</t>
  </si>
  <si>
    <t>Domiciliary nasal intermittent positive pressure ventilation in severe COPD: effects on lung function and quality of life</t>
  </si>
  <si>
    <t>The aim of this study was to determine the effect of domiciliary nasal intermittent positive pressure ventilation (NIPPV) on lung function and quality of life in hypercapnic patients with chronic obstructive pulmonary disease (COPD). Fourteen hypercapnic COPD patients in a stable clinical condition were evaluated in a prospective study of domiciliary NIPPV plus long-term oxygen therapy. Baseline data obtained during a 4 week run-in period were compared with measurements at the end of the 6 month study period. Spirometric parameters, arterial blood gas tensions, and quality of life were assessed. Quality of life was measured using the St George's Respiratory Questionnaire (SGRQ) and the French version of the Nottingham Health Profile (FVNHP). All patients completed 6 months of domiciliary NIPPV. Gastro-intestinal inflation was reported by eight patients. Daytime arterial oxygen tension and arterial carbon dioxide tension, improved after therapy. During the NIPPV study period, the total SGRQ score and impacts score both improved significantly; significant improvements were also noted in the total FVNHP score and the physical mobility, emotional reactions, and energy component scores. Domiciliary nasal intermittent positive pressure ventilation combined with long-term oxygen therapy has been found to improve blood gases in spontaneous ventilation, as well as the quality of life of patients with chronic obstructive pulmonary disease.</t>
  </si>
  <si>
    <t>S0411</t>
  </si>
  <si>
    <t>10.1053/jhep.2001.29198</t>
  </si>
  <si>
    <t>Pozzi M, Grassi G, Redaelli E, Dell'Oro R, Ratti L, Redaelli A, Foglia G, Di Lelio A, Mancia G</t>
  </si>
  <si>
    <t>Patterns of regional sympathetic nerve traffic in preascitic and ascitic cirrhosis</t>
  </si>
  <si>
    <t>Overactivity of the sympathetic nervous system and portal hypertension are key factors in the development of ascites in cirrhosis. The sympathoexcitation that characterizes the more advanced stages of liver diseases is less clearly defined in preascitic cirrhosis. We measured sympathetic nerve traffic to skeletal muscle (peroneal nerve) and to skin districts by microneurography in (1) 12 Child class A cirrhotic patients with clinically significant portal hypertension (portal pressure gradient &amp;gt; 10 mm Hg, 14.8 ± 1.2 mm Hg, mean ± SEM) but without actual or previous ascites, (2) 16 Child class C cirrhotic patients with tense ascites, and (3) 10 patients with mild congestive heart failure, a condition paradigmatic of a marked sympathetic activation. Muscle sympathetic nerve traffic was markedly increased in Child class C subjects as compared with controls (23.9 ± 1.6 bursts/min, P &amp;lt; .01) and superimposable to that recorded in heart failure patients (52.9 ± 4.7 vs. 60.3 ± 2 bursts/min, P = not significant). Muscle sympathetic nerve traffic was also increased in Child class A subjects (41.6 ± 2 bursts/min, P &amp;lt; .01 vs. controls) although to a lesser extent ( P &amp;lt; .05 vs. Child class C patients). Skin sympathetic nerve traffic was within the normal range in all patients. Neurohormones were all markedly increased in Child class C subjects. Only norepinephrine was increased in Child class A patients. Our data show that sympathetic nerve traffic activation (1) is already detectable in Child class A cirrhosis when clinically significant portal hypertension is present but ascites never developed and (2) is not generalized because although muscle traffic is increased, skin traffic is within normal range. The role of drugs modulating sympathoactivation should be investigated in preascitic cirrhosis.</t>
  </si>
  <si>
    <t>S0437</t>
  </si>
  <si>
    <t>10.1590/s0104-11692006000300011</t>
  </si>
  <si>
    <t>Costa D, Toledo A, Silva ABe, Sampaio LMM</t>
  </si>
  <si>
    <t>Influence of noninvasive ventilation by BiPAP® on exercise tolerance and respiratory muscle strength in chronic obstructive pulmonary disease patients (COPD)</t>
  </si>
  <si>
    <t>Revista Latino-Americana de Enfermagem</t>
  </si>
  <si>
    <t>This study aimed to assess the effect of BiPAP®, by nasal mask, on exercise tolerance and respiratory muscle strength in patients with a clinical and spirometric diagnosis of moderate/severe COPD (FEV1 &amp;lt; 60% of predicted). Ten patients of 59.4±8.9 years old, with FEV1/FVC &amp;lt;70% of predicted level, were treated with 30 minutes of BiPAP® (IPAP:10 and 15 cmH2O; EPAP:4 cmH2O), three days per week, during two months. Before and after the treatment, spirometry, inspiratory (MIP) and expiratory (MEP) muscle strength and the distance walked in six minutes (6MWT) were measured. We observed a significant increase (Wilcoxon, p&amp;lt;0.05) in the mean values of MIP (from -55±17 to -77±19, respectively), MEP (from 75±20 to 109±36, respectively) and walking distance (from 349±67 to 448±75). Based on these results, we concluded that BiPAP® improves respiratory muscle strength and exercise tolerance in these COPD patients.</t>
  </si>
  <si>
    <t>S0051</t>
  </si>
  <si>
    <t>10.1164/ajrccm.153.1.8542113</t>
  </si>
  <si>
    <t>Günther A, Siebert C, Schmidt R, Ziegler S, Grimminger F, Yabut M, Temmesfeld B, Walmrath D, Morr H, Seeger W</t>
  </si>
  <si>
    <t>Surfactant Alterations in Severe Pneumonia, Acute Respiratory Distress Syndrome, and Cardiogenic Lung Edema</t>
  </si>
  <si>
    <t>Bronchoalveolar lavage fluids (BALF) were analyzed for surfactant abnormalities in 153 patients with acute respiratory failure necessitating mechanical ventilation. Diagnoses were acute respiratory distress syndrome (ARDS) in the absence of lung infection (n = 16), severe pneumonia (PNEU; n = 88), ARDS and PNEU (n = 36), and cardiogenic lung edema (CLE; n = 13). The PNEU group was subdivided into groups with alveolar PNEU (n = 35), bronchial PNEU (n = 16), interstitial PNEU (n = 18) and nonclassified PNEU (n = 19). Comparison with healthy controls (n = 20) was undertaken. Total phospholipids (PL), proteins, PL classes (HPTLC) and surfactant apoproteins SP-A and SP-B (ELISA) were quantified in the original BALF. The 48,000 x g pellet from centrifugation of the BAL was used to assess the percentage of large surfactant aggregates (LSA) and the biophysical properties of the surfactant (pulsating bubble surfactometer). All groups with inflammatory lung injury (PNEU and/or ARDS) showed some decrease in the lavageable PL pool, a reduced LSA content in BALF, and a manifold increase in alveolar protein load. Marked changes in the PL profile were noted throughout the groups (a decrease in phosphatidylcholine (PC) and phosphatidylglycerol (PG) and an increase in phosphatidylinositol [PI] and sphingomyelin [SPH]). Concentrations of SP-A but not of SP-B in BALF were reduced. Minimum surface-tension values approached 0 mN/m in controls, and ranged from 10 to 25 mN/m in the absence of supernatant protein and from 20 to 35 mN/m in recombination with leaked protein in the groups with ARDS and/or PNEU. Abnormalities in alveolar PNEU surpassed those in bronchial PNEU, and interstitial PNEU presented a distinct pattern with extensive metabolic changes. All surfactant changes were absent in CLE except for a slight inhibition of surface activity by proteins. We conclude that pronounced surfactant abnormalities, comparable to those in ARDS in the absence of lung infection, occur in different entities of severe PNEU, but not in CLE.</t>
  </si>
  <si>
    <t>S0975</t>
  </si>
  <si>
    <t>10.1046/j.1365-2796.1999.00454.x</t>
  </si>
  <si>
    <t>Wamala SP, Mittleman MA, Horsten M, Schenck‐Gustafsson K, Orth‐Gomér K</t>
  </si>
  <si>
    <t>Short stature and prognosis of coronary heart disease in women</t>
  </si>
  <si>
    <t>Objectives. To investigate the effect of short stature on prognosis following an acute event of coronary heart disease (CHD) in women. Setting. All women who were hospitalized for an acute event of CHD in any of the 10 cardiology clinics in greater Stockholm were investigated for the first time in the Stockholm Female Coronary Risk Study between 1991 and 1994, and were followed until August 1997 for recurrent coronary events. Design. A follow‐up study of women with either acute myocardial infarction (AMI) or unstable angina pectoris. Median follow‐up period was 4.8 years. Subjects. A total of 292 Swedish women, aged 65 years or younger. Main outcome measures. Recurrent AMI, death from CHD or revascularization procedure (percutaneous transluminal coronary angioplasty and coronary artery bypass grafting). Results. Independent of the confounding effects of other risk factors of clinical importance for CHD (age, socioeconomic status, menopausal status, index event, congestive heart failure, angina severity, diabetes, hypertension, smoking, triglycerides and HDL cholesterol), the shortest 25% of women (&amp;lt; 160 cm) had a 2.1‐fold (95% CI = 1.0–4.4) increased rate of developing adverse cardiac events (cardiovascular death, recurrent AMI or revascularization procedure) compared with the tallest 25% (&amp;gt; 165 cm). In addition, an increased rate was observed for each 10 cm difference in height (hazard ratio = 1.7, 95% CI = 1.4–2.7). Similar results were observed when analysing each outcome separately. Conclusions. These data indicate that short stature is a strong predictor of poor prognosis after an acute coronary event in women, independent of socioeconomic status and other risk factors for CHD.</t>
  </si>
  <si>
    <t>S1929</t>
  </si>
  <si>
    <t>10.1152/jappl.1995.78.5.1816</t>
  </si>
  <si>
    <t>Huang YC, Sane AC, Simonson SG, Fawcett TA, Moon RE, Fracica PJ, Menache MG, Piantadosi CA, Young SL</t>
  </si>
  <si>
    <t>Artificial surfactant attenuates hyperoxic lung injury in primates. I. Physiology and biochemistry</t>
  </si>
  <si>
    <t>Prolonged exposure to O2 causes diffuse alveolar damage and surfactant dysfunction that contribute to the pathophysiology of hyperoxic lung injury. We hypothesized that exogenous surfactant would improve lung function during O2 exposure in primates. Sixteen healthy male baboons (10–15 kg) were anesthetized and mechanically ventilated for 96 h. The animals received either 100% O2 (n = 6) or 100% O2 plus aerosolized artificial surfactant (Exosurf; n = 5). A third group of animals (n = 5) was ventilated with an inspired fraction of O2 of 0.21 to control for the effects of sedation and mechanical ventilation. Hemodynamic parameters were obtained every 12 h, and ventilation-perfusion distribution (VA/Q) was measured daily using a multiple inert-gas elimination technique. Positive end-expiratory pressure was kept at 2.5 cmH2O and was intermittently raised to 10 cmH2O for 30 min to obtain additional measurements of VA/Q. After the experiments, lungs were obtained for biochemical and histological assessment of injury. O2 exposures altered hemodynamics, progressively worsened VA/Q, altered lung phospholipid composition, and produced severe lung edema. Artificial surfactant therapy significantly increased disaturated phosphatidylcholine in lavage fluid and improved intrapulmonary shunt, arterial PO2, and lung edema. Surfactant also enhanced the shunt-reducing effect of positive end-expiratory pressure. We conclude that an aerosolized protein-free surfactant decreased the progression of pulmonary O2 toxicity in baboons.</t>
  </si>
  <si>
    <t>S1902</t>
  </si>
  <si>
    <t>10.2460/ajvr.2005.66.669</t>
  </si>
  <si>
    <t>Steffey EP, Woliner MJ, Puschner B, Galey FD</t>
  </si>
  <si>
    <t>Effects of desflurane and mode of ventilation on cardiovascular and respiratory functions and clinicopathologic variables in horses</t>
  </si>
  <si>
    <t>American Journal of Veterinary Research</t>
  </si>
  <si>
    <t>Objective —To quantitate the effects of desflurane and mode of ventilation on cardiovascular and respiratory functions and identify changes in selected clinicopathologic variables and serum fluoride values associated with desflurane anesthesia in horses. Animals —6 healthy adult horses. Procedure —Horses were anesthetized on 2 occasions: first, to determine the minimum alveolar concentration (MAC) of desflurane in O 2 and second, to characterize cardiopulmonary and clinicopathologic responses to 1×, 1.5×, and 1.75× desflurane MAC during both controlled and spontaneous ventilation. Results —Mean ± SEM MAC of desflurane in horses was 8.06 ± 0.41%; inhalation of desflurane did not appear to cause airway irritation. During spontaneous ventilation, mean PaCO 2 was 69 mm Hg. Arterial blood pressure, stroke volume, and cardiac output decreased as the dose of desflurane increased. Conditions of intermittent positive pressure ventilation and eucapnia resulted in further cardiovascular depression. Horses recovered quickly from anesthesia with little transient or no clinicopathologic evidence of adverse effects. Serum fluoride concentration before and after administration of desflurane was below the limit of detection of 0.05 ppm (2.63µM/L). Conclusions and Clinical Relevance —Results indicate that desflurane, like other inhalation anesthetics, causes profound hypoventilation in horses. The magnitude of cardiovascular depression is related to dose and mode of ventilation; cardiovascular depression is less severe at doses of 1× to 1.5× MAC, compared with known effects of other inhalation anesthetics under similar conditions. Desflurane is not metabolized to an important degree and does not appear to prominently influence renal function or hepatic cellular integrity or function. ( Am J Vet Res 2005;66:669–677)</t>
  </si>
  <si>
    <t>S2080</t>
  </si>
  <si>
    <t>10.1161/jaha.116.003232</t>
  </si>
  <si>
    <t>Goldraich L, Austin PC, Zhou L, Tu JV, Schull MJ, Mak S, Ross HJ, Morrow DA, Lee DS</t>
  </si>
  <si>
    <t>Care Setting Intensity and Outcomes After Emergency Department Presentation Among Patients With Acute Heart Failure</t>
  </si>
  <si>
    <t>Journal of the American Heart Association</t>
  </si>
  <si>
    <t>Patients with heart failure ( HF ) presenting to the emergency department ( ED ) can be admitted to care settings of different intensity, where the intensive care unit ( ICU ) is the highest intensity, ward admission is intermediate intensity, and those discharged home are of lowest intensity. Despite the costs associated with higher‐intensity care, little is known about disposition decisions and outcomes of HF patients treated in different care settings. We identified predictors of ICU or ward admission and determined whether survival differs in patients admitted to higher‐intensity versus lower‐intensity care settings (ie, ICU vs ward, or ward vs ED ‐discharged). Among 9054 patients (median, 78 years; 51% men) presenting to an ED in Ontario, Canada, 1163 were ICU ‐admitted, 5240 ward‐admitted, and 2651 were ED ‐discharged. Predictors of ICU (vs ward) admission included: use of noninvasive positive pressure ventilation (adjusted odds ratio [ OR ], 2.01; 95% CI , 1.36–2.98), higher respiratory rate ( OR , 1.10 per 5 breaths/min; 95% CI , 1.05–1.15), and lower oxygen saturation ( OR , 0.90 per 5%; 95% CI , 0.86–0.94; all P &amp;lt;0.001). Predictors of ward‐admitted versus ED ‐discharged were similar. Propensity‐matched analysis comparing lower‐risk ICU to ward‐admitted patients demonstrated a nonsignificant trend at 100 days (relative risk [ RR ], 0.69; 95% CI , 0.43–1.10; P =0.148). At 1 year, however, survival was higher among those initially admitted to ICU ( RR , 0.68; 95% CI , 0.49–0.94; P =0.022). There was no survival difference among low‐risk ward‐admitted versus ED ‐discharged patients. Respiratory factors were associated with admission to higher‐intensity settings. There was no difference in early survival between some lower‐risk patients admitted to higher‐intensity units compared to those treated in lower‐intensity settings.</t>
  </si>
  <si>
    <t>S0502</t>
  </si>
  <si>
    <t>10.1016/j.hrtlng.2006.10.005</t>
  </si>
  <si>
    <t>Trujillo MH, Fragachan CF, Tortoledo F</t>
  </si>
  <si>
    <t>Noncardiogenic pulmonary edema following accidental near-hanging</t>
  </si>
  <si>
    <t>A 79 year-old woman was admitted to our institution unconscious with pulmonary edema. She had been trapped by the neck in the electric sliding gate of her own home garage. A pulmonary artery catheter was inserted through the right internal jugular vein and her hemodynamic profile and chest x ray revealed a non cardiogenic pulmonary edema. Intensive care management consisted of assisted/controlled ventilatory support with low grade of PEEP (6 cm H2O) and loop diuretics. Three days later, the chest x-ray showed resolution of the pulmonary edema and she made a full recovery. Near-hanging due to neck compression can be a life-threatening cause of non-cardiogenic pulmonary edema, and should be included in the differential diagnosis of pulmonary edema.</t>
  </si>
  <si>
    <t>S1173</t>
  </si>
  <si>
    <t>10.1136/heart.83.3.257</t>
  </si>
  <si>
    <t>Lim PO, MacFadyen RJ, Struthers AD</t>
  </si>
  <si>
    <t>Is there a role for renin profiling in selecting chronic heart failure patients for ACE inhibitor treatment?</t>
  </si>
  <si>
    <t>It remains uncertain whether angiotensin converting enzyme (ACE) inhibitors benefit all heart failure patients or just those with renin-angiotensin-aldosterone system (RAAS) activation. To determine whether the response to an ACE inhibitor, assessed by urine sodium excretion, was different in patients with low renin versus those with high renin. Plasma renin activity (PRA) was measured in 38 patients with stable chronic heart failure (21 male, 17 female; mean (SD) age 71 (6) years, range 59–82 years) on chronic diuretic treatment alone. They were divided into three groups: low (PRA ⩽ 1.5 ng/ml/h, n = 11); normal (1.5 &amp;lt; PRA &amp;lt; 5, n = 14); and high (PRA &amp;gt; 5, n = 13). The effect of ACE inhibition was then assessed on diuretic induced natriuresis with respect to renin status. There were no significant differences in age and sex distribution between the groups. Plasma angiotensin II and aldosterone increased serially from low to high renin groups, while 24 h urinary sodium concentrations fell from low to high renin groups (low PRA, 96.7 (39.5); normal PRA, 90.4 (26.7); high PRA, 66.3 (18.9) mmol/l; p = 0.033), despite a higher diuretic dose in the high renin group. This blunted natriuretic effect of loop diuretics was caused by RAAS activation, which could partly be reversed by ACE inhibition. ACE inhibitors increased natriuresis by 22% in the high renin group (p = 0.029), but had no effect in the normal and low renin groups. Within the low renin group, five of the 11 patients had persistently low renin levels despite ACE inhibition. There was a non-significant reduction in natriuresis (−9.6%, p = 0.335) following ACE inhibition in this subgroup of patients. About one third of heart failure patients in our study had low renin status and a non-activated RAAS, despite diuretic treatment. ACE inhibitors did not alter natriuresis significantly in this subgroup of patients, and enhanced natriuresis only in patients with high renin. There is thus tentative support for renin profiling in targeting ACE inhibitors to the most deserving, by showing that short term sodium retention does not occur in low renin patients if ACE inhibitors are withdrawn.</t>
  </si>
  <si>
    <t>S0720</t>
  </si>
  <si>
    <t>10.1111/j.1445-5994.1997.tb01985.x</t>
  </si>
  <si>
    <t>Kelly A‐, Georgakas C, Bau S, Rosengarten P</t>
  </si>
  <si>
    <t>Experience with the use of continuous positive airway pressure (CPAP) therapy in the emergency management of acute severe cardiogenic pulmonary oedema</t>
  </si>
  <si>
    <t>Australian and New Zealand Journal of Medicine</t>
  </si>
  <si>
    <t>Background: Acute pulmonary oedema (APO) is a frequent cause of respiratory failure and a common reason for presentation to emergency departments (EDs). To date, no paper has been published on the application of continuous positive airway pressure (CPAP) therapy for a large broad‐based patient group. Aim: To report our experience with the use of CPAP in severe APO oedema, with particular reference to safety, intubation rates and impact on EDs' resources. Method: A retrospective chart review was undertaken of 75 patients with acute severe pulmonary oedema who were treated with adjuvant CPAP in an urban teaching hospital ED. Results: Three patients (4%) required subsequent endotracheal intubation and mechanical ventilation. The average duration of CPAP was 1.9 hours. Eighty nine per cent of patients experienced no adverse events while being treated with CPAP. Five patients failed to tolerate the tight fitting mask necessitating removal of CPAP, three patients experienced arrhythmias related to underlying cardiac disease and two patients experienced mild transient hypotension. Seventy one per cent of patients were discharged from the ED to general medical wards. The in‐hospital mortality for patients treated with CPAP was 15%. Conclusion: This series has demonstrated that CPAP therapy delivered via a face mask for the treatment of acute severe APO is safe and effective when applied to a broad range of patients. We recommend the use of CPAP therapy for all suitable patients presenting in severe APO irrespective of age or underlying pulmonary disease.</t>
  </si>
  <si>
    <t>S0907</t>
  </si>
  <si>
    <t>10.1002/emp2.13118</t>
  </si>
  <si>
    <t>Mosier JM, Tidswell M, Wang HE</t>
  </si>
  <si>
    <t>Noninvasive respiratory support in the emergency department: Controversies and state‐of‐the‐art recommendations</t>
  </si>
  <si>
    <t>JACEP Open</t>
  </si>
  <si>
    <t>Acute respiratory failure is a common reason for emergency department visits and hospital admissions. Diverse underlying physiologic abnormalities lead to unique aspects about the most common causes of acute respiratory failure: acute decompensated heart failure, acute exacerbation of chronic obstructive pulmonary disease, and acute de novo hypoxemic respiratory failure. Noninvasive respiratory support strategies are increasingly used methods to support work of breathing and improve gas exchange abnormalities to improve outcomes relative to conventional oxygen therapy or invasive mechanical ventilation. Noninvasive respiratory support includes noninvasive positive pressure ventilation and nasal high flow, each with unique physiologic mechanisms. This paper will review the physiology of respiratory failure and noninvasive respiratory support modalities and offer data and guideline-driven recommendations in the context of key clinical controversies.</t>
  </si>
  <si>
    <t>S1650</t>
  </si>
  <si>
    <t>10.1046/j.1365-2125.2000.00103.x</t>
  </si>
  <si>
    <t>Greenbaum R, Zucchelli P, Caspi A, Nouriel H, Paz R, Sclarovsky S, O'Grady P, Yee K‐, Liao W‐, Mangold B</t>
  </si>
  <si>
    <t>Comparison of the pharmacokinetics of fosinoprilat with enalaprilat and lisinopril in patients with congestive heart failure and chronic renal insufficiency</t>
  </si>
  <si>
    <t>Aims To compare the serum pharmacokinetics of fosinoprilat with enalaprilat and lisinopril after 1 and 10 days of dosing with fosinopril, enalapril and lisinopril. Methods Patients with congestive heart failure (CHF, NYHA Class II–IV) and chronic renal insufficiency (creatinine clearance ≤30 ml min −1 ) were randomized to receive fosinopril, enalapril or lisinopril in two parallel‐group studies. In the first study 24 patients were treated with 10 mg fosinopril ( n =12 patients) or 2.5 mg enalapril ( n =12) every morning for 10 consecutive days. In the second study 31 patients were treated with 10 mg fosinopril ( n =16 patients) or 5 mg lisinopril ( n =15) every morning for 10 consecutive days. Samples of blood were collected for determination of pharmacokinetic parameters. The area under the curve (AUC) between the first and last days of treatment and the accumulation index (AI) were the primary outcome measures. Results All three angiotensin converting enzyme (ACE) inhibitors exhibited a significant increase in AUC between the first and last days of treatment in both studies. The difference between the AI for fosinoprilat (1.41) and enalaprilat (1.96) was statistically significant (95% CI: 1.05, 1.84). Similarly, the difference between the AI for fosinoprilat (1.21) and lisinopril (2.76) was statistically significant (95% CI: 1.85, 2.69). All three ACE inhibitors completely inhibited serum ACE for 24 h. All treatments were well tolerated. Conclusions Fosinoprilat exhibits significantly less accumulation than enalaprilat or lisinopril in patients with CHF and renal insufficiency, most probably because fosinoprilat is eliminated by both the kidney and liver, and increased hepatic elimination can compensate for reduced renal clearance in patients with kidney dysfunction.</t>
  </si>
  <si>
    <t>S2204</t>
  </si>
  <si>
    <t>10.1016/s1388-9842(03)00011-4</t>
  </si>
  <si>
    <t>Oxenham H, Sharpe N</t>
  </si>
  <si>
    <t>Cardiovascular Aging and Heart Failure</t>
  </si>
  <si>
    <t>The aging process is a major factor that contributes to changes seen in the cardiovascular system in older people. Stiffening of the arterial tree alters afterload and left ventricular geometry and although resting left ventricular systolic function is maintained, left ventricular diastolic function changes substantially. Cardiovascular function in older people during exercise is also significantly altered but can be modified by exercise training in older adults or genetic modification in animals. Age-related changes in cardiovascular structure and function also lower the threshold at which cardiac diseases become apparent. This review describes the changes in cardiovascular structure and function at rest and during exercise in older people and highlights their consequences.</t>
  </si>
  <si>
    <t>S0742</t>
  </si>
  <si>
    <t>10.1097/00000658-197408000-00006</t>
  </si>
  <si>
    <t>HARDY JD, GARCIA JB, HARDY JA, HARKINS MH</t>
  </si>
  <si>
    <t>Fluid Replacement Monitoring</t>
  </si>
  <si>
    <t>The effects of dextran overload, norepinephrine drip and positive pressure ventilation upon right atrial, pulmonary wedge, left atrial and systemic arterial pressures were studied in 15 dogs. Rapid intravenous infusion of Dextran 70 invariably produced a marked and statistically significant (p &lt; .001) rise in right atrial, pulmonary wedge and left atrial pressures. The rise in left atrial pressure invariably exceeded the rise in right atrial pressure, and the difference in maximum pressures averaged 10.8 mm Hg (p &lt; .001). Thus acute fluid overload and pulmonary edema can be produced by rapid infusion of colloid solution in the absence of a marked rise in right atrial pressure, a point of considerable clinical importance. The rapid infusion of dextran produced a rise in systemic arterial blood pressure in all dogs so studied, though this rise was mild in some animals. This finding may explain in part the hypertension exhibited by patients in the recovery room who may have been overtransfused. A norepinephrine drip usually produced an increase in right atrial, wedge, left atrial and systemic arterial blood pressure (p &lt; .01). When there was a significant rise in right atrial pressure and left atrial pressure, the maximum increase in left atrial pressure was always greater than the maximum increase in right atrial pressure (p &lt; .005). This finding again emphasizes the fact that blood transfusion requirements cannot always be accurately assessed on the basis of right and left atrial pressure measurements when a vasopressor agent is being administered. Positive pressure ventilation increased both right and left atrial pressures, as expected. It was again confirmed that pulmonary wedge pressure, as measured with the Swan-Ganz catheter, is approximately equal to left atrial pressure over a wide range of induced variations. The Swan-Ganz catheter, introduced at the bedside in the intensive care unit when necessary, can provide highly useful information regarding left atrial pressure and left ventricular end-diastolic pressure.</t>
  </si>
  <si>
    <t>S2038</t>
  </si>
  <si>
    <t>10.1111/j.1399-6576.1987.tb02530.x</t>
  </si>
  <si>
    <t>Zetterström H, Jonsson LO</t>
  </si>
  <si>
    <t>Pressure characteristics of the Ambu CPAP system and the Servo Ventilator 900C in CPAP mode</t>
  </si>
  <si>
    <t>Spontaneous breathing was simulated in the Ambu continuous positive airway pressure (CPAP) system and the Servo ventilator 900C by means of a lung model programmed to mimic the respiratory flow patterns of a healthy volunteer and a patient in severe respiratory distress. Changes in airway pressure, flow and volume were recorded during “breathing” with CPAP at 0.5, 1.0 and 1.5 kPa. In the Ambu system, the airway‐pressure decreased during inspiration and increased during expiration, while the mean airway pressure was close to the pre‐set CPAP value. The pressure changes were minimal when the fresh gas flow was increased from 15 to 25 l·min ‐1 . The higher fresh gas (low is recommendable during deep or rapid breathing. In the Servo Ventilator 900C, there was a short initial inspiratory pressure drop, succeeded by a pressure rise above the CPAP value. The expiratory airway pressure was somewhat higher than CPAP. Both systems were found to be recommendable for clinical use.</t>
  </si>
  <si>
    <t>S0736</t>
  </si>
  <si>
    <t>10.1253/circj.cj-18-0724</t>
  </si>
  <si>
    <t>Kondo T, Okumura T, Matsue Y, Shiraishi A, Kagiyama N, Yamaguchi T, Kuroda S, Kida K, Mizuno A, Oishi S, Inuzuka Y, Akiyama E, Matsukawa R, Kato K, Suzuki S, Naruke T, Yoshioka K, Miyoshi T, Baba Y, Yamamoto M, Murai K, Mizutani K, Yoshida K, Kitai T, Murohara T</t>
  </si>
  <si>
    <t>Specialty-Related Differences in the Acute-Phase Treatment and Prognosis in Patients With Acute Heart Failure ― Insights From REALITY-AHF ―</t>
  </si>
  <si>
    <t>The aim of this study was to assess specialty-related differences in the treatment for patients with acute heart failure (AHF) in the acute phase and subsequent prognostic differences. We analyzed hospitalizations for AHF in REALITY-AHF, a multicenter prospective registry focused on very early presentation and treatment in patients with AHF. All patients were classified according to the medical specialty of the physicians responsible for contributed most to decisions regarding the initial diagnosis and treatment after the emergency department (ED) arrival. Patients initially managed by emergency physicians (n=614) or cardiologists (n=911) were analyzed. After propensity-score matching, vasodilators were used less often by emergency physicians than by cardiologists at 90 min after ED arrival (29.8% vs. 46.1%, P&lt;0.001); this difference was also observed at 6, 24, and 48 h. Cardiologists administered furosemide earlier than emergency physicians (67 vs. 102 min, P&lt;0.001). However, the use of inotropes, noninvasive ventilation, and endotracheal intubation were similar between groups. In-hospital mortality did not differ between patients managed by emergency physicians and those managed by cardiologists (4.1% vs. 3.8%, odds ratio 1.12; 95% confidence interval 0.58-2.14). Despite differences in initial management, no prognostic difference was observed between emergency physicians and cardiologists who performed the initial management of patients with AHF.</t>
  </si>
  <si>
    <t>S1869</t>
  </si>
  <si>
    <t>10.1177/1740774512453220</t>
  </si>
  <si>
    <t>Bratton DJ, Williams HC, Kahan BC, Phillips PP, Nunn AJ</t>
  </si>
  <si>
    <t>When inferiority meets non-inferiority: Implications for interim analyses</t>
  </si>
  <si>
    <t>Clinical Trials</t>
  </si>
  <si>
    <t>The objective of a non-inferiority trial is to determine whether a new or existing treatment is not less effective than another existing or current treatment by more than a pre-specified margin, Δ, usually with the requirement that the new treatment has some other advantage such as reduced cost or lower toxicity. A possible but unusual result in a non-inferiority trial is for the confidence interval for the treatment effect to lie between zero and Δ, implying that the new treatment is both inferior and non-inferior to the control. Such a result could occur in non-inferiority trials with large sample sizes or large non-inferiority margins. The possibility of this scenario occurring has implications for interim analyses. In standard superiority trials, stopping guidelines are often based on the p value obtained from testing whether treatments are equally effective. In non-inferiority trials, however, even if a new treatment is found to be inferior to the control at an interim analysis, there may still be a reasonable chance of demonstrating non-inferiority in the final analysis. To explore the issues arising from trials where a simultaneously inferior and non-inferior result could occur and to describe appropriate methods for deciding whether such trials should be stopped for futility at an interim analysis. Conditional power is used to assess futility or the inability of the trial to show non-inferiority at the final analysis, by calculating the probability of demonstrating non-inferiority in the final analysis conditional on the observed results and upon assumptions on the future results of the trial. The Bullous Pemphigoid Steroids and Tetracyclines Study (BLISTER) trial is an example of a trial where a simultaneous inferior and non-inferior result could occur. A method for calculating conditional power for non-inferiority using simulations is described and applied at a hypothetical interim analysis of this trial. Stopping guidelines for futility based on conditional power are shown to be better suited to non-inferiority trials than the typical methods used in superiority trials. Simulations are a straightforward and flexible way of calculating conditional power. Calculating conditional power relies on assumptions about future treatment efficacy, and therefore, a number of different conditional power values can be obtained. Careful consideration should be given to which assumptions are most likely to be true. Additionally, when choosing a stopping guideline for futility, consideration needs to be given to avoid overinflating the type II error rate. Conditional power is an appropriate tool for defining stopping guidelines for futility in non-inferiority trials, particularly those with large non-inferiority margins.</t>
  </si>
  <si>
    <t>S0759</t>
  </si>
  <si>
    <t>10.1161/01.cir.0000047275.25795.17</t>
  </si>
  <si>
    <t>La Rovere MT, Pinna GD, Maestri R, Mortara A, Capomolla S, Febo O, Ferrari R, Franchini M, Gnemmi M, Opasich C, Riccardi PG, Traversi E, Cobelli F</t>
  </si>
  <si>
    <t>Short-Term Heart Rate Variability Strongly Predicts Sudden Cardiac Death in Chronic Heart Failure Patients</t>
  </si>
  <si>
    <t>Background— The predictive value of heart rate variability (HRV) in chronic heart failure (CHF) has never been tested in a comprehensive multivariate model using short-term laboratory recordings designed to avoid the confounding effects of respiration and behavioral factors. Methods and Results— A multivariate survival model for the identification of sudden (presumably arrhythmic) death was developed with data from 202 consecutive patients referred between 1991 and 1995 with moderate to severe CHF (age 52±9 years, left ventricular ejection fraction 24±7%, New York Heart Association class 2.3±0.7; the derivation sample). Time- and frequency-domain HRV parameters obtained from an 8′ recording of ECG at baseline and during controlled breathing (12 to 15 breaths/min) were challenged against clinical and functional parameters. This model was then validated in 242 consecutive patients referred between 1996 and 2001 (validation sample). In the derivation sample, sudden death was independently predicted by a model that included low-frequency power (LFP) of HRV during controlled breathing ≤13 ms 2 and left ventricular end-diastolic diameter ≥77 mm (relative risk [RR] 3.7, 95% CI 1.5 to 9.3, and RR 2.6, 95% CI 1.0 to 6.3, respectively). The derivation model was also a significant predictor in the validation sample ( P =0.04). In the validation sample, LFP ≤11 ms 2 during controlled breathing and ≥83 ventricular premature contractions per hour on Holter monitoring were both independent predictors of sudden death (RR 3.0, 95% CI 1.2 to 7.6, and RR 3.7, 95% CI 1.5 to 9.0, respectively). Conclusions— Reduced short-term LFP during controlled breathing is a powerful predictor of sudden death in patients with CHF that is independent of many other variables. These results refine the identification of patients who may benefit from prophylactic implantation of a cardiac defibrillator.</t>
  </si>
  <si>
    <t>S1198</t>
  </si>
  <si>
    <t>10.1159/000069671</t>
  </si>
  <si>
    <t>Sosin M, Bhatia G, Lip GYH</t>
  </si>
  <si>
    <t>Should Heart Failure Be Treated with Antithrombotic Drugs?</t>
  </si>
  <si>
    <t>Congestive heart failure (CHF) is increasing in prevalence in Western society and is associated with considerable morbidity and mortality, including a high risk of venous thromboembolism and stroke. In addition, up to 50% of CHF sufferers die of sudden cardiac death, of which a major mechanism may be thrombotic coronary occlusion leading to myocardial infarction. Thus, antithrombotic therapy would be expected to provide a substantial morbidity and mortality benefit to these patients. However, clinical evidence to support this hypothesis is limited and inconsistent. Aspirin is routinely used in patients with CHF secondary to ischaemic heart disease; however, as yet, no randomised trials of long-term aspirin therapy in CHF have been reported. Since warfarin therapy is associated with a definite risk of bleeding, anticoagulation should be considered only on a case-by-case basis for patients with CHF and additional risk factors (including atrial fibrillation, previous thromboembolic stroke and mural thrombus formation) until more definitive evidence is available.</t>
  </si>
  <si>
    <t>S1155</t>
  </si>
  <si>
    <t>10.1161/01.cir.0000047274.66749.fe</t>
  </si>
  <si>
    <t>Weinberg EO, Shimpo M, Hurwitz S, Tominaga Si, Rouleau JL, Lee RT</t>
  </si>
  <si>
    <t>Identification of Serum Soluble ST2 Receptor as a Novel Heart Failure Biomarker</t>
  </si>
  <si>
    <t>Background— Using genomic technology, we previously identified an interleukin-1 receptor family member, ST2, as a gene markedly induced by mechanical strain in cardiac myocytes. The soluble receptor form of ST2 is secreted and detectable in human serum. This study tested the hypothesis that soluble ST2 levels in the serum of patients with severe chronic heart failure are increased in patients with neurohormonal activation. Methods and Results— Serum samples, clinical variables, and neurohormone levels from the PRAISE-2 heart failure trial (NYHA functional class III-IV; end point, mortality or transplantation) were analyzed. ST2 serum measurements were performed with ELISA on samples from 161 patients obtained at trial enrollment and from 139 of the same patients obtained 2 weeks after trial enrollment. Baseline ST2 levels were correlated with baseline B-type natriuretic peptide (BNP) levels ( r =0.36, P &amp;lt;0.0001), baseline proatrial natriuretic peptide (ProANP) levels ( r =0.36, P &amp;lt;0.0001), and baseline norepinephrine levels ( r =0.39, P &amp;lt;0.0001). The change in ST2 was significant as a univariate predictor of subsequent mortality or transplantation ( P =0.048), as was baseline BNP ( P &amp;lt;0.0001) and baseline ProANP ( P &amp;lt;0.0001). In multivariate models including BNP and ProANP, the change in ST2 remained significant as a predictor of mortality or transplantation independent of BNP and ProANP. Conclusions— Serum soluble ST2 is a novel biomarker for neurohormonal activation in patients with heart failure. In patients with severe chronic NYHA class III to IV heart failure, the change in ST2 levels is an independent predictor of subsequent mortality or transplantation.</t>
  </si>
  <si>
    <t>S1980</t>
  </si>
  <si>
    <t>10.1016/s1388-9842(02)00097-1</t>
  </si>
  <si>
    <t>Marenzi G, Lauri G, Assanelli E, Grazi M, Campodonico J, Famoso G, Agostoni P</t>
  </si>
  <si>
    <t>Serum to Urinary Sodium Concentration Ratio is an Estimate of Plasma Renin Activity in Congestive Heart Failure</t>
  </si>
  <si>
    <t>We investigated the relationship between plasma renin activity (PRA) and serum ([sNa+]) and urinary ([uNa+]) sodium concentrations in 124 congestive heart failure (CHF) patients (II–IV NYHA class) and 20 healthy subjects. According to PRA (&amp;amp;gt; or &amp;amp;lt;3 ng ml−1 h−1) and [sNa+] (&amp;amp;gt; or &amp;amp;lt;135 mEq l−1), patients were classified as Group A (normal PRA and normal [sNa+], n=39), Group B (increased PRA and normal [sNa+], n=62) and Group C (low [sNa+], n=23). Measurements were performed at rest and, in 26 cases, after extracorporeal ultrafiltration (UF). At rest, [sNa+] and [uNa+], and their difference ([sNa+]−[uNa+]), were linearly correlated with PRA, but the values did not allow differentiation of control subjects from patients or differentiation of patients with from those without renin–angiotensin system (RAS) activation. Conversely, the [sNa+]/[uNa+] ratio showed the best correlation with PRA (r=0.79, P&amp;amp;lt;0.0001). UF-induced PRA changes were linearly correlated with [sNa+]/[uNa+] ratio changes (r=0.67, P=0.002), but not with those of [sNa+], [uNa+] and [sNa+]−[uNa+]. In CHF, the [sNa+]/[uNa+] ratio best correlates with PRA and reflects the basal activity as well as the rapid changes (as those induced by UF) of the RAS. Therefore, it can be considered a strong and easily available marker of PRA.</t>
  </si>
  <si>
    <t>S0790</t>
  </si>
  <si>
    <t>10.1186/1757-7241-19-43</t>
  </si>
  <si>
    <t>Oredsson S, Jonsson H, Rognes J, Lind L, Göransson KE, Ehrenberg A, Asplund K, Castrén M, Farrohknia N</t>
  </si>
  <si>
    <t>A systematic review of triage-related interventions to improve patient flow in emergency departments</t>
  </si>
  <si>
    <t>Acute Heart Failure (AHF) is a common condition that often presents with acute respiratory distress and requires urgent medical evaluation and treatment. Arterial hypercapnia is common in AHF and has been associated with a higher rate of intubation and non-invasive ventilation in the Emergency Room (ER), but its prognostic value has never been studied in the prehospital setting. A retrospective study was performed on the charts of all patients taken care of by a physician-staffed prehospital mobile unit between June 2016 and September 2019 in Geneva. After approval by the ethics committee, charts were screened to identify all adult patients with a diagnosis of AHF in whom a prehospital arterial blood gas (ABG) sample was drawn. The main predictor was prehospital hypercapnia. The primary outcome was the admission rate in an acute care unit (ACU, composite of intensive care and high-dependency units). Secondary outcomes were ER length of stay (LOS), orientation from ER (intensive care unit, high-dependency unit, general ward, discharge home), intubation rate at 24 h, hospital LOS and hospital mortality. A total of 106 patients with a diagnosis of AHF were analysed. Hypercapnia was found in 61 (58%) patients and vital signs were more severely altered in this group. The overall ACU admission rate was 48%, with a statistically significant difference between hypercapnic and non-hypercapnic patients (59% vs 33%, p = 0.009). ER LOS was shorter in hypercapnic patients (5.4 h vs 8.9 h, p = 0.016). There is a significant association between prehospital arterial hypercapnia, acute care unit admission, and ER LOS in AHF patients.</t>
  </si>
  <si>
    <t>S0303</t>
  </si>
  <si>
    <t>10.1164/rccm.200402-226oc</t>
  </si>
  <si>
    <t>L'Her E, Deye N, Lellouche F, Taille S, Demoule A, Fraticelli A, Mancebo J, Brochard L</t>
  </si>
  <si>
    <t>Physiologic Effects of Noninvasive Ventilation during Acute Lung Injury</t>
  </si>
  <si>
    <t>A prospective, crossover, physiologic study was performed in 10 patients with acute lung injury to assess the respective short-term effects of noninvasive pressure-support ventilation and continuous positive airway pressure. We measured breathing pattern, neuromuscular drive, inspiratory muscle effort, arterial blood gases, and dyspnea while breathing with minimal support and the equipment for measurements, with two combinations of pressure-support ventilation above positive end-expiratory pressure (10–10 and 15–5 cm H2O), and with continuous positive airway pressure (10 cm H2O). Tidal volume was increased with pressure support, and not with continuous positive airway pressure. Neuromuscular drive and inspiratory muscle effort were lower with the two pressure-support ventilation levels than with other situations (p &amp;amp;lt; 0.05). Dyspnea relief was significantly better with high-level pressure-support ventilation (15–5 cm H2O; p &amp;amp;lt; 0.001). Oxygenation improved when 10 cm H2O positive end-expiratory pressure was applied, alone or in combination. We conclude that, in patients with acute lung injury (1) noninvasive pressure-support ventilation combined with positive end-expiratory pressure is needed to reduce inspiratory muscle effort; (2) continuous positive airway pressure, in this setting, improves oxygenation but fails to unload the respiratory muscles; and (3) pressure-support levels of 10 and 15 cm H2O provide similar unloading but differ in their effects on dyspnea.</t>
  </si>
  <si>
    <t>S2125</t>
  </si>
  <si>
    <t>10.1007/s11901-025-00677-8</t>
  </si>
  <si>
    <t>Ismail A, Awadalla M, Pothuraju S, Singal AK</t>
  </si>
  <si>
    <t>Hepatic Hydrothorax: A Review</t>
  </si>
  <si>
    <t>Current Hepatology Reports</t>
  </si>
  <si>
    <t>Purpose of the review To review epidemiology, pathogenesis, diagnosis, and management of hepatic hydrothorax. Recent findings Refractory hepatic hydrothorax is an independent predictor of mortality in patients with decompensated cirrhosis. Allocation of Model for End-Stage Liver Disease exception points for patients with refractory hydrothorax was found to be associated with a significant reduction in post liver transplant mortality. Summary Hepatic hydrothorax, pleural effusion in patients with decompensated liver cirrhosis without primary pleural and cardiopulmonary pathology is associated with a high rate of morbidity and mortality. Pathogenesis is a combination of salt and water retention and unidirectional movement of fluid from the peritoneal to the thoracic cavity. Diagnosis relies on pleural fluid analysis and ruling out a primary pleural and cardiopulmonary pathology. Management is complex and requires a stepwise and multidisciplinary approach. All patients with refractory hydrothorax should be evaluated for liver transplant.</t>
  </si>
  <si>
    <t>S1933</t>
  </si>
  <si>
    <t>10.1007/s11739-025-04012-3</t>
  </si>
  <si>
    <t>Haddi L, Valerio L, Bilbault P, Kaltenbach G, Schmitt E</t>
  </si>
  <si>
    <t>Effect of noninvasive ventilation on 6-month mortality in patients with acute cardiogenic pulmonary oedema: a retrospective study dedicated to older persons</t>
  </si>
  <si>
    <t>Internal and Emergency Medicine</t>
  </si>
  <si>
    <t>Noninvasive ventilation (NIV) effectively treats acute cardiogenic pulmonary oedema (ACPE), leading to quicker clinical improvement and reduced intubation needs than medical treatment alone. However, the impact of NIV on mortality in patients with ACPE is unclear. The primary objective was to evaluate the impact of NIV on 6-month mortality in older patients with ACPE compared with medical treatment. Secondary objectives included assessing the effects of NIV on length of hospital stay and rehospitalisation. This retrospective study included patients aged ≥ 75 years with ACPE (acute respiratory distress and/or RR ≥ 25 cycles/min and/or paCO2 ≥ 45 mmHg and/or pH &amp;lt; 7.35 and/or uncorrected hypoxemia). Exclusion criteria: positive for SARS-CoV-2 and contraindication to NIV. Of the 186 patients admitted to emergency care with ACPE and eligible for NIV, 104 received NIV and 82 received medical treatment. Survival analyses were performed using a multivariate Cox model and adjusting for confounding factors. NIV was not significantly linked to reduced mortality risk (HR = 0.82, p = 0.51), except for in the acidosis subgroup (HR = 0.24, p = 0.01). No difference was observed in the length of hospital stay or in terms of rehospitalisation. NIV in older patients with ACPE did not significantly decrease 6-month mortality, except in the subgroup with respiratory acidosis, when the risk of death was reduced by 75%. The use of NIV in older patients with ACPE should be limited to patients with acidosis, to see their risk of death significantly reduced. Trial registration : The study protocol has been retrospectively registered on ClinicalTrials.gov (NCT06107257, 2023-10-30).</t>
  </si>
  <si>
    <t>S2272</t>
  </si>
  <si>
    <t>10.1136/fn.88.3.f223</t>
  </si>
  <si>
    <t>Fugelseth D, Satas S, Steen PA, Thoresen M</t>
  </si>
  <si>
    <t>Cardiac output, pulmonary artery pressure, and patent ductus arteriosus during therapeutic cooling after global hypoxia-ischaemia</t>
  </si>
  <si>
    <t>Objective: To assess by Doppler echocardiography the effects of 24 hours of whole body mild hypothermia compared with normothermia on cardiac output (CO), pulmonary artery pressure (PAP), and the presence of a persistent ductus arteriosus (PDA) after a global hypoxic-ischaemic insult in unsedated newborn animals. Design: Thirty five pigs (mean (SD) age 26.6 (12.1) hours and weight 1.6 (0.3) kg) were anaesthetised with halothane, mechanically ventilated, and subjected to a 45 minute global hypoxic-ischaemic insult. At the end of hypoxia, halothane was stopped; the pigs were randomised to either normathermia (39°C) or hypothermia (35°C) for 24 hours. Rewarming was carried out for 24–30 hours followed by 42 hours of normothermia. Unanaesthetised pigs were examined with a VingMed CFM 750 ultrasound scanner before and 3, 24, 30, and 48 hours after the hypoxic-ischaemic insult. Aortic valve diameter, forward peak flow velocities across the four valves, and the occurrence of a PDA were measured. Tricuspid regurgitation (TR) velocity was used to estimate the PAP. Stroke volume was calculated from the aortic flow. Results: Twelve animals (seven normothermic, five hypothermic) had a PDA on one or more examinations, which showed no association with cooling or severity of insult. There were no differences in stroke volume or TR velocity between the hypothermic and normothermic animals at any time point after the insult. CO was, however, 45% lower at the end of cooling in the subgroup of hypothermic pigs that had received a severe insult compared with the pigs with mild and moderate insults. CO and TR velocity were transiently increased three hours after the insult: 0.38 (0.08) v 0.42 (0.08) litres/min/kg (p = 0.007) for CO; 3.0 (0.42) v 3.4 (0.43) m/s (p &amp;lt; 0.0001) for TR velocity (values are mean (SD)). Conclusions: The introduction of mild hypothermia while the pigs were unsedated did not affect the incidence of PDA nor did it lead to any changes in MABP or PAP. Stroke volume was also unaffected by temperature, but hypothermic piglets subjected to a severe hypoxic-ischaemic insult had reduced CO because the heart rate was lower. Global hypoxia-ischaemia leads to similar transient increases in CO and estimated PAP in unsedated normothermic and hypothermic pigs. There were no signs of metabolic compromise in any subgroup, suggesting that 24 hours of mild hypothermia had no adverse cardiovascular effect.</t>
  </si>
  <si>
    <t>S1405</t>
  </si>
  <si>
    <t>10.1136/heart.84.4.431</t>
  </si>
  <si>
    <t>Vescovo G, Volterrani M, Zennaro R, Sandri M, Ceconi C, Lorusso R, Ferrari R, Ambrosio GB, Dalla Libera L</t>
  </si>
  <si>
    <t>Apoptosis in the skeletal muscle of patients with heart failure: investigation of clinical and biochemical changes</t>
  </si>
  <si>
    <t>To investigate the contribution of apoptosis in the development of the skeletal myopathy in chronic heart failure. The electrophoretic pattern of myosin heavy chains (MHC), fibre cross sectional area, number of in situ nick end labelling (TUNEL) positive apoptotic myocyte nuclei, and the tissue levels of caspase-3, Bcl-2, and ubiquitin were determined in biopsies taken from the vastus lateralis muscle. The study involved nine patients with severe chronic heart failure caused by ischaemic heart disease and hibernating myocardium and five controls. In chronic heart failure patients the vastus lateralis showed a significant increase of MHC 2a and MHC 2b and a greater degree of fibre atrophy, as demonstrated by the decreased cross sectional area. There was also an increased number of TUNEL positive apoptotic myocyte nuclei. Tissue concentrations of Bcl-2 were decreased, while those of caspase-3 and ubiquitin were increased. Peak oxygen consumption (V o 2 ) was negatively correlated with the number of TUNEL positive nuclei and the fibre cross sectional area. There was a correlation between the number of apoptotic nuclei and the fibre cross sectional area, but no correlation between myosin heavy chains and number of apoptotic nuclei. Myocyte apoptosis occurs in the skeletal muscle of patients with chronic heart failure, and its magnitude is associated with the severity of exercise capacity limitation and the degree of muscle atrophy. Muscle atrophy contributes to the limitation of exercise capacity, together with the increased synthesis of fast, more fatiguable myosin heavy chains.</t>
  </si>
  <si>
    <t>S2024</t>
  </si>
  <si>
    <t>10.1136/pmj.78.921.439</t>
  </si>
  <si>
    <t>Kumar NP, Wild G, Ramasamy KA, Snape J</t>
  </si>
  <si>
    <t>Fatal haemorrhagic pulmonary oedema and associated angioedema after the ingestion of rofecoxib</t>
  </si>
  <si>
    <t>Angioedema is a recognised side effect of rofecoxib, a cyclo-oxygenase-2 (COX-2) inhibitor. But death resulting from a haemorrhagic pulmonary oedema after its ingestion has not been recorded. The case of a 60 year old man who died from haemorrhagic pulmonary oedema in the presence of angioedema after the ingestion of two doses of 12.5 mg of rofecoxib is reported.</t>
  </si>
  <si>
    <t>S1745</t>
  </si>
  <si>
    <t>10.1111/j.1532-5415.2005.53213.x</t>
  </si>
  <si>
    <t>Ray P, Arthaud M, Birolleau S, Isnard R, Lefort Y, Boddaert J, Riou B, the EPIDASA Study Group</t>
  </si>
  <si>
    <t>Comparison of Brain Natriuretic Peptide and Probrain Natriuretic Peptide in the Diagnosis of Cardiogenic Pulmonary Edema in Patients Aged 65 and Older</t>
  </si>
  <si>
    <t>Objectives: Differentiating cardiogenic pulmonary edema (CPE) from respiratory causes of dyspnea is difficult in elderly patients. The aim of this study was to compare the usefulness of B‐type natriuretic peptide (BNP) and amino‐terminal fragment BNP (proBNP), to diagnose CPE in patients aged 65 and older. Design: Prospective study. Setting: Medical emergency department of a 2,000‐bed urban teaching hospital. Participants: Patients aged 65 and older presenting with acute dyspnea and a respiratory rate of 25 breaths/min or greater, a partial pressure of oxygen of 70 mmHg or less, or an oxygen saturation of 92% or less were included. Measurements: Rapid BNP and proBNP assays, performed blind at admission, were compared with the final diagnosis (CPE or no CPE) as defined by an expert team. Results: Two hundred two patients (mean age±standard deviation 80±9) were included; 88 (44%) had CPE. There was a strong correlation between proBNP and BNP values (correlation coefficient=0.91, P &amp;lt;.001). The median BNP and proBNP were higher in the group of patients with CPE (377 vs 74 pg/mL, P &amp;lt;.001, and 3,851 vs 495 pg/mL, P &amp;lt;.001, respectively). The best threshold values of BNP and proBNP were 250 pg/mL and 1,500 pg/mL, respectively. The area under the receiver operating characteristic curve was greater with BNP than with proBNP (0.85 vs 0.80, P &amp;lt;.05). BNP assay was more accurate in diagnosis than the emergency physician, whereas proBNP was not. Higher values of BNP and proBNP were associated with greater in‐hospital mortality. Conclusion: BNP assay is a more useful diagnostic indicator for CPE than proBNP in patients aged 65 and older.</t>
  </si>
  <si>
    <t>S1454</t>
  </si>
  <si>
    <t>10.1146/annurev.med.53.082901.104004</t>
  </si>
  <si>
    <t>Mann DL, Deswal A, Bozkurt B, Torre-Amione G</t>
  </si>
  <si>
    <t>New Therapeutics for Chronic Heart Failure</t>
  </si>
  <si>
    <t>▪ Abstract Traditionally, clinicians have viewed heart failure either as a problem of excessive salt and water retention caused by abnormalities of renal blood flow, or as a hemodynamic problem associated with a reduced cardiac output and excessive peripheral vasoconstriction. Recently, clinicians have begun to adopt a neurohormonal model in which heart failure progresses because of the toxic effects of endogenous biological systems that become activated in heart failure. We review the rationale for existing heart failure therapies and discuss the reasoning behind the development of some emerging therapies.</t>
  </si>
  <si>
    <t>S1099</t>
  </si>
  <si>
    <t>10.1016/j.cardfail.2013.11.003</t>
  </si>
  <si>
    <t>Breidthardt T, Balmelli C, Twerenbold R, Mosimann T, Espinola J, Haaf P, Thalmann G, Moehring B, Mueller M, Meller B, Reichlin T, Murray K, Ziller R, Benkert P, Osswald S, Mueller C</t>
  </si>
  <si>
    <t>Heart Failure Therapy–Induced Early ST2 Changes May Offer Long-Term Therapy Guidance</t>
  </si>
  <si>
    <t>Patients with Acute Hypercapnic Respiratory Failure (AHRF) are often treated with Noninvasive Positive Pressure Ventilation (NPPV). In this heterogeneous patient group, there is a lack of clinical tools for predicting mortality and outcome. In order to facilitate the choice of treatment in patients with AHRF we evaluated the protein ST2, an established biomarker for cardiac stress, and its role in predicting mortality in patients with AHRF treated with NPPV. We also examined if ST2 baseline levels and changes during the first 12 hrs of treatment were predictive of treatment outcome. The study population consisted of 46 patients treated with NPPV for AHRF. Background data and clinical parameters were obtained and blood samples taken at various time points during the treatment. During the follow-up period of 18 months, the prognostic value of ST2 with regards to mortality was evaluated using Cox proportional hazard model. Of the 46 patients, there were 3 subgroups in regards to primary diagnosis: Acute Exacerbation of COPD (n=34), Acute Heart Failure (n=8) and Acute Exacerbation in Obesity Hypoventilation Syndrome (n=4). We found that ST2 was an independent predictor of both short-term and long-term mortality during the follow-up period. The Hazard Ratio (HR) per 1-SD increment of ST2 for 28-day mortality was 11.00 (95% CI 1.8-67.2, p 0.009) and for 18-month mortality 2.11 (95% CI 1.4-3.2, p 0.001). The results seem to be driven by the largest subgroup of patients, with Acute Exacerbation of COPD, and deaths within the first 28 days. Furthermore, changes in ST2 values during the first 12 hrs of treatment were not predictive of treatment outcome. Our results show that ST2 is a target to explore further as a predictor of short-term mortality in patients with AHRF treated with NPPV.</t>
  </si>
  <si>
    <t>S1937</t>
  </si>
  <si>
    <t>10.1046/j.1532-5415.2002.50457.x</t>
  </si>
  <si>
    <t>Ahmed A, Kiefe CI, Allman RM, Sims RV, DeLong JF</t>
  </si>
  <si>
    <t>Survival Benefits of Angiotensin‐Converting Enzyme Inhibitors in Older Heart Failure Patients with Perceived Contraindications</t>
  </si>
  <si>
    <t>OBJECTIVES: To determine the association between angiotensin‐converting enzyme (ACE) inhibitor therapy and survival of older heart failure patients with conditions perceived by physicians as contraindications to ACE inhibitors. SETTING: Hospital. DESIGN: Retrospective follow‐up study. PARTICIPANTS: Hospitalized older heart failure patients with systolic blood pressure of 90 mmHg or less, serum creatinine of 2.5 mg/dL or more, serum potassium of 5.5 mmol/L or more, or severe aortic stenosis. MEASUREMENTS: One‐year postdischarge mortality (with and without adjustment for various patient and care characteristics). Logistic regression analyses were used to estimate the effect of the perceived contraindications on subsequent use of ACE inhibitors. Using Cox proportional hazards models, crude and adjusted hazard ratios (HRs) of 1‐year mortality with 95% confidence intervals (CIs) were estimated for patients discharged on ACE inhibitors and compared with those without. HRs were estimated for all patients and were repeated after stratifying patients based on the presence of perceived contraindications to ACE inhibitor use. RESULTS: Of the 295 subjects, 52 (18%) had conditions perceived as contraindications, 186 (63%) received ACE inhibitors, and 107 (40%) died within 1 year of discharge. Presence of a perceived contraindication was independently associated with underutilization of ACE inhibitors on discharge (adjusted OR = 0.35, 95% CI = 0.17–0.71). ACE inhibitor prescription at discharge was associated with lower 1‐year mortality overall (HR = 0.58, 95% CI = 0.40–0.85) and for the groups of patients with (HR = 0.34, 95% CI = 0.14–0.81) and without (HR = 0.66, 95% CI = 0.42–1.02) perceived contraindications. CONCLUSIONS: ACE inhibitor use was associated with a significant survival benefit in this cohort of hospitalized older heart failure patients with perceived contraindications.</t>
  </si>
  <si>
    <t>S2229</t>
  </si>
  <si>
    <t>10.1016/j.cjca.2021.01.002</t>
  </si>
  <si>
    <t>Gupta AK, Tomasoni D, Sidhu K, Metra M, Ezekowitz JA</t>
  </si>
  <si>
    <t>Evidence-Based Management of Acute Heart Failure</t>
  </si>
  <si>
    <t>Acute heart failure (AHF) is a complex, heterogeneous, clinical syndrome with high morbidity and mortality, incurring significant health care costs. Patients transition from home to the emergency department, the hospital, and home again and require decisions surrounding diagnosis, treatment, and prognosis at each step of the way. The purpose of this review is to examine the epidemiology, etiology, and classifications of AHF and specifically focus on practical information relevant to the clinician. We examine the mechanisms of decompensation relevant to clinical presentations-including precipitating factors, neuroendocrine interactions, and inflammation-along with how consideration of these factors may help select therapies for an individual patient. The prevalence and significance of end-organ manifestations such as renal, gastrointestinal, respiratory, and neurologic manifestations are discussed. We also highlight how the development of renal dysfunction relates to the choice of a variety of diuretics that may be useful in specific circumstances and review guideline-directed medical therapy. We discuss the practical use (and pitfalls) of a variety of evidence-based clinical scoring criteria available to risk stratify patients with AHF. Finally, evidence-based management of AHF is discussed, including both pharmacologic and nonpharmacologic therapies, including the lack of evidence for using old and new vasodilators and the recent evidence regarding initiation of newer therapies in hospital. Overall, we suggest that clinicians consider implementing the newer data in AHF and subject existing practice patterns and treatments to the same rigour as new therapies.</t>
  </si>
  <si>
    <t>S1488</t>
  </si>
  <si>
    <t>10.1007/s00063-011-0074-x</t>
  </si>
  <si>
    <t>Spangenberg T, Grahn H, Schalk H, Kuck KH</t>
  </si>
  <si>
    <t>Paraquatintoxikation</t>
  </si>
  <si>
    <t>Paraquat poisoning in Germany is rare. Because plasma levels do not necessarily match the ingested amount of paraquat, repeated measurement of plasma levels is imperative. There is a large potential in the prehospital phase to improve prognosis: further resorption must be terminated by rigorous charcoal administration and early tracheal intubation if necessary. Because paraquat can be resorbed by dermal contact, steps to ensure sufficient protection of emergency medical personnel must be taken.As soon as further resorption has been prevented sufficiently, forced diuresis, renal replacement therapy, and hemoperfusion can be of help, but still remain controversial. To reduce pulmonary fibrosis, inspiratory oxygen concentrations must be adjusted to the minimal amount needed to ensure satisfactory tissue oxygenation. Data supporting the advantageous use of cyclophosphamide combined with methylprednisolone for the treatment of pulmonary fibrosis were recently published. Since the toxic mechanism implies a mismatch of oxidants and anti-oxidants, co-administration of ascorbic acid and N-acetylcysteine are simple treatments with few side effects.</t>
  </si>
  <si>
    <t>S0517</t>
  </si>
  <si>
    <t>10.1016/s1388-9842(01)00166-0</t>
  </si>
  <si>
    <t>Poelzl G, Gattermeier M, Kratzer H, Zeindlhofer E, Kuehn P</t>
  </si>
  <si>
    <t>Feasibility and Accuracy of Transthoracic Doppler Echocardiographic Estimation of Pulmonary Capillary Wedge Pressure Applying Different Methods</t>
  </si>
  <si>
    <t>Pulmonary wedge pressure (PWP) is an established index of cardiac function and an essential component in the management of patients with congestive heart failure and in critically ill patients. To evaluate feasibility and accuracy of non-invasive prediction of PWP by Doppler echocardiography in daily clinical practice. Agreement was assessed between values predicted by Doppler vs. invasively measured PWP. Forty-five consecutive patients [mean (S.D.) age 62 (10) years] with CAD (44%), DCMP (40%) and without structural heart disease (16%) were studied (EF ≤ 40% in 58% of the patients). Doppler transmitral and pulmonary venous flow velocity profiles were recorded. For binary and quantitative prediction of PWP, four different methods and five different linear equations, suggested previously in the literature, were evaluated. Predictive values to identify elevated PWP were highest for pulmonary venous flow reversal exceeding the duration of forward mitral flow during atrial systole (PPV 1 and NPV 0.96). Likewise, agreement with measured PWP was highest for equations comprising both transmitral and pulmonary venous flow variables (relative mean difference 0.11, S.D. ± 4.01 mmHg for the most accurate equation). Feasibility was slightly, but not statistically, lower when pulmonary venous flow was considered vs. transmitral flow parameters alone for binary prediction (87 vs. 93%) as well as for quantitative assessment (82 vs. 93%). Semiquantitative prediction of elevated PWP by Doppler echocardiography is feasible as well as accurate in daily clinical practice. However, accuracy of numeric estimates is limited. Hence, invasive measurement of PWP is still necessary in certain clinical settings.</t>
  </si>
  <si>
    <t>S1527</t>
  </si>
  <si>
    <t>10.1113/eph8802418</t>
  </si>
  <si>
    <t>Zavorsky GS, Walley KR, Russell JA</t>
  </si>
  <si>
    <t>Red Cell Pulmonary Transit Times Through the Healthy Human Lung</t>
  </si>
  <si>
    <t>Experimental Physiology</t>
  </si>
  <si>
    <t>It has previously been postulated that rapid red cell capillary transit through the human lung plays a role in the mechanism of diffusion limitation in some endurance athletes. Methodological limitations currently prevent researchers from directly measuring pulmonary capillary transit times in humans during exercise; however, first pass radionuclide cardiography allows direct measurement of red blood cell (RBC) transit times through the whole lung at various exercise intensities. We examined the relationship between mean whole lung red cell pulmonary transit times (cardiopulmonary transit times or CPTT) and different levels of flow in 88 healthy humans (76 males, 12 females) from several studies (mean age 31 years). The pooled data suggest that the relationship between CPTT and cardiac index (CI), beginning at rest and progressing through to maximum exercise demonstrates that CPTT reaches its minimum value when CI is about 8.1 l m 2 min −1 (2.5‐3 times the CI value at rest), and does not significantly change with further increases in CI. Cardiopulmonary blood volume (CPBV) index also does not change significantly until CI reaches 2.5 to 3 times the CI value at rest and then increases roughly linearly after that point. Consequently, the systematic increase in CPBV index with increasing pulmonary blood flow between 8.1 and 20 l m 2 min −1 displays an adaptive response of the cardiopulmonary system by augmenting CPBV (and perhaps pulmonary capillary blood volume through distension and recruitment) to offset the reduction in CPTT, as no significant difference in mean CPTT is observed between these levels of flow (P &amp;gt; 0.05). Therefore, these data demonstrate that CPBV does not reach maximum capacity during strenuous or maximum exercise. This does not support the principle of quarter‐power allometric scaling for flow when explaining modifications during exercise. Therefore, we speculate that the observed relationships between CPTT, CBPV index and flow may prevent mean CPTT (and perhaps mean pulmonary capillary transit times) from decreasing below the threshold time required for oxygenation.</t>
  </si>
  <si>
    <t>S1394</t>
  </si>
  <si>
    <t>10.1016/j.jemermed.2015.09.045</t>
  </si>
  <si>
    <t>Baber A, Nair SU, Duggal S, Bhatti S, Sundlof DW</t>
  </si>
  <si>
    <t>Stress Cardiomyopathy Caused by Diving: Case Report and Review of the Literature</t>
  </si>
  <si>
    <t>Stress cardiomyopathy is characterized by transient myocardial dysfunction that mimics a myocardial infarction in the absence of obstructive coronary artery disease. The onset is frequently triggered by an acute illness or intense physical or emotional stress. We describe the case of a 47-year-old woman who was brought to the emergency department with acute onset shortness of breath while scuba diving. She was found to have acute pulmonary edema radiographically. Her troponins were noted to be positive. Initial echocardiogram showed basal hypokinesis with hyperkinesis of apex. She was treated with noninvasive ventilation and intravenous diuretic therapy and her symptoms significantly improved. She subsequently underwent cardiac catheterization which revealed nonobstructive coronary artery disease. An exercise stress echocardiogram was performed 2 days later that revealed resolution of the wall motion abnormality and no ischemia at high levels of exercise. A diagnosis of reverse stress (Takotsubo) cardiomyopathy was made based on Mayo Clinic Diagnostic criteria. ​WHY SHOULD AN EMERGENCY PHYSICIAN BE AWARE OF THIS?: This case brings to light the risk of stress cardiomyopathy in divers. The diagnosis should be considered in patients presenting with acute pulmonary edema during diving.</t>
  </si>
  <si>
    <t>S1021</t>
  </si>
  <si>
    <t>10.1159/000006811</t>
  </si>
  <si>
    <t>Wong BPH, Wong NLM</t>
  </si>
  <si>
    <t>Renal Hypersensitivity to Vasopressin in Congestive Heart Failure</t>
  </si>
  <si>
    <t>Plasma vasopressin (AVP) levels are often elevated in congestive heart failure (CHF). To determine the significance of AVP in CHF, we performed clearance studies on the UM-X7.1 strain of cardiomyopathic (CM) hamsters with moderate heart failure and age-matched healthy controls. Exogenous AVP or a selective V&amp;lt;sub&amp;gt;2&amp;lt;/sub&amp;gt; agonist (0.3 ng·kg&amp;lt;sup&amp;gt;–1&amp;lt;/sup&amp;gt;·min&amp;lt;sup&amp;gt;–1&amp;lt;/sup&amp;gt;) reduced the fractional excretion of sodium (FE&amp;lt;sub&amp;gt;Na&amp;lt;/sub&amp;gt;) and water (FE&amp;lt;sub&amp;gt;H2&amp;lt;/sub&amp;gt;O) by 40–46% in the control group. Although the CM hamsters exhibited a blunted physiological response to the V&amp;lt;sub&amp;gt;2&amp;lt;/sub&amp;gt; agonist, their urinary cAMP levels were fivefold that of normal and reflect an altered regulation of V&amp;lt;sub&amp;gt;2&amp;lt;/sub&amp;gt; receptor signalling during CHF. Additional studies also showed that infusion of a V&amp;lt;sub&amp;gt;2&amp;lt;/sub&amp;gt; antagonist (0.3 ng·kg&amp;lt;sup&amp;gt;–1&amp;lt;/sup&amp;gt;·min&amp;lt;sup&amp;gt;–1&amp;lt;/sup&amp;gt;) produced natriuresis and diuresis in CM hamsters (FE&amp;lt;sub&amp;gt;Na&amp;lt;/sub&amp;gt;: 7.9 ± 1.1 vs. 4.8 ± 0.6%, p &amp;lt; 0.05; FE&amp;lt;sub&amp;gt;H2&amp;lt;/sub&amp;gt;O: 2.2 ± 3 vs. 1.5 ± 0.2%, p &amp;lt; 0.05) but did not decrease fluid reabsorption in the normal hamsters. In conclusion, the attenuated renal response to exogenous AVP in CM hamsters may be attributed to an enhanced endogenous AVP response during CHF.</t>
  </si>
  <si>
    <t>S1901</t>
  </si>
  <si>
    <t>10.1152/jappl.1960.15.5.855</t>
  </si>
  <si>
    <t>Langer GA, Bornstein DL, Fishman AP</t>
  </si>
  <si>
    <t>Cardiogenic oscillations in expired nitrogen and regional alveolar hypoventilation</t>
  </si>
  <si>
    <t>The plateau of the single-breath nitrogen curve shows rhythmic oscillations in the concentration of nitrogen. In the present study, the mechanisms involved in the genesis of these oscillations were investigated by varying the composition of the inspired gases and by different respiratory maneuvers. The oscillations were shown to be altered in a characteristic and predictable way in subjects with particular diseases of the heart and lungs. The conclusion is reached that these oscillations represent a combination of uneven alveolar ventilation and vascular impacts; however, the ‘poorly ventilated’ areas are thought to be located in the parahilar, rather than in the peripheral, regions of the lung. Submitted on January 4, 1960</t>
  </si>
  <si>
    <t>S2113</t>
  </si>
  <si>
    <t>10.1159/000088897</t>
  </si>
  <si>
    <t>Jaber S, Chanques G, Sebbane M, Salhi F, Delay JM, Perrigault PF, Eledjam JJ</t>
  </si>
  <si>
    <t>Noninvasive Positive Pressure Ventilation in Patients with Respiratory Failure due to Severe Acute Pancreatitis</t>
  </si>
  <si>
    <t>&amp;lt;i&amp;gt;Background:&amp;lt;/i&amp;gt;Patients with acute pancreatitis (AP) who require mechanical ventilation have high morbidity and mortality rates. Noninvasive positive pressure ventilation (NPPV) delivered through a mask has become increasingly popular for the treatment of acute respiratory failure (ARF) and may limit some mechanical ventilation complications. &amp;lt;i&amp;gt;Objectives:&amp;lt;/i&amp;gt; The purpose of this retrospective, observational study was to evaluate our clinical experience with the use of NPPV in AP patients with ARF. &amp;lt;i&amp;gt;Methods:&amp;lt;/i&amp;gt; From 1997 to 2003, we documented clinical data, gas exchange and outcome of the 62 AP patients admitted to our intensive care unit. Patients who benefited from NPPV (success) were compared with those who failed (intubated). &amp;lt;i&amp;gt;Results:&amp;lt;/i&amp;gt;Twenty-nine patients were intubated at admission and 5 did not develop ARF. Of the 28 patients treated with NPPV, 15 were not intubated (54%). Both groups had a similar PaO&amp;lt;sub&amp;gt;2&amp;lt;/sub&amp;gt;/FiO&amp;lt;sub&amp;gt;2&amp;lt;/sub&amp;gt; ratio (142 ± 21 vs. 133 ± 20; p = 0.127) and severity of illness (Ranson and Balthazar scores). Presence of atelectasis, bilateral alveolar infiltrates and abdominal distension were associated with failure of NPPV. Oxygenation improved and respiratory rate decreased significantly only in the success group. Additionally, the length of stay at the intensive care unit was significantly lower in the success group. &amp;lt;i&amp;gt;Conclusion:&amp;lt;/i&amp;gt; NPPV is feasible and safe to treat ARF in selected patients with AP who require ventilatory support.</t>
  </si>
  <si>
    <t>S2335</t>
  </si>
  <si>
    <t>10.1016/j.ajem.2023.02.030</t>
  </si>
  <si>
    <t>Adi O, Fong CP, Keong YY, Apoo FN, Roslan NL</t>
  </si>
  <si>
    <t>Helmet CPAP in the emergency department: A narrative review</t>
  </si>
  <si>
    <t>The choice of correct interface for the right patient is crucial for the success of non-invasive ventilation (NIV) therapy. Helmet CPAP is a type of interface used to deliver NIV. Helmet CPAP improves oxygenation by keeping the airway open throughout the breathing cycle with positive end-expiratory pressure (PEEP). This narrative review describes the technical aspects and clinical indications of helmet continuous positive airway pressure (CPAP). In addition, we explore the advantages and challenges faced using this device at the Emergency Department (ED). Helmet CPAP is tolerable than other NIV interfaces, provides a good seal and has good airway stability. During Covid-19 pandemic, there are evidences it reduced the risk of aerosolization. The potential clinical benefit of helmet CPAP is demonstrated in acute cardiogenic pulmonary oedema (ACPO), Covid-19 pneumonia, immunocompromised patient, acute chest trauma and palliative patient. Compare to conventional oxygen therapy, helmet CPAP had been shown to reduce intubation rate and decrease mortality. Helmet CPAP is one of the potential NIV interface in patients with acute respiratory failure presenting to the emergency department. It is better tolerated for prolonged usage, reduced intubation rate, improved respiratory parameters, and offers protection against aerosolization in infectious diseases.</t>
  </si>
  <si>
    <t>S0101</t>
  </si>
  <si>
    <t>10.5935/0103-507x.20200019</t>
  </si>
  <si>
    <t>Machado LdS, Rizzi P, Silva FM</t>
  </si>
  <si>
    <t>Administration of enteral nutrition in the prone position, gastric residual volume and other clinical outcomes in critically ill patients: a systematic review</t>
  </si>
  <si>
    <t>This systematic review of longitudinal studies aimed to evaluate the effect of enteral feeding of critically ill adult and pediatric patients in the prone position on gastric residual volume and other clinical outcomes. A literature search was conducted in the databases PubMed, Scopus and Embase using terms related to population and intervention. Two independent reviewers analyzed the titles and abstracts, and data collection was performed using a standardized form. Discrepancies were resolved by a third reviewer. The methodological quality of the studies was evaluated considering the potential for systematic errors, and the data were qualitatively analyzed. Four studies with adult patients and one with preterm patients were included. The gastric residual volume was evaluated as the main outcome: three studies did not show differences in the gastric residual volume between the prone and supine positions (p &gt; 0.05), while one study showed a higher gastric residual volume during enteral feeding in the prone position (27.6mL versus 10.6mL; p 0.05). The incidence of aspiration pneumonia and death were evaluated in one study, with no difference between groups (p &gt; 0.05). The literature on the administration of enteral feeding in the prone position in critically ill patients is sparse and of limited quality, and the results regarding gastric residual volume are contradictory. Observational studies with appropriate sample sizes should be conducted to support conclusions on the subject.</t>
  </si>
  <si>
    <t>S1016</t>
  </si>
  <si>
    <t>10.1016/s1388-9842(01)00212-4</t>
  </si>
  <si>
    <t>Louis AA</t>
  </si>
  <si>
    <t>The Heart Failure Journal Club: A Review of Publications on Heart Failure in the European Heart Journal</t>
  </si>
  <si>
    <t>This is one of a series of articles reviewing the literature on heart failure from the world’s leading cardiovascular journals. All articles published in the European Heart Journal during the year 2000 were identified and those relevant to heart failure were reviewed. This includes all original scientific articles, systematic reviews and key editorials. This may prove a valuable resource for keeping up to date with the literature on heart failure.</t>
  </si>
  <si>
    <t>S1921</t>
  </si>
  <si>
    <t>10.1159/000086501</t>
  </si>
  <si>
    <t>Xirouchaki N, Kondoudaki E, Anastasaki M, Alexopoulou C, Koumiotaki S, Georgopoulos D</t>
  </si>
  <si>
    <t>Noninvasive Bilevel Positive Pressure Ventilation in Patients with Blunt Thoracic Trauma</t>
  </si>
  <si>
    <t>&amp;lt;i&amp;gt;Background:&amp;lt;/i&amp;gt; Noninvasive bilevel positive pressure ventilation (N-BiPAP) has an established role in providing respiratory support in patients with acute respiratory failure. The significant advantage of N-BiPAP is to avoid endotracheal intubation and its complications. Currently there are no data that support N-BiPAP as first-line treatment in patients with blunt thoracic trauma. &amp;lt;i&amp;gt;Objective:&amp;lt;/i&amp;gt; To evaluate the safety and efficacy of N-BiPAP in patients with acute respiratory failure due to blunt thoracic trauma. &amp;lt;i&amp;gt;Methods:&amp;lt;/i&amp;gt; Prospective observational study. Twenty-two patients with blunt chest trauma (mean injury severity score 26 ± 9) were studied. N-BiPAP was applied via a tight-fitting full or total-face mask, combined with regional anesthesia in all patients. &amp;lt;i&amp;gt;Results:&amp;lt;/i&amp;gt;N-BiPAP resulted in significant changes in blood gasses, heart rate and breathing frequency at 1 h. Eighteen out of 22 patients avoided intubation and were discharged from the ICU (success group). Four patients met predefined criteria and required intubation (failure group) within 24 h after N-BiPAP. Three of the patients in the failure group survived while 1 developed septic shock and died. The acute response of oxygenation to N-BiPAP differed significantly between groups, being higher in the success group. Complications related to N-BiPAP were minor, consisting of nose bridge injury (1 patient) and gastric distention (1 patient). &amp;lt;i&amp;gt;Conclusions:&amp;lt;/i&amp;gt; N-BiPAP administration could be a safe and effective method to improve the gas exchange in patients with acute respiratory failure due to blunt thoracic trauma.</t>
  </si>
  <si>
    <t>S0774</t>
  </si>
  <si>
    <t>10.1016/s1388-9842(01)00173-8</t>
  </si>
  <si>
    <t>John M, Alain CS, Rainer D, Eric E, Leif E, Richard H, Aldo M, Ileana P, Jordi SS, Karl S</t>
  </si>
  <si>
    <t>Practical Recommendations for the Use of ACE Inhibitors, Beta-Blockers and Spironolactone in Heart Failure: Putting Guidelines Into Practice</t>
  </si>
  <si>
    <t>Surveys of prescribing in both hospitals and primary care have shown delays in translating improved survival data from clinical trials into clinical practice thereby denying patients the benefits of proven treatments, such as the angiotensin converting enzyme inhibitors. This may be due to unfamiliarity with clinical guidelines and concerns about adverse events. Recent trials have shown that substantial improvements in survival are associated with spironolactone and beta-blocker therapy. In order to accelerate the uptake of these treatments, and to ensure that all eligible patients should receive the most appropriate medications, a clear and concise set of clinical recommendations has been prepared by a group of clinicians with practical expertise in the management of heart failure. The objective of these recommendations is to provide practical guidance for non-specialists in order to support the implementation of evidenced-based therapy for heart failure. These practical recommendations are meant to supplement rather than replace existing guidelines.</t>
  </si>
  <si>
    <t>S0519</t>
  </si>
  <si>
    <t>10.1073/pnas.122225199</t>
  </si>
  <si>
    <t>Chen Z, Zhang J, Stamler JS</t>
  </si>
  <si>
    <t>Identification of the enzymatic mechanism of nitroglycerin bioactivation</t>
  </si>
  <si>
    <t>Nitroglycerin (glyceryl trinitrate, GTN), originally manufactured by Alfred Nobel, has been used to treat angina and heart failure for over 130 years. However, the molecular mechanism of GTN biotransformation has remained a mystery and it is not well understood why “tolerance” (i.e., loss of clinical efficacy) manifests over time. Here we purify a nitrate reductase that specifically catalyzes the formation of 1,2-glyceryl dinitrate and nitrite from GTN, leading to production of cGMP and relaxation of vascular smooth muscle both in vitro an d in vivo , and we identify it as mitochondrial aldehyde dehydrogenase (mtALDH). We also show that mtALDH is inhibited in blood vessels made tolerant by GTN. These results demonstrate that the biotransformation of GTN occurs predominantly in mitochondria through a novel reductase action of mtALDH and suggest that nitrite is an obligate intermediate in generation of NO bioactivity. The data also indicate that attenuated biotransformation of GTN by mtALDH underlies the induction of nitrate tolerance. More generally, our studies provide new insights into subcellular processing of NO metabolites and suggest new approaches to generating NO bioactivity and overcoming nitrate tolerance.</t>
  </si>
  <si>
    <t>S2151</t>
  </si>
  <si>
    <t>10.1016/s1388-9842(01)00189-1</t>
  </si>
  <si>
    <t>Hennersdorf MG, Hillebrand S, Perings C, Strauer BE</t>
  </si>
  <si>
    <t>Chemoreflexsensitivity in Chronic Heart Failure Patients</t>
  </si>
  <si>
    <t>Patients with heart failure are characterised by a disturbed sympathovagal balance, as could be shown by analyses of heart rate variability and baroreflexsensitivity. Furthermore, the modulation of ventilation is disturbed in those patients with an increased ventilation volume following the inhalation of hypoxic gas. This study should evaluate, whether heart failure patients have a decreased hyperoxic chemoreflexsensitivity associated with an increased rate of ventricular arrhythmias. Into this study, 49 consecutive patients were enrolled. Of these, 23 suffered from heart failure; the remaining had no evidence of heart failure and a normal left ventricular ejection fraction. All patients were investigated by analysing the reduction of heart rate following inhalation of pure oxygen. The difference of RR-interval divided by the difference of the venous oxygen partial pressure both before and after oxygen inhalation resulted in the chemoreflexsensitivity. Patients with heart failure showed a significantly decreased chemoreflexsensitivity compared to those without (2.62±1.85 vs. 5.80±6.37 ms/mmHg, P&amp;amp;lt;0.05). Of patients with heart failure, 69.6% had a decreased chemoreflexsensitivity below 3 ms/mmHg, in contrast to only 38.5% of the control group. Patients with decreased chemoreflexsensitivity showed significantly more non-sustained ventricular tachycardias (46 vs. 4%, P&amp;amp;lt;0.05) during Holter ECG. Patients with heart failure show a significantly decreased hyperoxic chemoreflexsensitivity. A decreased chemoreflexsensitivity is associated with an increased rate of non-sustained ventricular tachycardias. This may be related to an increased sympathetic tone in these patients. The chemoreflexsensitivity may be important in arrhythmic risk stratification of patients with heart failure.</t>
  </si>
  <si>
    <t>S1048</t>
  </si>
  <si>
    <t>10.1016/s1388-9842(03)00003-5</t>
  </si>
  <si>
    <t>McKee SP, Leslie SJ, LeMaitre JP, Webb DJ, Denvir MA</t>
  </si>
  <si>
    <t>Management of Chronic Heart Failure Due to Systolic Left Ventricular Dysfunction by Cardiologist and Non-Cardiologist Physicians</t>
  </si>
  <si>
    <t>There are now a number of guidelines outlining the diagnosis and management of patients with chronic heart failure (CHF). The extent to which these guidelines are used and the effects on patient outcomes are not well known. The aim of this study was to examine the implementation of a heart failure guideline among cardiologist and non-cardiologist physicians in a university hospital setting. Case record data were examined from 400 patients with a primary diagnosis of CHF. Management of these patients was assessed using a systolic heart failure guideline (Scottish Intercollegiate Guideline Network, number 35) as a benchmark. Hospital admission data were examined contemporaneously over a 17-month period to assess associations between adherence to drug therapies and number of admissions. Overall, there was poor adherence to the guideline, with relatively high use of angiotensin-converting enzyme (ACE) inhibitors/angiotensin II receptor blockers (ARBs) (80%), low use of beta-blockers (32%) and digoxin (36%), and very low use of spironolactone (13%). Cardiologists used more beta-blockers (37 vs. 21%, P=0.003) and digoxin in sinus rhythm (18 vs. 5%, P&amp;amp;lt;0.001) than non-cardiologists. Hospital admission rate was individually associated with increasing age, NYHA status, beta-blocker, diuretic and spironolactone prescription (all P&amp;amp;lt;0.001). At multivariable analysis, only age, NYHA status and increased diuretic prescription were associated with more frequent admission (P&amp;amp;lt;0.001, R2=0.15). Despite carefully designed guidelines, the implementation of evidence-based therapies for CHF remains inadequate, even in a university hospital environment. This may reflect a lack of organisational developments to facilitate the increasingly complex management of patients with CHF.</t>
  </si>
  <si>
    <t>S1934</t>
  </si>
  <si>
    <t>10.1159/000069734</t>
  </si>
  <si>
    <t>Grigioni F, Carigi S, Grandi S, Potena L, Coccolo F, Bacchi-Reggiani L, Magnani G, Tossani E, Musuraca AC, Magelli C, Branzi A</t>
  </si>
  <si>
    <t>Distance between Patients’ Subjective Perceptions and Objectively Evaluated Disease Severity in Chronic Heart Failure</t>
  </si>
  <si>
    <t>Psychotherapy and Psychosomatics</t>
  </si>
  <si>
    <t>&amp;lt;i&amp;gt;Background:&amp;lt;/i&amp;gt; Chronic heart failure (CHF) is a socially relevant condition carrying an adverse prognosis. Systematic analysis is needed of the relationship between quality of life (QoL) – what patients are most interested in – and objective parameters of CHF severity – which largely determines physicians’ care. &amp;lt;i&amp;gt;Methods:&amp;lt;/i&amp;gt; We prospectively investigated QoL, as ascertained by the Minnesota Living with Heart Failure Questionnaire, alongside all the currently used objective clinical/instrumental (electrocardiographic, echocardiographic, hemodynamic and functional capacity) indicators of disease severity in 106 consecutive CHF patients. &amp;lt;i&amp;gt;Results:&amp;lt;/i&amp;gt; Besides persistence of sinus rhythm (p = 0.007), the only objective parameters that correlated with QoL were NYHA class (p &amp;lt; 0.001) and distance covered during the six minutes walking test (p &amp;lt; 0.001) (two indications of patients’ ability to attend to their daily needs). Presence of left bundle branch block was associated with a worse QoL only in patients with CHF due to ischemic heart disease (p = 0.032). All the other clinical/instrumental parameters showed no relation with QoL (p &amp;gt; 0.150 in all cases). &amp;lt;i&amp;gt;Conclusions:&amp;lt;/i&amp;gt; Objective indicators of disease severity, which largely determine physicians’ care, appear to have little bearing on QoL, suggesting that current treatment for CHF fails to satisfy patients’ perceived needs. The possibility of cost-effective nonpharmaceutical therapeutic protocols (e.g. psychological interventions) specifically designed to improve patients’ QoL deserves investigation as a much needed new approach to the management of CHF.</t>
  </si>
  <si>
    <t>S1381</t>
  </si>
  <si>
    <t>10.1186/s13054-016-1208-6</t>
  </si>
  <si>
    <t>S South Yorkshire Hospitals Research Collaboration, Bateman RM, Sharpe MD, Jagger JE, Ellis CG, Solé-Violán J, López-Rodríguez M, Herrera-Ramos E, Ruíz-Hernández J, Borderías L, Horcajada J, González-Quevedo N, Rajas O, Briones M, Rodríguez de Castro F, Rodríguez Gallego C, Esen F, Orhun G, Ergin Ozcan P, Senturk E, Ugur Yilmaz C, Orhan N, Arican N, Kaya M, Kucukerden M, Giris M, Akcan U, Bilgic Gazioglu S, Tuzun E, Riff R, Naamani O, Douvdevani A, Takegawa R, Yoshida H, Hirose T, Yamamoto N, Hagiya H, Ojima M, Akeda Y, Tasaki O, Tomono K, Shimazu T, Ono S, Kubo T, Suda S, Ueno T, Ikeda T, Hirose T, Ogura H, Takahashi H, Ojima M, Kang J, Nakamura Y, Kojima T, Shimazu T, Ikeda T, Suda S, Izutani Y, Ueno T, Ono S, Taniguchi T, O M, Dinter C, Lotz J, Eilers B, Wissmann C, Lott R, Meili MM, Schuetz PS, Hawa H, Sharshir M, Aburageila M, Salahuddin N, Chantziara V, Georgiou S, Tsimogianni A, Alexandropoulos P, Vassi A, Lagiou F, Valta M, Micha G, Chinou E, Michaloudis G, Kodaira A, Ikeda T, Ono S, Ueno T, Suda S, Izutani Y, Imaizumi H, De la Torre-Prados MV, Garcia-De la Torre A, Enguix-Armada A, Puerto-Morlan A, Perez-Valero V, Garcia-Alcantara A, Bolton N, Dudziak J, Bonney S, Tridente A, Nee P, Nicolaes G, Wiewel M, Schultz M, Wildhagen K, Horn J, Schrijver R, Van der Poll T, Reutelingsperger C, Pillai S, Davies G, Mills G, Aubrey R, Morris K, Williams P, Evans P, Gayat EG, Struck J, Cariou A, Deye N, Guidet B, Jabert S, Launay J, Legrand M, Léone M, Resche-Rigon M, Vicaut E, Vieillard-Baron A, Mebazaa A, Arnold R, Capan M, Linder A, Akesson P, Popescu M, Tomescu D, Sprung CL, Calderon Morales R, Munteanu G, Orenbuch-Harroch E, Levin P, Kasdan H, Reiter A, Volker T, Himmel Y, Cohen Y, Meissonnier J, Girard L, Rebeaud F, Herrmann I, Delwarde B, Peronnet E, Cerrato E, Venet F, Lepape A, Rimmelé T, Monneret G, Textoris J, Beloborodova N, Moroz V, Osipov A, Bedova A, Sarshor Y, Pautova A, Sergeev A, Chernevskaya E, Odermatt J, Bolliger R, Hersberger L, Ottiger M, Christ-Crain M, Mueller B, Schuetz P, Sharma NK, Tashima AK, Brunialti MK, Machado FR, Assuncao M, Rigato O, Salomao R, Cajander SC, Rasmussen G, Tina E, Söderquist B, Källman J, Strålin K, Lange AL, Sundén-Cullberg JS, Magnuson AM, Hultgren OH, Davies G, Pillai S, Mills G, Aubrey R, Morris K, Williams P, Evans P, Pillai S, Davies G, Mills G, Aubrey R, Morris K, Williams P, Evans P, Pillai S, Davies G, Mills G, Aubrey R, Morris K, Williams P, Evans P, Van der Geest P, Mohseni M, Linssen J, De Jonge R, Duran S, Groeneveld J, Miller R, Lopansri BK, McHugh LC, Seldon A, Burke JP, Johnston J, Reece-Anthony R, Bond A, Molokhia A, Mcgrath C, Nsutebu E, Bank Pedersen P, Pilsgaard Henriksen D, Mikkelsen S, Touborg Lassen A, Tincu R, Cobilinschi C, Tomescu D, Ghiorghiu Z, Macovei R, Wiewel MA, Harmon MB, Van Vught LA, Scicluna BP, Hoogendijk AJ, Horn J, Zwinderman AH, Cremer OL, Bonten MJ, Schultz MJ, Van der Poll T, Juffermans NP, Wiersinga WJ, Eren G, Tekdos Y, Dogan M, Acicbe O, Kaya E, Hergunsel O, Alsolamy S, Ghamdi G, Alswaidan L, Alharbi S, Alenezi F, Arabi Y, Heaton J, Boyce A, Nolan L, Johnston J, Dukoff-Gordon A, Dean A, Molokhia A, Mann Ben Yehudah T, Fleischmann C, Thomas-Rueddel D, Haas C, Dennler U, Reinhart K, Suntornlohanakul O, Khwannimit B, Breckenridge F, Puxty A, Szturz P, Folwarzcny P, Svancara J, Kula R, Sevcik P, Caneva L, Casazza A, Bellazzi E, Marra S, Pagani L, Vetere M, Vanzino R, Ciprandi D, Preda R, Boschi R, Carnevale L, Lopez V, Aguilar Arzapalo M, Barradas L, Escalante A, Gongora J, Cetina M, Adamik B, Jakubczyk D, Kübler A, Radford A, Lee T, Singer J, Boyd J, Fineberg D, Williams M, Russell J, Scarlatescu E, Tomescu D, Droc G, Arama S, Müller M, Straat M, Zeerleder SS, Juffermans NP, Fuchs CF, Scheer CS, Wauschkuhn SW, Vollmer MV, Meissner KM, Kuhn SK, Hahnenkamp KH, Rehberg SR, Gründling MG, Yamamoto N, Ojima M, Hamaguchi S, Hirose T, Akeda Y, Takegawa R, Tasaki O, Shimazu T, Tomono K, Gómez-Sánchez E, Heredia-Rodríguez M, Álvarez-Fuente E, Lorenzo-López M, Gómez-Pesquera E, Aragón-Camino M, Liu-Zhu P, Sánchez-López A, Hernández-Lozano A, Peláez-Jareño MT, Tamayo E, Thomas-Rüddel DO, Fleischmann C, Haas C, Dennler U, Reinhart K, Adora V, Kar A, Chakraborty A, Roy S, Bandyopadhyay A, Das M, Mann Ben Yehudah T, BenYehudah G, Salim M, Kumar N, Arabi L, Burger T, Lephart P, Toth-martin E, Valencia C, Hammami N, Blot S, Vincent JL, Lambert ML, Brunke J, Riemann T, Roschke I, Tincu R, Cobilinschi C, Tomescu D, Ghiorghiu Z, Macovei R, Nimitvilai S, Jintanapramote K, Jarupongprapa S, Adukauskiene D, Valanciene D, Bose G, Lostarakos V, Carr B, Khedher S, Maaoui A, Ezzamouri A, Salem M, Chen J, Cranendonk DR, Van Vught LA, Wiewel MA, Cremer OL, Horn J, Bonten MJ, Schultz MJ, Van der Poll T, Wiersinga WJ, Day M, Penrice G, Roy K, Robertson P, Godbole G, Jones B, Booth M, Donaldson L, Kawano Y, Ishikura H, Al-Dorzi H, Almutairi M, Alhamadi B, Crizaldo Toledo A, Khan R, Al Raiy B, Arabi Y, Talaie H, Van Oers JA, Harts A, Nieuwkoop E, Vos P, Boussarsar Y, Boutouta F, Kamoun S, Mezghani I, Koubaji S, Ben Souissi A, Riahi A, Mebazaa MS, Giamarellos-Bourboulis E, Tziolos N, Routsi C, Katsenos C, Tsangaris I, Pneumatikos I, Vlachogiannis G, Theodorou V, Prekates A, Antypa E, Koulouras V, Kapravelos N, Gogos C, Antoniadou E, Mandragos K, Armaganidis A, Robles Caballero AR, Civantos B, Figueira JC, López J, Silva-Pinto A, Ceia F, Sarmento A, Santos L, Almekhlafi G, Sakr Y, Al-Dorzi H, Khan R, Baharoon S, Aldawood A, Matroud A, Alchin J, Al Johani S, Balkhy H, Arabi Y, Alsolamy S, Yousif SY, Alotabi BO, Alsaawi AS, Ang J, Curran MD, Enoch D, Navapurkar V, Morris A, Sharvill R, Astin J, Heredia-Rodríguez M, Gómez-Sánchez E, Peláez-Jareño MT, Gómez-Pesquera E, Lorenzo-López M, Liu-Zhu P, Aragón-Camino M, Hernández-Lozano A, Sánchez-López A, Álvarez-Fuente E, Tamayo E, Patel J, Kruger C, O’Neal J, Rhodes H, Jancik J, François B, Laterre PF, Eggimann P, Torres A, Sánchez M, Dequin PF, Bassi GL, Chastre J, Jafri HS, Ben Romdhane M, Douira Z, Kamoun S, Bousselmi M, Ben Souissi A, Boussarsar Y, Riahi A, Mebazaa MS, Vakalos A, Avramidis V, Craven TH, Wojcik G, Kefala K, McCoubrey J, Reilly J, Paterson R, Inverarity D, Laurenson I, Walsh TS, Mongodi S, Bouhemad B, Orlando A, Stella A, Via G, Iotti G, Braschi A, Mojoli F, Haliloglu M, Bilgili B, Kasapoglu U, Sayan I, Süzer Aslan M, Yalcın A, Cinel I, Vakalos A, Avramidis V, Ellis HE, Bauchmuller K, Miller D, Temple A, Chastre J, François B, Torres A, Luyt CE, Sánchez M, Singer M, Jafri HS, Nassar Y, Ayad MS, Trifi A, Abdellatif S, Daly F, Nasri R, Ben Lakhal S, Bilgili B, Haliloglu M, Gul F, Cinel I, Kuzovlev A, Shabanov A, Polovnikov S, Moroz V, Kadrichu N, Dang T, Corkery K, Challoner P, Bassi GL, Aguilera E, Chiurazzi C, Travierso C, Motos A, Fernandez L, Amaro R, Senussi T, Idone F, Bobi J, Rigol M, Torres A, Hodiamont CJ, Juffermans NP, Janssen JM, Bouman CS, Mathôt RA, De Jong MD, Van Hest RM, Payne L, Fraser GL, Tudor B, Lahner M, Roth G, Krenn C, Talaie H, Jault P, Gabard J, Leclerc T, Jennes S, Que Y, Rousseau A, Ravat F, Al-Dorzi H, Eissa A, Al-Harbi S, Aldabbagh T, Khan R, Arabi Y, Trifi A, Abdellatif. S, Daly F, Nasri R, Ben Lakhal S, Paramba F, Purayil N, Naushad V, Mohammad O, Negi V, Chandra P, Kleinsasser A, Witrz MR, Buchner-Doeven JF, Tuip-de Boer AM, Goslings JC, Juffermans NP, Van Hezel M, Straat M, Boing A, Van Bruggen R, Juffermans N, Markopoulou D, Venetsanou K, Kaldis V, Koutete D, Chroni D, Alamanos I, Koch L, Jancik J, Rhodes H, Walter E, Maekawa K, Hayakawa M, Kushimoto S, Shiraishi A, Kato H, Sasaki J, Ogura H, Matauoka T, Uejima T, Morimura N, Ishikura H, Hagiwara A, Takeda M, Tarabrin O, Shcherbakow S, Gavrychenko D, Mazurenko G, Ivanova V, Chystikov O, Plourde C, Lessard J, Chauny J, Daoust R, Shcherbakow S, Tarabrin O, Gavrychenko D, Mazurenko G, Chystikov O, Vakalos A, Avramidis V, Kropman L, In het Panhuis L, Konings J, Huskens D, Schurgers E, Roest M, De Laat B, Lance M, Durila M, Lukas P, Astraverkhava M, Jonas J, Budnik I, Shenkman B, Hayami H, Koide Y, Goto T, Iqbal R, Alhamdi Y, Venugopal N, Abrams S, Downey C, Toh CH, Welters ID, Bombay VB, Chauny JM, Daoust RD, Lessard JL, Marquis MM, Paquet JP, Siemens K, Sangaran D, Hunt BJ, Durward A, Nyman A, Murdoch IA, Tibby SM, Ampatzidou F, Moisidou D, Dalampini E, Nastou M, Vasilarou E, Kalaizi V, Chatzikostenoglou H, Drossos G, Spadaro S, Fogagnolo A, Fiore T, Schiavi A, Fontana V, Taccone F, Volta C, Chochliourou E, Volakli E, Violaki A, Samkinidou E, Evlavis G, Panagiotidou V, Sdougka M, Mothukuri R, Battle C, Guy K, Mills G, Evans P, Wijesuriya J, Keogh S, Docherty A, O’Donnell R, Brunskill S, Trivella M, Doree C, Holst L, Parker M, Gregersen M, Almeida J, Walsh T, Stanworth S, Moravcova S, Mansell J, Rogers A, Smith RA, Hamilton-Davies C, Omar A, Allam M, Bilala O, Kindawi A, Ewila H, Ampatzidou F, Moisidou D, Nastou M, Dalampini E, Malamas A, Vasilarou E, Drossos G, Ferreira G, Caldas J, Fukushima J, Osawa EA, Arita E, Camara L, Zeferino S, Jardim J, Gaioto F, Dallan L, Jatene FB, Kalil Filho R, Galas F, Hajjar LA, Mitaka C, Ohnuma T, Murayama T, Kunimoto F, Nagashima M, Takei T, Tomita M, Omar A, Mahmoud K, Hanoura S, Sudarsanan S, Sivadasan P, Othamn H, Shouman Y, Singh R, Al Khulaifi A, Mandel I, Mikheev S, Suhodolo I, Kiselev V, Svirko Y, Podoksenov Y, Jenkins SA, Griffin R, Tovar Doncel MS, Lima A, Aldecoa C, Ince C, Taha A, Shafie A, Mostafa M, Syed N, Hon H, Righetti F, Colombaroli E, Castellano G, Righetti F, Colombaroli E, Hravnak M, Chen LC, Dubrawski AD, Clermont GC, Pinsky MR, Gonzalez S, Macias D, Acosta J, Jimenez P, Loza A, Lesmes A, Lucena F, Leon C, Tovar Doncel MS, Ince C, Aldecoa C, Lima A, Bastide M, Richecoeur J, Frenoy E, Lemaire C, Sauneuf B, Tamion F, Nseir S, Du Cheyron D, Dupont H, Maizel J, Shaban M, Kolko R, Salahuddin N, Sharshir M, AbuRageila M, AlHussain A, Mercado P, Maizel J, Kontar L, Titeca D, Brazier F, Riviere A, Joris M, Soupison T, De Cagny B, Slama M, Wagner J, Körner A, Kubik M, Kluge S, Reuter D, Saugel B, Colombaroli E, Righetti F, Castellano G, Tran T, De Bels D, Cudia A, Strachinaru M, Ghottignies P, Devriendt J, Pierrakos C, Martínez González Ó, Blancas R, Luján J, Ballesteros D, Martínez Díaz C, Núñez A, Martín Parra C, López Matamala B, Alonso Fernández M, Chana M, Huber W, Eckmann M, Elkmann F, Gruber A, Klein I, Schmid RM, Lahmer T, Moller PW, Sondergaard S, Jakob SM, Takala J, Berger D, Bastoni D, Aya H, Toscani L, Pigozzi L, Rhodes A, Cecconi M, Ostrowska C, Aya H, Abbas A, Mellinghoff J, Ryan C, Dawson D, Rhodes A, Cecconi M, Cronhjort M, Wall O, Nyberg E, Zeng R, Svensen C, Mårtensson J, Joelsson-Alm E, Aguilar Arzapalo M, Barradas L, Lopez V, Cetina M, Parenti N, Palazzi C, Amidei LA, Borrelli FB, Campanale SC, Tagliazucchi FT, Sedoni GS, Lucchesi DL, Carella EC, Luciani AL, Mackovic M, Maric N, Bakula M, Aya H, Rhodes A, Grounds RM, Fletcher N, Cecconi M, Avard B, Zhang P, Mezidi M, Charbit J, Ould-Chikh M, Deras P, Maury C, Martinez O, Capdevila X, Hou P, Linde-Zwirble WZ, Douglas ID, Shapiro NS, Ben Souissi A, Mezghani I, Ben Aicha Y, Kamoun S, Laribi B, Jeribi B, Riahi A, Mebazaa MS, Pereira C, Marinho R, Antunes R, Marinho A, Crivits M, Raes M, Decruyenaere J, Hoste E, Bagin V, Rudnov V, Savitsky A, Astafyeva M, Korobko I, Vein V, Kampmeier T, Arnemann P, Hessler M, Wald A, Bockbreder K, Morelli A, Van Aken H, Rehberg S, Ertmer C, Arnemann P, Hessler M, Kampmeier T, Rehberg S, Van Aken H, Ince C, Ertmer C, Reddy S, Bailey M, Beasley R, Bellomo R, Mackle D, Psirides A, Young P, Reddy S, Bailey M, Beasley R, Bellomo R, Mackle D, Young P, Venkatesh H, Ramachandran S, Basu A, Nair H, Egan S, Bates J, Oliveira S, Rangel Neto NR, Reis FQ, Lee CP, Lin XL, Choong C, Eu KM, Sim WY, Tee KS, Pau J, Abisheganaden J, Maas K, De Geus H, Lafuente E, Marinho R, Moura J, Antunes R, Marinho A, Doris TE, Monkhouse D, Shipley T, Kardasz S, Gonzalez I, Stads S, Groeneveld AJ, Elsayed I, Ward N, Tridente A, Raithatha A, Steuber A, Pelletier C, Schroeder S, Michael E, Slowinski T, Kindgen-Milles D, Ghabina S, Turani F, Belli A, Busatti S, Barettin G, Candidi F, Gargano F, Barchetta R, Falco M, Demirkiran O, Kosuk M, Bozbay S, Weber V, Hartmann J, Harm S, Linsberger I, Eichhorn T, Valicek G, Miestinger G, Hoermann C, Faenza S, Ricci D, Mancini E, Gemelli C, Cuoghi A, Magnani S, Atti M, Laddomada T, Doronzio A, Balicco B, Gruda MC, O’Sullivan P, Dan VP, Guliashvili T, Scheirer A, Golobish TD, Capponi VJ, Chan PP, Kogelmann K, Drüner M, Jarczak D, Turani F, Belli AB, Martni SM, Cotticelli VC, Mounajergi F, Barchetta R, Morimoto S, Ishikura H, Hussain I, Salahuddin N, Nadeem A, Ghorab K, Maghrabi K, Kloesel SK, Goldfuss C, Stieglitz A, Stieglitz AS, Krstevska L, Albuszies G, Aguilar Arzapalo M, Barradas L, Lopez V, Escalante A, Jimmy G, Cetina M, Izawa J, Iwami T, Uchino S, Takinami M, Kitamura T, Kawamura T, Powell-Tuck JG, Crichton S, Raimundo M, Camporota L, Wyncoll D, Ostermann M, Hana A, De Geus HR, De Geus HR, Hana A, Aydogdu M, Boyaci N, Yuksel S, Gursel G, Cayci Sivri AB, Meza-Márquez J, Nava-López J, Carrillo-Esper R, Dardashti A, Grubb A, Maizel J, Wetzstein M, Titeca D, Kontar L, Brazier F, De Cagny B, Riviere A, Soupison T, Joris M, Slama M, Peters E, Njimi H, Pickkers P, Vincent JL, Waraich M, Doyle J, Samuels T, Forni L, Desai N, Baumber R, Gunning P, Sell A, Lin S, Torrence H, O’Dwyer M, Kirwan C, Prowle J, Kim T, O’Connor ME, Hewson RW, Kirwan CJ, Pearse RM, Prowle J, Hanoura S, Omar A, Othamn H, Sudarsanan S, Allam M, Maksoud M, Singh R, Al Khulaifi A, O’Connor ME, Hewson RW, Kirwan CJ, Pearse RM, Prowle J, Uzundere O, Memis D, Ýnal M, Gultekin A, Turan N, Aydin MA, Basar H, Sencan I, Kapuagasi A, Ozturk M, Uzundurukan Z, Gokmen D, Ozcan A, Kaymak C, Artemenko VA, Budnyuk A, Pugh R, Bhandari S, Mauri T, Turrini C, Langer T, Taccone P, Volta CA, Marenghi C, Gattinoni L, Pesenti A, Sweeney L, O’Sullivan A, Kelly P, Mukeria E, MacLoughlin R, Pfeffer M, Thomas JT, Bregman GB, Karp GK, Kishinevsky EK, Stavi DS, Adi NA, Poropat T, Knafelj R, Llopart E, Batlle M, De Haro C, Mesquida J, Artigas A, Pavlovic D, Lewerentz L, Spassov A, Schneider R, De Smet S, De Raedt S, Derom E, Depuydt P, Oeyen S, Benoit D, Decruyenaere J, Gobatto A, Besen B, Tierno P, Melro L, Mendes P, Cadamuro F, Park M, Malbouisson LM, Civantos BC, Lopez JL, Robles A, Figueira J, Yus S, Garcia A, Oglinda A, Ciobanu G, Oglinda C, Schirca L, Sertinean T, Lupu V, Kelly P, O’Sullivan A, Sweeney L, MacLoughlin R, O’Sullivan A, Kelly P, Sweeney L, Mukeria E, Wolny M, MacLoughlin R, Pagano A, Numis F, Visone G, Saldamarco L, Russo T, Porta G, Paladino F, Bell C, Liu J, Debacker J, Lee C, Tamberg E, Campbell V, Mehta S, Silva-Pinto A, Sarmento A, Santos L, Kara Ý, Yýldýrým F, Zerman A, Güllü Z, Boyacý N, Basarýk Aydogan B, Gaygýsýz Ü, Gönderen K, Arýk G, Turkoglu M, Aydogdu M, Aygencel G, Ülger Z, Gursel G, Boyacý N, Isýkdogan Z, Özdedeoglu Ö, Güllü Z, Badoglu M, Gaygýsýz U, Aydogdu M, Gursel G, Kongpolprom N, Sittipunt C, Eden A, Kokhanovsky Y, Bursztein – De Myttenaere S, Pizov R, Neilans L, MacIntyre N, Radosevich M, Wanta B, Weber V, Meyer T, Smischney N, Brown D, Diedrich D, Fuller A, McLindon P, Sim K, Shoaeir M, Noeam K, Mahrous A, Matsa R, Ali A, Dridi C, Koubaji S, Kamoun S, Haddad F, Ben Souissi A, Laribi B, Riahi A, Mebazaa MS, Pérez-Calatayud A, Carrillo-Esper R, Zepeda-Mendoza A, Diaz-Carrillo M, Arch-Tirado E, Carbognin S, Pelacani L, Zannoni F, Agnoli A, Gagliardi G, Cho R, Adams A, Lunos S, Ambur S, Shapiro R, Prekker M, Thijssen M, Janssen L, Foudraine N, Voscopoulos CJ, Freeman J, Voscopoulos CJ, Freeman J, George E, Voscopoulos CJ, Eversole D, Freeman J, George E, Muttini S, Bigi R, Villani G, Patroniti N, Williams G, Voscopoulos CJ, Freeman J, George E, Waldmann A, Böhm S, Windisch W, Strassmann S, Karagiannidis C, Waldmann A, Böhm S, Windisch W, Strassmann S, Karagiannidis C, Karagiannidis CK, Waldmann AW, Böhm SB, Strassmann S, Windisch WW, Persson P, Lundin S, Stenqvist O, Porta G, Numis F, Serra CS, Pagano AP, Masarone MM, Rinaldi LR, Amelia AA, Fascione MF, Adinolfi LA, Ruggiero ER, Asota F, O’Rourke K, Ranjan S, Morgan P, DeBacker JW, Tamberg E, O’Neill L, Munshi L, Burry L, Fan E, Mehta S, Poo S, Mahendran K, Fowles J, Gerrard C, Vuylsteke A, Loveridge R, Chaddock C, Patel S, Kakar V, Willars C, Hurst T, Park C, Best T, Vercueil A, Auzinger G, Borgman A, Proudfoot AG, Grins E, Emiley KE, Schuitema J, Fitch SJ, Marco G, Sturgill J, Dickinson MG, Strueber M, Khaghani A, Wilton P, Jovinge SM, Sampson C, Harris-Fox S, Cove ME, Vu LH, Sen A, Federspiel WJ, Kellum JA, Mazo Torre C, Riera J, Ramirez S, Borgatta B, Lagunes L, Rello J, Kuzovlev AK, Moroz V, Goloubev A, Polovnikov S, Nenchuk S, Karavana V, Glynos C, Asimakos A, Pappas K, Vrettou C, Magkou M, Ischaki E, Stathopoulos G, Zakynthinos S, Spadaro S, Kozhevnikova I, Dalla Corte F, Grasso S, Casolari P, Caramori G, Volta C, Andrianjafiarinoa T, Randriamandrato T, Rajaonera T, El-Dash S, Costa ELV, Tucci MR, Leleu F, Kontar L, De Cagny B, Brazier F, Titeca D, Bacari-Risal G, Maizel J, Amato M, Slama M, Mercado P, Maizel J, Kontar L, Titeca D, Brazier F, Riviere A, Joris M, Soupison T, De Cagny B, El Dash S, Slama M, Remmington, Fischer A, Squire S, Boichat M, Honzawa H, Yasuda H, Adati T, Suzaki S, Horibe M, Sasaki M, Sanui M, Marinho R, Daniel J, Miranda H, Marinho A, Milinis K, Cooper M, Williams GR, McCarron E, Simants S, Patanwala I, Welters I, Su Y, Fernández Villanueva J, Fernández Garda R, López Lago A, Rodríguez Ruíz E, Hernández Vaquero R, Tomé Martínez de Rituerto S, Varo Pérez E, Lefel N, Schaap F, Bergmans D, Olde Damink S, Van de Poll M, Tizard K, Lister C, Poole L, Ringaitiene D, Gineityte D, Vicka V, Norkiene I, Sipylaite J, O’Loughlin A, Maraj V, Dowling J, Velasco MB, Dalcomune DM, Dias EB, Fernandes SL, Oshima T, Graf S, Heidegger C, Genton L, Karsegard V, Dupertuis Y, Pichard C, Friedli N, Stanga Z, Mueller B, Schuetz P, Vandersteen L, Stessel B, Evers S, Van Assche A, Jamaer L, Dubois J, Marinho R, Castro H, Moura J, Valente J, Martins P, Casteloes P, Magalhaes C, Cabral S, Santos M, Oliveira B, Salgueiro A, Marinho A, Marinho R, Santos M, Lafuente E, Castro H, Cabral S, Moura J, Martins P, Oliveira B, Salgueiro A, Duarte S, Castro S, Melo M, Casteloes P, Marinho A, Gray S, Maipang K, Bhurayanontachai R, Grädel LG, Schütz P, Langlois P, Manzanares W, Tincu R, Cobilinschi C, Tomescu D, Ghiorghiu Z, Macovei R, Manzanares W, Langlois P, Lemieux M, Elke G, Bloos F, Reinhart K, Heyland D, Langlois P, Lemieux M, Aramendi I, Heyland D, Manzanares W, Su Y, Marinho R, Babo N, Marinho A, Hoshino M, Haraguchi Y, Kajiwara S, Mitsuhashi T, Tsubata T, Aida M, Rattanapraphat T, Bhurayanontachai R, Kongkamol C, Khwannimit B, Marinho R, Santos M, Castro H, Lafuente E, Salgueiro A, Cabral S, Martins P, Moura J, Oliveira B, Melo M, Xavier B, Valente J, Magalhaes C, Casteloes P, Marinho A, Moisidou D, Ampatzidou F, Koutsogiannidis C, Moschopoulou M, Drossos G, Taskin G, Çakir M, Güler A, Taskin A, Öcal N, Özer S, Yamanel L, Wong JM, Fitton C, Anwar S, Stacey S, Aggou M, Fyntanidou B, Patsatzakis S, Oloktsidou E, Lolakos K, Papapostolou E, Grosomanidis V, Suda S, Ikeda T, Ono S, Ueno T, Izutani Y, Gaudry S, Desailly V, Pasquier P, Brun P, Tesnieres A, Ricard J, Dreyfuss D, Mignon A, White JC, Molokhia A, Dean A, Stilwell A, Friedlaender G, Peters M, Stipulante S, Delfosse A, Donneau A, Ghuysen A, Feldmann C, Freitag D, Dersch W, Irqsusi M, Eschbach D, Steinfeldt T, Wulf H, Wiesmann T, Kongpolprom N, Cholkraisuwat J, Beitland S, Nakstad E, Stær-Jensen H, Drægni T, Andersen G, Jacobsen D, Brunborg C, Waldum-Grevbo B, Sunde K, Hoyland K, Pandit D, Hayakawa K, Oloktsidou E, Kotzampassi K, Fyntanidou B, Patsatzakis S, Loukipoudi L, Doumaki E, Grosomanidis V, Yasuda H, Admiraal MM, Van Assen M, Van Putten MJ, Tjepkema-Cloostermans M, Van Rootselaar AF, Horn J, Ragusa F, Marudi A, Baroni S, Gaspari A, Bertellini E, Taha A, Abdullah T, Abdel Monem S, Alcorn S, McNeill S, Russell S, Eertmans W, Genbrugge C, Meex I, Dens J, Jans F, De Deyne C, Cholkraisuwat J, Kongpolprom N, Avard B, Burns R, Patarchi A, Spina T, Tanaka H, Otani N, Ode S, Ishimatsu S, Cho J, Moon JB, Park CW, Ohk TG, Shin MC, Won MH, Dakova S, Ramsheva Z, Ramshev K, Cho J, Moon JB, Park CW, Ohk TG, Shin MC, Cho J, Moon JB, Park CW, Ohk TG, Shin MC, Marudi A, Baroni S, Gaspari A, Bertellini E, Orhun G, Senturk E, Ozcan PE, Sencer S, Ulusoy C, Tuzun E, Esen F, Tincu R, Cobilinschi C, Tomescu D, Ghiorghiu Z, Macovei R, Van Assen M, Admiraal MM, Van Putten MJ, Tjepkema-Cloostermans M, Van Rootselaar AF, Horn J, Fallenius M, Skrifvars MB, Reinikainen M, Bendel S, Raj R, Abu-Habsa M, Hymers C, Borowska A, Sivadhas H, Sahiba S, Perkins S, Rubio J, Rubio JA, Sierra R, English S, Chasse M, Turgeon A, Lauzier F, Griesdale D, Garland A, Fergusson D, Zarychanski R, Tinmouth A, Van Walraven C, Montroy K, Ziegler J, Dupont Chouinard R, Carignan R, Dhaliwal A, Lum C, Sinclair J, Pagliarello G, McIntyre L, English S, Chasse M, Turgeon A, Lauzier F, Griesdale D, Garland A, Fergusson D, Zarychanski R, Tinmouth A, Van Walraven C, Montroy K, Ziegler J, Dupont Chouinard R, Carignan R, Dhaliwal A, Lum C, Sinclair J, Pagliarello G, McIntyre L, Groza T, Moreau N, Castanares-Zapatero D, Hantson P, Carbonara M, Ortolano F, Zoerle T, Magnoni S, Pifferi S, Conte V, Stocchetti N, Carteron L, Suys T, Patet C, Quintard H, Oddo M, Rubio JA, Rubio J, Sierra R, Spatenkova V, Pokorna E, Suchomel P, Ebert N, Jancik J, Rhodes H, Bylinski T, Hawthorne C, Shaw M, Piper I, Kinsella J, Kink AK, Rätsep IR, Boutin A, Moore L, Chasse M, Zarychanski R, Lauzier F, English S, McIntyre L, Lacroix J, Griesdale D, Lessard-Bonaventure P, Turgeon AF, Boutin A, Moore L, Green R, Lessard-Bonaventure P, Erdogan M, Butler M, Lauzier F, Chasse M, English S, McIntyre L, Zarychanski R, Lacroix J, Griesdale D, Desjardins P, Fergusson DA, Turgeon AF, Goncalves B, Vidal B, Valdez C, Rodrigues AC, Miguez L, Moralez G, Hong T, Kutz A, Hausfater P, Amin D, Struja T, Haubitz S, Huber A, Mueller B, Schuetz P, Brown T, Collinson J, Pritchett C, Slade T, Le Guen M, Hellings S, Ramsaran R, Alsheikhly A, Abe T, Kanapeckaite L, Abu-Habsa M, Bahl R, Russell MQ, Real KJ, Abu-Habsa M, Lyon RM, Oveland NP, Penketh J, Mcdonald M, Kelly F, Alfafi M, Alsolamy S, Almutairi W, Alotaibi B, Van den Berg AE, Schriel Y, Dawson L, Meynaar IA, Talaie H, Silva D, Fernandes S, Gouveia J, Santos Silva J, Foley J, Kaskovagheorgescu A, Evoy D, Cronin J, Ryan J, Huck M, Hoffmann C, Renner J, Laitselart P, Donat N, Cirodde A, Schaal JV, Masson Y, Nau A, Leclerc T, Howarth O, Davenport K, Jeanrenaud P, Raftery S, MacTavish P, Devine H, McPeake J, Daniel M, Kinsella J, Quasim T, Alrabiee S, Alrashid A, Alsolamy S, Gundogan O, Bor C, Akýn Korhan E, Demirag K, Uyar M, Frame F, Ashton C, Bergstrom Niska L, Dilokpattanamongkol P, Suansanae T, Suthisisang C, Morakul S, Karnjanarachata C, Tangsujaritvijit V, Mahmood S, Al Thani H, Almenyar A, Vakalos A, Avramidis V, Sharvill R, Penketh J, Morton SE, Chiew YS, Pretty C, Chase JG, Shaw GM, Knafelj R, Kordis P, Patel S, Grover V, Kuchyn I, Bielka K, Aidoni Z, Grosomanidis V, Kotzampassi K, Stavrou G, Fyntanidou B, Patsatzakis S, Skourtis C, Lee SD, Williams K, Weltes ID, Berhane S, Arrowsmith C, Peters C, Robert S, Caldas J, Panerai RB, Robinson TG, Camara L, Ferreira G, Borg-Seng-Shu E, De Lima Oliveira M, Mian NC, Santos L, Nogueira R, Zeferino SP, Jacobsen Teixeira M, Galas F, Hajjar LA, Killeen P, McPhail M, Bernal W, Maggs J, Wendon J, Hughes T, Taniguchi LU, Siqueira EM, Vieira Jr JM, Azevedo LC, Ahmad AN, Abu-Habsa M, Bahl R, Helme E, Hadfield S, Loveridge R, Shak J, Senver C, Howard-Griffin R, Wacharasint P, Fuengfoo P, Sukcharoen N, Rangsin R, Sbiti-Rohr D, Schuetz P, Na H, Song S, Lee S, Jeong E, Lee K, Cooper M, Milinis K, Williams G, McCarron E, Simants S, Patanwala I, Welters ID, Zoumpelouli E, Volakli EA, Chrysohoidou V, Georgiou S, Charisopoulou K, Kotzapanagiotou E, Panagiotidou V, Manavidou K, Stathi Z, Sdougka M, Salahuddin N, AlGhamdi B, Marashly Q, Zaza K, Sharshir M, Khurshid M, Ali Z, Malgapo M, Jamil M, Shafquat A, Shoukri M, Hijazi M, Abe T, Uchino S, Takinami M, Rangel Neto NR, Oliveira S, Reis FQ, Rocha FA, Moralez G, Ebecken K, Rabello LS, Lima MF, Hatum R, De Marco FV, Alves A, Pinto JE, Godoy M, Brasil PE, Bozza FA, Salluh JI, Soares M, Krinsley J, Kang G, Perry J, Hines H, Wilkinson KM, Tordoff C, Sloan B, Bellamy MC, Moreira E, Verga F, Barbato M, Burghi G, Soares M, Silva UV, Azevedo LC, Torelly AP, Kahn JM, Angus DC, Knibel MF, Brasil PE, Bozza FA, Salluh JI, Velasco MB, Dalcomune DM, Marshall R, Gilpin T, Tridente A, Raithatha A, Mota D, Loureiro B, Dias J, Afonso O, Coelho F, Martins A, Faria F, Al-Dorzi H, Al Orainni H, AlEid F, Tlaygeh H, Itani A, Hejazi A, Arabi Y, Gaudry S, Messika J, Ricard JD, Guillo S, Pasquet B, Dubief E, Dreyfuss D, Tubach F, Battle C, James K, Temblett P, Davies L, Battle C, Lynch C, Pereira S, Cavaco S, Fernandes J, Moreira I, Almeida E, Seabra Pereira F, Malheiro M, Cardoso F, Aragão I, Cardoso T, Fister M, Knafelj R, Muraray Govind P, Brahmananda Reddy N, Pratheema R, Arul ED, Devachandran J, Velasco MB, Dalcomune DM, Knafelj R, Fister M, Chin-Yee N, D’Egidio G, Thavorn K, Heyland D, Kyeremanteng K, Murchison AG, Swalwell K, Mandeville J, Stott D, Guerreiro I, Devine H, MacTavish P, McPeake J, Quasim T, Kinsella J, Daniel M, Goossens C, Marques MB, Derde S, Vander Perre S, Dufour T, Thiessen SE, Güiza F, Janssens T, Hermans G, Vanhorebeek I, De Bock K, Van den Berghe G, Langouche L, Devine H, MacTavish P, Quasim T, Kinsella J, Daniel M, McPeake J, Miles B, Madden S, Devine H, Weiler M, Marques P, Rodrigues C, Boeira M, Brenner K, Leães C, Machado A, Townsend R, Andrade J, MacTavish P, McPeake J, Devine H, Kinsella J, Daniel M, Kishore R, Fenlon C, Quasim T, Fiks T, Ruijter A, Te Raa M, Spronk P, Chiew YS, Docherty P, Dickson J, Moltchanova E, Scarrot C, Pretty C, Shaw GM, Chase JG, Hall T, Ngu WC, Jack JM, Morgan P, Avard B, Pavli A, Gee X, Bor C, Akin Korhan E, Demirag K, Uyar M, Shirazy M, Fayed A, Gupta S, Kaushal A, Dewan S, Varma A, Ghosh E, Yang L, Eshelman L, Lord B, Carlson E, Helme E, Broderick R, Hadfield S, Loveridge R, Ramos J, Forte D, Yang F, Hou P, Dudziak J, Feeney J, Wilkinson K, Bauchmuller K, Shuker K, Faulds M, Raithatha A, Bryden D, England L, Bolton N, Tridente A, Bauchmuller K, Shuker K, Tridente A, Faulds M, Matheson A, Gaynor J, Bryden D, Ramos J, Peroni B, Daglius-Dias R, Miranda L, Cohen C, Carvalho C, Velasco I, Forte D, Kelly JM, Neill A, Rubenfeld G, Masson N, Min A, Boezeman E, Hofhuis J, Hovingh A, De Vries R, Spronk P, Cabral-Campello G, Aragão I, Cardoso T, Van Mol M, Nijkamp M, Kompanje E, Ostrowski P, Omar A, Kiss K, Köves B, Csernus V, Molnár Z, Hoydonckx Y, Vanwing S, Stessel B, Van Assche A, Jamaer L, Dubois J, Medo V, Galvez R, Miranda JP, Stone C, Wigmore T, Arunan Y, Wheeler A, Bauchmuller K, Bryden D, Wong Y, Poi C, Gu C, Molmy P, Van Grunderbeeck N, Nigeon O, Lemyze M, Thevenin D, Mallat J, Ramos J, Correa M, Carvalho RT, Forte D, Fernandez A, McBride C, Koonthalloor E, Walsh C, Webber A, Ashe M, Smith K, Jeanrenaud P, Marudi A, Baroni S, Ragusa F, Bertellini E, Volakli EA, Chochliourou E, Dimitriadou M, Violaki A, Mantzafleri P, Samkinidou E, Vrani O, Arbouti A, Varsami T, Sdougka M, Bollen JA, Van Smaalen TC, De Jongh WC, Ten Hoopen MM, Ysebaert D, Van Heurn LW, Van Mook WN, Sim K, Fuller A, Roze des Ordons A, Couillard P, Doig C, Van Keer RV, Deschepper RD, Francke AF, Huyghens LH, Bilsen JB, Nyamaizi B, Dalrymple C, Molokhia A, Dobru A, Marrinan E, Ankuli A, Molokhia A, McPeake J, Struthers R, Crawford R, Devine H, Mactavish P, Quasim T, Morelli P, Degiovanangelo M, Lemos F, MArtinez V, Verga F, Cabrera J, Burghi G, Rutten A, Van Ieperen S, De Geer S, Van Vugt M, Der Kinderen E, Giannini A, Miccinesi G, Marchesi T, Prandi E</t>
  </si>
  <si>
    <t>36th International Symposium on Intensive Care and Emergency Medicine</t>
  </si>
  <si>
    <t>P001 - Sepsis impairs the capillary response within hypoxic capillaries and decreases erythrocyte oxygen-dependent ATP efflux R. M. Bateman, M. D. Sharpe, J. E. Jagger, C. G. Ellis P002 - Lower serum immunoglobulin G2 level does not predispose to severe flu. J. Solé-Violán, M. López-Rodríguez, E. Herrera-Ramos, J. Ruíz-Hernández, L. Borderías, J. Horcajada, N. González-Quevedo, O. Rajas, M. Briones, F. Rodríguez de Castro, C. Rodríguez Gallego P003 - Brain protective effects of intravenous immunoglobulin through inhibition of complement activation and apoptosis in a rat model of sepsis F. Esen, G. Orhun, P. Ergin Ozcan, E. Senturk, C. Ugur Yilmaz, N. Orhan, N. Arican, M. Kaya, M. Kucukerden, M. Giris, U. Akcan, S. Bilgic Gazioglu, E. Tuzun P004 - Adenosine a1 receptor dysfunction is associated with leukopenia: A possible mechanism for sepsis-induced leukopenia R. Riff, O. Naamani, A. Douvdevani P005 - Analysis of neutrophil by hyper spectral imaging - A preliminary report R. Takegawa, H. Yoshida, T. Hirose, N. Yamamoto, H. Hagiya, M. Ojima, Y. Akeda, O. Tasaki, K. Tomono, T. Shimazu P006 - Chemiluminescent intensity assessed by eaa predicts the incidence of postoperative infectious complications following gastrointestinal surgery S. Ono, T. Kubo, S. Suda, T. Ueno, T. Ikeda P007 - Serial change of c1 inhibitor in patients with sepsis – A prospective observational study T. Hirose, H. Ogura, H. Takahashi, M. Ojima, J. Kang, Y. Nakamura, T. Kojima, T. Shimazu P008 - Comparison of bacteremia and sepsis on sepsis related biomarkers T. Ikeda, S. Suda, Y. Izutani, T. Ueno, S. Ono P009 - The changes of procalcitonin levels in critical patients with abdominal septic shock during blood purification T. Taniguchi, M. O P010 - Validation of a new sensitive point of care device for rapid measurement of procalcitonin C. Dinter, J. Lotz, B. Eilers, C. Wissmann, R. Lott P011 - Infection biomarkers in primary care patients with acute respiratory tract infections – Comparison of procalcitonin and C-reactive protein M. M. Meili, P. S. Schuetz P012 - Do we need a lower procalcitonin cut off? H. Hawa, M. Sharshir, M. Aburageila, N. Salahuddin P013 - The predictive role of C-reactive protein and procalcitonin biomarkers in central nervous system infections with extensively drug resistant bacteria V. Chantziara, S. Georgiou, A. Tsimogianni, P. Alexandropoulos, A. Vassi, F. Lagiou, M. Valta, G. Micha, E. Chinou, G. Michaloudis P014 - Changes in endotoxin activity assay and procalcitonin levels after direct hemoperfusion with polymyxin-b immobilized fiber A. Kodaira, T. Ikeda, S. Ono, T. Ueno, S. Suda, Y. Izutani, H. Imaizumi P015 - Diagnostic usefullness of combination biomarkers on ICU admission M. V. De la Torre-Prados, A. Garcia-De la Torre, A. Enguix-Armada, A. Puerto-Morlan, V. Perez-Valero, A. Garcia-Alcantara P016 - Platelet function analysis utilising the PFA-100 does not predict infection, bacteraemia, sepsis or outcome in critically ill patients N. Bolton, J. Dudziak, S. Bonney, A. Tridente, P. Nee P017 - Extracellular histone H3 levels are inversely correlated with antithrombin levels and platelet counts and are associated with mortality in sepsis patients G. Nicolaes, M. Wiewel, M. Schultz, K. Wildhagen, J. Horn, R. Schrijver, T. Van der Poll, C. Reutelingsperger P018 - Il-8: is this a more reliable biomarker for sepsis severity than CRP, Procalcitonin, E-selectin, IL-6 and TNF-[alpha] S. Pillai, G. Davies, G. Mills, R. Aubrey, K. Morris, P. Williams, P. Evans P019 - Relation between adrenomedullin and short-term outcome in ICU patients: Results from the frog ICU study E. G. Gayat, J. Struck, A. Cariou, N. Deye, B. Guidet, S. Jabert, J. Launay, M. Legrand, M. Léone, M. Resche-Rigon, E. Vicaut, A. Vieillard-Baron, A. Mebazaa P020 - Impact of disease severity assessment on performance of heparin-binding protein for the prediction of septic shock R. Arnold, M. Capan, A. Linder, P. Akesson P021 - Kinetics and prognostic value of presepsin (sCD14) in septic patients. A pilot study M. Popescu, D. Tomescu P022 - Comparison of CD64 levels performed by the facs and accellix systems C. L. Sprung, R. Calderon Morales, G. Munteanu, E. Orenbuch-Harroch, P. Levin, H. Kasdan, A. Reiter, T. Volker, Y. Himmel, Y. Cohen, J. Meissonnier P023 - Diagnosing sepsis in 5 minutes: Nanofluidic technology study with pancreatic-stone protein (PSP/ reg) L. Girard, F. Rebeaud P024 - How nanotechnology-based approaches could contribute to sepsis prevention, diagnosis and treatment I. Herrmann P025 - Il7r transcriptional expression analysis during septic shock B. Delwarde, E. Peronnet, E. Cerrato, F. Venet, A. Lepape, T. Rimmelé, G. Monneret, J. Textoris P026 - Disbalance of microbial metabolites of aromatic acids affects the severity in critically ill patients N. Beloborodova, V. Moroz, A. Osipov, A. Bedova, Y. Sarshor, A. Pautova, A. Sergeev, E. Chernevskaya P027 - Copeptin predicts 10-year all-cause mortality in community patients J. Odermatt, R. Bolliger, L. Hersberger, M. Ottiger, M. Christ-Crain, B. Mueller, P. Schuetz P028 - Identification of differential proteomic response in septic patients secondary to community and hospital acquired pneumonia N. K. Sharma, A. K. Tashima, M. K. Brunialti, F. R. Machado, M. Assuncao, O. Rigato, R. Salomao P029 - Monocyte HLA-DR expression in community-acquired bacteremic sepsis - dynamics associated to aetiology and prediction of secondary sepsis S. C. Cajander, G. Rasmussen, E. Tina, B. Söderquist, J. Källman, K. Strålin P030 - Soluble B- and T-lymphocyte attenuator: A possible prognostic marker in sepsis A. L. Lange, J. S. Sundén-Cullberg, A. M. Magnuson, O. H. Hultgren P031 - Fractal dimension: A new biomarker for quantifying clot microstructure in patients across the sepsis spectrum G. Davies, S. Pillai, G. Mills, R. Aubrey, K. Morris, P. Williams, P. Evans P032 - Comparison between the new biomarker for coagulation, clot microstructure (Df) with rotational thromboelastometry (ROTEM) in patients across the sepsis spectrum S. Pillai, G. Davies, G. Mills, R. Aubrey, K. Morris, P. Williams, P. Evans P033 - Changes in fibrinolysis across the sepsis spectrum: The use of rotational thromboelastometry (ROTEM) lysis index (LI60) and D-Dimer concentration S. Pillai, G. Davies, G. Mills, R. Aubrey, K. Morris, P. Williams, P. Evans P034 - The intensive care infection score – a promising marker for the prediction of infection and its severity. P. Van der Geest, M. Mohseni, J. Linssen, R. De Jonge, S. Duran, J. Groeneveld P035 - Challenges in the clinical diagnosis of sepsis R. Miller III, B. K. Lopansri, L. C. McHugh, A. Seldon, J. P. Burke P036 - Does zero heat flux thermometry more accurately identify sepsis on intensive care? J. Johnston, R. Reece-Anthony, A. Bond, A. Molokhia P037 - Advancing quality (AQ) sepsis programme: Improving early identification &amp; treatment of sepsis in North West England. C. Mcgrath, E. Nsutebu P038 - Prehospital transport of acute septic patients P. Bank Pedersen, D. Pilsgaard Henriksen, S. Mikkelsen, A. Touborg Lassen P039 - Vasodilatory plant extracts gel as an alternative treatment for fever in critically ill patients R. Tincu, C. Cobilinschi, D. Tomescu, Z. Ghiorghiu, R. Macovei P040 - Host response and outcome of hypothermic sepsis M. A. Wiewel, M. B. Harmon, L. A. Van Vught, B. P. Scicluna, A. J. Hoogendijk, J. Horn, A. H. Zwinderman, O. L. Cremer, M. J. Bonten, M. J. Schultz, T. Van der Poll, N. P. Juffermans, W. J. Wiersinga P041 - Septic shock alert over SIRS criteria has an impact on outcome but needs to be revised G. Eren, Y Tekdos, M. Dogan, O. Acicbe, E. Kaya, O. Hergunsel P042 - Association between previous prescription of βblockers and mortality rate among septic patients: A retrospective observational study S. Alsolamy, G. Ghamdi, L. Alswaidan, S. Alharbi, F. Alenezi, Y. Arabi P043 - Recognition and treatment of sepsis on labour ward– teaching &amp; information resources can improve knowledge J. Heaton, A. Boyce, L. Nolan, J. Johnston, A. Dukoff-Gordon, A. Dean, A. Molokhia P044 - Culture negative sepsis in the ICU – what is unique to this patient population? T. Mann Ben Yehudah P045 - Organ dysfunction in severe sepsis patients identified in administrative data in Germany, 2007-2013 C. Fleischmann, D. Thomas-Rueddel, C. Haas, U. Dennler, K. Reinhart P046 - A comparison of residents’ knowledge regarding; the Surviving Sepsis Campaign 2012 guideline O. Suntornlohanakul, B. Khwannimit P047 - Effectiveness of a septic shock bundle to improve outcomes in the ICU F. Breckenridge, A. Puxty P048 - Dose of norepinephrine in the first 24 hours as a parameter evaluating the effectiveness of treatment in patients with severe sepsis and septic shock P. Szturz, P. Folwarzcny, J. Svancara, R. Kula, P. Sevcik P049 - Norepinephrine or vasopressin + norepinephrine in septic shock. A retrospective series of 39 patients L. Caneva, A. Casazza, E. Bellazzi, S. Marra, L. Pagani, M. Vetere, R. Vanzino, D. Ciprandi, R. Preda, R. Boschi, L. Carnevale P050 - Methylene blue effectiveness as contributory treatment in patients with septic shock V. Lopez, M. Aguilar Arzapalo, L. Barradas, A. Escalante, J. Gongora, M. Cetina P051 - Coagulation disorders in patients with severe sepsis and DIC evaluated with thromboelastometry. B Adamik, D Jakubczyk, A Kübler P052 - Frequency and outcome of early sepsis-associated coagulopathy A. Radford, T. Lee, J. Singer, J. Boyd, D. Fineberg, M. Williams, J. Russell P053 - Assessment of coagulopathy in cancer patients with severe sepsis or septic shock. A case-control pilot study E. Scarlatescu, D. Tomescu, G. Droc, S. Arama P054 - Thromboelastometry in critically ill patients with disseminated intravascular coagulation M. Müller, M. Straat, S. S. Zeerleder, N. P. Juffermans P055 - Cessation of a preexisting chronic antiplatelet therapy is associated with increased mortality rates in severe sepsis and septic shock C. F. Fuchs, C. S. Scheer, S. W. Wauschkuhn, M. V. Vollmer, K. M. Meissner, S. K. Kuhn, K. H. Hahnenkamp, S. R. Rehberg, M. G. Gründling P056 - Neutrophil Extracellular Traps (NETs) production under hypoxic condition N. Yamamoto, M. Ojima, S. Hamaguchi, T. Hirose, Y. Akeda, R. Takegawa, O. Tasaki, T. Shimazu, K. Tomono P057 - Impact of ultraviolet air sterilizer in intensive care unit room, and clinical outcomes of patients E. Gómez-Sánchez, M. Heredia-Rodríguez, E. Álvarez-Fuente, M. Lorenzo-López, E. Gómez-Pesquera, M. Aragón-Camino, P. Liu-Zhu, A. Sánchez-López, A. Hernández-Lozano, M. T. Peláez-Jareño, E. Tamayo P058 - Focus of infection in severe sepsis - comparison of administrative data and prospective cohorts from Germany D. O. Thomas-Rüddel, C. Fleischmann, C. Haas, U. Dennler, K. Reinhart P059 - “Zero CLABSI” – can we get there? Obstacles on the 4 year journey and our strategies to overcome them – experience from an Indian ICU V. Adora, A. Kar, A. Chakraborty, S. Roy, A. Bandyopadhyay, M. Das P060 - Novel molecular techniques to identify central venous catheter (CVC) associated blood stream infections (BSIs) T. Mann Ben Yehudah, G. Ben Yehudah, M. Salim, N. Kumar, L. Arabi, T. Burger, P. Lephart, E. Toth-martin P061 - Zero clabsi” – can we get there? Obstacles on the 4 year journey and our strategies to overcome them – experience from an Indian ICU R. Rao, A. Kar, A. Chakraborty P062 - Prevention of central line-associated bloodstream infections in intensive care units: An international online survey C. Valencia, N. Hammami, S. Blot, J. L. Vincent, M. L. Lambert P063 - 30 days antimicrobial efficacy of non-leaching central venous catheters J. Brunke, T. Riemann, I. Roschke P064 - Efficacy of noble metal alloy-coated catheter in prevention of bacteriuria R. Tincu, C. Cobilinschi, D. Tomescu, Z. Ghiorghiu, R. Macovei P065 - Predicting bacteremic urinary tract infection in community setting: A prospective observational study S. Nimitvilai, K. Jintanapramote, S. Jarupongprapa P066 - Eight-year analysis of acinetobacter spp. monobacteremia in surgical and medical intensive care units at university hospital in Lithuania D. Adukauskiene, D. Valanciene P067 - Group A and group B streptococcal infections in intensive care unit – our experience in a tertiary centre G. Bose, V. Lostarakos, B. Carr P068 - Improved detection of spontaneous bacterial peritonitis by uritop + tm strip test and inoculation of blood culture bottles with ascitic fluid S. Khedher, A. Maaoui, A. Ezzamouri, M. Salem P069 - Increased risk of cellulitis in patients with congestive heart failure: a population based cohort study J. Chen P070 - Outcomes of severe cellulitis and necrotizing fasciitis in the critically ill D. R. Cranendonk, L. A. Van Vught, M. A. Wiewel, O. L. Cremer, J. Horn, M. J. Bonten, M. J. Schultz, T. Van der Poll, W. J. Wiersinga P071 - Botulism outbreak associated with people who inject drugs (PWIDs) in Scotland. M. Day, G. Penrice, K. Roy, P. Robertson, G. Godbole, B. Jones, M. Booth, L. Donaldson P072 - Surveillance of ESBL-producing enterobacteriaceae fecal carriers in the ICU Y. Kawano, H. Ishikura P073 - Prevalence of ESBL and carbapenemase producing uropathogens in a newly opened hospital in south India S. Sreevidya, N. Brahmananda Reddy, P. Muraray Govind, R. Pratheema, J. Devachandran Apollo Speciality Hospital - OMR, Chennai, India P074 - Prevalence, risk factors and outcomes of methicillin-resistant staphylococcus aureus nasal colonization in critically ill patients H. Al-Dorzi, M. Almutairi, B. Alhamadi, A. Crizaldo Toledo, R. Khan, B. Al Raiy, Y. Arabi P075 - Multidrug-resistant Acinetobacter baumannii infection in intensive care unit patients in a hospital with building construction: Is there an association? H. Talaie P076 - Multidrug-resistant organisms in a Dutch ICU J. A. Van Oers, A. Harts, E. Nieuwkoop, P. Vos P077 - Epidemiology and risk factors of ICU acquired infections caused by multidrug-resistant gram negative bacilli Y. Boussarsar, F. Boutouta, S. Kamoun, I. Mezghani, S. Koubaji, A. Ben Souissi, A. Riahi, M. S. Mebazaa P078 - Improving outcomes of severe infections by multidrug-resistant pathogens with polyclonal IgM-enriched immunoglobulins E. Giamarellos-Bourboulis, N. Tziolos, C. Routsi, C. Katsenos, I. Tsangaris, I. Pneumatikos, G. Vlachogiannis, V. Theodorou, A. Prekates, E. Antypa, V. Koulouras, N. Kapravelos, C. Gogos, E. Antoniadou, K. Mandragos, A. Armaganidis P079 - Must change the medical practice in ICU? A. R. Robles Caballero, B. Civantos, J. C. Figueira, J. López P080 - Mediterranean spotted fever in an infectious diseases intensive care unit A. Silva-Pinto, F. Ceia, A. Sarmento, L. Santos P081 - Clinical features and outcomes of patients with Middle East respiratory syndrome requiring admission to a saudi intensive care unit: A retrospective analysis of 31 cases G. Almekhlafi, Y. Sakr P082 - The ICU response to a hospital outbreak of Middle East respiratory syndrome coronavirus infection H. Al-Dorzi, R. Khan, S. Baharoon, A. Aldawood, A. Matroud, J. Alchin, S. Al Johani, H. Balkhy, Y. Arabi P083 - Middle East respiratory syndrome: Surveillance data analysis S. Alsolamy, S. Y. Yousif, B. O. Alotabi, A. S. Alsaawi P085 - Use of Taqman array card molecular diagnostics in severe pneumonia: A case series J. Ang, MD Curran, D. Enoch, V. Navapurkar, A. Conway Morris P086 - ‘BUNS’: An investigation protocol improves the ICU management of pneumonia R. Sharvill, J. Astin P087 - Pneumonia in patients following secondary peritonitis: epidemiological features and impact on mortality M. Heredia-Rodríguez, E. Gómez-Sánchez, M. T. Peláez-Jareño, E. Gómez-Pesquera, M. Lorenzo-López, P. Liu-Zhu, M. Aragón-Camino, A. Hernández-Lozano, A. Sánchez-López, E. Álvarez-Fuente, E. Tamayo P088 - The use of the “CURB-65 score” by emergency room clinicians in a large teaching hospital J. Patel, C. Kruger P089 - Incidence of community acquired pneumonia with viral infection in mechanically ventilated patients in the medical intensive care unit J. O’Neal, H. Rhodes, J. Jancik P090 - The SAATELLITE Study: Prevention of S aureus Nosocomial Pneumonia (NP) with MEDI4893, a Human Monoclonal Antibody (mAb) Against S aureus B. François, P. F. Laterre, P. Eggimann, A. Torres, M. Sánchez, P. F. Dequin, G. L. Bassi, J. Chastre, H. S. Jafri P091 - Risk factors and microbiological profile for nosocomial infections in trauma patients M. Ben Romdhane, Z. Douira, S. Kamoun, M. Bousselmi, A. Ben Souissi, Y. Boussarsar, A. Riahi, M.S. Mebazaa P092 - Correlation between percentages of ventilated patients developed vap and use of antimicrobial agents in ICU patients. A. Vakalos, V. Avramidis P093 - A comparison of two ventilator associated pneumonia surveillance techniques T. H. Craven, G. Wojcik, K. Kefala, J. McCoubrey, J. Reilly, R. Paterson, D. Inverarity, I. Laurenson, T. S. Walsh P094 - Lung ultrasound before and after fiberbronchoscopy - modifications may improve ventilator-associated pneumonia diagnosis S. Mongodi, B. Bouhemad, A. Orlando, A. Stella, G. Via, G. Iotti, A. Braschi, F. Mojoli P095 - Comparing the accuracy of predictors of mortality in ventilator-associated pneumonia M. Haliloglu, B. Bilgili, U. Kasapoglu, I. Sayan, M. Süzer Aslan, A. Yalcın, I. Cinel P096 - Impact of pRBCs transfusion on percentage of ventilated patients developed VAP in ICU patients A. Vakalos, V. Avramidis P097 - The impact of a series of interventions on the rate of ventilator associated pneumonia in a large teaching hospital H. E. Ellis, K. Bauchmuller, D. Miller, A Temple P098 - The EVADE study: Prevention of Nosocomial Pneumonia (NP) caused by P aeruginosa with MEDI3902, a Novel Bispecific Monoclonal Antibody, against P aeruginosa virulence factors J. Chastre, B. François, A. Torres, C. E. Luyt, M. Sánchez, M. Singer, H. S. Jafri P099 - Short-term inhaled colistin adjunctive therapy for ventilator-associated pneumonia Y. Nassar, M. S. Ayad P100 - Effect of aerosolised colistin on weaning from mechanical ventilation A. Trifi, S. Abdellatif, F. Daly, R. Nasri, S. Ben Lakhal P101 - Septic shock is an independent risk factor for colistin-induced severe acute kidney injury: a retrospective cohort study B. Bilgili, M. Haliloglu, F. Gul, I. Cinel P102 - Nosocomial pneumonia - emphasis on inhaled tobramycin A. Kuzovlev, A. Shabanov, S. Polovnikov, V. Moroz P103 - In vitro evaluation of amikacin inhale and commercial nebulizers in a mechanical ventilator N. Kadrichu, T. Dang, K. Corkery, P. Challoner P104 - The effects of nebulized amikacin/fosfomycin and systemic meropenem on severe amikacin-resistant meropenem-susceptible P.aeruginosa pneumonia G. Li Bassi, E. Aguilera, C. Chiurazzi, C. Travierso, A. Motos, L. Fernandez, R. Amaro, T. Senussi, F. Idone, J. Bobi, M. Rigol, A. Torres P105 - Optimization of gentamicin peak concentrations in critically ill patients C. J. Hodiamont, N. P. Juffermans, J. M. Janssen, C. S. Bouman, R. A. Mathôt, M. D. De Jong, R. M. Van Hest P106 - Systematic review of cefepime induced neurotoxicity L. Payne, G. L. Fraser P107 - Unasyn® causes QT prolongation during treatment of intensive care patients B. Tudor, M. Lahner, G. Roth, C. Krenn P108 - Comparative study between teicoplanin and vancomycin in methicillin-resistant staphylococcus aureus (mrsa) infectious of toxicological intensive care unit (ticu) patients – Tehran, Iran H. Talaie P109 - Phage therapy against antimicrobial resistance, design of the first clinical study phagoburn P. Jault, J. Gabard, T. Leclerc, S. Jennes, Y. Que, A. Rousseau, F. Ravat P110 - Antibiotic dosing errors in critically ill patients with severe sepsis or septic shock H. Al-Dorzi, A. Eissa, S. Al-Harbi, T. Aldabbagh, R. Khan, Y. Arabi P111 - Does empiric antifungal therapy improve survival in septic critically ill patients? (immunocompromised excluded) A. Trifi, S. Abdellatif, F. Daly, R. Nasri, S. Ben Lakhal P112 - Neurocysticercosis-Qatar experience F. Paramba, N. Purayil, V. Naushad, O. Mohammad, V. Negi, P. Chandra P113 - Early indicators in acute haemorrhagic shock A. Kleinsasser P114 - Filtering of red blood cells reduces the inflammatory response of pulmonary cells in an in vitro model of mechanical ventilation M. R. Witrz, J. F. Buchner-Doeven, A. M. Tuip-de Boer, J. C. Goslings, N. P. Juffermans P115 - Microparticles from red blood cell transfusion induce a pro-coagulant and pro-inflammatory endothelial cell response M. Van Hezel, M. Straat, A Boing, R Van Bruggen, N Juffermans P116 - The contribution of cytokines on thrombosis development during hospitalization in ICU D. Markopoulou, K. Venetsanou, V. Kaldis, D. Koutete, D. Chroni, I. Alamanos P117 - Prophylactic enoxaparin dosing and adjustment through anti-xa monitoring in an inpatient burn unit L. Koch, J. Jancik, H. Rhodes, E. Walter P118 - Determination of optimal cut-off values of haemoglobin, platelet count and fibrinogen at 24 hours after injury associated with mortality in trauma patients K. Maekawa, M. Hayakawa, S. Kushimoto, A. Shiraishi, H. Kato, J. Sasaki, H. Ogura, T. Matauoka, T. Uejima, N. Morimura, H. Ishikura, A. Hagiwara, M. Takeda P119 - Trauma-induced coagulopathy - prothrombin complex concentrate vs fresh frozen plasma O. Tarabrin, S. Shcherbakow, D. Gavrychenko, G. Mazurenko, V. Ivanova, O. Chystikov P120 - First study to prove the superiority of prothrombin complex concentrates on mortality rate over fresh frozen plasma in patients with acute bleeding C. Plourde, J. Lessard, J. Chauny, R. Daoust P121 - Prothrombin complex concentrate vs fresh frozen plasma in obstetric massive bleeding S. Shcherbakow, O. Tarabrin, D. Gavrychenko, G. Mazurenko, O. Chystikov P122 - Impact of FFP transfusion on VAP in ICU patients A. Vakalos, V. Avramidis P123 - Preoperative platelet function test and the thrombin generation assay are predictive for blood loss after cardiac surgery L. Kropman, L. In het Panhuis, J. Konings, D. Huskens, E. Schurgers, M. Roest, B. De Laat, M. Lance P124 - Rotational thromboelastometry versus standard coagulation tests before surgical interventions M. Durila, P. Lukas, M. Astraverkhava, J. Jonas P125 - Correction of impaired clot quality and stability by fibrinogen and activated prothrombin complex concentrate in a model of severe thrombocytopenia I. Budnik, B. Shenkman P126 - Assessment of point-of-care prothrombin time analyzer as a monitor after cardiopulmonary bypass H. Hayami, Y. Koide, T. Goto P127 - Disseminated intravascular coagulation (dic) is underdiagnosed in critically ill patients: do we need d-dimer measurements? R. Iqbal, Y. Alhamdi, N. Venugopal, S. Abrams, C. Downey, C. H. Toh, I. D. Welters P128 - Validity of the age-adjusted d-dimer cutoff in patients with COPD B. Bombay, J. M. Chauny, R. D. Daoust, J. L. Lessard, M. M. Marquis, J. P. Paquet P129 - A scoping review of strategies for prevention and management of bleeding following paediatric cardiopulmonary bypass surgery K. Siemens, D. Sangaran, B. J. Hunt, A. Durward, A. Nyman, I. A. Murdoch, S. M. Tibby P130 - Nadir hemoglobulin during cardiopulmonary bypass: impact on postoperative morbidity and mortality F. Ampatzidou, D. Moisidou, E. Dalampini, M. Nastou, E. Vasilarou, V. Kalaizi, H. Chatzikostenoglou, G. Drossos P131 - Red blood cell transfusion do not influence the prognostic value of RDW in critically ill patients S. Spadaro, A. Fogagnolo, T. Fiore, A. Schiavi, V. Fontana, F. Taccone, C. Volta P132 - Reasons for admission in the paediatric intensive care unit and the need for blood and blood products transfusions E. Chochliourou, E. Volakli, A. Violaki, E. Samkinidou, G. Evlavis, V. Panagiotidou, M. Sdougka P133 - The implementation of a massive haemorrhage protocol (mhp) for the management of major trauma: a ten year, single-centre study R. Mothukuri, C. Battle, K. Guy, G. Mills, P. Evans P134 - An integrated major haemorrhage protocol for pre-hospital and retrieval medical teams J. Wijesuriya, S. Keogh P135 - The impact of transfusion thresholds on mortality and cardiovascular events in patients with cardiovascular disease (non-cardiac surgery): a systematic review and meta-analysis A. Docherty, R. O’Donnell, S. Brunskill, M. Trivella, C. Doree, L. Holst, M. Parker, M. Gregersen, J. Almeida, T. Walsh, S. Stanworth P136 - The relationship between poor pre-operative immune status and outcome from cardiac surgery is specific to the peri-operative antigenic threat S. Moravcova, J. Mansell, A. Rogers, R. A. Smith, C. Hamilton-Davies P137 - Impact of simple clinical practice guidelines for reducing post-operative atrial fibrillation after cardiac surgery. A. Omar, M. Allam, O. Bilala, A. Kindawi, H. Ewila P138 - Dexamethasone administration during cardiopulmonary bypass has no beneficial effects on elective postoperative cardiac surgery patients F. Ampatzidou, D. Moisidou, M. Nastou, E. Dalampini, A. Malamas, E. Vasilarou, G. Drossos P139 - Intra-aortic balloon counterpulsation in patients undergoing cardiac surgery (IABCS): preliminary results G. Ferreira, J. Caldas, J. Fukushima, E. A. Osawa, E. Arita, L. Camara, S. Zeferino, J. Jardim, F. Gaioto, L. Dallan, F. B. Jatene, R. Kalil Filho, .F Galas, L. A. Hajjar P140 - Effects of low-dose atrial natriuretic peptide infusion on cardiac surgery-associated acute kidney injury C. Mitaka, T. Ohnuma, T. Murayama, F. Kunimoto, M. Nagashima, T. Takei, M. Tomita P141 - Acute kidney injury influence on high sensitive troponin measurements after cardiac surgery A. Omar, K. Mahmoud, S. Hanoura, S. Sudarsanan, P. Sivadasan, H. Othamn, Y. Shouman, R. Singh, A. Al Khulaifi P142 - Complex evaluation of endothelial dysfunction markers for prognosis of outcomes in patients undergoing cardiac surgery I. Mandel, S. Mikheev, I. Suhodolo, V. Kiselev, Y. Svirko, Y. Podoksenov P143 - New-onset atrial fibrillation in intensive care: incidence, management and outcome S. A. Jenkins, R. Griffin P144 - One single spot measurement of the sublingual microcirculation during acute pulmonary hypertension in a pig model of shock M. S. Tovar Doncel, A. Lima, C. Aldecoa, C. Ince P145 - Assessment of levosimendan as a therapeutic option to recruit the microcirculation in cardiogenic shock – initial experience in cardiac ICU A. Taha, A. Shafie, M. Mostafa, N. Syed, H. Hon P146 - Terlipressin vs. norepinephrine in the Potential Multiorgan Donor(PMD) F. Righetti, E. Colombaroli, G. Castellano P147 - Echocardiography in the potential heart donor exposed to substitution hormonotherapy F. Righetti, E. Colombaroli P148 - Machine learning can reduce rate of monitor alarms M. Hravnak, L. C. Chen, A. D. Dubrawski, G. C. Clermont, M. R. Pinsky P149 - Peripherally inserted central catheters placed in the ICU S. Gonzalez, D. Macias, J. Acosta, P. Jimenez, A. Loza, A. Lesmes, F. Lucena, C. Leon P150 - Recordings of abnormal central venous pressure waveform morphology during an episode of pulmonary hypertension in a porcine shock model M. S. Tovar Doncel, C. Ince, C. Aldecoa, A. Lima P151 - Ultrasound guided central venous access technique among French intensivists M. Bastide, J. Richecoeur, E. Frenoy, C. Lemaire, B. Sauneuf, F. Tamion, S. Nseir, D. Du Cheyron, H. Dupont, J. Maizel P152 - Predictive ability of the Pv-aCO2 gap in patients with shock M. Shaban, R. Kolko, N. Salahuddin, M. Sharshir, M. AbuRageila, A. AlHussain P153 - Comparison of echocardiography and pulmonary artery catheter measurements of hemodynamic parameters in critical ill patients P. Mercado, J. Maizel, L. Kontar, D. Titeca, F. Brazier, A. Riviere, M. Joris, T. Soupison, B. De Cagny, M. Slama P154 - The volume clamp method for noninvasive cardiac output measurement in postoperative cardiothoracic surgery patients: a comparison with intermittent pulmonary artery thermodilution J. Wagner, A. Körner, M. Kubik, S. Kluge, D. Reuter, B. Saugel P155 - Hemodynamic monitoring in patients with septic shock (SS) – CPCCO (continuous pulse contour cardiac output) vs. TEE (transesophageal echocardiography) E. Colombaroli, F. Righetti, G. Castellano P156 - Cardiac output measurement with transthoracic echocardiography in critically ill patients: a pragmatic clinical study T. Tran, D. De Bels, A. Cudia, M. Strachinaru, P. Ghottignies, J. Devriendt, C. Pierrakos P157 - Left ventricular outflow tract velocity time integral correlates with stroke volume index in mechanically ventilated patients Ó. Martínez González, R. Blancas, J. Luján, D. Ballesteros, C. Martínez Díaz, A. Núñez, C. Martín Parra, B. López Matamala, M. Alonso Fernández, M. Chana P158 - Transpulmonary thermodilution (TPTD) derived from femoral vs. jugular central venous catheter: validation of a previously published correction formula and a proprietary correction formula for global end-diastolic volume index (GEDVI) W. Huber, M. Eckmann, F. Elkmann, A. Gruber, I. Klein, R. M. Schmid, T. Lahmer P160 - Dynamic arterial elastance calculated with lidcoplus monitor does not predict changes in arterial pressure after a fluid challenge in postsurgical patients D. Bastoni, H. Aya, L. Toscani, L. Pigozzi, A. Rhodes, M. Cecconi P159 - Venous return driving pressure and resistance in acute blood volume changes P. W. Moller, S. Sondergaard, S. M. Jakob, J. Takala, D. Berger P160 - Dynamic arterial elastance calculated with lidcoplus monitor does not predict changes in arterial pressure after a fluid challenge in postsurgical patients D. Bastoni, H. Aya, L. Toscani, L. Pigozzi, A. Rhodes, M. Cecconi P161 - Analysis of duration of post-operative goal-directed therapy protocol C. Ostrowska, H. Aya, A. Abbas, J. Mellinghoff, C. Ryan, D. Dawson, A. Rhodes, M. Cecconi P162 - Hemodynamic optimization – back to square one? M. Cronhjort, O. Wall, E. Nyberg, R. Zeng, C. Svensen, J. Mårtensson, E. Joelsson-Alm P163 - Effectiveness of fluid thoracic content measurement by bioimpedance guiding intravascular volume optimization in patients with septic shock M. Aguilar Arzapalo, L. Barradas, V. Lopez, M. Cetina P164 - A systematic review on the role of internal jugular vein ultrasound measurements in assessment of volume status in critical shock patients N. Parenti, C. Palazzi, L. A. Amidei, F. B. Borrelli, S. C. Campanale, F. T. Tagliazucchi, G. S. Sedoni, D. L. Lucchesi, E. C. Carella, A. L Luciani P165 - Importance of recognizing dehydration in medical Intensive Care Unit M. Mackovic, N. Maric, M. Bakula P166 - Effect of volume for a fluid challenge in septic patients H. Aya, A. Rhodes, R. M. Grounds, N. Fletcher, M. Cecconi P167 - Fluid bolus practices in a large Australian intensive care unit B. Avard, P. Zhang P168 - Liberal late fluid management is associated with longer ventilation duration and worst outcome in severe trauma patients: a retrospective cohort of 294 patients M. Mezidi, J. Charbit, M. Ould-Chikh, P. Deras, C. Maury, O. Martinez, X. Capdevila P169 - Association of fluids and outcomes in emergency department patients hospitalized with community-acquired pneumonia P. Hou, W. Z. Linde-Zwirble, I. D. Douglas, N. S. Shapiro P170 - Association of positive fluid balance with poor outcome in medicosurgical ICU patients A. Ben Souissi, I. Mezghani, Y. Ben Aicha, S. Kamoun, B. Laribi, B. Jeribi, A. Riahi, M. S. Mebazaa P171 - Impact of fluid balance to organ dysfunction in critically ill patients C. Pereira, R. Marinho, R. Antunes, A. Marinho P172 - Volume bolus in ICU patients: do we need to balance our crystalloids? M. Crivits, M. Raes, J. Decruyenaere, E. Hoste P173 - The use of 6 % HES solution do not reduce total fluid requirement in the therapy of patients with burn shock V. Bagin, V. Rudnov, A. Savitsky, M. Astafyeva, I. Korobko, V. Vein P174 - Electron microscopic assessment of acute kidney injury in septic sheep resuscitated with crystalloids or different colloids T. Kampmeier , P. Arnemann, M. Hessler, A. Wald, K. Bockbreder, A. Morelli, H. Van Aken, S. Rehberg, C. Ertmer P175 - Alterations of conjunctival microcirculation in a sheep model of haemorrhagic shock and resuscitation with 0.9 % saline or balanced tetrastarch P. Arnemann, M. Hessler, T. Kampmeier, S. Rehberg, H. Van Aken, C. Ince, C. Ertmer P176 - A single centre nested pilot study investigating the effect of using 0.9 % saline or Plasma-Lyte 148 ® as crystalloid fluid therapy on gastrointestinal feeding intolerance in mechanically ventilated patients receiving nasogastric enteral nutrition S. Reddy, M. Bailey, R. Beasley, R. Bellomo, D. Mackle, A. Psirides, P. Young P177 - A single centre nested pilot study investigating the effect on post-operative bleeding of using 0.9 % saline or Plasma-Lyte® 148 as crystalloid fluid therapy in adults in ICU after heart surgery S. Reddy, M. Bailey, R. Beasley, R. Bellomo, D. Mackle, P. Young P178 - Extreme hypernatremia and sepsis in a patient with Huntington’s dementia: a conundr</t>
  </si>
  <si>
    <t>S2184</t>
  </si>
  <si>
    <t>10.1186/s12890-024-03394-y</t>
  </si>
  <si>
    <t>Gao Y, He H, Chi Y, Frerichs I, Long Y, Zhao Z</t>
  </si>
  <si>
    <t>Electrical impedance tomography guided positive end-expiratory pressure titration in critically ill and surgical adult patients: a systematic review and meta-analysis</t>
  </si>
  <si>
    <t>Objective Electrical impedance tomography (EIT) has been used to titrate positive end-expiratory pressure (PEEP). This study aims to develop a comprehensive view of the efficacy and long-term prognosis of EIT-guided PEEP compared to other conventional approaches in various clinical scenarios, including patients with acute respiratory distress syndrome (ARDS), hypoxemic acute respiratory failure (hARF) and patients undergoing surgery under general anesthesia. Methods The literature search was conducted in PubMed, Web of Science, Embase, and Cochrane Library, from inception to July 30, 2023 (ARDS/hARF) and October 5, 2023 (surgery). The Cochrane risk of bias assessment and the methodological index for non-randomized studies were used for quality appraisal. The main outcomes were PEEP level, PaO 2 /FiO 2 ratio, lung/respiratory system compliance (C L /C rs ), driving pressure (ΔP), in-hospital mortality, and postoperative pulmonary complications (PPCs) in surgical studies. Results Four randomized controlled trials (RCTs), one historical control study, and six before-after studies of ARDS/hARF, as well as eight surgical RCTs, were retrieved. Subgroup analysis has been carried out and analysis of before-after studies was performed separately. Diverse PEEP strategies were adopted in the included studies, such as low/high PEEP-FiO 2 -table of ARDS-net, pressure-volume loop, and transpulmonary pressure. In ARDS/hARF studies, the EIT strategy did not result in considerably enhanced respiratory system mechanics, including comparable PaO 2 /FiO 2 ratios, comparable ΔP, and increased C L /C rs . As for long-term prognosis, the rough overall meta-analysis showed decreased in-hospital mortality (risk ratio RR = 1.54, 95% CI = (1.09, 2.18), P = 0.01). In patients undergoing general anesthesia surgery, the EIT group demonstrated increased PaO 2 /FiO 2 ratio, C L /C rs , and decreased ΔP versus the fixed 4 or 5 cmH 2 O PEEP. In postoperative prognosis, incidence of PPCs was generally comparable between the two groups. Conclusion The EIT-derived PEEP setting strategy might be associated with potential benefits in respiratory outcomes and prognosis in ARDS/hARF and surgical patients. Current data is insufficient to provide solid evidence.</t>
  </si>
  <si>
    <t>S0788</t>
  </si>
  <si>
    <t>10.1191/0267659103pf625oa</t>
  </si>
  <si>
    <t>Olivencia-Yurvati AH, Ferrara CA, Tierney N, Wallace N, Mallet RT</t>
  </si>
  <si>
    <t>Strategic leukocyte depletion reduces pulmonary microvascular pressure and improves pulmonary status post-cardiopulmonary bypass</t>
  </si>
  <si>
    <t>Cardiopulmonary bypass (CPB) precipitates inflammation that causes marked pulmonary dysfunction. Leukocyte filtration has been proposed to reduce these deleterious effects. Other studies show an improvement with aprotinin. We proposed that a combination of these two therapies would synergistically improve pulmonary outcomes. Two hundred and twenty-five patients participated in a randomized prospective study comparing pulmonary microvascular function and pulmonary shunt fraction postcoronary artery bypass grafting (CABG). The study group underwent leukocyte depletion with aprotinin during the procedure. Pulmonary microvascular function was assessed by pulmonary microvascular pressure (PMVP), a measure of pulmonary capillary edema, and pulmonary function was evaluated by comparing pulmonary shunt fractions. Elevated PMVP and increased pulmonary shunting compromise pulmonary performance. The leukocyte-depleted group had significantly reduced PMVP and pulmonary shunt fraction for at least the first 24 hours postbypass. The combination of strategic leukocyte filtration and aprotinin therapy can effectively reduce postoperative decline in pulmonary function. Cardiopulmonary bypass precipitates a variety of inflammatory effects that can cause marked pulmonary dysfunction to the point of respiratory failure, necessitating prolonged mechanical ventilation. Leukocyte filtration has been investigated previously and appears to be beneficial in improving pulmonary outcome by preventing direct neutrophil-induced inflammatory injury. Recent studies of leukocyte reduction profiles suggest that leukoreduction via leukofiltration is short lived with filter saturation occurring 30 - 45 minutes after onset of filtration. This phenomenon may explain the limited utility observed with higher risk patients. These patients typically require longer pump runs, so leukocyte reduction capability is suboptimal at the time of pulmonary vascular reperfusion. To more effectively protect the lung from reperfusion injury, leukocyte filtration can be delayed so that reduction of activated neutrophils is maximal at the time of pulmonary vascular reperfusion. It is, thus, conceivable that a timely use of arterial line leukoreducing filters may improve, more substantially, pulmonary function postbypass. Two hundred and twenty-five isolated coronary revascularization patients participated in this prospective, randomized trial. The patients received moderately hypothermic CBP alone (control group: n = 110) or combined with leukocyte depletion, initiated 30 minutes before crossclamp release, with filters placed in the bypass circuit (study group: n = 115). All patients also received full Hammersmith aprotinin dosing during the operation. Pulmonary microvascular pressures were lower in the study group at three hours postbypass, and continued to fall until 24 hours postbypass. In contrast, the control group measured a rise in PMVP and a continued plateau throughout 24 hours postbypass (p B /0.028). The calculated pulmonary shunt fraction also was reduced significantly throughout the study interval, with the greatest reduction occurring approximately three to six hours post-CPB (p B /0.002). Shunt fractions eventually converged at 24 hours postbypass. Outcome measures included hospital charges and length of stay, which were also markedly reduced in the treatment group. Increasing PMVPs are a direct reflection of pulmonary capillary edema, which, in conjunction with increased pulmonary shunt ratio, lead to an overall worsening of pulmonary function. Intraoperative strategic leukocyte filtration combined with aprotinin treatment improves post-CPB lung performance by reducing significantly the reperfusion inflammatory response and its sequelae. These benefits are manifested by reductions in ventilator times, hospital stay and patient morbidity.</t>
  </si>
  <si>
    <t>S2005</t>
  </si>
  <si>
    <t>10.1183/09031936.95.08111894</t>
  </si>
  <si>
    <t>Goldberg P, Reissmann H, Maltais F, Ranieri M, Gottfried S</t>
  </si>
  <si>
    <t>Efficacy of noninvasive CPAP in COPD with acute respiratory failure</t>
  </si>
  <si>
    <t>Dynamic hyperinflation and the development of intrinsic positive end-expiratory pressure (PEEPi) are commonly observed in patients with severe chronic obstructive pulmonary disease (COPD) in acute respiratory failure. Previous studies have shown that externally applied PEEP reduces PEEPi and its adverse effects in mechanically-ventilated COPD patients. The purpose of this study was to determine the effects of graded amounts of continuous positive airway pressure (CPAP) on the degree of inspiratory effort, pattern of breathing, gas exchange, and level of dyspnoea in a group of spontaneously breathing, nonintubated COPD patients in acute hypercapnic respiratory failure. Ten COPD patients admitted to the intensive care unit in acute hypercapnic respiratory failure were studied. Inspiratory effort was measured by the tidal excursions of oesophageal (Poes) and transdiaphragmatic (Pdi) pressure. Inspiratory effort and both the pressure-time product for the diaphragm (integral of Pdi-dt) and for the inspiratory muscles (integral of Poes.dt) were measured during the application of 5, 7.5, and 10 cmH2O of CPAP. Dyspnoea, gas exchange and pattern of breathing were also assessed. Inspiratory effort and the pressure-time product both for the diaphragm and the inspiratory muscles fell significantly with CPAP in a dose-dependent fashion. Both the pattern of breathing and level of dyspnoea improved with CPAP. End-expiratory lung volume remained stable at the lower levels of CPAP, with only modest increases at the higher levels. Arterial oxygen tension (Pa,O2) and arterial carbon dioxide tension (Pa,CO2) either improved or remained stable with CPAP. We conclude that the noninvasive application of CPAP to spontaneously breathing patients with severe COPD in acute respiratory failure decreases inspiratory effort and dyspnoea whilst improving breathing pattern. It is conceivable that the early institution of CPAP in this setting may obviate the need for intubation and conventional mechanical ventilation.</t>
  </si>
  <si>
    <t>S0323</t>
  </si>
  <si>
    <t>10.1046/j.1442-2026.2000.00082.x</t>
  </si>
  <si>
    <t>Rehman HU</t>
  </si>
  <si>
    <t>Neurogenic pulmonary oedema</t>
  </si>
  <si>
    <t>Although neurogenic pulmonary oedema is an uncommon condition, it is found in 20% of victims with severe head injury. The onset is typically rapid with development of dyspnoea, cyanosis and hypoxia suddenly and unexpectedly after an intracranial injury. The pathogenesis is not entirely clear, but both increased hydrostatic pressure and capillary permeability are incriminated. It is important to differentiate neurogenic pulmonary oedema from aspiration pneumonia, because the treatment of the two conditions differ. A combination of measures to reduce intracranial pressure, optimize body oxygenation, decrease pre‐ and after‐load and improve cardiac contractility is the mainstay of treatment. Mortality is high despite these measures.</t>
  </si>
  <si>
    <t>S0446</t>
  </si>
  <si>
    <t>10.1159/000114037</t>
  </si>
  <si>
    <t>Peysson S, Vandenberghe N, Philit F, Vial C, Petitjean T, Bouhour F, Bayle JY, Broussolle E</t>
  </si>
  <si>
    <t>Factors Predicting Survival following Noninvasive Ventilation in Amyotrophic Lateral Sclerosis</t>
  </si>
  <si>
    <t>European Neurology</t>
  </si>
  <si>
    <t>&amp;lt;i&amp;gt;Background/Aims:&amp;lt;/i&amp;gt; The involvement of respiratory muscles is a major predicting factor for survival in amyotrophic lateral sclerosis (ALS). Recent studies show that noninvasive ventilation (NIV) can relieve symptoms of alveolar hypoventilation. However, factors predicting survival in ALS patients when treated with NIV need to be clarified. &amp;lt;i&amp;gt;Methods:&amp;lt;/i&amp;gt; We conducted a retrospective study of 33 consecutive ALS patients receiving NIV. Ten patients had bulbar onset. We determined the median survivals from onset, diagnosis and initiation of NIV and factors predicting survival. Statistical analysis was performed using the Kaplan-Meier test and Cox proportional hazard models. &amp;lt;i&amp;gt;Results:&amp;lt;/i&amp;gt; The median initial and maximal total uses of NIV were 10 and 14 h/24h. The overall median survival from ALS onset was 34.2 months and worsened with increasing age and bulbar onset of the disease. The median survival from initiation of NIV was 8.4 months and was significantly poorer in patients with advanced age or with airway mucus accumulation. Survival from initiation of NIV was not influenced by respiratory parameters or bulbar symptoms. &amp;lt;i&amp;gt;Conclusion:&amp;lt;/i&amp;gt; Advanced age at diagnosis and airway mucus accumulation represent poorer prognostic factors of ALS patients treated with NIV. NIV is a helpful treatment of sleep-disordered breathing, including patients with bulbar involvement.</t>
  </si>
  <si>
    <t>S0212</t>
  </si>
  <si>
    <t>10.1136/heart.83.4.406</t>
  </si>
  <si>
    <t>Ziesche R, Petkov V, Wittmann K, Kopatschka J, Stiebellehner L, Schenk P, Germann P, Röder G, Ullrich R, Block LH</t>
  </si>
  <si>
    <t>Treatment with epoprostenol reverts nitric oxide non-responsiveness in patients with primary pulmonary hypertension</t>
  </si>
  <si>
    <t>To assess whether long term treatment with epoprostenol might restore primary non-responsiveness to nitric oxide (NO) in patients with primary pulmonary hypertension. Seven patients with primary pulmonary hypertension receiving intravenous epoprostenol continuously because of failure of NO to influence pulmonary haemodynamics during initial testing were followed over a period of 13–29 months. Afterwards, acute vascular reactivity towards NO was tested again during right heart catheterisation. Administration of NO after continuous epoprostenol treatment for a mean period of 18 months improved arterial oxygen saturation (p &amp;lt; 0.01) and cardiac index (p &amp;lt; 0.05), and decreased mean pulmonary artery pressure (p &amp;lt; 0.01) and total pulmonary vascular resistance (p &amp;lt; 0.01) in patients previously unresponsive to NO. Long term treatment with epoprostenol reverts initial refractoriness to NO in patients with primary pulmonary hypertension. Thus the addition of NO to epoprostenol treatment might cause further improvement in the course of the disease.</t>
  </si>
  <si>
    <t>S0365</t>
  </si>
  <si>
    <t>10.1002/14651858.cd005151.pub2</t>
  </si>
  <si>
    <t>Wakai A, McCabe A, Kidney R, Brooks SC, Seupaul RA, Diercks DB, Salter N, Fermann GJ, Pospisil C</t>
  </si>
  <si>
    <t>Nitrates for acute heart failure syndromes</t>
  </si>
  <si>
    <t>Background Current drug therapy for acute heart failure syndromes (AHFS) consists mainly of diuretics supplemented by vasodilators or inotropes. Nitrates have been used as vasodilators in AHFS for many years and have been shown to improve some aspects of AHFS in some small studies. The aim of this review was to determine the clinical efficacy and safety of nitrate vasodilators in AHFS. Objectives To quantify the effect of different nitrate preparations (isosorbide dinitrate and nitroglycerin) and the effect of route of administration of nitrates on clinical outcome, and to evaluate the safety and tolerability of nitrates in the management of AHFS. Search methods We searched the Cochrane Central Register of Controlled Trials (CENTRAL) (The Cochrane Library 2011, Issue 3), MEDLINE (1950 to July week 2 2011) and EMBASE (1980 to week 28 2011). We searched the Current Controlled Trials MetaRegister of Clinical Trials (compiled by Current Science) (July 2011). We checked the reference lists of trials and contacted trial authors. We imposed no language restriction. Selection criteria Randomised controlled trials comparing nitrates (isosorbide dinitrate and nitroglycerin) with alternative interventions (frusemide and morphine, frusemide alone, hydralazine, prenalterol, intravenous nesiritide and placebo) in the management of AHFS in adults aged 18 and over. Data collection and analysis Two authors independently performed data extraction. Two authors performed trial quality assessment. We used mean difference (MD), odds ratio (OR) and 95% confidence intervals (CI) to measure effect sizes. Two authors independently assessed and rated the methodological quality of each trial using the Cochrane Collaboration tool for assessing risk of bias. Main results Four studies (634 participants) met the inclusion criteria. Two of the included studies included only patients with AHFS following acute myocardial infarction (AMI); one study excluded patients with overt AMI; and one study included participants with AHFS with and without acute coronary syndromes.Based on a single study, there was no significant difference in the rapidity of symptom relief between intravenous nitroglycerin/N-acetylcysteine and intravenous frusemide/morphine after 30 minutes (fixed-effect MD -0.30, 95% CI -0.65 to 0.05), 60 minutes (fixed-effect MD -0.20, 95% CI -0.65 to 0.25), three hours (fixed-effect MD 0.20, 95% CI -0.27 to 0.67) and 24 hours (fixed-effect MD 0.00, 95% CI -0.31 to 0.31). There is no evidence to support a difference in AHFS patients receiving intravenous nitrate vasodilator therapy or alternative interventions with regard to the following outcome measures: requirement for mechanical ventilation, systolic blood pressure (SBP) change after three hours and 24 hours, diastolic blood pressure (DBP) change after 30, 60 and 90 minutes, heart rate change at 30 minutes, 60 minutes, three hours and 24 hours, pulmonary artery occlusion pressure (PAOP) change after three hours and 18 hours, cardiac output (CO) change at 90 minutes and three hours and progression to myocardial infarction. There is a significantly higher incidence of adverse events after three hours with nitroglycerin compared with placebo (odds ratio 2.29, 95% CI 1.26 to 4.16) based on a single study. There was no consistent evidence to support a difference in AHFS patients receiving intravenous nitrate vasodilator therapy or alternative interventions with regard to the following secondary outcome measures: SBP change after 30 and 60 minutes, heart rate change after 90 minutes, and PAOP change after 90 minutes. None of the included studies reported healthcare costs as an outcome measure. There were no data reported by any of the studies relating to the acceptability of the treatment to the patients (patient satisfaction scores).Overall there was a paucity of relevant quality data in the included studies. Assessment of overall risk of bias in these studies was limited as three of the studies did not give sufficient detail to allow assessment of potential risk of bias. Authors' conclusions There appears to be no significant difference between nitrate vasodilator therapy and alternative interventions in the treatment of AHFS, with regard to symptom relief and haemodynamic variables. Nitrates may be associated with a lower incidence of adverse effects after three hours compared with placebo. However, there is a lack of data to draw any firm conclusions concerning the use of nitrates in AHFS because current evidence is based on few low-quality studies.</t>
  </si>
  <si>
    <t>S0420</t>
  </si>
  <si>
    <t>10.1161/01.hyp.0000055779.93635.a2</t>
  </si>
  <si>
    <t>Aggarwal A, Esler MD, Morris MJ, Lambert G, Kaye DM</t>
  </si>
  <si>
    <t>Regional Sympathetic Effects of Low-Dose Clonidine in Heart Failure</t>
  </si>
  <si>
    <t>This study examined the effects of low doses of intravenous clonidine on regional and global sympathetic nervous system activity in heart failure. In heart failure, adrenoceptor-blocking treatments have a limited sphere of activity. Centrally acting sympatholytic therapies should be further investigated, with a specific emphasis on targeting cardiac and renal sympathetic overactivity. In 10 patients with moderate-severe congestive heart failure, we examined the effect of intravenous clonidine on systemic, cardiac, and renal sympathetic activity and on brain monoamine turnover using the norepinephrine spillover method. In addition, we assessed the effect of clonidine on cardiac release of the sympathetic cotransmitter neuropeptide Y. A dose of 1 μg/kg of clonidine resulted in a fall in cardiac (326±73 to 160±40 pmol/min, P &amp;lt;0.001), renal (2.5±0.6 to 1.5±0.3 nmol/min, P =0.01), and global norepinephrine spillover (4.0±0.6 to 3.1±0.5 nmol/min, P &amp;lt;0.01), with a significantly disproportionate reduction in cardiac versus total-body sympathetic activity ( P &amp;lt;0.05). No significant changes in cardiac neuropeptide Y release or in central monoamine turnover were demonstrated. Clonidine, at modest doses, significantly attenuates cardiac and renal sympathetic tone in heart failure. In addition to the beneficial effects of antiadrenergic therapy in the heart, the renal sympatholytic effect may counter the salt and water retention that is a hallmark of the condition.</t>
  </si>
  <si>
    <t>S1558</t>
  </si>
  <si>
    <t>10.1016/j.resp.2018.04.007</t>
  </si>
  <si>
    <t>Pagano A, Numis FG, Rosato V, Russo T, Porta G, Bosso G, Serra C, Masarone M, Visone G, Paladino F</t>
  </si>
  <si>
    <t>Pressure support ventilation vs Continuous positive airway pressure for treating of acute cardiogenic pulmonary edema: A pilot study</t>
  </si>
  <si>
    <t>Respiratory Physiology &amp;amp; Neurobiology</t>
  </si>
  <si>
    <t>Non-invasive ventilation is usually adopted as a support to medical therapy in patients with acute pulmonary edema, but which modality between Pressure Support Ventilation (PSV) and Continuous Positive Airway Pressure (CPAP) has better favourable effects is not been yet well known. Aim of this observational study was to provide data on these different non-invasive ventilation modalities in the management of acute cardiogenic pulmonary edema. One-hundred-fifty-three patients consecutively admitted to the Emergency Room of two different Center were enrolled and randomly assigned to CPAP or PSV. Data relative to mortality, need of endotracheal intubation, sequential blood gas analysis were compared. Furthermore, there were no significant differences regarding mortality in the two groups, but patients treated with PSV had a significant lower rate of endotracheal intubation and a higher improvement of blood gas analyses parameters. In conclusion, our data support only a slight advantage in favour to PSV versus CPAP.</t>
  </si>
  <si>
    <t>S0609</t>
  </si>
  <si>
    <t>10.2147/oaem.s25048</t>
  </si>
  <si>
    <t>Rose L</t>
  </si>
  <si>
    <t>Management of critically ill patients receiving noninvasive and invasive mechanical ventilation in the emergency department</t>
  </si>
  <si>
    <t>Open Access Emergency Medicine</t>
  </si>
  <si>
    <t>Patients requiring noninvasive and invasive ventilation frequently present to emergency departments, and may remain for prolonged periods due to constrained critical care services. Emergency clinicians often do not receive the same education on management of mechanical ventilation or have similar exposure to these patients as do their critical care colleagues. The aim of this review was to synthesize the evidence on management of patients requiring noninvasive and invasive ventilation in the emergency department including indications, clinical applications, monitoring priorities, and potential complications. Noninvasive ventilation is recommended for patients with acute exacerbation of chronic obstructive pulmonary disease or cardiogenic pulmonary edema. Less evidence supports its use in asthma and other causes of acute respiratory failure. Use of noninvasive ventilation in the prehospital setting is relatively new, and some evidence suggests benefit. Monitoring priorities for noninvasive ventilation include response to treatment, respiratory and hemodynamic stability, noninvasive ventilation tolerance, detection of noninvasive ventilation failure, and identification of air leaks around the interface. Application of injurious ventilation increases patient morbidity and mortality. Lung-protective ventilation with low tidal volumes based on determination of predicted body weight and control of plateau pressure has been shown to reduce mortality in patients with acute respiratory distress syndrome, and some evidence exists to suggest this strategy should be used in patients without lung injury. Monitoring of the invasively ventilated patient should focus on assessing response to mechanical ventilation and other interventions, and avoiding complications, such as ventilator-associated pneumonia. Several key aspects of management of noninvasive and invasively ventilated patients are discussed, with a particular emphasis on initiation and ongoing monitoring priorities focused on maintaining patient safety and improving patient outcomes.</t>
  </si>
  <si>
    <t>S0726</t>
  </si>
  <si>
    <t>10.1034/j.1399-6576.2003.00084.x</t>
  </si>
  <si>
    <t>Sellgren J, Söderström S, Johansson G, Biber B, Häggmark S, Pontén J</t>
  </si>
  <si>
    <t>Preload changes by positive pressure ventilation can be used for assessment of left ventricular systolic function</t>
  </si>
  <si>
    <t>Background: Assessment of preload independent left ventricular function with conductance volumetry is traditionally accomplished by inflating a balloon in the inferior caval vein. Our aim was to investigate if a similar change in preload could be achieved by positive pressure ventilation with large tidal volume. Methods: Conductance volumetry generating left ventricular pressure‐volume loops was used in seven pentobarbital‐anesthetized pigs. Changes in preload recruitable stroke work were studied, comparing the effects of inferior vena cava occlusion (IVCO) or large tidal volume (LTV). Cardiodepression was induced by halothane anesthesia and halothane + phenylephrine, and stimulation by epinephrine infusion. Results: Although the decreasis in left ventricular end diastolic volume was slightly less with LTV (16.5 ± 1.7 ml, mean ± SEM) than with IVCO (22.4 ± 1.7 ml) ( P &amp;lt; 0.0001) the PRSW‐slopes showed a high degree of correlation ( r= 0.80, P &amp;lt; 0.0001). Although peak tracheal pressures increased significantly to 27.8 ± 0.9 mmHg during LTV, esophageal pressures (used as an indicator of pericardial pressure) were unchanged. Conclusions: Positive pressure ventilation with LTV is similar to IVCO in creating transient changes in preload, necessary for assessment of left ventricular systolic function. This observation was valid also during drug‐induced cardiac depression and stimulation. The preload recruitable stroke work used for this validation was shown to be a reliable and stable method.</t>
  </si>
  <si>
    <t>S0305</t>
  </si>
  <si>
    <t>10.1002/ppul.10176</t>
  </si>
  <si>
    <t>Beck R, Sertie AL, Brik R, Shinawi M</t>
  </si>
  <si>
    <t>Crouzon syndrome: Association with absent pulmonary valve syndrome and severe tracheobronchomalacia</t>
  </si>
  <si>
    <t>Airway obstruction is common among patients with craniosynostosis. We describe an infant with a clinical and genetic diagnosis of Crouzon syndrome who presented with respiratory distress and heart murmur in early neonatal life. Cardiac evaluation revealed absent pulmonary valve syndrome. She needed intubation at age 1 month, and repeated trials of extubation failed because of marked respiratory distress, stridor, and severe expiratory obstruction and wheezing. Correction of her cardiac anomaly did not relieve her respiratory distress; only after endobronchial stenting and tracheostomy was it possible to gradually wean her from mechanical ventilation. This case report demonstrates and discusses the different causes of airway obstruction in Crouzon syndrome and the morbidity and mortality that can result from pulmonary involvement in this craniosynostotic syndrome. It also demonstrates the difficult therapeutic challenge created by the combination of cardiopulmonary abnormalities in Crouzon patients. Pediatr Pulmonol. 2002; 34:478–481. © 2002 Wiley‐Liss, Inc.</t>
  </si>
  <si>
    <t>S1686</t>
  </si>
  <si>
    <t>10.1136/bmj.324.7352.1498</t>
  </si>
  <si>
    <t>Hobbs FDR, Davis RC, Roalfe AK, Hare R, Davies MK, Kenkre JE</t>
  </si>
  <si>
    <t>Reliability of N-terminal pro-brain natriuretic peptide assay in diagnosis of heart failure: cohort study in representative and high risk community populations</t>
  </si>
  <si>
    <t>Objective: To investigate the performance of a novel assay for N-terminal pro-brain natriuretic peptide (NT-proBNP) in diagnosing heart failure in various randomly selected general and high risk community populations. Design: Community cohort study (substudy of the echocardiographic heart of England screening study). Setting: Four randomly selected general practices in the West Midlands of England. Participants: 591 randomly sampled patients over the age of 45, stratified for age and socioeconomic status and falling into four cohorts (general population, patients with an existing clinical label of heart failure, patients prescribed diuretics, and patients deemed at high risk of heart failure). Main outcome measure: Sensitivity, specificity, positive and negative predictive values, likelihood ratios, and area under receiver operating characteristic curve for NT-proBNP assay in the diagnosis of heart failure. Results: For NT-proBNP in the diagnosis of heart failure in the general population (population screen), a level of &amp;gt;36 pmol/l had a sensitivity of 100%, a specificity of 70%, a positive predictive value of 7%, a negative predictive value of 100%, and an area under the receiver operating characteristic curve of 0.92 (95% confidence interval 0.82 to 1.0). Similar negative predictive values were found for patients from the three other populations screened. Conclusions: This NT-proBNP assay seems to have value in the diagnosis of heart failure in the community. High negative predictive values indicate that the assay's chief use would be to rule out heart failure in patients with suspected heart failure with normal concentrations of NT-proBNP. Positive results may identify patients who need cardiac imaging.</t>
  </si>
  <si>
    <t>S1908</t>
  </si>
  <si>
    <t>10.1111/j.1532-950x.1996.tb01427.x</t>
  </si>
  <si>
    <t>LUKASIK VM, MOON PF</t>
  </si>
  <si>
    <t>Two Cases of Pneumothorax During Mechanical Ventilation in Vietnamese Potbellied Pigs</t>
  </si>
  <si>
    <t>This case report describes pneumothorax associated with positive pressure ventilation in two Vietnamese potbellied pigs while under general anesthesia. A discussion of possible causes and barotrauma/volutrauma follows. The cause of pneumothorax in both cases was probably an interaction of intermittent positive pressure ventilation with some factor unique to these two pigs.</t>
  </si>
  <si>
    <t>S0523</t>
  </si>
  <si>
    <t>10.1113/jphysiol.2003.042648</t>
  </si>
  <si>
    <t>Kemppainen J, Tsuchida H, Stolen K, Karlsson H, Björnholm M, Heinonen OJ, Nuutila P, Krook A, Knuuti J, Zierath JR</t>
  </si>
  <si>
    <t>Insulin Signalling and Resistance in Patients with Chronic Heart Failure</t>
  </si>
  <si>
    <t>We investigated whether insulin resistance in patients with chronic heart failure (CHF) is associated with impaired insulin signalling in skeletal muscle and whether exercise training would lead to an improvement in insulin signalling, concomitant with enhanced insulin action. Fourteen men with CHF due to idiopathic dilated cardiomyopathy, with mild‐to‐moderate limitation of physical activity and a left‐ventricular ejection fraction of less than 45 %, were studied before and after either a 5 month exercise training programme ( n = 7 ) or standard care ( n = 7 ). Seven healthy men participated as controls. Whole‐body insulin‐stimulated glucose uptake was determined by the euglycaemic hyperinsulinaemic clamp technique and skeletal muscle biopsy samples were obtained before and after the insulin infusion for insulin signalling measurements. Insulin‐stimulated glucose uptake was 20 % lower in CHF patients versus healthy subjects. Physiological hyperinsulinaemia increased tyrosine phosphorylation of insulin receptor substrate (IRS)‐1 by ≈2.5‐fold, IRS‐1‐associated phosphatidylinositol 3‐kinase (PI‐3‐kinase) activity by ≈2‐fold and Akt (protein kinase B) phosphorylation by ≈3‐fold, with similar responses between healthy subjects and CHF patients. Insulin‐mediated glucose uptake was not altered in patients after standard care, whereas exercise training elicited a 25 % increase in glucose uptake. Neither standard care nor exercise training altered insulin‐stimulated tyrosine phosphorylation of IRS‐1, IRS‐1‐associated PI‐3‐kinase activity or Akt phosphorylation. In conclusion, the CHF patients demonstrated impaired insulin‐stimulated glucose uptake, despite normal signal transduction in skeletal muscle at the level of IRS‐1, PI‐3‐kinase and Akt. Of clinical relevance is the finding that exercise training improves glucose uptake. However, these changes in insulin action after exercise training appear to be independent of enhanced insulin signalling at the level of IRS‐1, PI‐3‐kinase or Akt.</t>
  </si>
  <si>
    <t>S2418</t>
  </si>
  <si>
    <t>10.1159/000049717</t>
  </si>
  <si>
    <t>Fehrenbach A, Fehrenbach H, Wittwer T, Ochs M, Wahlers T, Richter J</t>
  </si>
  <si>
    <t>Evaluation of Pulmonary Edema: Stereological versus Gravimetrical Analysis</t>
  </si>
  <si>
    <t>European Surgical Research</t>
  </si>
  <si>
    <t>Assessment of lung edema by gravimetrical analysis is a standard method to evaluate the severity of experimentally induced ischemia/reperfusion (IR) injury. The aim of this study was to compare gravimetrical assessment of pulmonary edema with a stereological approach which allows for qualitative and quantitative distinction between intravascular and edematous fluids by light microscopy. Eight experimental groups which differed in mode of preservation, ischemic storage and pharmacological treatments were studied in an extracorporeal rat lung model. Analysis of the pooled data showed that the wet/dry ratio values mainly reflected the amount of intra-alveolar edema (r&amp;lt;sub&amp;gt;s&amp;lt;/sub&amp;gt; = 0.442; p = 0.0057) but only stereological assessment of edema formation revealed differences depending on the treatment used. Only stereological data correlated significantly with oxygen tension measured at the end of reperfusion (r&amp;lt;sub&amp;gt;s&amp;lt;/sub&amp;gt; = –0.530; p = 0.0009). We conclude that gravimetry is of minor functional importance compared to assessment by stereological methods which prove to be a reliable and efficient tool for the evaluation of IR injury in the different experimental settings.</t>
  </si>
  <si>
    <t>S1751</t>
  </si>
  <si>
    <t>10.21037/tp-23-602</t>
  </si>
  <si>
    <t>Baschat AA, Desiraju S, Bernier ML, Kunisaki SM, Miller JL</t>
  </si>
  <si>
    <t>Management advances for congenital diaphragmatic hernia: integrating prenatal and postnatal perspectives</t>
  </si>
  <si>
    <t>Translational Pediatrics</t>
  </si>
  <si>
    <t>In congenital diaphragmatic hernia (CDH), abdominal organs are displaced into the chest, compress the lungs, and cause mediastinal shift. This contributes to development of pulmonary hypoplasia and hypertension, which is the primary determinant of morbidity and mortality for affected newborns. The severity is determined using prenatal imaging as early as the first trimester and is related to the laterality of the defect, extent of lung compression, and degree of liver herniation. Comprehensive evaluation of fetal CDH includes imaging-based severity assessment, severity assessment, and evaluation for structural or genetic abnormalities to differentiate isolated from complex cases. Prenatal management involves multispecialty counseling, consideration for fetal therapy with fetoscopic endoluminal tracheal occlusion (FETO) for severe cases, monitoring and intervention for associated polyhydramnios or signs of preterm labor if indicated, administration of antenatal corticosteroids in the appropriate setting, and planned delivery to optimize the fetal condition at birth. Integrated programs that provide a smooth transition from prenatal to postnatal care produce better outcomes. Neonatal care involves gentle ventilation to avoid hyperinflation and must account for transitional physiology to avoid exacerbating cardiac dysfunction and decompensation. Infants who have undergone and responded to FETO have greater pulmonary capacity than expected, but cardiac dysfunction seems unaffected. In about 25-30% of CDH neonates extracorporeal life support is utilized, and this provides a survival benefit for patients with the highest predicted mortality, including those who underwent FETO. Surgical repair after initial medical management for the first 24-48 hours of life is preferred since later repair is associated with delayed oral feeding, increased need for tube feeds, and increased post-repair ventilation requirement and supplemental oxygen at discharge. With overall survival rates &gt;70%, contemporary care involves management of chronic morbidities in the context of a multidisciplinary clinic setting.</t>
  </si>
  <si>
    <t>S1112</t>
  </si>
  <si>
    <t>10.1097/00000542-199701000-00012</t>
  </si>
  <si>
    <t>Ranieri MV, Grasso S, Mascia L, Martino S, Tommasco F, Brienza A, Giuliani R</t>
  </si>
  <si>
    <t>Effects of Proportional Assist Ventilation on Inspiratory Muscle Effort in Patients with Chronic Obstructive Pulmonary Disease and Acute Respiratory Failure</t>
  </si>
  <si>
    <t>Acute respiratory failure may develop in patients with chronic obstructive pulmonary disease because of intrinsic positive end-expiratory pressure (PEEPi) and increased resistive and elastic loads. Proportional assist ventilation is an experimental mode of partial ventilatory support in which the ventilator generates flow to unload the resistive burden (flow assistance: FA) and volume to unload the elastic burden (volume assistance: VA) proportionally to inspiratory muscle effort, and PEEPi can be counterbalanced by application of external PEEP. The authors assessed effects of proportional assist ventilation and optimal ventilatory settings in patients with chronic obstructive pulmonary disease and acute respiratory failure. Inspiratory muscles and diaphragmatic efforts were evaluated by measurements of esophageal, gastric, and transdiaphragmatic pressures. Minute ventilation and breathing patterns were evaluated by measuring airway pressure and flow. Measurements were performed during spontaneous breathing, continuous positive airway pressure, FA, FA+PEEP, VA, VA+PEEP, FA+VA, and FA+VA+PEEP. FA+PEEP provided the greatest improvement in minute ventilation (89 +/- 3%) and dyspnea (62 +/- 2%). The largest reduction in pressure time product per breath of the respiratory muscles and diaphragm (44 +/- 3% and 33 +/- 2%, respectively) also was observed during FA+PEEP condition. When VA was added to this setting, a reduction in respiratory rate (50 +/- 3%), an increase in inspiratory time (102 +/- 6%), and a further reduction in pressure time product per minute (65 +/- 2% and 64% for the respiratory muscles and diaphragm, respectively) was observed. However, values of pressure time product per liter of minute ventilation during FA+VA+PEEP did not differ with those observed during FA+PEEP condition. Worsening of patient-ventilator interaction and breathing asynchrony occurred when VA was implemented. Application of PEEP to counterbalance PEEPi and FA to unload the resistive burden provided the optimal conditions in such patients. Ventilator over-assistance and patient-ventilator asynchrony was observed when VA was added to this setting. The clinical use of proportional assist ventilation should be based on continuous measurements of respiratory mechanics.</t>
  </si>
  <si>
    <t>S1535</t>
  </si>
  <si>
    <t>10.7759/cureus.15624</t>
  </si>
  <si>
    <t>Abubacker AP, Ndakotsu A, Chawla HV, Iqbal A, Grewal A, Myneni R, Vivekanandan G, Khan S</t>
  </si>
  <si>
    <t>Non-invasive Positive Pressure Ventilation for Acute Cardiogenic Pulmonary Edema and Chronic Obstructive Pulmonary Disease in Prehospital and Emergency Settings</t>
  </si>
  <si>
    <t>Non-invasive ventilation is an important intervention in treating acute respiratory failure caused by acute cardiogenic pulmonary edema (ACPE) and acute exacerbations of chronic obstructive pulmonary disease (COPD). Although there are studies that give evidence on the efficacy and safety of non-invasive ventilation over standard medical care for COPD and cardiogenic pulmonary edema, less are known about the form of non-invasive ventilation, continuous positive airway pressure (CPAP), or bilevel positive airway pressure (BiPAP) as an effective intervention for respiratory failure and its efficacy and safety in prehospital settings. We conducted a systematic review by using PubMed and Google Scholar as databases for collecting studies related to the effectiveness of CPAP and BiPAP for cardiogenic pulmonary edema and COPD; the major outcome studied was reducing rates of endotracheal intubation secondary and tertiary outcomes included mortality reduction and shortening length of hospital stay. The study follows the guidelines of the Preferred Reporting Items for Systematic Review and Meta-Analysis (PRISMA) checklist 2009. Sixteen studies were identified, including systematic reviews, randomized control trials, and observational studies. Studies published on or after 2010 in a population greater than 40 years old suffering from acute COPD and cardiogenic pulmonary edema were taken for review. Studies that described other respiratory diseases treated with non-invasive ventilation were excluded. Quality appraisal was done using the Cochrane risk bias tool for randomized control trials, Amstar-2 for systematic reviews, and New Castle Ottawa Tool for observational studies. Five studies compared the effectiveness of CPAP and BiPAP with standard medical care in prehospital and emergency settings. Six studies described prehospital intervention. Both forms of non-invasive ventilation were equally significant and effective. Prehospital use had tremendously reduced intubation rates, with not much variability noticed for mortality and hospital stay. Non-invasive ventilation is an effective measure for respiratory failure secondary to COPD and ACPE. Early out of hospital utilization of CPAP and BiPAP reduces the rate of invasive ventilation and reduces complications due to endotracheal intubation. Endotracheal intubation is associated with a considerable incidence of complications like failed intubation, hypotension, or circulatory arrest, even if the emergency physician is well trained, making these forms of non-invasive ventilation safe and effective interventions in the prehospital settings.</t>
  </si>
  <si>
    <t>S0745</t>
  </si>
  <si>
    <t>10.1111/j.1365-2796.2006.01651.x</t>
  </si>
  <si>
    <t>TABRIZI F, ROSENQVIST M, BERGFELDT L, ENGLUND A</t>
  </si>
  <si>
    <t>Long‐term prognosis in patients with bifascicular block – the predictive value of noninvasive and invasive assessment</t>
  </si>
  <si>
    <t>Objectives. Patients with bifascicular block (BFB) have a high mortality rate. The purpose of the present study was to identify high‐risk patients in a BFB population by performing an extensive cardiac evaluation including noninvasive and invasive tests. Design. Population‐based study. Subjects. A total of 100 patients with BFB, of whom 41 had a history of unexplained syncope, were prospectively studied. The mean age was 68 ± 12. All patients were investigated with Holter‐monitoring, an exercise test, an echocardiography, and an invasive electrophysiological study. The severity of congestive heart failure (CHF) was assessed by New York Heart Association (NYHA) classification. Patients in NYHA class IV were excluded. Interventions. Patients with syncope were recommended prophylactic pacemaker treatment, which was accepted by 31 patients (76%). Main outcome measures. All‐cause mortality and sudden cardiac death (SCD). Results. During a median follow‐up of 84 months, 33 patients died, of whom 14 in SCD. In a univariate analysis, high age, a previous myocardial infarction, and CHF were associated with a significantly increased risk of all‐cause mortality and SCD. In a Cox multiple regression analysis, CHF was the only independent predictor of all‐cause mortality and SCD ( P &amp;lt; 0.01). Conclusion. Patients with BFB have a poor long‐term prognosis. The predictive value of noninvasive and invasive investigations is limited. The only independent predictor of all‐cause mortality and SCD in this population was the presence of CHF.</t>
  </si>
  <si>
    <t>S1739</t>
  </si>
  <si>
    <t>10.1186/s13613-019-0566-z</t>
  </si>
  <si>
    <t>Coudroy R, Pham T, Boissier F, Robert R, Frat JP, Thille AW</t>
  </si>
  <si>
    <t>Is immunosuppression status a risk factor for noninvasive ventilation failure in patients with acute hypoxemic respiratory failure? A post hoc matched analysis</t>
  </si>
  <si>
    <t>Background Recent European/American guidelines recommend noninvasive ventilation (NIV) as a first-line therapy to manage acute hypoxemic respiratory failure in immunocompromised patients. By contrast, NIV may have deleterious effects in nonimmunocompromised patients and experts have been unable to offer a recommendation. Immunocompromised patients have particularly high mortality rates when they require intubation. However, it is not clear whether immunosuppression status is a risk factor for NIV failure. We assessed the impact of immunosuppression status on NIV failure in a post hoc analysis pooling two studies including patients with de novo acute hypoxemic respiratory failure treated with NIV. Patients with hypercapnia, acute exacerbation of chronic lung disease, cardiogenic pulmonary edema, or with do-not-intubate order were excluded. Results Among the 208 patients included in the analysis, 71 (34%) were immunocompromised. They had higher severity scores upon ICU admission, higher pressure-support levels, and minute ventilation under NIV, and were more likely to have bilateral lung infiltrates than nonimmunocompromised patients. Intubation and in-ICU mortality rates were higher in immunocompromised than in nonimmunocompromised patients: 61% vs. 43% (p = 0.02) and 38% vs. 15% (p Conclusions Immunosuppression status may directly influence mortality but does not seem to be associated with an increased risk of intubation in patients with de novo acute hypoxemic respiratory failure treated with NIV. Studies in this specific population are needed.</t>
  </si>
  <si>
    <t>S0256</t>
  </si>
  <si>
    <t>10.1055/s-2000-8160</t>
  </si>
  <si>
    <t>Kopp KH</t>
  </si>
  <si>
    <t>Das postobstruktive Lungenödem als Komplikation einer Endotrachealtubusokklusion</t>
  </si>
  <si>
    <t>ains · Anästhesiologie · Intensivmedizin · Notfallmedizin · Schmerztherapie</t>
  </si>
  <si>
    <t>Pulmonary edema following acute or chronic upper airway obstruction is a threatening complication. A case is presented in which a 15 year old boy developed a massive pulmonary edema after a acute endotracheal tube obstruction during emergence from anesthesia. Leading pathophysiologic cause for the formation of the edema is a markedly negative intrapleural pressure due to the forceful inspiration against the obstructed airway. Treatment modalities include the instantaneous solution of the obstruction, a rapid reoxigenation and the ventilation with PEEP or CPAP. Sound knowledge of the disease increases the vigilance of the caring anaesthesiologist and helps to identify patients at risk. Preventing measures may further reduce the risk of occurrence of the postobstructive pulmonary edema.</t>
  </si>
  <si>
    <t>S1578</t>
  </si>
  <si>
    <t>10.1161/01.cir.0000080290.39027.48</t>
  </si>
  <si>
    <t>Jong P, Gong Y, Liu PP, Austin PC, Lee DS, Tu JV</t>
  </si>
  <si>
    <t>Care and Outcomes of Patients Newly Hospitalized for Heart Failure in the Community Treated by Cardiologists Compared With Other Specialists</t>
  </si>
  <si>
    <t>Background— It is not known whether subspecialty care by cardiologists improves outcomes in heart failure patients from the community over care by other physicians. Methods and Results— Using administrative data, we monitored 38 702 consecutive patients with first-time hospitalization for heart failure in Ontario, Canada, between April 1994 and March 1996 and examined differences in processes of care and clinical outcomes between patients attended by physicians of different disciplines. We found that patients attended by cardiologists had lower 1-year risk-adjusted mortality than those attended by general internists, family practitioners, and other physicians (28.5% versus 31.7%, 34.9%, and 35.9%, respectively; all pairwise comparisons, P &amp;lt;0.001). The 1-year risk-adjusted composite outcome of death and readmission for heart failure was also lower for the cardiologists compared with family practitioners and other physicians but not general internists (54.7% versus 58.1%, 58.3%, and 55.4%; P &amp;lt;0.001, P &amp;lt;0.001, and P =0.39, respectively). Multivariable hierarchical modeling demonstrated a significant physician-level effect for both outcomes in favor of the cardiologists, particularly against non-general internists. Cardiologist care was associated with higher adjusted rates of invasive interventions and postdischarge prescriptions of heart failure medications. Conclusions— In this population-based cohort, heart failure patients attended by cardiologists in hospital had lower risk of death as well as the composite risk of death or readmission than patients attended by noncardiologists. These data raise the need to identify specialty-driven differences in processes of care for heart failure patients, which may explain the observed disparity in clinical outcomes that presently favor cardiologist care.</t>
  </si>
  <si>
    <t>S0783</t>
  </si>
  <si>
    <t>10.1164/rccm.200209-1060oc</t>
  </si>
  <si>
    <t>Quintel M, Pelosi P, Caironi P, Meinhardt JP, Luecke T, Herrmann P, Taccone P, Rylander C, Valenza F, Carlesso E, Gattinoni L</t>
  </si>
  <si>
    <t>An Increase of Abdominal Pressure Increases Pulmonary Edema in Oleic Acid–induced Lung Injury</t>
  </si>
  <si>
    <t>Increased abdominal pressure is common in intensive care unit patients. To investigate its impact on respiration and hemodynamics we applied intraabdominal pressure (aIAP) of 0 and 20 cm H2O (pneumoperitoneum) in seven pigs. The whole-lung computed tomography scan and a complete set of respiratory and hemodynamics variables were recorded both in healthy lung and after oleic acid (OA) injury. In healthy lung, aIAP 20 cm H2O significantly lowered the gas content, leaving the tissue content unchanged. In OA-injured lung at aIAP 0 cm H2O, the gas content significantly decreased compared with healthy lung. The excess tissue mass (edema) amounted to 30 ± 24% of the original tissue weight (455 ± 80 g). The edema was primarily distributed in the base regions and was not gravity dependent. Heart volume, central venous, pulmonary artery, wedge, and systemic arterial pressures significantly increased. At aIAP 20 cm H2O in OA-injured lung, the central venous and pulmonary artery pressures further increased. The gas content further decreased, and the excess tissue mass rose up to 103 ± 37% (tissue weight 905 ± 134 g), with homogeneous distribution along the cephalocaudal and sternovertebral axis. We conclude that in OA-injured lung, the increase of IAP increases the amount of edema.</t>
  </si>
  <si>
    <t>S1871</t>
  </si>
  <si>
    <t>10.3126/kumj.v9i4.6340</t>
  </si>
  <si>
    <t>Pandey R, Chokhani R, K C NB</t>
  </si>
  <si>
    <t>Use of Non Invasive Ventilation in Patients with Respiratory Failure in Nepal</t>
  </si>
  <si>
    <t>Kathmandu University Medical Journal</t>
  </si>
  <si>
    <t>Background Non-invasive ventilation (NIV) has become an integral tool in the management of acute and chronic respiratory failure. Studies have shown that use of NIV decreases the length of hospital stay, improves symptoms and also reduces the need for invasive mechanical ventilation in patients with respiratory failure. However, NIV is not used sufficiently in our country. Objective To find out the outcome of Non Invasive Ventilation in Respiratory failure in Nepal. Methods Retrospective analysis of data of 28 patients in between June 2010- November 2010 was done. All the patients selected had respiratory failure. Records were analysed for documentation of clinical diagnosis. Arterial blood gases were assessed prior to, after starting and after discontinuation of NIV. The outcome of NIV and the need for domiciliary oxygen was evaluated at discharge. Results Thirty four patients received NIV out of which 6 were excluded from the study due to insufficient documentation. Out of these 28 patients, 27 received bi-level and one patient received Continuous Positive Airway Pressure. Mean age of patients was 66.5 years and ranged from 42-87 years. Majority (19, 79%) were from age group 60-80 years. Most common cause for the use of bi-level ventilation was chronic obstructive pulmonary disease with type 2 respiratory failure in 19 patients (67.8%). Others included obesity hypoventilation syndrome two, acute interstitial pneumonia two, cardiogenic pulmonary oedema two, Interstitial lung disease one, bronchogenic carcinoma one, and bronchiectasis one. Arterial blood gas analysis was done on admission and 12 hours or earlier after the onset of bi-level ventilation. At the time of admission, 89.3% of the patients had type 2 respiratory failure, of which 60.6% had respiratory acidosis and 67.9% of patients had pCO2 above 60 mm Hg. Arterial blood pH prior to admission ranged from 7.19 to 7.50. Twelve hours after bi-level ventilation, only 21.3% had pH &amp;lt;7.35 and 42.8% had pCO2 above 60 mm Hg. Non invasive ventilation was successful in 27 patients (96.4%). All patients were advised domiciliary oxygen and all patients had respiratory follow up arranged. Conclusions COPD patients with type 2 respiratory failure were seen to benefit most with NIV. It is a very cost effective and safe method of treatment and should be used first in patients with COPD with type 2 respiratory failure.DOI: http://dx.doi.org/10.3126/kumj.v9i4.6340 Kathmandu Univ Med J 2011;9(4):256-59</t>
  </si>
  <si>
    <t>S0440</t>
  </si>
  <si>
    <t>10.1016/s0750-7658(99)80095-1</t>
  </si>
  <si>
    <t>Avril-Chaize C, Estàbe JP, Écoffey C</t>
  </si>
  <si>
    <t>Traitement d'un œdàme pulmonaire cardiogénique par ventilation en pression positive continue par l'intermédiaire d'une canule Copa;</t>
  </si>
  <si>
    <t>We report the use of a cuffed oropharyngeal airway (Copa), in a patient with an acute respiratory failure from a cardiogenic pulmonary oedema, for continuous positive pressure ventilation. Considering the ease of use and the lack of laryngeal stimulation, this device can be considered for mechanical ventilation in selected cases with acute cardiac failure. There are two contra-indications: prolonged mechanical ventilation, because of the lack of airway protection from gastro-oesophageal reflux, and normal consciousness, as the patient cannot swallow. This device can be considered when starting intensive therapy including mechanical ventilation in patients with acute respiratory failure of foreseen short duration.</t>
  </si>
  <si>
    <t>S1702</t>
  </si>
  <si>
    <t>10.1159/000006744</t>
  </si>
  <si>
    <t>Menotti A, Blackburn H, Seccareccia F, Kromhout D, Nissinen A, Karvonen M, Fidanza F, Giampaoli S, Buzina R, Mohacek I, Nedeljkovic S, Aravanis C, Dontas A</t>
  </si>
  <si>
    <t>Relationship of Some Risk Factors with Typical and Atypical Manifestations of Coronary Heart Disease</t>
  </si>
  <si>
    <t>&amp;lt;b&amp;gt;Background: &amp;lt;/b&amp;gt;This analysis explores whether ‘typical’ clinical manifestations of coronary heart disease (CHD) such as myocardial infarction and sudden death, relate to major cardiovascular risk factors in the same way as the ‘atypical’ manifestations, e.g. heart failure and chronic arrhythmias. &amp;lt;b&amp;gt;Patients and Methods:&amp;lt;/b&amp;gt; Sixteen cohorts of men aged 40–59 in seven countries were examined, risk factors measured (age, systolic blood pressure, serum cholesterol and smoking habits) and 25-year mortality data collected in a systematic way. Cohorts were located in the US (n = 1), Finland (n = 2), the Netherlands (n = 1), Italy (n = 3), former Yugoslavia (n = 5), Greece (n = 2) and Japan (n = 2), with a total of 12,763 individuals. Ecological analysis based on regression equations and correlation among cohorts, and individual analyses based on proportional hazard models in pools of cohorts were conducted with typical and atypical CHD deaths as dependent variables. &amp;lt;b&amp;gt;Results: &amp;lt;/b&amp;gt;The ecological analysis suggests a significant relationship of populational mean levels of serum cholesterol and of systolic blood pressure to age-adjusted death rates from typical CHD manifestations. The relationships for atypical CHD deaths were not statistically significant. In the ecological approach with multivariate analysis, none of the risk factors showed relevant associations with event rates, except serum cholesterol and typical CHD deaths. The ecological relationship of serum cholesterol to atypical CHD death rates was negative but not significant. On average, mean age at death was statistically higher among atypical CHD than typical CHD patients (70.2 vs. 65.8 years). In the individual multivariate analysis conducted on pools of countries, the relationship of risk factors with typical CHD deaths was direct and significant for age, systolic blood pressure, and smoking habits in Northern Europe and America and Southern Europe, but only for systolic blood pressure and smoking habits in Japan, whereas for atypical CHD, the predictive factors were age, systolic blood pressure and cigarette smoking in Northern Europe and America and Southern Europe, but only age in Japan. &amp;lt;b&amp;gt;Conclusions: &amp;lt;/b&amp;gt;The usual relationship of blood pressure and smoking habits and the differential relationship of serum cholesterol with atypical CHD (negative or absent) versus typical CHD (direct and significant) could be explained by ‘two different diseases’ or by a mix of poorly classified conditions among the atypical cases.</t>
  </si>
  <si>
    <t>S1177</t>
  </si>
  <si>
    <t>10.1016/s1388-9842(02)00038-7</t>
  </si>
  <si>
    <t>Groenning BA, Nilsson JC, Hildebrandt PR, Kjaer A, Fritz-Hansen T, Larsson HBW, Sondergaard L</t>
  </si>
  <si>
    <t>Neurohumoral Prediction of Left-Ventricular Morphologic Response to β-Blockade with Metoprolol in Chronic Left-Ventricular Systolic Heart Failure</t>
  </si>
  <si>
    <t>In order to tailor therapy in heart failure, a solution might be to develop sensitive and reliable markers that can predict response in individual patients or monitor effectiveness of therapy. To evaluate neurohumoral factors as markers for left-ventricular (LV) antiremodelling from metoprolol treatment in patients with chronic LV systolic heart failure. Forty-one subjects randomised to placebo or metoprolol were studied with magnetic resonance imaging and blood samples to measure LV dimensions and ejection fraction, epinephrine, norepinephrine, plasma renin activity, aldosterone, atrial (ANP) and brain natriuretic peptides, arginine–vasopressin and endothelin-1 at baseline, 5 weeks and 6 months after randomisation. Baseline ANP was identified as sole independent marker for changes in LV end-diastolic (ΔLVEDVI: r=−0.70, P=0.002), and end-systolic (ΔLVESVI: r=−0.53, P=0.03) volumes during metoprolol treatment. Change in ANP during the study was an independent marker for ΔLVEDVI: r=0.66, P=0.004, and ΔLVESVI: r=0.69, P=0.002 in the entire metoprolol group, but at the individual patient level, results were less clear. The pre-treatment plasma level of ANP may be a predictor of LV antiremodelling from treatment with metoprolol in patients with chronic heart failure. However, the potential for individual neurohumoral monitoring of the effects on LV dimensions during β-blockade appears limited.</t>
  </si>
  <si>
    <t>S0150</t>
  </si>
  <si>
    <t>10.1111/j.1399-6576.1992.tb03473.x</t>
  </si>
  <si>
    <t>Wickerts C‐, Berg B, Blomqvist H</t>
  </si>
  <si>
    <t>Influence of positive end‐expiratory pressure on extravascular lung water during the formation of experimental hydrostatic pulmonary oedema</t>
  </si>
  <si>
    <t>The influence of positive end‐expiratory pressure (PEEP) on extravascular lung water measured with the double‐indicator dilution technique (EVLW i ) has been studied during formation of hydrostatic pulmonary oedema in a canine model. The oedema was created by elevating the mean pulmonary artery pressure (PAP) to 30 mmHg (4.0 kPa) by inflation of a left atrial balloon, and a simultaneous intravenous saline infusion of 15 ml˙kg ‐1 ˙h ‐1 . All dogs were ventilated with zero end‐expiratory pressure (ZEEP) until the initial EVLW i had increased by 50%. In one group (n = 5) a PEEP of 10 cmH 2 O (1.0 kPa) was applied and the dogs were studied for a further 4 h and in the other group (n = 5) ZEEP was maintained throughout the study. During the first 2 h after ZEEP/PEEP application EVLW i increased from 13.7 ± 2.1 to 20.2 ± 1.2 ml±kg ‐1 with ZEEP ventilation and from 13.6 ± 1.2 to 18.6 ± 1.9 ml±kg ‐1 with PEEP ventilation. EVLW i remained unchanged during the last 2 h in both groups. The gas exchange improved with PEEP, arterial oxygen tension increased from 30.4 ± 8.9 kPa to 38.6 ± 2.5 kPa ( P &amp;lt;0.01), and the shunt fraction decreased from 6.0 ± 3.8% to 1.2 ± 0.8% ( P &amp;lt;0.001). There were significant differences ( P &amp;lt;0.01) in both Pao 2 and shunt fraction between the ZEEP and PEEP groups throughout the study. In conclusion, positive end‐expiratory pressure improves gas exchange but does not protect against increasing extravascular lung water during the creation of hydrostatic pulmonary oedema.</t>
  </si>
  <si>
    <t>S1220</t>
  </si>
  <si>
    <t>10.1183/09031936.99.14510029</t>
  </si>
  <si>
    <t>Chaouat A, Weitzenblum E, Kessler R, Charpentier C, Enrhart M, Schott R, Levi-Valensi P, Zielinski J, Delaunois L, Cornudella R, Moutinho dos Santos J</t>
  </si>
  <si>
    <t>A randomized trial of nocturnal oxygen therapy in chronic obstructive pulmonary disease patients</t>
  </si>
  <si>
    <t>The beneficial effects of nocturnal oxygen therapy (NOT) in chronic obstructive pulmonary disease (COPD) patients with mild-to-moderate daytime hypoxaemia (arterial oxygen tension (Pa,O2) in the range 7.4-9.2 kPa (56-69 mmHg)) and exhibiting sleep-related oxygen desaturation remains controversial. The effectiveness of NOT in that category of COPD patients was studied. The end points included pulmonary haemodynamic effects after 2 yrs of follow-up, survival and requirement for long-term oxygen therapy (LTOT). Seventy-six patients could be randomized, 41 were allocated to NOT and 35 to no NOT (control). The goal of NOT was to achieve an arterial oxygen saturation of &amp;gt;90% throughout the night. All these patients underwent polysomnography to exclude an associated obstructive sleep apnoea syndrome. The two groups exhibited an identical meansD daytime Pa,O2 of 8.4+/-0.4 kPa (63+/-3 mmHg) at baseline. Twenty-two patients (12 in the NOT group and 10 in the control group, p=0.98) required LTOT during the whole follow-up (35+/-14 months). Sixteen patients died, nine in the NOT group and seven in the control group (p=0.84). Forty-six patients were able to undergo pulmonary haemodynamic re-evaluation after 2 yrs, 24 in the NOT and 22 in the control group. In the control group, mean resting pulmonary artery pressure increased from 19.8+/-5.6 to 20.5+6.5 mmHg, which was not different from the change in mean pulmonary artery pressure in the NOT group, from 18.3+/-4.7 to 19.5+/-5.3 mmHg (p= 0.79). Nocturnal oxygen therapy did not modify the evolution of pulmonary haemodynamics and did not allow delay in the prescription of long-term oxygen therapy. No effect of NOT on survival was observed, but the small number of deaths precluded any firm conclusion. These results suggest that the prescription of nocturnal oxygen therapy in isolation is probably not justified in chronic obstructive pulmonary disease patients.</t>
  </si>
  <si>
    <t>S2427</t>
  </si>
  <si>
    <t>10.1007/s12265-023-10385-7</t>
  </si>
  <si>
    <t>Lassen M, Seven E, Søholm H, Hassager C, Møller JE, Køber NV, Lindholm MG</t>
  </si>
  <si>
    <t>Heart Failure with Preserved vs. Reduced Ejection Fraction: Patient Characteristics, In-hospital Treatment and Mortality—DanAHF, a Nationwide Prospective Study</t>
  </si>
  <si>
    <t>Journal of Cardiovascular Translational Research</t>
  </si>
  <si>
    <t>This study aims to describe baseline characteristics and in-hospital management of a patient cohort hospitalized with acute heart failure (AHF). Adult patients in Denmark admitted with a medical diagnosis during a 7-day period were reviewed for symptoms and clinical findings suggestive of AHF. HFpEF was defined as LVEF ≥ 45%. Of 5194 patients, 290 (6%) had AHF. Sixty-two percent (n = 179) was diagnosed with HFpEF. Compared to HFrEF patients, HFpEF patients were more often women (48% vs. 31%, p = 0.004), less likely to have ischemic heart disease (31% vs. 53%, p = 0.002) and a pacemaker/ICD (7% vs. 21%, p &lt; 0.001/1% vs. 8%, p &lt; 0.001). Fewer HFpEF patients received intravenous diuretics (43% vs. 73%, p &lt; 0.001) and inotropes (2% vs. 7%, p = 0.02), while more HFpEF patients received nitro-glycerine (59% vs. 44%, p = 0.02). Intubation/NIV, ICU admission, and revascularization were used similarly. Hospitalization was shorter for HFpEF patients (4 vs. 6 days, p &lt; 0.001), with no significant difference in survival to discharge (96% vs. 91%, p = 0.07). Of AHF admissions, nearly two-thirds was due to HFpEF. Compared to HFrEF, HFpEF patients had a lower cardiac comorbidity and a 2-day shorter hospitalization.</t>
  </si>
  <si>
    <t>S1570</t>
  </si>
  <si>
    <t>10.1024/1661-8157/a002180</t>
  </si>
  <si>
    <t>Leuenberger M, Rudiger A</t>
  </si>
  <si>
    <t>CME: Therapie der akuten Herzinsuffizienz</t>
  </si>
  <si>
    <t>Praxis</t>
  </si>
  <si>
    <t>Zusammenfassung. Eine rasche Diagnosestellung mit umgehendem Behandlungsbeginn ist für den weiteren Verlauf essenziell. Zudem müssen bei Patienten mit akuter Herzinsuffizienz Herzfrequenz und -rhythmus, sowie Vor- und Nachlast optimiert werden. Katecholamine und Levosimendan sind bei reduzierter myokardialer Kontraktiliät indiziert. Wenn damit keine ausreichende Organperfusion hergestellt werden kann, muss ein mechanisches Herzunterstützungssystem evaluiert werden. Nach Stabilisierung des Patienten sollte dieser in eine Herzinsuffizienz-Sprechstunde eingebunden werden.</t>
  </si>
  <si>
    <t>S0044</t>
  </si>
  <si>
    <t>10.1016/s1388-9842(99)00030-6</t>
  </si>
  <si>
    <t>Hoffmeister A, Hetzel J, Sander S, Kron M, Hombach V, Koenig W</t>
  </si>
  <si>
    <t>Plasma Viscosity and Fibrinogen in Relation to Haemodynamic Findings in Chronic Congestive Heart Failure</t>
  </si>
  <si>
    <t>The aim of this study was to investigate an inflammatory response indicated by fibrinogen and plasma viscosity in relation to haemodynamic and clinical findings of patients with stable CHF due to coronary heart disease (CHD).</t>
  </si>
  <si>
    <t>S0677</t>
  </si>
  <si>
    <t>10.1016/s1631-0691(02)01477-4</t>
  </si>
  <si>
    <t>Menasché P</t>
  </si>
  <si>
    <t>Cell therapy of heart failure</t>
  </si>
  <si>
    <t>Comptes Rendus. Biologies</t>
  </si>
  <si>
    <t>Together with angiogenesis and gene therapy, cell transplantation is one of the newest treatments that have been proposed to improve the still grim outcome of patients with cardiac failure. The underlying rationale is that implantation of contractile cells into fibrous post-infarction scars can functionally ‘regenerate’ these areas. Primarily for practical reasons, autologous skeletal myoblasts have been the first to be tested in a clinical trial but other cell types can be considered, among which bone marrow stromal and hematopoietic stem cells are of particular interest because of their autologous origin and their purported transdifferentiation potential into cardiac and/or endothelial cells. However, several key issues still need to be addressed, including ( i ) the optimal type of donor cells, ( ii ) the mechanism by which cell engraftment improves cardiac function, actively (i.e., by increasing contractility) or passively (i.e. by limiting infarct expansion and remodelling), ( iii ) the optimisation of cell survival, and ( iiii ) the potential benefits of cell transplantation in non-ischaemic heart failure. Parallel to the numerous experimental studies designed to address these issues, initial clinical trials are underway or in preparation and, if properly designed and conducted, should allow to know whether the hopes raised by cellular therapy are met by clinically meaningful improvements in the outcomes of patients with heart failure.</t>
  </si>
  <si>
    <t>S1841</t>
  </si>
  <si>
    <t>10.20452/pamw.4088</t>
  </si>
  <si>
    <t>Grassi A, Foti G, Laffey JG, Bellani G</t>
  </si>
  <si>
    <t>Noninvasive mechanical ventilation in early acute respiratory distress syndrome</t>
  </si>
  <si>
    <t>Noninvasive ventilation (NIV) has a well-‑established role in the treatment of acute-‑on-‑chronic respiratory failure and cardiogenic pulmonary edema. Its role in acute hypoxemic respiratory failure has been increasingly investigated, but its impact on the management and outcome of the subset of patients with acute respiratory distress syndrome (ARDS) is still to be determined. ARDS could be a risk factor for NIV failure, and in these patients, delayed endotracheal intubation can lead to an increased mortality. On the other hand, in a subset of patients with ARDS, endotracheal intubation can be avoided when NIV is applied. This review summarizes the current practice of NIV use in patients with ARDS and underlines the importance of proper patient selection before an NIV trial as well as criteria that should be used to predict failure early enough. A brief overview of high-‑flow nasal cannula is also provided. The use of NIV in ARDS is still debated, and it is important to be aware of the potential limitations and pitfalls of this treatment, which, when properly applied, could reduce the incidence of endotracheal intubation.</t>
  </si>
  <si>
    <t>S1697</t>
  </si>
  <si>
    <t>10.1007/s12350-021-02811-7</t>
  </si>
  <si>
    <t>Okamoto LE, Dupont WD, Biaggioni I, Kronenberg MW</t>
  </si>
  <si>
    <t>Effect of nitroglycerin on splanchnic and pulmonary blood volume</t>
  </si>
  <si>
    <t>Journal of Nuclear Cardiology</t>
  </si>
  <si>
    <t>Background Sublingual nitroglycerin (SL NTG) is useful for treating acute decompensated heart failure, possibly by increasing splanchnic capacitance and reducing left ventricular (LV) preload. We evaluated a radionuclide method to study these effects, initially in subjects without heart failure. Methods and results Red blood cells were labelled by an in vitro method. Abdominal and chest images were obtained at rest, showing relative regional blood volumes. The abdomen was then re-imaged during progressive escalation of intrathoracic pressure using continuous positive airway pressure to assess baseline splanchnic capacitance (pressure-volume relationship, PVR) and compliance (slope of PVR). The procedure was repeated after 0.6 mg SL NTG, followed by chest images. Relative splanchnic blood volume increased at rest after SL NTG (P Conclusions A semi-quantitative radionuclide method demonstrated the effect of SL NTG for increasing splanchnic capacitance and compliance, with a proportional decrease in pulmonary blood volume. These data may be applied to quantitatively evaluate the importance of splanchnic vasodilation as a mechanism of LV preload reduction in the treatment of heart failure. Clinical trials registration NCT02425566.</t>
  </si>
  <si>
    <t>S0178</t>
  </si>
  <si>
    <t>10.1016/j.ejim.2022.01.018</t>
  </si>
  <si>
    <t>Rebora P, Centola M, Morici N, Sacco A, Occhino G, Viola G, Oreglia J, Castini D, Persampieri S, Sabatelli L, Ferrante G, Lucreziotti S, Carugo S, Valsecchi MG, Oliva F, Giannattasio C, Maloberti A</t>
  </si>
  <si>
    <t>Uric acid associated with acute heart failure presentation in Acute Coronary Syndrome patients</t>
  </si>
  <si>
    <t>We focused on the role of Uric Acid (UA) as a possible determinant of Heart Failure (HF) related issues in Acute Coronary Syndromes (ACS) patients. Main outcomes were acute HF and cardiogenic shock at admission, secondary outcomes were the use of Non Invasive Ventilation (NIV) and the admission Left Ventricular Ejection Fraction (LVEF). We consecutively enrolled 1269 ACS patients admitted to the cardiological Intensive Care Unit of the Niguarda and San Paolo hospitals (Milan, Italy) from June 2016 to June 2019. Median age was 68 (first-third quartile 59-77) years and males were 970 (76%). All the evaluated outcomes occurred more frequently in the hyperuricemic subjects (UA higher than 6 mg/dL for females and 7 mg/dL for males, n = 292): acute HF 35.8 vs 11.1% (p &lt; 0.0001), cardiogenic shock 10 vs 3.1% (p &lt; 0.0001), NIV 24.1 vs 5.1% (p &lt; 0.0001) and lower admission LVEF (42.9±12.8 vs 49.6±9.9, p &lt; 0.0001). By multivariable analyses, UA was confirmed to be significantly associated with all the outcomes with the following Odds Ratio (OR): acute HF OR = 1.119; 95% CI 1.019;1.229; cardiogenic shock OR = 1.157; 95% CI 1.001;1.337; NIV use OR = 1.208; 95% CI 1.078;1.354; LVEF β = -0.999; 95% CI -1.413;-0.586. We found a significant association between UA and acute HF, cardiogenic shock, NIV use and LVEF. Due to the cross-sectional nature of our study no definite answer on the direction of these relationship can be drawn and further longitudinal study on UA changes over time during an ACS hospitalization are needed.</t>
  </si>
  <si>
    <t>S0588</t>
  </si>
  <si>
    <t>10.1038/s41598-018-23193-w</t>
  </si>
  <si>
    <t>Dubsky S, Thurgood J, Fouras A, R. Thompson B, Sheard GJ</t>
  </si>
  <si>
    <t>Cardiogenic Airflow in the Lung Revealed Using Synchrotron-Based Dynamic Lung Imaging</t>
  </si>
  <si>
    <t>The beating heart is known to produce pressure and airflow oscillations in the lungs of mammals. This phenomenon is often disregarded as detailed measurement of its effects in the lung have hitherto not been possible. Previous studies have attempted to measure the effect of these oscillations on gas mixing. However, the results have proven inconclusive, due to the lack of a direct measurement tool capable of flow measurement throughout the entire bronchial tree. Here we present the first detailed measurement of cardiogenic oscillations, using synchrotron-based dynamic lung imaging of live mechanically ventilated mice. The results demonstrate large flow oscillations and pendelluft in the airways due to the mechanical action of the beating heart. Using a virtual tracer modelling analysis we show that cardiogenic oscillations produced up to 4 times increased gas mixing, but only in the absence of tidal ventilation. The results highlight the importance of considering this often-disregarded phenomenon when investigating lung function, particularly in situations where tidal ventilation is reduced or absent.</t>
  </si>
  <si>
    <t>S1885</t>
  </si>
  <si>
    <t>10.1177/074823378500100210</t>
  </si>
  <si>
    <t>Diller WF</t>
  </si>
  <si>
    <t>Therapeutic Strategy in Phosgene Poisoning</t>
  </si>
  <si>
    <t>Toxicology and Industrial Health</t>
  </si>
  <si>
    <t>For the treatment of phosgene poisoning, glucocorticoids and positive pressure ventilation can be recommended as well as supporting measures such as physical rest, antitussives, buffers, sedatives, antibiotics, antispasmodics and possibly diurectics. Roentgenological evaluation of the lungs is advisable. A therapeutic strategy is presented which is based on the phosgene exposure intensity.</t>
  </si>
  <si>
    <t>S2408</t>
  </si>
  <si>
    <t>10.1016/j.ajem.2016.05.074</t>
  </si>
  <si>
    <t>Kim TH, Hwang SO, Cha YS, Kim OH, Lee KH, Kim H, Cha KC</t>
  </si>
  <si>
    <t>The utility of noninvasive nasal positive pressure ventilators for optimizing oxygenation during rapid sequence intubation</t>
  </si>
  <si>
    <t>The objective of the study is to investigate the feasibility of noninvasive nasal positive pressure ventilation (NINPPV) for optimizing oxygenation during the rapid sequence intubation in critically ill patients. A prospective, observational study was performed in an emergency department. Noninvasive nasal positive pressure ventilation was applied in the preoxygenation step and maintained until successful intubation. A pulse oximetry (Spo2) was continuously monitored throughout the procedure and recorded 5 times. The degree of interfering was surveyed with 10-point Likert scale. Thirty patients were enrolled. The most of enrolled patients were diagnosed as pneumonia, acute heart failure, and traumatic brain injury. The Spo2 was increased to 100% (98%-100%) at the time of starting endotracheal intubation with NINPPV and maintained as 97% (95%-100%) until successful intubation (P&lt; .001). Total apnea duration was 195 seconds (190-196). The degree of interfering intubation was 1 (0-1). Noninvasive nasal positive pressure ventilation would be useful for optimizing oxygenation during rapid sequence intubation.</t>
  </si>
  <si>
    <t>S1317</t>
  </si>
  <si>
    <t>10.1016/s1388-9842(02)00118-6</t>
  </si>
  <si>
    <t>Greenberg B, Borghi C, Perrone S</t>
  </si>
  <si>
    <t>Pharmacotherapeutic Approaches for Decompensated Heart Failure: A Role for the Calcium Sensitiser, Levosimendan?</t>
  </si>
  <si>
    <t>Although no universal definition exists, decompensated heart failure may be regarded as either a worsening of chronic heart failure or new-onset heart failure precipitated by an acute incident. Haemodynamic management of patients hospitalised with decompensated heart failure may include the administration of diuretics, vasodilators and positive inotropic agents. Until recently, these latter agents constituted the only drug class to produce a direct increase in stroke volume via enhanced myocardial contractility. However, despite their short-term benefits, the clinical utility of inotropic agents is compromised by their potentially deleterious effects on calcium handling and oxygen consumption, resulting in an increased risk of serious ventricular arrhythmias and death. In contrast, calcium sensitisers enhance cardiac performance without affecting calcium movement and, therefore, are potentially associated with a reduced risk of rhythmic disturbances. These agents constitute a heterogeneous group of compounds with different affinities for calcium sensitisation. Levosimendan is a potent calcium sensitiser with vasodilating properties that has been shown to provide symptomatic and haemodynamic improvement with no increase in oxygen consumption. Calcium sensitisation is therefore emerging as a promising treatment approach in this challenging therapeutic area.</t>
  </si>
  <si>
    <t>S1858</t>
  </si>
  <si>
    <t>10.1007/s11739-012-0856-z</t>
  </si>
  <si>
    <t>Berg KM, Clardy P, Donnino MW</t>
  </si>
  <si>
    <t>Noninvasive ventilation for acute respiratory failure: a review of the literature and current guidelines</t>
  </si>
  <si>
    <t>Noninvasive ventilation, both continuous positive airway pressure and noninvasive positive pressure ventilation, has been used increasingly for acute respiratory failure over the past several years. Noninvasive ventilation has been proven to be beneficial for some causes of acute respiratory failure, most clearly for acute exacerbations of chronic obstructive pulmonary disease, while its use in other forms of acute respiratory failure remains more controversial. In this article, the evidence for the use of noninvasive ventilation in various kinds of acute respiratory failure will be examined. Particular attention will be paid to the clinical situations commonly encountered by emergency medicine and general internal medicine clinicians. The potential dangers of noninvasive ventilation as well as some guidelines for clinical decision making when treating patients with this mode of ventilator support will also be discussed.</t>
  </si>
  <si>
    <t>S1655</t>
  </si>
  <si>
    <t>10.1038/s41598-025-20832-x</t>
  </si>
  <si>
    <t>Gregoire C, Di Meglio L, Le Cossec C, Ho-Tin-Noé B, Nomenjanahary MS, Guillaume J, Hamdani M, Losser MR, Lambiotte F, Le Tacon S, Cantier M, Engrand N, Yavchitz A, Trouiller P, Desilles JP, Pottecher J</t>
  </si>
  <si>
    <t>Multicenter randomized trial assessing efficacy and safety of aerosolized dornase Alfa in COVID-19 ARDS</t>
  </si>
  <si>
    <t>Acute respiratory distress syndrome (ARDS) caused by SARS-CoV-2 infection is associated with high mortality rates and respiratory compromise in which excessive neutrophil extracellular trap (NET) production may amplify alveolar inflammation and injury. Dornase alfa, a recombinant DNAse 1, has been proposed to attenuate these effects by degrading extracellular DNA and enhancing alveolar clearance of NETs. In this multicenter, open-label, randomized in two parallel arms (1:1) controlled trial, intubated COVID-19 ARDS patients received either standard-of-care (SOC) alone or SOC plus aerosolized dornase alfa (2500 IU twice daily for 7 days). The primary endpoint was the proportion of patients with ARDS severity improvement at Day 7, defined by at least one-grade improvement on the Berlin criteria scale. Secondary outcomes included 28-day mortality, ventilator-free days, ICU-free days, and changes in key ventilatory parameters. Biological samples were analyzed to assess NET related markers, DNAse drug activity and indicate possible bioavailability issues associated with aerosolization of dornase alfa. Seventy-seven patients were enrolled (dornase alfa group, n = 39; SOC group, n = 38). At Day 7, ARDS severity improved in 18% of patients receiving dornase alfa compared with 29% in the SOC group (adjusted OR: 0.33; 95% CI 0.09-1.14; p = 0.11). Secondary endpoints, including 28-day mortality, ventilator-free days, and ICU-free days, showed no significant differences between groups. Adverse events occurred in 38.5% of patients in the dornase alfa arm versus 31.6% in the SOC arm, indicating comparable safety profiles. Despite early increases in NET plasmatic levels observed in both groups and successful ex vivo NET degradation, aerosolized dornase alfa failed to significantly enhance DNAse activity or reduce NET-related markers in patients' plasma and mucus, suggesting potential bioavailability limitations with this delivery method. In patients with COVID-19-related ARDS, dornase alfa did neither significantly reduce ARDS severity nor improve clinical outcomes over SOC. Although well tolerated, analysis of biological samples suggests that aerosol administration may have compromised drug bioavailability. Further trials are needed to determine whether specific patient subgroups could benefit more from dornase alfa or if alternative drug delivery methods might enhance treatment efficacy. ClinicalTrials.gov, NCT04355364. Registered on 21/04/2020.</t>
  </si>
  <si>
    <t>S0216</t>
  </si>
  <si>
    <t>10.1001/jama.294.24.3124</t>
  </si>
  <si>
    <t>Masip J, Roque M, Sánchez B, Fernández R, Subirana M, Expósito JA</t>
  </si>
  <si>
    <t>In patients with acute cardiogenic pulmonary edema noninvasive ventilation may reduce intubation rate, but the impact on mortality and the superiority of one technique over another have not been clearly established. To systematically review and quantitatively synthesize the short-term effect of noninvasive ventilation on major clinical outcomes. MEDLINE and EMBASE (from inception to October 2005) and Cochrane databases (library issue 4, 2005) were searched to identify relevant randomized controlled trials and systematic reviews published from January 1, 1988, to October 31, 2005. Included trials were all parallel studies comparing noninvasive ventilation to conventional oxygen therapy in patients with acute pulmonary edema. Comparisons of different techniques, either continuous positive airway pressure (CPAP) or bilevel noninvasive pressure support ventilation (NIPSV), were also included. Fifteen trials were selected. Overall, noninvasive ventilation significantly reduced the mortality rate by nearly 45% compared with conventional therapy (risk ratio [RR], 0.55; 95% confidence interval [CI], 0.40-0.78; P = .72 for heterogeneity). The results were significant for CPAP (RR, 0.53; 95% CI, 0.35-0.81; P = .44 for heterogeneity) but not for NIPSV (RR, 0.60; 95% CI, 0.34-1.05; P = .76 for heterogeneity), although there were fewer studies in the latter. Both modalities showed a significant decrease in the "need to intubate" rate compared with conventional therapy: CPAP (RR, 0.40; 95% CI, 0.27-0.58; P = .21 for heterogeneity), NIPSV (RR, 0.48; 95% CI, 0.30-0.76; P = .24 for heterogeneity), and together (RR, 0.43; 95% CI, 0.32-0.57; P = .20 for heterogeneity). There were no differences in intubation or mortality rates in the analysis of studies comparing the 2 techniques. Noninvasive ventilation reduces the need for intubation and mortality in patients with acute cardiogenic pulmonary edema. Although the level of evidence is higher for CPAP, there are no significant differences in clinical outcomes when comparing CPAP vs NIPSV.</t>
  </si>
  <si>
    <t>S0328</t>
  </si>
  <si>
    <t>10.1016/j.chest.2016.04.013</t>
  </si>
  <si>
    <t>Corradi F, Brusasco C, Vezzani A, Santori G, Manca T, Ball L, Nicolini F, Gherli T, Brusasco V</t>
  </si>
  <si>
    <t>Computer-Aided Quantitative Ultrasonography for Detection of Pulmonary Edema in Mechanically Ventilated Cardiac Surgery Patients</t>
  </si>
  <si>
    <t>Lung ultrasonography (LUS) has been used for noninvasive detection of pulmonary edema. Semiquantitative LUS visual scores (visual LUS [V-LUS]) based on B lines are moderately correlated with pulmonary capillary wedge pressure (PCWP) and extravascular lung water (EVLW). A new computer-aided quantitative LUS (Q-LUS) analysis has been recently proposed. This study investigated whether Q-LUS better correlates with PCWP and EVLW than V-LUS and to what extent positive end-expiratory pressure (PEEP) affects the assessment of pulmonary edema by Q-LUS or V-LUS. Forty-eight mechanically ventilated patients with PEEP of 5 or 10 cm H2O and monitored by PCWP (n = 28) or EVLW (n = 20) were studied. PCWP was significantly and strongly correlated with Q-LUS gray (Gy) unit value (r(2) = 0.70) but weakly correlated with V-LUS B-line score (r(2) = 0.20). EVLW was significantly and more strongly correlated with Q-LUS Gy unit mean value (r(2) = 0.68) than with V-LUS B-line score (r(2) = 0.34). Q-LUS showed a better diagnostic accuracy than V-LUS for the detection of PCWP &gt;18 mm Hg or EVLW ≥ 10 mL/kg. With 5-cm H2O PEEP, the correlations with PCWP or EVLW were stronger for Q-LUS than V-LUS. With 10-cm H2O PEEP, the correlations with PCWP or EVLW were still significant for Q-LUS but insignificant for V-LUS. Interobserver reproducibility was better for Q-LUS than V-LUS. Both V-LUS and Q-LUS are acceptable indicators of pulmonary edema in mechanically ventilated patients. However, at high PEEP only Q-LUS provides data that are significantly correlated with PCWP and EVLW. Computer-aided Q-LUS has the advantages of being not only independent of operator perception but also of PEEP.</t>
  </si>
  <si>
    <t>S0011</t>
  </si>
  <si>
    <t>10.1016/j.rmr.2015.03.002</t>
  </si>
  <si>
    <t>Perrin C, Rolland F, Berthier F, Duval Y, Jullien V</t>
  </si>
  <si>
    <t>Ventilation non invasive dans l’insuffisance respiratoire aiguë en service de pneumologie</t>
  </si>
  <si>
    <t>Noninvasive ventilation (NIV) is considered as the first choice treatment for selected patients with acute respiratory failure (ARF), but many hospitals are forced to start NIV on medical wards. The aim of this retrospective study was to assess the outcomes of NIV initiated for ARF on a respiratory ward and to find the criteria predictive of failure. All patients were treated in a four-bed ward specifically dedicated to NIV. Failure of NIV was defined as the need for intubation and transfer to ICU, or death. Among 105 admissions with ARF, 49 episodes needed NIV. These episodes were divided into 2 groups: PaCO2&lt;45mmHg (10) and PaCO2&gt;45mmHg (39). The overall failure rate of NIV and overall in-hospital mortality rate were 26.5% and 17% respectively. On multivariate analysis, SAPS II and respiratory acidosis with a pH less than 7.30 were significantly associated with failure of NIV. NIV is practicable and is effective in the management of mild to moderate ARF on a respiratory ward. However, patients with respiratory acidosis and a pH less than 7.30 are at risk of NIV failure.</t>
  </si>
  <si>
    <t>S0809</t>
  </si>
  <si>
    <t>10.1177/175114371101200106</t>
  </si>
  <si>
    <t>Mathieu S, Craig G</t>
  </si>
  <si>
    <t>Levosimendan in the Treatment of Acute Heart Failure, Cardiogenic and Septic Shock: A Critical Review</t>
  </si>
  <si>
    <t>Levosimendan is a drug which increases the sensitivity of the heart to calcium and which opens potassium channels, resulting in inodilation. Clinical trial data from patients suffering from heart failure have demonstrated that it improves haemodynamics without increasing intra-cellular calcium or oxygen consumption. However, there is no consistent evidence of mortality reduction. This narrative review summarises the key trials of its use in acute heart failure, acute coronary syndrome, cardiogenic shock and septic shock.</t>
  </si>
  <si>
    <t>S2019</t>
  </si>
  <si>
    <t>10.1164/ajrccm.152.1.7599813</t>
  </si>
  <si>
    <t>Huberfeld SI, Genovese J, Tarasiuk A, Scharf SM</t>
  </si>
  <si>
    <t>Effect of CPAP on Pericardial Pressure and Respiratory System Mechanics in Pigs</t>
  </si>
  <si>
    <t>It has been postulated that increased cardiac surface pressure with continuous positive airway pressure (CPAP) results in decreased left-ventricular (LV) transmural pressure. We tested this hypothesis in seven sedated, unanesthetized, and previously instrumented pigs. We measured pericardial (Pperi), LV, airway (P(aw)), and esophageal (Pes) pressures at CPAP values of 0, 4, 8, and 12 cm H2O before and after blood-volume expansion. With normovolemia, CPAP resulted in an increase in Pperi (from -2.0 +/- 7.6 mm Hg at CPAP 0 to 2.3 +/- 5.6 mmHg at CPAP 12, p &amp;amp;lt; 0.05). Baseline end-diastolic Pperi rose with volume expansion from -2.0 +/- 7.6 mm Hg to 5.4 +/- 5.4 mm Hg, p &amp;amp;lt; 0.05. With hypervolemia, CPAP was associated with a decrease in Pperi (from 5.42 +/- 5.4 mm Hg to 2.3 +/- 5.6 mm Hg, p &amp;amp;lt; 0.05). By contrast, Pes rose equally under both conditions with CPAP. LV transmural end-diastolic pressure (TMEDP) fell significantly under normovolemic conditions (from 16.5 +/- 7.4 mm Hg at CPAP 0 to 13.6 +/- 9.0 mm Hg at CPAP 12). The changes in FRC (pneumotachometry) with CPAP were similar under both conditions. We conclude that the CPAP-induced decrease in LV volume under hypervolemic conditions cannot be explained by an increase in cardiac surface pressure. We present a model to explain the decrease in cardiac surface pressure with CPAP.</t>
  </si>
  <si>
    <t>S2011</t>
  </si>
  <si>
    <t>10.1016/s0750-7658(05)80349-1</t>
  </si>
  <si>
    <t>Lemoine E, Martin L, Robert M, Suc AL, Mercier C</t>
  </si>
  <si>
    <t>Œdème pulmonaire unilatéral de réexpansion postopératoire</t>
  </si>
  <si>
    <t>A case of re-expansion pulmonary oedema is reported. A 7-year-old girl, after having been operated on for a lung tumour, had a postoperative haemothorax combined with atelectasis of the left upper lobe. After she had recovered from the first dose of chemotherapy, the thoracotomy wound was reopened to remove the partially organised and lysed haemothorax, as well as the very thickened pleura. The patient developed clinical signs of pulmonary oedema very shortly after the end of the anaesthetic (tachypnoea, cyanosis, a decrease in oxygen saturation when FIO2 &lt; 1, pink frothy secretions in the endotracheal tube). End-inspiratory crepitations became audible in the left lung field only. The chest film showed left-sided diffuse nodular alveolar opacities. The girl was again ventilated, with + 5 cmH2O positive end-expiratory pressure. She was extubated 36 h later, and discharged a few days later without any sequela. This case was the first to be described in a child after pleural surgery. The death rate, estimated from a literature survey, is about 20%.</t>
  </si>
  <si>
    <t>S0810</t>
  </si>
  <si>
    <t>10.1152/ajplung.00421.2003</t>
  </si>
  <si>
    <t>Harrington EO, Newton J, Morin N, Rounds S</t>
  </si>
  <si>
    <t>Barrier dysfunction and RhoA activation are blunted by homocysteine and adenosine in pulmonary endothelium</t>
  </si>
  <si>
    <t>RhoA GTPases modulate endothelial permeability. We have previously shown that adenosine and homocysteine enhance basal barrier function in pulmonary artery endothelial cells by a mechanism involving diminution of RhoA carboxyl methylation and activity. In the current study, we investigated the effects of adenosine and homocysteine on endothelial monolayer permeability in cultured monolayers. Adenosine and homocysteine significantly attenuated thrombin-induced endothelial barrier dysfunction and intercellular gap formation. We found significantly diminished RhoA associated with the membrane subcellular fraction in endothelial cells pretreated with adenosine and homocysteine, compared with vehicle-treated endothelial cells. Additionally, adenosine and homocysteine significantly blunted RhoA activation following thrombin exposure. Incubation with adenosine and homocysteine also enhanced in vitro interactions between RhoA and RhoGDI, as well as subcellular translocation of p190RhoGAP to the cytosol. These data demonstrate that elevated intracellular concentrations of homocysteine and adenosine enhance endothelial barrier function in cultured endothelial cells isolated from the main pulmonary artery and lung microvasculature, suggesting a potentially protective effect against pulmonary edema in response to lung injury. We speculate that homocysteine and adenosine modulate the level of endothelial barrier dysfunction through modulation of RhoA posttranslational processing resulting in diminished GTPase activity through altered interactions with modulators of RhoA activation.</t>
  </si>
  <si>
    <t>S0958</t>
  </si>
  <si>
    <t>10.12688/f1000research.132331.1</t>
  </si>
  <si>
    <t>Guediri N, Moussa C, Ben Jemia E, Rouis H, Kwas H, Khouaja I, Ghedira H, Maalej S</t>
  </si>
  <si>
    <t>Case Report: Whole lung lavage therapy for pulmonary alveolar proteinosis: a double-edged sword</t>
  </si>
  <si>
    <t>F1000Research</t>
  </si>
  <si>
    <t>Pulmonary alveolar proteinosis (PAP) is an uncommon disease characterized by the excessive accumulation of lipoprotein material in the alveoli. No uniform treatment existed. However, whole lung lavage (WLL) remains the main treatment. We report the case of a 33-year-old non-smoking man, with no reported history of medical problems, who complained of dyspnea on exertion and cough for over 5 years. A CT scan revealed diffuse pulmonary interstitial infiltrates. Bronchoalveolar lavage was milky. WLL was planned, and the procedure was repeated 70 times and a total of 3,5 liters of saline serum was instilled and 2,8 liters of milky liquid was removed. The operation procedure was interrupted because of acute pulmonary edema. The patient was transferred to the intensive care unit for acute respiratory distress syndrome. He received 3 days of noninvasive ventilation and regression of supplemental oxygen. Faced with the seriousness of the complication it was decided not to perform a third wash and to monitor the patient functionally and radiologically. Currently, after one year of the lung wash the patient is stable functionally and radiologically. We presented a rare complication of a WLL in a patient with PAP. Physicians should evaluate the patient carefully before suggesting WLL, which is an invasive procedure requiring general anesthesia for a pathology that may evolve spontaneously favorably.</t>
  </si>
  <si>
    <t>S0007</t>
  </si>
  <si>
    <t>10.1007/s11897-019-00427-0</t>
  </si>
  <si>
    <t>Gil V, Domínguez-Rodríguez A, Masip J, Peacock WF, Miró Ò</t>
  </si>
  <si>
    <t>Morphine Use in the Treatment of Acute Cardiogenic Pulmonary Edema and Its Effects on Patient Outcome: A Systematic Review</t>
  </si>
  <si>
    <t>To analyze whether the use of morphine, as initial treatment in acute cardiogenic pulmonary edema (ACPE), has an impact in clinical outcomes and mortality. A systematic review of the literature was performed, including all the studies comparing clinical outcomes in patients with ACPE who were treated or not with morphine. Seven studies were selected, none of which were a randomized trial focused on answering the aim of this systematic review. The studies consisted of clinical trial secondary analysis assessing non-invasive ventilation in ACPE, one open non-randomized trial, two propensity score evaluations from large registries, and three clinical case reviews. Most of the studies showed unfavorable results with the use of morphine in terms of adverse events and mortality, and many of them were statistically significant. Finally, the ongoing MIdazolam versus MOrphine in acute cardiogenic pulmonary edema (MIMO) trial was specifically designed to compare the results of morphine use versus midazolam. The potential hemodynamic and sedative benefit of the use of morphine for vasodilatation and dyspnea amelioration may be opposed by an increase in mortality, ICU admission, and adverse events. Until there is a randomized clinical trial, the use of morphine for ACPE should be limited.</t>
  </si>
  <si>
    <t>S1790</t>
  </si>
  <si>
    <t>10.1111/jsr.12606</t>
  </si>
  <si>
    <t>Theorell‐Haglöw J, Hoyos CM, Phillips CL, Yee BJ, Herrmann M, Brennan‐Speranza TC, Grunstein RR, Liu PY</t>
  </si>
  <si>
    <t>Changes of vitamin D levels and bone turnover markers after CPAP therapy: a randomized sham‐controlled trial</t>
  </si>
  <si>
    <t>The aim was to investigate whether continuous positive airway pressure treatment could modulate serum vitamin D (25‐hydroxyvitamin D) and bone turnover markers (collagen‐type 1 cross‐linked C‐telopeptide, osteocalcin and N‐terminal propeptide of type 1 collagen) in secondary analysis from a randomized controlled trial. Sixty‐five continuous positive airway pressure‐naïve male patients with obstructive sleep apnea (age = 49 ± 12 years, apnea–hypopnea index = 39.9 ± 17.7 events h −1 , body mass index = 31.3 ± 5.2 kg m −2 ) were randomized to receive either real ( n = 34) or sham ( n = 31) continuous positive airway pressure for 12 weeks. At 12 weeks, all participants received real continuous positive airway pressure for an additional 12 weeks. After 12 weeks of continuous positive airway pressure (real versus sham), there were no between‐group differences for any of the main outcomes [Δ25‐hydroxyvitamin D: −0.80 ± 5.28 ng mL −1 (mean ± SE ) versus 3.08 ± 3.66 ng mL −1 , P = 0.42; Δcollagen‐type 1 cross‐linked C‐telopeptide: 0.011 ± 0.014 ng mL −1 versus −0.004 ± 0.009 ng mL −1 , P = 0.48; Δosteocalcin: 1.13 ± 1.12 ng mL −1 versus 0.46 ± 0.75 ng mL −1 , P = 0.80; ΔN‐terminal propeptide of type 1 collagen: 2.07 ± 3.05 μ g L −1 versus −1.05 ± 2.13 μ g L −1 , P = 0.48]. There were no further differences in subgroup analyses (continuous positive airway pressure‐compliant patients, patients with severe obstructive sleep apnea or sleepy patients). However, after 24 weeks irrespective of initial randomization, vitamin D increased in patients with severe obstructive sleep apnea (9.56 ± 5.51 ng mL −1 , P = 0.045) and in sleepy patients (14.0 ± 4.69 ng mL −1 , P = 0.007). Also, there was a significant increase in osteocalcin at 24 weeks (3.27 ± 1.06 ng mL −1 , P = 0.01) in compliant patients. We conclude that 12 weeks of continuous positive airway pressure did not modulate vitamin D or modulate any of the bone turnover markers compared with sham. However, it is plausible that continuous positive airway pressure may have late beneficial effects on vitamin D levels and bone turnover markers in selected groups of patients with obstructive sleep apnea.</t>
  </si>
  <si>
    <t>S0072</t>
  </si>
  <si>
    <t>10.3109/15563650.2015.1030676</t>
  </si>
  <si>
    <t>Abroug F, Souheil E, Ouanes I, Dachraoui F, Fekih-Hassen M, Ouanes Besbes L</t>
  </si>
  <si>
    <t>Scorpion-related cardiomyopathy: Clinical characteristics, pathophysiology, and treatment</t>
  </si>
  <si>
    <t>Clinical Toxicology</t>
  </si>
  <si>
    <t>Scorpion envenomation is a threat to more than 2 billion people worldwide with an annual sting number exceeding one million. Acute heart failure presenting as cardiogenic shock or pulmonary edema, or both is the most severe presentation of scorpion envenomation accounting for 0.27% lethality rate. The purpose of this review is to characterize the scorpion-related cardiomyopathy, clarify its pathophysiological mechanisms, and describe potentially useful treatments in this particular context. We searched major databases on observational or interventional studies (whether clinical or experimental) on the cardiorespiratory consequences of scorpion envenomation and their treatment. No limit of age or language was imposed. A critical appraisal of the literature was conducted in order to provide a pathophysiological scheme that reconciles reported patterns of cardiovascular toxicity and hypotheses and assumptions made so far. Early cardiovascular dysfunction is related to the so-called "vascular phase" of scorpion envenomation, which is related to a profound catecholamine-related vasoconstriction leading to a sharp increase in left ventricular (LV) afterload, thereby impeding LV emptying, and increasing LV filling pressure. Following this vascular phase, a myocardial phase occurs, characterized by a striking alteration in LV contractility (myocardial stunning), low cardiac output, and hypotensive state. The right ventricle involvement is symmetric to that of LV with a profound and reversible alteration in right ventricular performance. This phase is unique in that it is reversible spontaneously or under inotropic treatment. Scorpion myocardiopathy combines the features of takotsubo myocardiopathy (or stress myocardiopathy) which is linked to a massive release in catecholamines leading to myocardial ischemia through coronary vasomotor abnormalities (epicardial coronary spasm and/or increase in coronary microvascular resistance). Treatment of pulmonary edema due to scorpion envenomation follows the same principles as those applied for the treatment of cardiogenic pulmonary edema in general: this begins with oxygen supplementation targeting an oxygen saturation of 92% or more, by oxygen mask, continuous positive airway pressure, noninvasive ventilation, or conventional mechanical ventilation. Dobutamine effectively improves hemodynamic parameters and may reduce mortality in severe scorpion envenomation. Scorpion cardiomyopathy is characterized by a marked and reversible alteration in biventricular performance. Supportive treatment relying on ventilatory support and dobutamine infusion is a bridge toward recovery in the majority of patients.</t>
  </si>
  <si>
    <t>S0345</t>
  </si>
  <si>
    <t>10.1002/jcb.10200</t>
  </si>
  <si>
    <t>Zacharzowsky UB, Wolff G, Kott M, Haase H, Bartsch H, Nuessler AK, Baltas LG, Karawajew L, Morano I</t>
  </si>
  <si>
    <t>Analysis of the energetic state of heart cells after adenovirus‐mediated expression of hALC‐1</t>
  </si>
  <si>
    <t>Journal of Cellular Biochemistry</t>
  </si>
  <si>
    <t>Expression of the human atrial myosin light chain 1 (hALC‐1) in the cardiac ventricle in vivo as well as in primary cultivated adult cardiomyocytes caused a pronounced positive inotropic effect. Therefore, it is one of the most promising candidate gene to treat congestive heart failure (CHF). In this work, we investigated, whether hALC‐1 expression also modifies the energetic state of cardiomyocytes. Primary cultivated neonatal rat hearts cells (NRHC) were infected with adenoviral vectors (Ad vectors) containing a hALC‐1 cDNA (AdCMV.hALC‐1) or a control Ad vector. Infection efficiency of NRHC reached 100% at 50 multiplicity of infection (MOI). Interestingly and in contrast to primary cultures of liver cells, there were no cytotoxic side effects or induction of apoptosis up to MOI 50 in Ad vector infected NRHC. NRHC expressed large amounts of hALC‐1 upon infection with AdCMV.hALC‐1 which could easily been detected by protein staining and Western blot analysis. Analysis of intracellular hALC‐1 localization by double‐labeling immunofluorescence of AdCMV.hALC‐1 infected cardiomyocytes revealed the typical myofibrillar striation pattern, as well as co‐localization of hALC‐1 with myosin heavy chains. There was no difference in the oxygen consumption between controls and AdCMV.hALC‐1 infected NRHC. These data suggest that first: adenoviral vectors could be used as a safe and effective tool for gene transfer to cardiomyocytes, and second: that a positive inotropic effect of hALC‐1 is not associated with enhanced oxygen consumption. © 2002 Wiley‐Liss, Inc.</t>
  </si>
  <si>
    <t>S1085</t>
  </si>
  <si>
    <t>10.1046/j.1365-2044.1999.01004.x</t>
  </si>
  <si>
    <t>McLoughlin, Cope, Harrison</t>
  </si>
  <si>
    <t>Hyperbaric oxygen therapy in the management of severe acute anaemia in a Jehovah's Witness</t>
  </si>
  <si>
    <t>A case is described in which a Jehovah's Witness patient who refused blood transfusion suffered massive antepartum haemorrhage, her haemoglobin falling as low as 2.0 g.dl −1 . She was treated on an intensive care unit with intermittent positive pressure ventilation and general supportive measures, pulsed hyperbaric oxygen therapy and recombinant human erythropoietin.</t>
  </si>
  <si>
    <t>S0897</t>
  </si>
  <si>
    <t>10.1097/00063110-200306000-00003</t>
  </si>
  <si>
    <t>???Boussignac??? continuous positive airway pressure system: practical use in a prehospital medical care unit</t>
  </si>
  <si>
    <t>Continuous positive airway pressure in acute cardiogenic pulmonary edema is rarely used by prehospital emergency care units, because of the particular technical drawbacks of existing equipment. The aim of this one year prospective descriptive open study without a control group was to assess the technical feasibility of using the Boussignac continuous positive airway pressure system (Vygon) in a prehospital medical care service. Statistical comparisons were performed using Student's t-test or a Wilcoxon T-test. There were 57 decisions to use continuous positive airway pressure. Seven records were excluded. Four patients were intubated on the scene and six within one hour after hospital admission. The respiratory rate and transcutaneous oxygen saturation improved significantly for all of the other patients (Student's t-test P &lt; 0.001). The Boussignac continuous positive airway pressure system has many advantages, including flexibility and pressure monitoring, lower oxygen consumption, and ease of use. These should allow this technique to be used more widely by prehospital teams.</t>
  </si>
  <si>
    <t>S0528</t>
  </si>
  <si>
    <t>10.1046/j.1440-1681.2002.03735.x</t>
  </si>
  <si>
    <t>Nicholls MG, Richards AM</t>
  </si>
  <si>
    <t>Is hypertension a leading cause of heart failure in Chinese?</t>
  </si>
  <si>
    <t>1. There is considerable uncertainty regarding the importance of various risk factors in the development of heart failure. Most data are from Caucasian populations, where hypertension and coronary artery disease appear dominant. 2. Because it cannot be presumed that risk factor profiles will be identical for all races, we reviewed the literature on the aetiology of heart failure in Chinese. 3. There are, apparently, no long‐term prospective studies defining the risk factors for heart failure in Chinese. Studies from Hong Kong in the 1990s point to an overlap of risk factors (especially hypertension, ischaemic heart disease and diabetes) and a high prevalence of diastolic heart failure (66%). Antihypertensive drug treatment appears likely to protect against the development of heart failure but end‐points from formal trials are too small to be certain. 4. Available data, short of being definitive, point to hypertension being the most important identifiable risk factor in Chinese with heart failure. This may change with diabetes mellitus becoming more prevalent in the Chinese population.</t>
  </si>
  <si>
    <t>S0148</t>
  </si>
  <si>
    <t>10.1111/j.1365-2044.1987.tb05369.x</t>
  </si>
  <si>
    <t>MORGAN BA, PERKS D, CONACHER ID, PAES ML</t>
  </si>
  <si>
    <t>Combined unilateral high frequency jet ventilation and contralateral intermittent positive pressure ventilation</t>
  </si>
  <si>
    <t>The anaesthetic management of a patient who required right lower lobectomy for bronchial carcinoma associated with emphysema, pneumoconiosis and a previous thoracoplasty for pulmonary tuberculosis, is described. A technique of unilateral high frequency jet ventilation plus conventional intermittent positive pressure ventilation to the contralateral lung was used.</t>
  </si>
  <si>
    <t>S1371</t>
  </si>
  <si>
    <t>10.1093/eurheartj/ehi044</t>
  </si>
  <si>
    <t>Nieminen MS, Böhm M, Cowie MR, Drexler H, Filippatos GS, Jondeau G, Hasin Y, Lopez-Sendon J, Mebazaa A, Metra M, Rhodes A, Swedberg K, Priori SG, Garcia MAA, Blanc JJ, Budaj A, Cowie MR, Dean V, Deckers J, Burgos EF, Lekakis J, Lindahl B, Mazzotta G, Morais J, Oto A, Smiseth OA, Garcia MAA, Dickstein K, Albuquerque A, Conthe P, Crespo-Leiro M, Ferrari R, Follath F, Gavazzi A, Janssens U, Komajda M, Morais J, Moreno R, Singer M, Singh S, Tendera M, Thygesen K</t>
  </si>
  <si>
    <t>Executive summary of the guidelines on the diagnosis and treatment of acute heart failure</t>
  </si>
  <si>
    <t>Continuous positive airway pressure ventilation (CPAP) and non-invasive positive pressure ventilation (NPPV) are accepted treatments in acute cardiogenic pulmonary edema (ACPE). However, it remains unclear whether NPPV is better than CPAP in reducing the need for endotracheal intubation (NETI) rates, mortality and other adverse events. Our aim was to review the evidence about the efficacy and safety of these two methods in ACPE management. We conducted a systematic review and meta-analysis of randomized controlled trials on the effect of CPAP and/or NIPV in the treatment of ACPE, considering the outcomes NETI, mortality and incidence of acute myocardial infarction (AMI). We searched six electronic databases up to May 2005 without language restrictions, reviewed references of relevant articles, hand searched conference proceedings and contacted experts. Of 790 articles identified, 17 were included. In a pooled analysis, 10 studies of CPAP compared to standard medical therapy (SMT) showed a significant 22% absolute risk reduction (ARR) in NETI (95% confidence interval (CI), -34% to -10%) and 13% in mortality (95%CI, -22% to -5%). Six studies of NPPV compared to SMT showed an 18% ARR in NETI (95%CI, -32% to -4%) and 7% in mortality (95%CI, -14% to 0%). Seven studies of NPPV compared to CPAP showed a non-significant 3% ARR in NETI (95%CI, -4% to 9%) and 2% in mortality (95%CI, -6% to 10%). None of these methods increased AMI risk. In a subgroup analysis, NPPV did not lead to better outcomes than CPAP in studies including more hypercapnic patients. Robust evidence now supports the use of CPAP and NPPV in ACPE. Both techniques decrease NETI and mortality compared to SMT and none shows increased AMI risk. CPAP should be considered a first line intervention as NPPV did not show a better efficacy, even in patients with more severe conditions, and CPAP is cheaper and easier to implement in clinical practice.</t>
  </si>
  <si>
    <t>S1247</t>
  </si>
  <si>
    <t>10.37796/2211-8039.1154</t>
  </si>
  <si>
    <t>Emami Zeydi A, Ghazanfari MJ, Shaikhi Sanandaj F, Panahi R, Mortazavi H, Karimifar K, Karkhah S, Osuji J</t>
  </si>
  <si>
    <t>Coronavirus Disease 2019 (COVID-19): A Literature Review from a Nursing Perspective</t>
  </si>
  <si>
    <t>BioMedicine</t>
  </si>
  <si>
    <t>Introduction: As the COVID-19 pandemic ravages the world, nursing resources, and capacities play an essential role in disease management. This literature review focuses on the central issues related to the nursing care of patients affected by COVID-19. Material and Methods: This literature review was conducted with an extensive search of databases, including PubMed, Web of Science (WOS), and Scopus, using the keywords "COVID19", "2019-nCoV disease", "2019 novel coronavirus infection", "Nurse", "Nursing Care", and "Nursing management." The span of the literature search was between December 01, 2020, and January 12, 2021. A total of 28 original and English-language articles were selected for inclusion in the review. Results: Nursing interventions such as monitoring, oxygen therapy, and the use of Extra Corporeal Membrane Oxygenation (ECMO) in the care of COVID-19 patients, caring for ICU patients with COVID-19, rehabilitation of COVID-19 patients, nurses' experiences and barriers in the care of patients with COVID-19, and also the ethical challenges in the care of patients with COVID-19, were found to be valuable in managing COVID-19 patients. Conclusion: Nurses have a pivotal role to play in the care of patients with COVID-19. Therefore, providing comprehensive and quality nursing care supported by experience and research is necessary to successfully reduce the length of hospital stay and decrease the morbidity and mortality rates of COVID-19.</t>
  </si>
  <si>
    <t>S1213</t>
  </si>
  <si>
    <t>10.1016/j.amjcard.2019.06.025</t>
  </si>
  <si>
    <t>Shirakabe A, Kobayashi N, Okazaki H, Matsushita M, Shibata Y, Goda H, Shigihara S, Asano K, Kiuchi K, Hata N, Asai K, Shimizu W</t>
  </si>
  <si>
    <t>Trends in the Management of Acute Heart Failure Requiring Intensive Care</t>
  </si>
  <si>
    <t>The aim of the present study was to elucidate trends in managing acute heart failure (AHF) patients who require intensive care over a 19-year period. We evaluated a total of 1,475 AHF patients, comparing patient backgrounds, in-hospital management, and prognosis according to the year of admission (2000s group, n = 608 and 2010s group, n = 867). A multivariate logistic regression analysis revealed that age (≥75 years; odds ratio [OR] 1.334, 95% confidence interval [CI] 1.048 to 1.700), systolic blood pressure (&lt;100 mm Hg; OR 1.934, 95% CI 1.170 to 3.198), left ventricular ejection fraction (&gt;40%; OR 1.441, 95% CI 1.125 to 1.847), and prognostic nutritional index (severe; OR 1.865, 95% CI 1.224 to 2.841) were independently associated with admission in the 2010s group. The use of intra-aortic balloon pumping and noninvasive positive pressure ventilation increased significantly, whereas the need for endotracheal intubation and administration of furosemide and carperitide in the 2010s group decreased significantly compared with the 2000s group. Tolvaptan therapy was introduced from 2010. The duration of intensive care unit admission and total hospitalization in the 2010s group (4 [3 to 6] and 23 [15 to 40] days, respectively) were significantly shorter than in the 2000s group (5 [4 to 8] and 30 [20 to 54] days, respectively). A Kaplan-Meier survival curve analysis showed the survival rate of the 2010s group was significantly poorer compared with the 2000s group (hazards ratio 1.435, 95% CI 1.113 to 1.851). After propensity score matching, the 365-day mortality rates of the 2 groups did not significantly differ. In conclusion, the condition of AHF patients became more critical year by year, leading to poorer long-term prognosis despite improved treatment strategy. These findings will be useful for managing AHF in the next pandemic era.</t>
  </si>
  <si>
    <t>S1757</t>
  </si>
  <si>
    <t>10.1016/s1388-9842(00)00131-8</t>
  </si>
  <si>
    <t>Johansson S, Wallander MA, Ruigómez A, Rodríguez LAG</t>
  </si>
  <si>
    <t>Incidence of Newly Diagnosed Heart Failure in UK General Practice</t>
  </si>
  <si>
    <t>To estimate the incidence rate of heart failure in the general population and to assess risk factors associated with the occurrence of newly diagnosed heart failure. From the source population that was derived from the UK General Practice Research Database, we identified patients aged 40–84 years newly diagnosed with heart failure in 1996, and estimated incidence rates. We sent questionnaires to a random sample of heart failure patients (N - 1200) and performed a nested case–control analysis to assess risk factors for heart failure. The overall incidence rate for heart failure was 4.4 per 1000 person-years in men and 3.9 per 1000 person-years in women. The incidence increased steeply with age in both sexes. The relative risk of heart failure was 2.1 (95% C.I.: 1.7–2.6) among men compared with women less than 65 years old and 1.3 (95% C.I.: 1.2–1.4) above the age of 65. Slightly more than half of the cases were categorized in NYHA III–IV at the time of the first diagnosis. Within one month of initial diagnosis 62% of the men and 50% of the women were referred to specialists and/or hospitalized for heart failure. Smoking, hypertension, diabetes, obesity were independently associated with heart failure as well as history of distant dyspnoea. Coronary heart disease was the most common cause of heart failure with a greater relative prevalence in men than women. Incident heart failure cases mainly comprised elderly men and women frequently burdened with several diseases in general practice. Women had a lower incidence of heart failure than men. However, traditional risk factors such as smoking, hypertension, obesity, diabetes and dyspnoea appeared to confer the same relative increase in heart failure risk among women and men.</t>
  </si>
  <si>
    <t>S1701</t>
  </si>
  <si>
    <t>10.1016/s1388-9842(99)00041-0</t>
  </si>
  <si>
    <t>Linné AB, Liedholm H, Israelsson B</t>
  </si>
  <si>
    <t>Effects of Systematic Education on Heart Failure Patients’ Knowledge After 6 Months. A Randomised, Controlled Trial</t>
  </si>
  <si>
    <t>Many procedures for patient education are introduced in clinical practice without proper evaluation in randomised trials. To compare systematic nurse and pharmacist led education including an interactive Kodak Photo-CD Portfolio technique with conventional information regarding heart failure patients’ knowledge. One hundred and thirty heart failure patients discharged from hospital were randomised to receive either conventional information or additional structured education with a follow-up of 6 months. Difference in knowledge was tested by questionnaire after 6 months. At the end of the study there was a significant difference in the intervention group (n = 50) compared to the control group (n = 58) regarding knowledge as tested by a questionnaire. Of maximal 28 points the intervention group attained 17.2 points (mean) and the control group 14.3 points (mean), 95% confidence interval for difference 1.0–4.7 points (P = 0.0051). Two to 3 hours of systematic education improved heart failure patients’ knowledge on essential issues. High age does not preclude the introduction of a new technique for patient education.</t>
  </si>
  <si>
    <t>S1968</t>
  </si>
  <si>
    <t>10.1191/026921601678320269</t>
  </si>
  <si>
    <t>Anderson H, Ward C, Eardley A, Gomm SA, Connolly M, Coppinger T, Corgie D, Williams JL, Makin WP</t>
  </si>
  <si>
    <t>The concerns of patients under palliative care and a heart failure clinic are not being met</t>
  </si>
  <si>
    <t>Patients with a terminal illness, identified by palliative care teams working in Manchester, and patients attending a heart failure clinic, were asked to participate in a prospective survey to determine their main concerns. Data were collected from 213 palliative care (PC) patients (mostly with cancer) and 66 patients with heart failure (HF). The median ages of the two patient groups were similar, but the HF patients were more likely to be male and living with a partner; 13% of PC and 7% of HF patients reported that they had no carer. The PC patients had more district nurse, hospice, social work and physiotherapy input. The most frequently reported troublesome problems for PC patients were pain (49%), loss of independence (30%) and difficulty walking (27%). HF patients reported dyspnoea (55%), angina (32%) and tiredness (27%) as the most troublesome problems. From a checklist of symptoms, the frequency of tiredness (PC = 77%, HF = 82%) and difficulty getting about (PC = 71%, HF = 65%) were high in each group. Psychological problems were reported by 61% of PC and 41% of HF patients. Cardiac patients reported more breathlessness and cough than PC patients (83% vs 49% and 44% vs 26%, respectively). Reduced libido was more common in cardiac patients (42% vs 21%). Patient disclosure of troublesome problems to professional carers was high (&amp;gt;87% in both PC and HF patients). Documented action was greater for physical than social or psychological problems. For PC patients, documented action was recorded for 83% physical, 43% social/functional and 52% psychological problems. For HF patients documented action was recorded for 74% cardiac, 60% physical–non-cardiac, 30% social/functional and 28% psychological problems. Clearly many patients' troublesome problems were not being addressed. As a result of this study, specific action by health care professionals was taken in 50% of PC patients and 71% of HF patients. We plan to target specific educational events on the treatment of physical problems, psychological assessment and social service provision.</t>
  </si>
  <si>
    <t>S0048</t>
  </si>
  <si>
    <t>10.1146/annurev.physiol.59.1.505</t>
  </si>
  <si>
    <t>Winegrad S</t>
  </si>
  <si>
    <t>ENDOTHELIAL CELL REGULATION OF CONTRACTILITY OF THE HEART</t>
  </si>
  <si>
    <t>Annual Review of Physiology</t>
  </si>
  <si>
    <t>▪ Abstract Endocardial and coronary vascular endothelial cells release substances that modify the contraction of cardiac myocytes. The major and possibly the sole up-regulating substance is endothelin. Several down-regulating substances are secreted, but none has yet been specifically identified. The relative amounts of up- and down-regulating substances are related to tissue oxygen tension. As pO 2 rises, the concentration of up- and down-regulating substances, respectively, increases and decreases. Endothelin increases isometric force and decreases actomyosin ATPase activity thus increasing the economy of conversion of chemical to hydrodynamic energy. Beta-adrenergic agonists increase ATPase activity through an endothelial cell-dependent mechanism, leading to decreased economy. Therefore, two endothelial cell-dependent systems exist for regulating contractile efficiency: One involving endothelin appears to optimize the contraction for efficiency; the other, the beta-adrenergic-mediated system, optimizes for power.</t>
  </si>
  <si>
    <t>S1966</t>
  </si>
  <si>
    <t>10.4065/74.8.817</t>
  </si>
  <si>
    <t>Rabatin JT, Gay PC</t>
  </si>
  <si>
    <t>Noninvasive Ventilation</t>
  </si>
  <si>
    <t>Mayo Clinic Proceedings</t>
  </si>
  <si>
    <t>Noninvasive ventilation refers to the delivery of assisted ventilatory support without the use of an endotracheal tube. Noninvasive positive pressure ventilation (NPPV) can be delivered by using a volume-controlled ventilator, a pressure-controlled ventilator, a bilevel positive airway pressure ventilator, or a continuous positive airway pressure device. During the past decade, there has been a resurgence in the use of noninvasive ventilation, fueled by advances in technology and clinical trials evaluating its use. Several manufacturers produce portable devices that are simple to operate. This review describes the equipment, techniques, and complications associated with NPPV and also the indications for both short-term and long-term applications. NPPV clearly represents an important addition to the techniques available to manage patients with respiratory failure. Future clinical trials evaluating its many clinical applications will help to define populations of patients most apt to benefit from this type of treatment.</t>
  </si>
  <si>
    <t>S0592</t>
  </si>
  <si>
    <t>10.1159/000006965</t>
  </si>
  <si>
    <t>Constant J</t>
  </si>
  <si>
    <t>Pearls and Pitfalls in the Use and Abuse of Diuretics for Chronic Congestive Heart Failure</t>
  </si>
  <si>
    <t>The main purpose of using diuretics is usually lost sight of, i.e. it is for the relief of dyspnea by using the least amount of a diuretic. The production of a low output state and hypercoagulation in an attempt to achieve dry weight by lowering blood volume excessively are among the hazards of using more diuretic than is absolutely necessary to achieve the goal of relieving dyspnea. The use of jugular venous pressure measurement and the status of dyspnea should have precedence over body weight in determining diuretic dose adjustment. Often forgotten in using diuretics is that potassium without magnesium will not enter cells and that the almost universal preference for furosemide over thiazides threatens to increase the incidence of osteoporosis. Also, the tendency to ignore loss of the water-soluble vitamins thiamine and ascorbic acid may result in refractory edema and the inability to manage the stresses of congestive heart failure.</t>
  </si>
  <si>
    <t>S1353</t>
  </si>
  <si>
    <t>10.1016/j.ejheart.2004.10.009</t>
  </si>
  <si>
    <t>Guazzi M, Reina G, Tumminello G, Guazzi MD</t>
  </si>
  <si>
    <t>Alveolar-Capillary Membrane Conductance is the Best Pulmonary Function Correlate of Exercise Ventilation Efficiency in Heart Failure Patients</t>
  </si>
  <si>
    <t>In heart failure (HF), changes in lung mechanics and gas diffusion are limiting factors to exercise. Their contribution to an increased exercise ventilation to CO2 production (VE/VCO2) slope is undefined. A total of 67 stable HF patients underwent cardiopulmonary exercise and pulmonary function tests, including forced vital capacity (FVC), forced expiratory volume in 1 s (FEV1), maximal voluntary ventilation (MVV), total lung capacity (TLC) and alveolar diffusing capacity with its subcomponents (alveolar-capillary membrane conductance (Dm) and capillary blood volume (Vc)). Patients showed a mild restrictive pattern (FEV1=85±15% and FVC=75±13% of normal predicted) and a moderate Dm reduction (32±12 ml min−1 mm Hg−1). Average peak VO2 was 15.6±4.0 ml min−1 kg−1 and the VE/VCO2 slope was 39.6±11.0. At simple Spearman correlation analysis, all variables, but Vc, correlated with peak VO2; only Dm correlated with VE/VCO2 slope. At partial Spearman correlation, all variables lost the peak VO2 correlation, and Dm still inversely correlated with VE/VCO2 slope (r=−0.35; p=0.005). In patients with a high VE/VCO2 slope (cutoff value 34), despite comparable lung volumes, Dm was significantly more depressed (30±13 vs. 35±10 ml min−1 mm Hg−1; p&amp;amp;lt;0.01). Pulmonary function tests and alveolar gas diffusing capacity poorly correlate with peak VO2. Dm impairment rather than lung volumes correlates with exercise ventilation efficiency. This finding further adds to the pathophysiological relevance of an abnormal gas exchange in HF patients.</t>
  </si>
  <si>
    <t>S0382</t>
  </si>
  <si>
    <t>10.1016/j.jjcc.2010.10.004</t>
  </si>
  <si>
    <t>Shirakabe A, Hata N, Yokoyama S, Shinada T, Kobayashi N, Tomita K, Kitamura M, Nozaki A, Tokuyama H, Asai K, Mizuno K</t>
  </si>
  <si>
    <t>Predicting the success of noninvasive positive pressure ventilation in emergency room for patients with acute heart failure</t>
  </si>
  <si>
    <t>Non-invasive positive pressure ventilation (NPPV) for acute heart failure (AHF) is increasingly used to avoid endotracheal intubation (ETI). We therefore reviewed our experience using respirator management in the emergency room for AHF, and evaluated the predictive factors in the success of NPPV in the emergency room. Three-hundred forty-three patients with AHF were analyzed. The AHF patients were assigned to either BiPAP-Synchrony (B-S; Respironics, Merrysville, PA, USA) period (2005-2007, n = 176) or BiPAP-Vision (B-V; Respironics) period (2008-2010, n = 167). The rate of carperitide use was significantly increased and dopamine use was significantly decreased in the B-V period. The total length of hospital stay was significantly shorter in the B-V period. AHF patients were also assigned to a failed trial of NPPV followed by ETI (NPPV failure group) or an NPPV success group in the emergency room for each period. NPPV was successfully used in 48 cases in the B-S period, and in 111 cases in the B-V period. Fifty-seven ETI patients included 45 direct ETI and 11 NPPV failure cases in the B-S period, and 16 ETI patients included 10 direct ETI and 6 NPPV failure cases in the B-V period. The pH values were significantly lower in the NPPV failure than in the NPPV success for both periods (7.19 ± 0.10 vs. 7.28 ± 0.11, B-S period, p &lt; 0.05; 7.05 ± 0.08 vs. 7.27 ± 0.14, B-V period, p &lt; 0.001). A pH value of 7.20 produced the optimal balance in the B-S period, while that of 7.03 produced the optimal balance in B-V periods by the ROC curve analysis. The cutoff value of pH was lower in the B-V period than in the B-S period. This predictive value provides successful estimates of NPPV with a high sensitivity and specificity, and the aortic blood gas level was above 7.03 pH when using the B-V system.</t>
  </si>
  <si>
    <t>S2126</t>
  </si>
  <si>
    <t>10.1177/0885066617743477</t>
  </si>
  <si>
    <t>Vergani G, Cressoni M, Crimella F, L’Acqua C, Sisillo E, Gurgitano M, Liguori A, Annoni A, Carrafiello G, Chiumello D</t>
  </si>
  <si>
    <t>A Morphological and Quantitative Analysis of Lung CT Scan in Patients With Acute Respiratory Distress Syndrome and in Cardiogenic Pulmonary Edema</t>
  </si>
  <si>
    <t>The acute respiratory distress syndrome (ARDS) and cardiogenic pulmonary edema (CPE) are both characterized by an increase in lung edema that can be measured by computed tomography (CT). The aim of this study was to compare possible differences between patients with ARDS and CPE in the morphologic pattern, the aeration, and the amount and distribution of edema within the lung. Lung CT was performed at a mean positive end-expiratory pressure level of 5 cm H 2 O in both groups. The morphological evaluation was performed by two radiologists, while the quantitative evaluation was performed by a dedicated software. A total of 60 patients with ARDS (20 mild, 20 moderate, 20 severe) and 20 patients with CPE were enrolled. The ground-glass attenuation regions were similarly present among the groups, 8 (40%), 8 (40%), 14 (70%), and 10 (50%), while the airspace consolidations were significantly more present in ARDS. The lung gas volume was significantly lower in severe ARDS compared to CPE (830 [462] vs 1120 [832] mL). Moving from the nondependent to the dependent lung regions, the not inflated lung tissue significantly increased, while the well inflated tissue decreased (ρ = 0.96-1.00, P &amp;lt; .0001). Significant differences were found between ARDS and CPE mostly in dependent regions. In severe ARDS, the estimated edema was significantly higher, compared to CPE (757 [740] vs 532 [637] g). Both ARDS and CPE are characterized by a similar presence of ground-glass attenuation and different airspace consolidation regions. Acute respiratory distress syndrome has a higher amount of not inflated tissue and lower amount of well inflated tissue. However, the overall regional distribution is similar within the lung.</t>
  </si>
  <si>
    <t>S1431</t>
  </si>
  <si>
    <t>10.1016/s1388-9842(01)00146-5</t>
  </si>
  <si>
    <t>Lars G, Cord M, Torbjørn A, Rita S, Hans F, John W, John K</t>
  </si>
  <si>
    <t>Effect of Metoprolol CR/XL on Exercise Tolerance in Chronic Heart Failure — a Substudy to the MERIT-HF Trial</t>
  </si>
  <si>
    <t>β-Blockade usually causes a slight reduction in exercise capacity among healthy subjects, while more variable results have been observed in chronic heart failure (CHF), probably related to patients studied, methods and agent used. The effect of metoprolol controlled release/extended release (CR/XL) on peak oxygen uptake (peak VO2) in this patient population has not previously been investigated. We examined the effect of long-term treatment with the selective β1-receptor blocker metoprolol CR/XL once daily on exercise capacity in patients with CHF. Ninety-four patients (70 males and 24 females; mean age 63.6±10.6 years) with chronic symptomatic heart failure in New York Heart Association (NYHA) functional class II–IV, and with ejection fraction ≤40%, stabilized on optimum standard therapy were randomized to metoprolol CR/XL or placebo in a double-blind trial. Exercise capacity was evaluated by peak VO2 at baseline, after 3 months and at the end of study (mean follow-up 11.4±0.4 months). Compared with placebo metoprolol CR/XL produced a significant decrease in heart rate by 11 beats/min at rest and 18 beats/min at peak exercise. There was a tendency for a temporal decline in peak VO2 after 3 months of therapy in both groups, but altogether peak VO2 remained unchanged from baseline with no difference between the groups at 1 year. In patients with moderate to severe CHF, 11.4 months of β1-blockade with metoprolol CR/XL had no effect on exercise capacity when compared with placebo or baseline.</t>
  </si>
  <si>
    <t>S1338</t>
  </si>
  <si>
    <t>10.1159/000029355</t>
  </si>
  <si>
    <t>Philip-Joët FF, Paganelli FF, Dutau HL, Saadjian A</t>
  </si>
  <si>
    <t>Hemodynamic Effects of Bilevel Nasal Positive Airway Pressure Ventilation in Patients with Heart Failure</t>
  </si>
  <si>
    <t>&amp;lt;i&amp;gt;Aims:&amp;lt;/i&amp;gt; Benefits of nasal continuous positive airway pressure (CPAP) in patients presenting with chronic heart failure (CHF) are controversial. The purpose of this study was to compare the hemodynamic effects of CPAP and bilevel positive airway pressure (BiPAP) in patients with or without CHF. &amp;lt;i&amp;gt;Methods and Results:&amp;lt;/i&amp;gt; Twenty patients with CHF and 7 with normal left ventricular function underwent cardiac catheterization. Measurements were made before and after three 20-min periods of BiPAP: expiratory positive airway pressure (EPAP) = 8 cm H&amp;lt;sub&amp;gt;2&amp;lt;/sub&amp;gt;O and inspiratory positive airway pressure (IPAP) = 12 cm H&amp;lt;sub&amp;gt;2&amp;lt;/sub&amp;gt;O, EPAP = 10 cm H&amp;lt;sub&amp;gt;2&amp;lt;/sub&amp;gt;O and IPAP = 15 cm H&amp;lt;sub&amp;gt;2&amp;lt;/sub&amp;gt;O, and CPAP = EPAP = IPAP = 10 cm H&amp;lt;sub&amp;gt;2&amp;lt;/sub&amp;gt;O administered in random order. Positive pressure ventilation decreased cardiac output (CO) and stroke volume. No change was observed in either pulmonary or systemic arterial pressure. There was no difference in the hemodynamic effects of the three ventilation settings. Only mean pulmonary wedge pressure (MPWP) and heart rate were lower with CPAP than with BiPAP. CO decreased only in patients with low MPWP (≤12 mm Hg). BiPAP ventilation increased PaO&amp;lt;sub&amp;gt;2&amp;lt;/sub&amp;gt; and decreased PaCO&amp;lt;sub&amp;gt;2&amp;lt;/sub&amp;gt; more than CPAP. &amp;lt;i&amp;gt;Conclusions:&amp;lt;/i&amp;gt; In patients with cardiac failure, a decrease in CO occurs both during CPAP and BiPAP, when pulmonary wedge pressure is low (≤12 mm Hg).</t>
  </si>
  <si>
    <t>S2088</t>
  </si>
  <si>
    <t>10.1503/cmaj.090672</t>
  </si>
  <si>
    <t>Kasmani R, Irani F, Okoli K, Mahajan V</t>
  </si>
  <si>
    <t>Re-expansion pulmonary edema following thoracentesis</t>
  </si>
  <si>
    <t>Re-expansion pulmonary oedema (RPO) is a serious and potentially life-threatening complication following rapid drainage of pleural effusion or pneumothorax. However, the incidence and risk factors for RPO following medical thoracoscopy (MT) remains unknown. We performed a retrospective cohort study of patients who underwent MT between January 2017 and December 2024. All procedures were performed with a semirigid thoracoscope under conscious sedation. A total of 362 patients were included in the study. Approximately half (52.8%) of patients had pleural effusions occupying &gt;50% of the hemithorax on preprocedural chest radiographs. Malignant pleural effusion and tuberculous pleuritis accounted for 85.1% (n=308) and 8.6% (n=31) of the final diagnoses, respectively. Six (1.7%) patients developed clinical RPO with hypoxia requiring oxygen supplementation, of whom three required invasive mechanical ventilation, and one patient required non-invasive ventilation. Compared with patients without RPO, those who developed clinical RPO were younger in age (median 55 (IQR: 35-64) vs 69 (IQR: 60-75) years, p=0.031), had a higher proportion of effusions occupying &gt;50% hemithorax (100% (6/6) vs 52.0% (185/356), p=0.031) and greater pleural fluid drainage volumes during MT (median 2795 (IQR:1425-4050) vs 1375 (IQR:1000-1831) mL, p=0.009). Radiological RPO occurred in 20 patients (6.1%). On univariable and multivariable analysis, younger age (&lt;60 years), larger volume of pleural fluid drained and expandable lung following pleural fluid drainage were associated with the development of radiological RPO. There were no deaths related to MT or RPO in our study. RPO is a clinically significant complication of MT, with younger age and large-volume effusions being possible risk factors. Physicians performing MT should exercise vigilance for RPO to facilitate early recognition and prompt management.</t>
  </si>
  <si>
    <t>S1120</t>
  </si>
  <si>
    <t>10.1034/j.1399-0004.2003.00060.x</t>
  </si>
  <si>
    <t>Miller A, Brown L, Pastores G, Desnick R</t>
  </si>
  <si>
    <t>Pulmonary involvement in Type 1 Gaucher disease: functional and exercise findings in patients with and without clinical interstitial lung disease</t>
  </si>
  <si>
    <t>Clinical Genetics</t>
  </si>
  <si>
    <t>Pulmonary disease is a well‐known complication of Type 1 Gaucher disease (GD), although its incidence is not well established and its severity varies. The purpose of this study was to determine the frequency and extent of pulmonary involvement in patients with GD. Pulmonary involvement was assessed by history, physical examination and chest radiograph in 150 consecutive patients with Type 1 GD presenting at a specialized center for genetic diseases. Five patients were noted to have clinical evidence of pulmonary involvement. Full pulmonary function tests were performed in these five patients and in an additional 13 patients randomly selected from the remaining 145. Many of the 18 patients also underwent radionuclide body imaging with 67 Gallium citrate and 111 Indium‐tagged leucocyte scans, as well as incremental cardiorespiratory exercise tests. Lung biopsies were available in two patients with lung disease, and a second examination of lung tissue was performed in one of these two patients post‐mortem. Clinical lung disease was detected in five patients. All five had dyspnea, diffuse infiltrates, restrictive impairment and low single breath CO diffusing capacity (D L CO SB ). Two of these patients underwent exercise testing and showed abnormalities consistent with lung disease (ventilatory limitation, excessive ventilation and increased dead space) as well as decreased VO 2 max. and anaerobic threshold (AT). In contrast, in the other 13 patients, physical examination, chest radiographs and pulmonary function were normal (except for a low D L CO SB in one patient). Responses on exercise testing (performed in six of the 13 patients) were consistent with a circulatory impairment (decreased VO 2 max. and AT). Our study found that &amp;lt;5% of patients with Type 1 GD have clinical interstitial lung disease. In addition, we found that some patients, without evident lung involvement, may experience limitations in physical exertion and are easily fatigued; this is attributable to impaired circulation.</t>
  </si>
  <si>
    <t>S1143</t>
  </si>
  <si>
    <t>10.1002/clc.23317</t>
  </si>
  <si>
    <t>Respiratory support in acute heart failure with preserved vs reduced ejection fraction</t>
  </si>
  <si>
    <t>Clinical Cardiology</t>
  </si>
  <si>
    <t>There is little evidence addressing the use and differential impact of respiratory support in acute heart failure (AHF) patients with preserved (HFPEF) vs reduced (HFREF) ejection fraction. Therefore, our objective was to determine the usage and clinical outcomes of critical care respiratory support in AHF across the two populations. Respiratory support would be associated with adverse outcome in both HFPEF and HFREF. We identified HFPEF, HFREF, invasive mechanical ventilation (IMV), and noninvasive ventilation (NIV) using International Classification of Disease‐Ninth Edition codes in the National Inpatient Sample between January 1, 2008 and December 31, 2014. We determined rates of IMV and NIV use. We identified predictors of need for IMV and NIV and the association between ventilation strategies and in‐hospital mortality in HFPEF vs HFREF. 1.3 million AHF‐HFPEF and 1.7 million AHF‐HFREF hospitalizations were included; 5.98% of AHF HFPEF hospitalizations included NIV and 0.57% included IMV. Among HFREF hospitalizations, fewer (4.1%) included NIV and more (0.93%) included IMV. In HFPEF hospitalization, NIV use was associated with 2.24‐fold increased risk for death compared to no respiratory support in an adjusted model (HR 2.24 95% CI 2.05‐2.44) and IMV use was associated with 2.85‐fold increased risk for death (HR 2.85 95% CI 2.30‐3.53). This increased risk of in‐hospital mortality was similar among HFREF patients. Use of respiratory support is increasing among patients with both HFPEF and HFREF and associated with substantially increased mortality in both heart failure subtypes.</t>
  </si>
  <si>
    <t>S0676</t>
  </si>
  <si>
    <t>10.1016/s0031-3955(16)34967-7</t>
  </si>
  <si>
    <t>Bancalari E, Gerhardt T</t>
  </si>
  <si>
    <t>Bronchopulmonary Dysplasia</t>
  </si>
  <si>
    <t>Bronchopulmonary dysplasia has become the most common pulmonary sequelae in neonates receiving mechanical ventilation. The pathogenesis of BPD is multifactorial, but prematurity, positive pressure ventilation, oxygen toxicity and pulmonary edema are some of the most important factors in its development. By minimizing these factors, it is possible to reduce the incidence and severity of BPD.</t>
  </si>
  <si>
    <t>S1894</t>
  </si>
  <si>
    <t>10.1197/aemj.10.3.198</t>
  </si>
  <si>
    <t>McCullough PA, Hollander JE, Nowak RM, Storrow AB, Duc P, Omland T, McCord J, Herrmann HC, Steg PG, Westheim A, Knudsen CW, Abraham WT, Lamba S, Wu AHB, Perez A, Clopton P, Krishnaswamy P, Kazanegra R, Maisel AS</t>
  </si>
  <si>
    <t>Uncovering Heart Failure in Patients with a History of Pulmonary Disease: Rationale for the Early Use of B‐type Natriuretic Peptide in the Emergency Department</t>
  </si>
  <si>
    <t>Plasma B‐type natriuretic peptide (BNP) can reliably identify acute congestive heart failure (CHF) in patients presenting to the emergency department (ED) with acute dyspnea. Heart failure, asthma, and chronic obstructive pulmonary disease (COPD) are syndromes where dyspnea and wheezing are overlapping signs, and hence, these syndromes are often difficult to differentiate. Objective: To determine whether BNP can distinguish new‐onset heart failure in patients with COPD or asthma presenting with dyspnea to the ED. Methods: The BNP Multinational Study was a seven‐center prospective study of 1,586 adult patients presenting to the ED with acute dyspnea who had blinded BNP levels measured on arrival with a rapid, point‐of‐care device. This study evaluated the 417 patients with no previous history of heart failure and a history of asthma or COPD as a subgroup from the 1,586 adult patients in the BNP Multinational Study. The reference standard for CHF was adjudicated by two independent cardiologists, also blinded to BNP results, who reviewed all clinical data and standardized CHF scores. Results: A total of 417 subjects (mean age 62.2 years, 64.4% male) had a history of asthma or COPD without a history of CHF. Of these, 87/417 (20.9%, 95% CI = 17.1% to 25.1%) were found to have CHF as the final adjudicated diagnosis. The emergency physicians identified a minority, 32/87 (36.8%), of these patients with CHF. The mean BNP values (± SD) were 587.0 ± 426.4 and 108.8 ± 221.3 pg/mL for those with and without CHF (p &amp;lt; 0.0001). At a cutpoint of 100 pg/mL, BNP had the following decision statistics: sensitivity 93.1%, specificity 77.3%, positive predictive value 51.9%, negative predictive value 97.7%, accuracy 80.6%, positive likelihood ratio 4.10, and negative likelihood ratio 0.09. If BNP would have been added to clinical judgment (high ≥ 80% probability of CHF), at a cutpoint of 100 pg/mL, 83/87 (95.4%) of the CHF subjects would have been correctly diagnosed. Multivariate analysis found BNP to be the most important predictor of CHF (OR = 12.1, 95% CI = 5.4 to 27.0, p &amp;lt; 0.0001). In the 87 subjects found to have CHF, 39.0%, 22.2%, and 54.8% were taking angiotensin‐converting enzyme inhibitors (ACEIs), beta‐blockers (BBs), and diuretics on a chronic basis, respectively. Conclusions: The yield of adding routine BNP testing in patients with a history of asthma or COPD in picking up newly diagnosed CHF is approximately 20%. This group of patients presents a substantial therapeutic opportunity for the initiation and chronic administration of ACEI and BB therapy, as well as other CHF management strategies.</t>
  </si>
  <si>
    <t>S0282</t>
  </si>
  <si>
    <t>10.1016/s1388-9842(99)00058-6</t>
  </si>
  <si>
    <t>Dutka DP, Puri S, Strong R, Cleland JGF</t>
  </si>
  <si>
    <t>Disruption of the Relationship Between Renin and Atrial Natriuretic Peptide Early in the Course of Ventricular Dysfunction</t>
  </si>
  <si>
    <t>Plasma renin activity is normal in left ventricular dysfunction in the absence of diuretic therapy. In health there is a reciprocal relationship between renin and atrial natriuretic peptide (ANP) but a positive correlation in advanced heart failure. The relationship between renin and ANP in mild left ventricular dysfunction is unknown. Patients with left ventricular dysfunction (n = 35, 18 without diuretic therapy) were compared to 20 age-matched healthy subjects. Plasma concentrations of active renin (PARC), ANP and norepinephrine were measured after 20 min rest and 45 min after an infusion of normal saline (10 ml/kg body wt.). Basal plasma ANP was increased in patients with left ventricular dysfunction compared to healthy subjects, whether or not they were receiving diuretics. PARC was similar in healthy controls and patients untreated with diuretics but was increased in diuretic treated patients. After saline loading in healthy subjects PARC fell while ANP rose. Patients with left ventricular dysfunction had a smaller decline in PARC, that did not achieve statistical significance, but had a greater increase in plasma ANP compared to healthy subjects (P &amp;amp;lt; 0.05). The close reciprocal relationship between PARC and ANP observed in healthy subjects before and after saline loading (r = 0.8, P &amp;amp;lt; 0.001 and r = 0.6, P &amp;amp;lt; 0.01) was weakened in those not receiving diuretics (r = 0.4, P &amp;amp;lt; 0.05 and r = 0.24, ns) and lost in those receiving diuretics (r = 0.1 and r = 0.08). Patients with left ventricular dysfunction have a disturbance of the normal reciprocal relationship between PARC and ANP which antedates diuretic treatment. This should be taken into account when interpreting plasma neuroendocrine measurements in patients with ventricular dysfunction.</t>
  </si>
  <si>
    <t>S1032</t>
  </si>
  <si>
    <t>10.1046/j.1365-201x.1998.0343f.x</t>
  </si>
  <si>
    <t>LUNDE PK, VERBURG E, VØLLESTAD NK, SEJERSTED OM</t>
  </si>
  <si>
    <t>Skeletal muscle fatigue in normal subjects and heart failure patients. Is there a common mechanism?</t>
  </si>
  <si>
    <t>Skeletal muscle fatigue develops gradually during all forms of exercise, and develops more rapidly in heart failure patients. The fatigue mechanism is still not known, but is most likely localized to the muscle cells themselves. During high intensity exercise the perturbations of the Na + and K + balance in the exercising muscle favour depolarization, smaller action potentials and inexcitability. The Na + , K + pump becomes strongly activated and limits, but does not prevent the rise in extracellular Na + , K + pump concentration and intracellular Na + concentration. However, by virtue of its electrogenic property the pump may contribute in maintaining excitability and contractility by keeping the cells more polarized than the ion gradients predict. With prolonged exercise perturbations of Na + and K + are smaller and fatigue may be associated with altered cellular handling of Ca 2+ and Mg 2+ . Release of Ca 2+ from the sarcoplasmic reticulum (SR) is reduced in the absence of changes of the cellular content of Ca 2+ and Mg 2+ . In heart failure several clinical reports indicate severe electrolyte perturbations in skeletal muscle. However, in well controlled studies small or insignificant changes are found. We conclude that with high intensity exercise perturbations of Na + and K + in muscle cells may contribute to fatigue, whereas with endurance type of exercise and in heart failure patients the skeletal muscle fatigue is more likely to reside in the intracellular control of Ca 2+ release and reuptake.</t>
  </si>
  <si>
    <t>S0952</t>
  </si>
  <si>
    <t>10.1002/ams2.279</t>
  </si>
  <si>
    <t>Ono Y, Morifusa M, Ikeda S, Kunishige C, Tohma Y</t>
  </si>
  <si>
    <t>A case of non‐cardiogenic pulmonary edema provoked by intravenous acetazolamide</t>
  </si>
  <si>
    <t>A 61‐year‐old man was diagnosed with severe chest trauma after a car accident and had had difficulty in weaning from a ventilator because of flail chest and dilated cardiomyopathy. On the 17th day in the intensive care unit, he received i.v. acetazolamide to increase urine output. One hour after the injection, he suddenly developed severe hypoxia. Chest radiography revealed a butterfly shadow. He received other diuretics and a vasodilator, which seemed slowly to resolve the respiratory failure. Five days later, acetazolamide was again given and he experienced the same deterioration. We concluded that the episodes were attributed to pulmonary edema provoked by acetazolamide. Acute non‐cardiogenic pulmonary edema is an uncommon and lethal adverse effect of acetazolamide. Careful attention may be warranted when administering acetazolamide to critically ill patients.</t>
  </si>
  <si>
    <t>S1553</t>
  </si>
  <si>
    <t>10.1080/10903120390936798</t>
  </si>
  <si>
    <t>Kallio T, Kuisma M, Alaspää A, Rosenberg PH</t>
  </si>
  <si>
    <t>T HE U SE OF P REHOSPITAL C ONTINUOUS P OSITIVE A IRWAY P RESSURE T REATMENT IN P RESUMED A CUTE S EVERE P ULMONARY E DEMA</t>
  </si>
  <si>
    <t>To describe the prehospital use of a continuous positive airway pressure (CPAP) system for the treatment of presumed acute severe pulmonary edema (ASPE). The efficacy of prehospital CPAP treatment was analyzed in terms of changes in oxygen saturation, need for intubation or ventilatory support, and possible morbidity associated with the CPAP therapy. This was a retrospective cohort study conducted in the mobile intensive care unit of a university hospital. Participants included all consecutive patients with a clinical picture of ASPE treated by a mobile intensive care unit between January 1, 1998, and December 31, 1999. 121 patients were included in this study. 116 patients received prehospital CPAP therapy. Two patients (1.7%) from the CPAP-treated patients were intubated in the field. A total of six patients required endotracheal intubation before hospital, and six other patients after that. After the beginning of CPAP treatment, there was statistically significant elevation in blood oxygen saturation (mean and standard deviation [SD] before CPAP 77% +/- 11% and after CPAP 90% +/- 7%) (p &lt; 0.0001) as well as reductions in the respiratory rate (mean and SD before CPAP 34 +/- 8 breaths/min and after CPAP 28 +/- 8 breaths/min) (p &lt; 0.0001), systolic blood pressure (mean and SD before CPAP 173 +/- 39 mm Hg and after CPAP 166 +/- 37 mm Hg) (p = 0.0002), and heart rate (mean and SD before CPAP 108 +/- 25 beats/min and after CPAP 100 +/- 20 beats/min) (p = 0.0017). The main reason for in-hospital death (8%) was myocardial infarction. No technical problems or complications occurred during CPAP treatment. Prehospital CPAP treatment in patients with ASPE improved oxygenation significantly and lowered respiratory rate, heart rate, and systolic blood pressure. Because of the retrospective nature of this study, the hemodynamic effects of nitroglycerine and morphine cannot be excluded. The mortality rate was low, which needs to be confirmed in a controlled, prospective study.</t>
  </si>
  <si>
    <t>S0613</t>
  </si>
  <si>
    <t>10.1183/23120541.00031-2015</t>
  </si>
  <si>
    <t>Isetta V, Navajas D, Montserrat JM, Farré R</t>
  </si>
  <si>
    <t>Comparative assessment of several automatic CPAP devices' responses: a bench test study</t>
  </si>
  <si>
    <t>ERJ Open Research</t>
  </si>
  <si>
    <t>Automatic continuous positive airway pressure (APAP) devices adjust the delivered pressure based on the breathing patterns of the patient and, accordingly, they may be more suitable for patients who have a variety of pressure demands during sleep based on factors such as body posture, sleep stage or variability between nights. Devices from different manufacturers incorporate distinct algorithms and may therefore respond differently when subjected to the same disturbed breathing pattern. Our objective was to assess the response of several currently available APAP devices in a bench test. A computer-controlled model mimicking the breathing pattern of a patient with obstructive sleep apnoea (OSA) was connected to different APAP devices for 2-h tests during which flow and pressure readings were recorded. Devices tested were AirSense 10 (ResMed), Dreamstar (Sefam), Icon (Fisher &amp;amp; Paykel), Resmart (BMC), Somnobalance (Weinmann), System One (Respironics) and XT-Auto (Apex). Each device was tested twice. The response of each device was considerably different. Whereas some devices were able to normalise breathing, in some cases exceeding the required pressure, other devices did not eliminate disturbed breathing events (mainly prolonged flow limitation). Mean and maximum pressures ranged 7.3–14.6 cmH 2 O and 10.4–17.9 cmH 2 O, respectively, and the time to reach maximum pressure varied from 4.4 to 96.0 min. Each APAP device uses a proprietary algorithm and, therefore, the response to a bench simulation of OSA varied significantly. This must be taken into account for nasal pressure treatment of OSA patients and when comparing results from clinical trials.</t>
  </si>
  <si>
    <t>S2157</t>
  </si>
  <si>
    <t>10.1146/annurev.med.48.1.103</t>
  </si>
  <si>
    <t>Doughty MMFRN, Sharpe MFFN</t>
  </si>
  <si>
    <t>BETA-ADRENERGIC BLOCKING AGENTS IN THE TREATMENT OF CONGESTIVE HEART FAILURE: Mechanisms and Clinical Results</t>
  </si>
  <si>
    <t>▪ Abstract Congestive heart failure is a major public health problem in Western countries. Despite current treatment including angiotensin converting enzyme inhibitors, mortality and morbidity remain high. The sympathetic nervous system is markedly activated in heart failure, and inhibition of this system with the beta-adrenergic blocking agents may provide further benefit. Several clinical trials involving over 3000 patients have shown that beta-blocker therapy improves left ventricular function in patients with heart failure. However, the effects of such therapy on symptoms and exercise tolerance have been variable. Recent reports have suggested that survival is improved with the beta-blocker carvedilol. Large-scale, long-term clinical trials are required to confirm these findings and to clearly define the role of this promising therapy for patients with heart failure.</t>
  </si>
  <si>
    <t>S0162</t>
  </si>
  <si>
    <t>10.1542/peds.101.4.704</t>
  </si>
  <si>
    <t>Keller C, Reynolds A, Lee B, Garcia-Prats J</t>
  </si>
  <si>
    <t>Congenital Myotonic Dystrophy Requiring Prolonged Endotracheal and Noninvasive Assisted Ventilation: Not a Uniformly Fatal Condition</t>
  </si>
  <si>
    <t>Pediatrics</t>
  </si>
  <si>
    <t>In this report we present two infants with congenital myotonic dystrophy (CMD) who were successfully weaned from prolonged ventilatory support using nasal continuous positive airway pressure (N-CPAP). The first infant received 127 days of endotracheal mechanical ventilation as part of 141 days of total ventilatory support, including N-CPAP; the second infant received 27 days of endotracheal mechanical ventilation as part of 84 days of total ventilatory support. Noninvasive N-CPAP facilitated weaning these two infants from ventilatory support, thereby minimizing the morbidity associated with prolonged intubation. The developmental outcomes of our two infants were comparable to infants not requiring prolonged endotracheal mechanical ventilation. We suggest that this noninvasive modality of ventilatory support may be advantageous in the management and beneficial to the outcome of infants with CMD who are respirator-dependent for &amp;amp;gt;30 days.</t>
  </si>
  <si>
    <t>S0878</t>
  </si>
  <si>
    <t>10.1007/bf03256662</t>
  </si>
  <si>
    <t>Yosefy C, Hay E, Ben-Barak A, Derazon H, Magen E, Reisin L, Scharf S</t>
  </si>
  <si>
    <t>BiPAP Ventilation as Assistance for Patients Presenting with Respiratory Distress in the Department of Emergency Medicine</t>
  </si>
  <si>
    <t>American Journal of Respiratory Medicine</t>
  </si>
  <si>
    <t>Noninvasive ventilatory support (NIVS) is intended to provide ventilatory assistance for a wide range of respiratory disturbances. The use of NIVS for treatment of respiratory distress may be applicable in the emergency department (ED). It may prevent endotracheal intubation and, likewise, may favorably influence the course of the patient's hospitalization, depending on the primary disease or ventilatory disturbance. To evaluate the efficacy of bilevel positive airway pressure (BiPAP) ventilation in patients with acute respiratory distress presenting in the ED. A prospective, uncontrolled, nonrandomized, nonblind study enrolled 30 patients. They were cooperative and hemodynamically stable, aged over 18 years, and presented with acute respiratory distress as defined by predetermined criteria. They were connected to a BiPAP machine through a face mask, using an initial pressure of 8/3 cm H(2)O, which was gradually raised to 12/7 cm H(2)O inspiratory positive airway pressure/expiratory positive airway pressure. Standard drugs, inhalation and oxygen therapies were administered as needed. The BiPAP was disconnected either upon relief of respiratory distress or on deterioration of the patient's condition. Of the 30 patients in the study, 19 had cardiogenic pulmonary edema, four had acute asthma, three had exacerbation of COPD, three had pneumonia and one had malignant pleural effusion. BiPAP was instituted subsequent to failure of standard therapies. Twenty-six patients were classified as responders to the BiPAP ventilation and four as nonresponders (three patients were intubated after 1 hour and one patient 24 hours, post BiPAP). The total length of stay (LOS) in the ED was 3-5 hours and the mean LOS in hospital was 4.1 +/- 1.5 days, versus 6.5 +/- 1.2 days in LOS reports of similar patients in the same hospital during 1999, who did not undergo BiPAP ventilation. No other complications were observed. We found BiPAP ventilation simple, safe, effective and well tolerated by patients in respiratory distress. The rate of endotracheal intubation after successful BiPAP ventilation was low. In carefully selected patients with respiratory distress, BiPAP ventilation may successfully replace endotracheal intubation.</t>
  </si>
  <si>
    <t>S0389</t>
  </si>
  <si>
    <t>10.1016/s1388-9842(98)00007-5</t>
  </si>
  <si>
    <t>The WASH study Steering Committee and Investigators</t>
  </si>
  <si>
    <t>The WASH study (Warfarin/Aspirin Study in Heart Failure) Rationale, Design and End-Points</t>
  </si>
  <si>
    <t>Athero-thrombotic events are common among patients with heart failure but there is no evidence that anti-thrombotic therapy is safe or effective in this clinical setting. The WASH study is a prospective, randomised, open-label, blinded-end-point pilot study comparing the outcome of management without anti-thrombotic therapy compared to treatment with aspirin or warfarin in three parallel arms in patients with chronic heart failure due to left ventricular systolic dysfunction. The primary aim of the study is to assess the feasibility of conducting a large study in which one-third of patients would be randomised to no anti-thrombotic therapy. The principal secondary aim of the study is to compare the effects of treatment on the combined end-point of death, non-fatal myocardial infarction and non-fatal stroke. 279 patients have been randomised and by study close there were 626 patient-years of follow-up. The majority of patients randomised had heart failure secondary to coronary artery disease. We expect to commence data analysis in early 1999 and report later in that year. This pilot study demonstrated that it is technically feasible to conduct a study that included a no anti-thrombotic treatment arm but that recruitment to such a study would be slow and costly. A large trial comparing the effects of aspirin, warfarin and clopidogrel in three separate groups without a placebo arm is now intended.</t>
  </si>
  <si>
    <t>S0645</t>
  </si>
  <si>
    <t>10.1073/pnas.1216382110</t>
  </si>
  <si>
    <t>Solymosi EA, Kaestle-Gembardt SM, Vadász I, Wang L, Neye N, Chupin CJA, Rozowsky S, Ruehl R, Tabuchi A, Schulz H, Kapus A, Morty RE, Kuebler WM</t>
  </si>
  <si>
    <t>Chloride transport-driven alveolar fluid secretion is a major contributor to cardiogenic lung edema</t>
  </si>
  <si>
    <t>This study describes a novel mechanism for the formation of cardiogenic lung edema, a potentially fatal complication of left heart disease that was previously attributed to passive fluid filtration across an intact alveolo-capillary barrier. Instead, we demonstrate that a major part of cardiogenic edema results from active epithelial secretion of Cl − and secondary fluid flux into the alveolar space. Transepithelial Cl − secretion is triggered by inhibition of epithelial Na + uptake and mediated via cystic fibrosis transmembrane conductance regulator (CFTR) and Na + -K + -2Cl − cotransporter 1 (NKCC1), providing a mechanistic explanation for extrarenal effects of furosemide in lung edema.</t>
  </si>
  <si>
    <t>S1266</t>
  </si>
  <si>
    <t>10.1590/s0102-86502001000100003</t>
  </si>
  <si>
    <t>Martins EF, Chadi G</t>
  </si>
  <si>
    <t>Glial reaction in the hippocampus after global cardiogenic ischemia</t>
  </si>
  <si>
    <t>Acta Cirurgica Brasileira</t>
  </si>
  <si>
    <t>Many experimental surgerical procedures have been perfomed in the analyse of the phenomenon of brain trophism and plasticity, however undesirable intercorrence can occour leading to specific changes in the results that should be taken into attention. To study this issue we have promoted a transient cardiogenic interruption of the blood flow together with a transient occlusion of the bilateral common carotid arteries (2VO) in rats and analysed the state of activation of astrocyte and microglia by means of the glial fibrillary acidic protein (GFAP) and OX42 immunohistochemistry, respectively. Rats were submitted to incomplete global cerebral ischemia (IGCI) by occlusion of the bilateral carotid arteries for 30 minutes. During the IGCI surgical, some rats received a higher dose of the chloral hydrate anaesthesia which promoted a cardiogenic interruption of the blood flow (CIBF) for a period of 10 minutes followed by and prompt reperfusion. During that period, animals were submited to a cardiac massage and ventilated. Sham operation were made in control animals. Rats were killed and their brains processed 14 days after the surgery. The animals that have received a IGCI showed a slight astroglial and microglial reaction in all subfields of the hippocampal formation, however the animal submitted to CIBF showed a massive infiltration of the reactive astrocyte and microglia in CA1 subfield. This results demonstrated that a transient occlusion of the bilateral common carotid arteries leads to activation of glial cells in the hippocampus, however this response can be remarkable changed in animal developing a transient systemic hypoperfusion during surgery. Thus, an accurated monitoration of the hemodinamic condition of the animal has to be done in experimental models of brain ischemia and the results have to be analysed in view of this aspect.</t>
  </si>
  <si>
    <t>S1339</t>
  </si>
  <si>
    <t>10.1177/0310057x8901700405</t>
  </si>
  <si>
    <t>Barrowcliffe MP, Jones JG</t>
  </si>
  <si>
    <t>Pulmonary Clearance of 99m Tc-DTPA in the Diagnosis and Evolution of Increased Permeability Pulmonary Oedema</t>
  </si>
  <si>
    <t>We measured pulmonary clearance of aerosolised 99m technetium-labelled diethylenetriaminepentacetate ( 99m Tc-DTPA) in thirty-four patients with acute respiratory dysfunction. Results were expressed as a half-time clearance from lung to blood (T ½ ). In sixteen non-smoking patients with acute lung injury, clearance was monoexponential, median T ½ 11, range 4–40 min, and in five multi-exponential, median rapid T ½ 3 min, with a slower median T ½ of 18 min (range 2–4 and 15–31 min respectively). Clearance was significantly (P &amp;lt; 0.0001) more rapid than normal non-smoking subjects previously studied (median T ½ 70, range 37–182 min). Three smokers with acute lung injury had T ½ s of 5, 18 and 22 min, not significantly (P&amp;gt; 0.05) quicker than normal smokers previously studied (median T ½ 20, range 6–73 min). One smoking lung-injured patient had an abnormal multi-exponential 99m Tc-DTPA clearance. Four patients with cardiogenic pulmonary oedema had T ½ s within the normal range. Repeated measurements made on nine patients with acute lung injury showed that clearance remained abnormally rapid despite improvements in lung radiographic appearance and gas exchange. We conclude that the 99m Tc-DTPA technique provides a virtually non-invasive measure of alveolar-capillary barrier dysfunction in non-smoking patients with acute lung injury.</t>
  </si>
  <si>
    <t>S0988</t>
  </si>
  <si>
    <t>10.1046/j.1365-201x.1999.00480.x</t>
  </si>
  <si>
    <t>DURAND, MUCCI, SAFONT, PREFAUT</t>
  </si>
  <si>
    <t>Effects of nitric oxide inhalation on pulmonary gas exchange during exercise in highly trained athletes</t>
  </si>
  <si>
    <t>The pathophysiology of exercise‐induced hypoxaemia in elite athletes is still unclear but several studies indicate that a diffusion limitation, which could be explained by an interstitial pulmonary oedema, is a major contributing factor. Stress failure would induce a haemodynamical interstitial oedema with inflammatory reaction and release of mediators like histamine. Histamine release was found to be correlated with the hypoxaemia in elite athletes. If stress failure is involved, inhalation of pulmonary vasodilatators such as nitric oxide during exercise in athletes should induce an inhibition of the histamine release and a reversal of the hypoxaemia. Nine male endurance‐trained young athletes performed two randomized exercise tests: one without and the other with 15 p.p.m. of inhaled NO. Measurements of histamine release and arterial blood gas analysis were performed at rest and at 50, 75 and 100% V˙ O 2max . At rest, inhaled NO induced a decrease in P a O 2 and an increase in (Ai‐a)DO 2 suggesting increased perfusion of units with low V˙ A /V˙Q˙. During exercise, NO inhalation suppressed the histamine release observed without NO and induced a moderation in the decrease in P a O 2 and the increase in (Ai‐a)DO 2 observed between 75 and 100% of V˙ O 2max ( P &amp;lt; 0.005). In conclusion, this study showed that NO inhalation inhibited exercise‐induced histamine release in highly trained athletes, but we were unable to confirm the suppression of exercise‐induced hypoxaemia (EIH). An unexpected result was that inhaled NO seemed to have a marked effect on arterial oxygenation in highly trained‐athletes, by disturbing gas exchanges.</t>
  </si>
  <si>
    <t>S1031</t>
  </si>
  <si>
    <t>10.1136/bmjopen-2025-099142</t>
  </si>
  <si>
    <t>Pramudyo M, Kamarullah W, Pranata R, Prameswari HS, Iqbal M, Dewi TI, Hidayat S, Akbar MR</t>
  </si>
  <si>
    <t>Low-dose versus high-dose intravenous nitroglycerin in the treatment of sympathetic crashing acute pulmonary oedema: a systematic review and meta-analysis focusing on efficacy, safety and outcomes</t>
  </si>
  <si>
    <t>Sympathetic crashing acute pulmonary oedema (SCAPE) is a menacing medical emergency and a severe form of acute heart failure that requires urgent intervention. Nitroglycerin (NTG) is commonly used in SCAPE management, but the optimal dosing remains uncertain. This meta-analysis compared the efficacy and safety of high-dose vs low-dose NTG in SCAPE patients, assessing mechanical ventilation need, symptom resolution, hospital stay and major adverse cardiovascular events (MACE). Systematic review and meta-analysis conducted per Preferred Reporting Items for Systematic Reviews and Meta-analyses guidelines, registered in Prospective Register of Systematic Reviews (CRD42024527486). A comprehensive search in PubMed, Europe PMC and ScienceDirect up to November 2024. Reference lists of included studies were also reviewed. Randomised controlled trials (RCTs) and observational studies comparing high-dose NTG (≥100 mcg/min) with low-dose NTG (&amp;lt;100 mcg/min) in SCAPE patients were included. Key inclusion criteria were acute dyspnoea (&amp;lt;6 hours), systolic blood pressure (SBP) ≥160 mmHg, mean arterial pressure (MAP) ≥120 mmHg, respiratory rate (RR) ≥30 breaths/min and sympathetic activation. Exclusion criteria included non-cardiogenic pulmonary oedema, immediate intubation, NTG contraindications, pregnancy and acute coronary syndrome. Two authors independently screened the titles and abstracts of identified studies for eligibility. Full texts of potentially relevant articles were then reviewed. Any discordance or disagreements were resolved through discussion, with final decisions made by consensus. Risk of bias was assessed using the Newcastle–Ottawa Scale. Meta-analysis was performed using STATA 17.0 and Review Manager 5.4. The Mantel–Haenszel method was applied for dichotomous outcomes, and the inverse variance approach for continuous outcomes. Heterogeneity was assessed via I-squared (I) 2 , with a random-effects model applied when needed. Four studies (one RCT, three observational) with 185 SCAPE patients met inclusion criteria. High-dose NTG reduced mechanical ventilation need (RR=0.31, 95% CI: 0.10 to 0.96; p=0.04, I 2 =0%, high certainty) and increased symptom resolution within 6 hours (RR=3.88, 95% CI: 1.95 to 7.71; p&amp;lt;0.001, I 2 =27%, moderate certainty). Hospital stay was shorter (MD=−47.49 hours, 95% CI: −93.76 to −1.21; p=0.04, I 2 =78%, low certainty). No significant difference was found in MACE risk (RR=0.41, 95% CI: 0.06 to 2.68; p=0.35, I 2 =72%, very low certainty). Hypotension incidence was 0% in both groups. High-dose NTG improved clinical outcomes in SCAPE, reducing mechanical ventilation need, symptom duration and hospital stay without increased adverse events. These findings suggest high-dose NTG as a promising treatment strategy. Further large-scale studies are needed to optimise dosing protocols.</t>
  </si>
  <si>
    <t>S1005</t>
  </si>
  <si>
    <t>10.1093/ehjacc/zuab078</t>
  </si>
  <si>
    <t>Osman A, Via G, Sallehuddin RM, Ahmad AH, Fei SK, Azil A, Mojoli F, Fong CP, Tavazzi G</t>
  </si>
  <si>
    <t>Helmet continuous positive airway pressure vs. high flow nasal cannula oxygen in acute cardiogenic pulmonary oedema: a randomized controlled trial</t>
  </si>
  <si>
    <t>Non-invasive ventilation represents an established treatment for acute cardiogenic pulmonary oedema (ACPO) although no data regarding the best ventilatory strategy are available. We aimed to compare the effectiveness of helmet CPAP (hCPAP) and high flow nasal cannula (HFNC) in the early treatment of ACPO. Single-centre randomized controlled trial of patients admitted to the emergency department due to ACPO with hypoxemia and dyspnoea on face mask oxygen therapy. Patients were randomly assigned with a 1:1 ratio to receive hCPAP or HFNC and FiO2 set to achieve an arterial oxygen saturation &amp;amp;gt;94%. The primary outcome was a reduction in respiratory rate; secondary outcomes included changes in heart rate, PaO2/FiO2 ratio, Heart rate, Acidosis, Consciousness, Oxygenation, and Respiratory rate (HACOR) score, Dyspnoea Scale, and intubation rate. Data were collected before hCPAP/HFNC placement and after 1 h of treatment. Amongst 188 patients randomized, hCPAP was more effective than HFNC in reducing respiratory rate [−12 (95% CI; 11–13) vs. −9 (95% CI; 8–10), P &amp;amp;lt; 0.001] and was associated with greater heart rate reduction [−20 (95% CI; 17–23) vs. −15 (95% CI; 12–18), P = 0.042], P/F ratio improvement [+149 (95% CI; 135–163) vs. +120 (95% CI; 107–132), P = 0.003] as well as in HACOR scores [6 (0–12) vs. 4 (2–9), P &amp;amp;lt; 0.001] and Dyspnoea Scale [4 (1–7) vs. 3.5 (1–6), P = 0.003]. No differences in intubation rate were noted (P = 0.321). Amongst patients with ACPO, hCPAP resulted in a greater short-term improvement in respiratory and hemodynamic parameters as compared with HFNC. Clinical trial submission: NMRR-17-1839-36966 (IIR). Registry name: Medical Research and Ethics Committee of Malaysia Ministry of Health. Clinicaltrials.gov identifier: NCT04005092. URL registry: https://clinicaltrials.gov/ct2/show/NCT04005092.</t>
  </si>
  <si>
    <t>S0983</t>
  </si>
  <si>
    <t>10.4081/monaldi.2018.982</t>
  </si>
  <si>
    <t>Sforza A, Carlino MV, Guarino M, Russo S, Albano G, Paladino F, Mancusi C</t>
  </si>
  <si>
    <t>A case of pulmonary edema: The critical role of lung-heart integrated ultrasound examination</t>
  </si>
  <si>
    <t>Cardiogenic pulmonary edema is a common presentation of acute heart failure normally treated with continuous positive airway pressure (CPAP), diuretics and nitrates. This therapy is contraindicated in case of cardiac tamponade. We describe a case of pulmonary edema due to cardiac tamponade in which integrated lung-heart ultrasound examination allowed prompt diagnosis and pericardiocentesis before administration of CPAP thus avoiding circulatory collapse.</t>
  </si>
  <si>
    <t>S0240</t>
  </si>
  <si>
    <t>10.1016/j.ajem.2014.09.009</t>
  </si>
  <si>
    <t>Alexander P, Alkhawam L, Curry J, Levy P, Pang PS, Storrow AB, Collins SP</t>
  </si>
  <si>
    <t>Lack of evidence for intravenous vasodilators in ED patients with acute heart failure: a systematic review</t>
  </si>
  <si>
    <t>There are nearly 700,000 annual US emergency department (ED) visits for acute heart failure (AHF). Although blood pressure is elevated on most of these visits, acute therapy remains focused on preload and not afterload reduction. Data from recent prospective studies suggest that patients with AHF with concomitant acute hypertension benefit from intravenous (IV) vasodilators. To better understand the use of vasodilators for such patients, we conducted a systematic review of (1) currently available intravenous vasodilators for ED patients with AHF, or (2) intravenous vasodilators that are not yet available, but have completed phase III clinical trials in AHF, and may be available for ED use in the future. We used multiterm search queries to retrieve research involving nitroglycerin, nitroprusside, enalaprilat, hydralazine, relaxin, and nesiritide. A total of 2001 unique citations were identified from 3 databases: PubMed, EMBASE, and CINAHL. Of these, 1966 were excluded on the basis of established review criteria, leaving 35 published articles for inclusion. Our primary finding was that intravenous nitrovasodilators, when used in the treatment of AHF in ED and ED-like settings, do improve short-term symptoms and appear safe to administer. There are no data suggesting that they impact mortality. Other commonly used vasodilators such as hydralazine and enalaprilat have very little published data about their safety and efficacy. Of note, few studies enrolled patients early in their course of treatment. Thus, to assess the specific impact of vasodilator therapy on both short- and long-term outcomes, future research efforts should focus on patient recruitment in the ED setting.</t>
  </si>
  <si>
    <t>S0077</t>
  </si>
  <si>
    <t>10.1111/j.1651-2227.1981.tb05544.x</t>
  </si>
  <si>
    <t>MORETTI C, MARZETTI G, AGOSTINO R, PANERO A, PICECE‐BUCCI S, MENDICINI M, COLARIZI P, BUCCI G</t>
  </si>
  <si>
    <t>PROLONGED INTERMITTENT POSITIVE PRESSURE VENTILATION BY NASAL PRONGS IN INTRACTABLE APNEA OF PREMATURITY</t>
  </si>
  <si>
    <t>ABSTRACT. Moretti, C, Marzetti, G., Agostino, R., Panero, A., Picece‐Bucci, S., Mendicini, M., Colarizi, P. and Bucci, G. (Institute of Pediatrics, Neonatal Division, University of Rome Medical School, Rome, Italy). Prolonged intermittent positive pressure ventilation (IPPV) by nasal prongs in intractable apnea of prematurity. Acta Paediatr Scand, 70:211, 1981. –In order to avoid endotracheal intubation in very small newborn infants requiring prolonged intermittent positive pressure ventilation (IPPV), a method was developed allowing delivery of IPPV by means of nasal prongs (nasal IPPV). A series of 10 newborn infants weighing 1200 g or less, and requiring nasal IPPV for 5 to 14 days because of intractable apnea has been reported. Five infants survived. With the exeption of hearing defects in two survivors, no lesions possibly due to the ventilation procedure were observed. Follow‐up examination showed severe mental and motor handicap in one infant, and apparently normal mental and motor development in 3 infants examined at the age of 12–27 months. It is suggested that nasal IPPV is an effective and safe method for prolonged ventilation of very small newborn infants with normal or not severely affected lungs, whereas it appears of very limited use in patients with stiff lungs, such as in severe HMD.</t>
  </si>
  <si>
    <t>S0571</t>
  </si>
  <si>
    <t>10.1136/pmj.78.918.191</t>
  </si>
  <si>
    <t>Khurshid I, Downie GH</t>
  </si>
  <si>
    <t>Pulmonary arteriovenous malformation</t>
  </si>
  <si>
    <t>Pulmonary arteriovenous malformations (PAVM) are rare pulmonary vascular anomalies. Although most patients are asymptomatic, PAVMs can cause dyspnoea from right-to-left shunt. Because of paradoxical emboli, various central nervous system complications have been described including stroke and brain abscess. There is a strong association between PAVM and hereditary haemorrhagic telangiectasia. Chest radiography and contrast enhanced computed tomography are essential initial diagnostic tools but pulmonary angiography is the gold standard. Contrast echocardiography is useful for diagnosis and monitoring after treatment. Most patients should be treated. Therapeutic options include angiographic embolisation with metal coil or balloon occlusion and surgical excision.</t>
  </si>
  <si>
    <t>S0031</t>
  </si>
  <si>
    <t>10.1164/rccm.200203-234oc</t>
  </si>
  <si>
    <t>Guazzi M, Brambilla R, De Vita S, Guazzi MD</t>
  </si>
  <si>
    <t>Diabetes Worsens Pulmonary Diffusion in Heart Failure, and Insulin Counteracts This Effect</t>
  </si>
  <si>
    <t>Chronic heart failure (CHF) (hydrostatic stress) and diabetes (basal laminae thickening) share the potentiality of damaging the alveolar-capillary membrane. We investigated 15 control subjects and 3 groups of 15 patients each having type 2 diabetes (Group 1), CHF (Group 2), and diabetes and CHF (Group 3), to probe whether addition of diabetes worsens lung diffusion in CHF and whether insulin counteracts this effect. Compared with control subjects, carbon monoxide diffusing capacity (DLCO) and diffusing capacity of the alveolar-capillary membrane at rest were increasingly depressed from Group 1 through Group 3. DLCO was lower than predicted in 11 patients each in Groups 1 and 2 and in all patients in Group 3. Regular insulin (10 IU) was ineffective in CHF alone, whereas it improved DLCO and diffusing capacity of the alveolar-capillary membrane in diabetes; changes, however, were significantly greater in the patients with both diabetes and CHF (+17.6%, +27.3%) than in those with diabetes alone (+9.2%, +13.1%). Insulin did not affect lung spirometry, volumes, and hemodynamics. Thus, gas transfer is depressed in a number of patients with diabetes or CHF; comorbidity increases the frequency and extent of this disorder. Insulin facilitates diffusion in diabetes, through an influence on alveolar-capillary conductance, and its efficacy is greater in comorbidity; diabetes is more disturbing in patients with CHF and produces a synergistic rather than a simple additive effect.</t>
  </si>
  <si>
    <t>S0222</t>
  </si>
  <si>
    <t>10.1097/01.ccm.0000178176.51024.82</t>
  </si>
  <si>
    <t>Schettino G, Altobelli N, Kacmarek RM</t>
  </si>
  <si>
    <t>Noninvasive positive pressure ventilation reverses acute respiratory failure in select “do-not-intubate” patients</t>
  </si>
  <si>
    <t>To determine the outcome from the use of noninvasive positive pressure ventilation (NPPV) in "do-not-intubate" (DNI) patients in acute respiratory failure. Prospective observational study. University-affiliated large medical center. All patients with DNI status who received NPPV for a 1-yr period. None. Demographic, physiologic, and laboratory data were collected before initiation, 2 hrs after initiation, and each morning and evening for as long as NPPV was provided. Data were recorded on 137 episodes of acute respiratory failure in 131 DNI patients. Hospital mortality rate was 37.5% in 24 patients with an exacerbation of chronic obstructive pulmonary disease (COPD), 39% in 28 patients with acute cardiogenic pulmonary edema, 68% in nine patients with non-COPD hypercapnic ventilatory failure, 77% in 13 post-extubation respiratory failure patients, and 86% in 57 patients with hypoxemic respiratory failure. Advanced cancer was present in 40 patients and was associated with increased risk of death (85% mortality rate, p = .002). A score based on the Simplified Acute Physiology Score (SAPS) II and serum albumin level calculated before NPPV was predictive of hospital outcome. NPPV is successful in reversing acute respiratory failure and preventing hospital mortality in DNI patients with COPD and cardiogenic pulmonary edema but not in patients with post-extubation failure, hypoxemic respiratory failure, or end-stage cancer. An easy-to-calculate score combining SAPS II and serum albumin level is a good prediction of outcome in DNI patients receiving NPPV.</t>
  </si>
  <si>
    <t>S2045</t>
  </si>
  <si>
    <t>10.1186/s13049-021-00900-7</t>
  </si>
  <si>
    <t>Dunand A, Beysard N, Maudet L, Carron PN, Dami F, Piquilloud L, Caillet-Bois D, Pasquier M</t>
  </si>
  <si>
    <t>Management of respiratory distress following prehospital implementation of noninvasive ventilation in a physician-staffed emergency medical service: a single-center retrospective study</t>
  </si>
  <si>
    <t>Noninvasive ventilation (NIV) is recognized as first line ventilatory support for the management of acute pulmonary edema (APE) and chronic obstructive pulmonary disease (COPD) exacerbations. We aimed to study the prehospital management of patients in acute respiratory distress with an indication for NIV and whether they received it or not. This retrospective study included patients ≥18 years old who were cared for acute respiratory distress in a prehospital setting. Indications for NIV were oxygen saturation (SpO 2 ) &amp;lt;90% and/or respiratory rate (RR) &amp;gt;25/min with a presumptive diagnosis of APE or COPD exacerbation. Study population characteristics, initial and at hospital vital signs, presumptive and definitive diagnosis were analyzed. For patients who received NIV, dyspnea level was evaluated with a dyspnea verbal ordinal scale (D-VOS, 0-10) and arterial blood gas (ABG) values were obtained at hospital arrival. Among the 187 consecutive patients included in the study, most ( n = 105, 56%) had experienced APE or COPD exacerbation, and 56 (30%) received NIV. In comparison with patients without NIV, those treated with NIV had a higher initial RR (35 ± 8/min vs 29 ± 10/min, p &amp;lt; 0.0001) and a lower SpO 2 (79 ± 10 vs 88 ± 11, p &amp;lt; 0.0001). The level of dyspnea was significantly reduced for patients treated with NIV (on-scene D-VOS 8.4 ± 1.7 vs 4.4 ± 1.8 at admission, p &amp;lt; 0.0001). Among the 131 patients not treated with NIV, 41 (31%) had an indication. In the latter group, initial SpO 2 was 80 ± 10% in the NIV group versus 86 ± 11% in the non-NIV group ( p = 0.0006). NIV was interrupted in 9 (16%) patients due to either discomfort ( n = 5), technical problem ( n = 2), persistent desaturation ( n = 1), or vomiting ( n = 1). The results of this study contribute to a better understanding of the prehospital management of patients who present with acute respiratory distress and an indication for NIV. NIV was started on clinically more severe patients, even if predefined criteria to start NIV were present. NIV allows to improve vital signs and D-VOS in those patients. A prospective study could further elucidate why patients with a suspected diagnosis of APE and COPD are not treated with NIV, as well as the clinical impact of the different strategies. The study was approved by our institutional ethical committee ( CER-VD 2020-01363 ).</t>
  </si>
  <si>
    <t>S2091</t>
  </si>
  <si>
    <t>10.1093/sleep/zsaa056.643</t>
  </si>
  <si>
    <t>Alperin N, Hernandez-Cardenache R, Lee S, Junco B, Ramos AR</t>
  </si>
  <si>
    <t>0647 The Effect of CPAP on the Blood Flow to the Brain: A Preliminary Report</t>
  </si>
  <si>
    <t>We aim to determine the effect of positive airway pressure (PAP) on total cerebral blood flow in a sample of middle-aged to older male patients with obstructive sleep apnea (OSA). We evaluated consecutive treatment-naïve male OSA patients with Apnea hypopnea Index (AHI)≥15, from January to November of 2019. We obtained demographic variables, vascular risk factors, the Epworth sleepiness scale (ESS) and the Pittsburgh sleep quality index (PSQI). Brain magnetic resonance imaging (MRI) consisted of high resolution anatomical imaging and velocity encoded phase contrast MRI to measure volumetric blood flow rate to the brain, or the total cerebral blood flow (tCBF), by summation of the flow rate through the two internal carotid and vertebral arteries. Positive airway pressure at various pressures was provided during the MRI, while subjects were awake, starting at 0 cm H20, then 5 cmH20, 10, 15, and 20 cmH20. Each setting was applied for six minutes. Two subjects did not tolerate pressure setting of 20 cmH2O. We had a total of 11 participants’ age 40-73 years, 70% Hispanic/Latino background. The average ESS was 8.2±6.0, PSQI=5.7±4.9, and AHI=48.9±25.5. Five of the subjects had hypertension and a quarter had diabetes. In all subjects total CBF monotonically decreased with increasing PAP. The initial decreases in total CBF (PAP from 0 to 5 and 5 to 10) where significantly larger than the decrease in the higher pressure range. In two subjects the total decrease in tCBF was nearly 50%. The average tCBF was 682.3 mL/min at 0 cmH20 and 506.3 ml/min at 20 cmH20. Incremental increases in PAP lead to substantial decrease in tCBF during wake. Substantial decrease in tCBF is possibly explained by decreasing end tidal CO2 pressure. The specific physiologic cause and the neurologic impact of prolonged decreased tCBF during CPAP therapy needs to be further investigated. Scientific Advisory Committee, Pilot grant, Miller School of Medicine; R21AG056952; R21HL140437; Jazz-Pharmaceutical.</t>
  </si>
  <si>
    <t>S1375</t>
  </si>
  <si>
    <t>10.1016/s1388-9842(01)00196-9</t>
  </si>
  <si>
    <t>Persson H, Andréasson K, Kahan T, Eriksson SV, Tidgren B, Hjemdahl P, Hall C, Erhardt L</t>
  </si>
  <si>
    <t>Neurohormonal Activation in Heart Failure After Acute Myocardial Infarction Treated with Beta-Receptor Antagonists</t>
  </si>
  <si>
    <t>Few studies have described how neurohormonal activation is influenced by treatment with beta-receptor antagonists in patients with heart failure after acute myocardial infarction. The aims were to describe neurohormonal activity in relation to other variables and to investigate treatment effects of a beta1 receptor-antagonist compared to a partial beta1 receptor-agonist. Double-blind, randomized comparison of metoprolol 50–100 mg b.i.d. (n-74), and xamoterol 100–200 mg b.i.d (n-67). Catecholamines, neuropeptide Y-like immunoreactivity (NPY-LI), renin activity, and N-terminal pro-atrial natriuretic factor (N-ANF) were measured in venous plasma before discharge and after 3 months. Clinical and echocardiographic variables were assessed. N-ANF showed the closest correlations to clinical and echocardiographic measures of heart failure severity, e.g. NYHA functional class, furosemide dose, exercise tolerance, systolic and diastolic function. Plasma norepinephrine, dopamine and renin activity decreased after 3 months on both treatments, in contrast to a small increase in NPY-LI which was greater (by 3.9 pmol/l, 95% CI 1.2–6.6) in the metoprolol group. N-ANF increased on metoprolol, and decreased on xamoterol (difference: 408 pmol/l, 95% CI 209–607). Increase above median of NPY-LI (&amp;amp;gt;25.2 pmol/l, odds ratio 2.8, P-0.0050) and N-ANF (&amp;amp;gt;1043 pmol/l, odds ratio 2.8, P-0.0055) were related to long term (mean follow-up 6.8 years) cardiovascular mortality. Decreased neurohormonal activity, reflecting both the sympathetic nervous system and the renin–angiotensin system, was found 3 months after an acute myocardial infarction with heart failure treated with beta-receptor antagonists. The small increase in NPY-LI may suggest increased sympathetic activity or reduced clearance from plasma. The observed changes of N-ANF may be explained by changes in cardiac preload, renal function, and differences in beta-receptor mediated inhibition of atrial release of N-ANF. NPY-LI, and N-ANF at discharge were related to long term cardiovascular mortality.</t>
  </si>
  <si>
    <t>S0105</t>
  </si>
  <si>
    <t>10.1093/eurjhf/hfq138</t>
  </si>
  <si>
    <t>Parissis JT, Nikolaou M, Mebazaa A, Ikonomidis I, Delgado J, Vilas-Boas F, Paraskevaidis I, Mc Lean A, Kremastinos D, Follath F</t>
  </si>
  <si>
    <t>Acute Pulmonary Oedema: Clinical Characteristics, Prognostic Factors, and in-Hospital Management</t>
  </si>
  <si>
    <t>Acute pulmonary oedema (APE) is the second, after acutely decompensated chronic heart failure (ADHF), most frequent form of acute heart failure (AHF). This subanalysis examines the clinical profile, prognostic factors, and management of APE patients (n = 1820, 36.7%) included in the Acute Heart Failure Global Survey of Standard Treatment (ALARM-HF). ALARM-HF included a total of 4953 patients hospitalized for AHF in Europe, Latin America, and Australia. The final diagnosis was made at discharge, and patients were classified according to European Society of Cardiology guidelines. Patients with APE had higher in-hospital mortality (7.4 vs. 6.0%, P = 0.057) compared with ADHF patients (n = 1911, 38.5%), and APE patients exhibited higher systolic blood pressures (P &amp;amp;lt; 0.001) at admission and higher left ventricular ejection fraction (LVEF, P &amp;amp;lt; 0.01) than those with ADHF. These patients also had a higher prevalence of diabetes (P &amp;amp;lt; 0.01), arterial hypertension (P &amp;amp;lt; 0.001), peripheral vascular disease (P &amp;amp;lt; 0.001), and chronic renal disease (P &amp;amp;lt; 0.05). They were also more likely to receive intravenous (i.v.) diuretics (P &amp;amp;lt; 0.001), i.v. nitrates (P &amp;amp;lt; 0.01), dopamine (P &amp;amp;lt; 0.05), and non-invasive ventilation (P &amp;amp;lt; 0.001). Low systolic blood pressure (P &amp;amp;lt; 0.001), low LVEF (&amp;amp;lt;0.05), serum creatinine ≥1.4 mg/dL (P &amp;amp;lt; 0.001), history of cardiomyopathy (P &amp;amp;lt; 0.05), and previous cardiovascular event (P &amp;amp;lt; 0.001) were independently associated with increased in-hospital mortality in the APE population. APE differs in clinical profile, in-hospital management, and mortality compared with ADHF. Admission characteristics (systolic blood pressure and LVEF), renal function, and history may identify high-risk APE patients.</t>
  </si>
  <si>
    <t>S1787</t>
  </si>
  <si>
    <t>10.1016/s1388-9842(00)00153-7</t>
  </si>
  <si>
    <t>MacFadyen RJ, MacLeod CM, Shiels P, Smith WR, MacDonald TM</t>
  </si>
  <si>
    <t>Isolated Diastolic Heart Failure as a Cause of Breathlessness in the Community: The Arbroath Study</t>
  </si>
  <si>
    <t>The aim of this study was to examine the prevalence of exercise limitation due to diastolic heart failure among patients felt to have cardiac breathlessness by their general medical practitioner but not referred to hospital. We found that 18% of patients had a simple investigated profile compatible with isolated diastolic dysfunction as a cause of their symptoms. Symptoms appeared to pre-date major cardiac events (infarction; stroke; arrhythmia) that dominated the subsequent clinical course. The patients in this group have adverse cardiovascular risk profiles. Obesity was a common co-morbidity which may impair detailed 2-D echocardiographic assessment.</t>
  </si>
  <si>
    <t>S1492</t>
  </si>
  <si>
    <t>10.1191/0269216304pm944oa</t>
  </si>
  <si>
    <t>Gaber KA, Barnett M, Planchant Y, McGavin CR</t>
  </si>
  <si>
    <t>Attitudes of 100 patients with chronic obstructive pulmonary disease to artificial ventilation and cardiopulmonary resuscitation</t>
  </si>
  <si>
    <t>One hundred clinically stable outpatients with chronic obstructive pulmonary disease were surveyed at home by respiratory nurse specialists (RNS) about their views towards cardiopulmonary resuscitation (CPR) and in hospital ventilation. Written information about COPD, CPR and ventilation was provided and consent obtained. The breathing problem based quality-of-life questionnaire (BP-QoL) was completed. The following information was recorded: age, sex, spirometry, hospital admissions, and antidepressant and oxygen usage in the previous year. Patients were then asked to imagine a scenario in which they were admitted to hospital and their chest condition deteriorated in spite of standard treatment. ‘Having reached that stage would you wish to have noninvasive ventilation (NIV), invasive ventilation (IV) or CPR?' Three months later patients were asked to complete a postal patient satisfaction questionnaire. Results: Of 100 patients 41 were male and the mean age was 74.1 years. Fifty four patients had a FEV1B / 40% and 37 had a FEV1 between 40 and 59% predicted. Twenty-four patients were on long-term oxygen therapy, eight had taken antidepressants and 56 had been admitted to hospital in the previous year. Forty-eight patients wanted all additional treatments to be attempted if needed and 12 wanted none. Nineteen patients said ‘no’ for CPR and 10 said ‘no’ for CPR and IV. There was no significant statistical difference between the groups answering ‘yes' or ‘no’. Seventy-six per cent of patient satisfaction questionnaires were returned. All patients were satisfied with the way they had been approached and the information received, and 98% of them thought that this issue should be discussed with all patients. Conclusion: Attitudes towards resuscitation can be discussed with COPD patients by RNS without causing distress. Attitudes to resuscitation could not be predicted from parameters of respiratory disease severity or age.</t>
  </si>
  <si>
    <t>S2247</t>
  </si>
  <si>
    <t>10.1097/00000542-198412000-00012</t>
  </si>
  <si>
    <t>Lung Water Increases with Fluid Administration during CPPV after Pulmonary Microembolization</t>
  </si>
  <si>
    <t>Hypoxemia created by pulmonary microemboli is improved by continuous positive-pressure ventilation (CPPV) but at a cost of reducing cardiac output (Q). In this high pulmonary vascular resistance (PVR), pulmonary edema setting, the authors attempted to increase the Q, which had been reduced by CPPV, with an infusion of dextran. In 14 dogs, 0.125 g/kg of starch microemboli (63-74 microns in diameter) were infused. CPPV at 15 cm H2O then was applied and PaO2 increased from 53 +/- 4 to 69 +/- 3 mmHg, but Q decreased from 2.9 +/- 0.2 to 1.7 +/- 0.2 1/min. Seven of these dogs (control group) were monitored for 3 h. In the remaining seven dogs (volume group), dextran 40 was infused until Q returned to pre-CPPV values, and monitoring was continued for 3 h. With return of Q to pre-CPPV levels, indices of tissue oxygenation (O2 transport, PVO2, O2 consumption and metabolic acidosis) were significantly improved. However lung water was increased significantly by the volume infusion, so that at 3 h lung water in the volume group was double the value in the control group. The authors conclude that volume infusion in the face of a high PVR may correct the reduced Q of CPPV and improve tissue oxygenation, but it also may increase pulmonary edema.</t>
  </si>
  <si>
    <t>S1903</t>
  </si>
  <si>
    <t>10.1016/j.annfar.2008.03.015</t>
  </si>
  <si>
    <t>Borel M, Veber B, Robillard F, Rigaud JP, Dureuil B, Hervé C</t>
  </si>
  <si>
    <t>L’admission du sujet âgé en réanimation : l’âge influence-t-il l’accès aux soins ?</t>
  </si>
  <si>
    <t>Noninvasive ventilation (NIV) effectively treats acute cardiogenic pulmonary oedema (ACPE), leading to quicker clinical improvement and reduced intubation needs than medical treatment alone. However, the impact of NIV on mortality in patients with ACPE is unclear. The primary objective was to evaluate the impact of NIV on 6-month mortality in older patients with ACPE compared with medical treatment. Secondary objectives included assessing the effects of NIV on length of hospital stay and rehospitalisation. This retrospective study included patients aged ≥ 75 years with ACPE (acute respiratory distress and/or RR ≥ 25 cycles/min and/or paCO2 ≥ 45 mmHg and/or pH &lt; 7.35 and/or uncorrected hypoxemia). Exclusion criteria: positive for SARS-CoV-2 and contraindication to NIV. Of the 186 patients admitted to emergency care with ACPE and eligible for NIV, 104 received NIV and 82 received medical treatment. Survival analyses were performed using a multivariate Cox model and adjusting for confounding factors. NIV was not significantly linked to reduced mortality risk (HR = 0.82, p = 0.51), except for in the acidosis subgroup (HR = 0.24, p = 0.01). No difference was observed in the length of hospital stay or in terms of rehospitalisation. NIV in older patients with ACPE did not significantly decrease 6-month mortality, except in the subgroup with respiratory acidosis, when the risk of death was reduced by 75%. The use of NIV in older patients with ACPE should be limited to patients with acidosis, to see their risk of death significantly reduced. Trial registration: The study protocol has been retrospectively registered on ClinicalTrials.gov (NCT06107257, 2023-10-30).</t>
  </si>
  <si>
    <t>S1770</t>
  </si>
  <si>
    <t>10.1016/s1388-9842(00)00086-6</t>
  </si>
  <si>
    <t>Owen A, Cox S</t>
  </si>
  <si>
    <t>Diagnosis of Heart Failure in Elderly Patients in Primary Care</t>
  </si>
  <si>
    <t>Heart failure is difficult to diagnose in a primary care setting with a reported false positive diagnosis in up to 70% of cases. To use echocardiography in a large rural practice to evaluate the accuracy of diagnosis of heart failure in patients over 65 years of age. Sixty patients with a previous diagnosis of heart failure were selected at random from the practice records and were invited to attend for an echocardiogram at the practice premises. Fifty-eight patients attended, the age was 81±7 years, 29% had impaired left ventricular (LV) systolic function of whom 65% were in atrial fibrillation. A further 7% had isolated diastolic LV dysfunction. The prevalence of heart failure by clinical assessment was 29 per 1000 in this patient group and 9 per 1000 when echocardiography was used to confirm the diagnosis. True heart failure in this population is less prevalent than has been estimated from practice records.</t>
  </si>
  <si>
    <t>S0744</t>
  </si>
  <si>
    <t>10.1007/s00134-011-2311-4</t>
  </si>
  <si>
    <t>on behalf of the CPAP collaborative study group, Ducros L, Logeart D, Vicaut E, Henry P, Plaisance P, Collet JP, Broche C, Gueye P, Vergne M, Goetgheber D, Pennec PY, Belpomme V, Tartière JM, Lagarde S, Placente M, Fievet ML, Montalescot G, Payen D</t>
  </si>
  <si>
    <t>CPAP for acute cardiogenic pulmonary oedema from out-of-hospital to cardiac intensive care unit: a randomised multicentre study</t>
  </si>
  <si>
    <t>Continuous positive airway pressure (CPAP) is a useful treatment for patients with acute cardiogenic pulmonary oedema (CPE). However, its usefulness in the out-of-hospital setting has been poorly investigated and only by small and single-centre studies. We designed a multicentre randomised study to assess the benefit of CPAP initiated out of hospital. A total of 207 patients with CPE were randomly allocated by emergency mobile medical units to receive either standard treatment alone or standard treatment plus CPAP. CPAP was maintained after admission to the intensive care unit (ICU). Inclusion criteria were orthopnoea, respiratory rate greater than 25 breaths/min, pulse oximetry less than 90% in room air and diffuse crackles. The primary end point was assessed during the first 48 h and combined: death, presence of intubation criteria, persistence of either all inclusion criteria or circulatory failure at the second hour or their reappearance before 48 h. Absence of all criteria defined successful treatment. CPAP was used for 60 min [40, 65] (median [Q1, Q3]) in the pre-hospital setting and 120 min [60, 242] in ICU and was well tolerated in all patients. Treatment was successful in 79% of patients in the CPAP group and 63% in the control group (p = 0.01), especially for persistence of inclusion criteria after 2 h (12 vs. 26%) and for intubation criteria (4 vs. 14%). CPAP was beneficial irrespective of the initial PaCO(2) or left ventricular ejection fraction. Immediate use of CPAP in out-of-hospital treatment of CPE and until CPE resolves after admission significantly improves early outcome compared with medical treatment alone.</t>
  </si>
  <si>
    <t>S2153</t>
  </si>
  <si>
    <t>10.1016/j.otohns.2007.11.004</t>
  </si>
  <si>
    <t>Robertson S, Murray M, Young D, Pilley R, Dempster J</t>
  </si>
  <si>
    <t>A randomized crossover trial of conservative snoring treatments: Mandibular repositioning splint and nasal CPAP</t>
  </si>
  <si>
    <t>To compare the effectiveness of a mandibular repositioning splint (MRS) and nasal continuous positive airway pressure (CPAP) device as first‐line treatments for disruptive snoring. Prospective randomized crossover trial. Twenty snorers received 3 months of treatment with both an MRS and nasal CPAP. Snoring Outcomes Survey (SOS), Snoring Bed Partner Survey, and Epworth questionnaires were completed serially. Changes in questionnaire scores were analyzed with a general linear statistical model and by analysis of variance. There was a significant difference between the three preference outcomes for the mean SOS changes ( P = 0.003). The mean SOS change was significantly greater for those who preferred MRS to CPAP (mean score difference, 27.15). Eight snorers chose final long‐term MRS treatment, five chose nasal CPAP, and seven chose neither. The majority of disruptive snorers can be managed effectively with conservative treatments and therefore avoid surgery.</t>
  </si>
  <si>
    <t>S2101</t>
  </si>
  <si>
    <t>10.1007/s40138-013-0011-9</t>
  </si>
  <si>
    <t>Pang PS, Zaman M</t>
  </si>
  <si>
    <t>Airway Management and Assessment of Dyspnea in Emergency Department Patients with Acute Heart Failure</t>
  </si>
  <si>
    <t>Current Emergency and Hospital Medicine Reports</t>
  </si>
  <si>
    <t>Shortness of breath is the most common symptom in patients with acute heart failure (AHF). Ensuring adequate oxygenation and ventilation as well as symptomatic relief are key goals of early emergency department management. In this focused review, we describe how to assess dyspnea in clinical practice and how to treat AHF patients to relieve dyspnea, with initial discussion on Airway and Breathing management for patients who present in extremis.</t>
  </si>
  <si>
    <t>S2167</t>
  </si>
  <si>
    <t>10.1186/cc4905</t>
  </si>
  <si>
    <t>Winck JC, Azevedo LF, Costa-Pereira A, Antonelli M, Wyatt JC</t>
  </si>
  <si>
    <t>Efficacy and safety of non-invasive ventilation in the treatment of acute cardiogenic pulmonary edema – a systematic review and meta-analysis</t>
  </si>
  <si>
    <t>S0208</t>
  </si>
  <si>
    <t>10.1016/s1388-9842(02)00034-x</t>
  </si>
  <si>
    <t>Ceia F, Fonseca C, Mota T, Morais H, Matias F, de Sousa A, Oliveira AG</t>
  </si>
  <si>
    <t>Prevalence of Chronic Heart Failure in Southwestern Europe: The EPICA Study</t>
  </si>
  <si>
    <t>To estimate the prevalence of chronic heart failure (CHF) in mainland Portugal in 1998. A community-based epidemiological survey involving subjects attending primary care centres selected by a combined two-stage sampling and stratified procedure. General practitioners (GPs) randomly selected in proportion to the population of the District, evaluated subjects attending primary care centres aged over 25 years, recruited consecutively and stratified by age. CHF cases were identified according to the Guidelines of the European Society of Cardiology for CHF diagnosis. 5434 eligible subjects were evaluated by 365 GPs; 551 patients with CHF were identified. The overall prevalence and 95% CI of CHF in mainland Portugal is 4.36% (3.69–5.02%), 4.33% in males (3.19–5.46%), and 4.38% in females (3.64–5.13%). Age-specific CHF prevalence was as follows: 1.36% in the 25–49 years-old group (0.39–2.33%), 2.93% in the 50–59 years-old group (5.58–9.37%), 7.63% in the 60–69 years-old group (5.58–9.37%), 12.67% in the 70–79 years-old group (10.73–14.6%), and 16.14% in group over 80 years old (13.81–18.47%). The prevalence of CHF due to systolic dysfunction was 1.3% and the prevalence of CHF with normal systolic function was 1.7%. The overall prevalence of CHF in Portugal was slightly higher than that of other European studies and increases sharply with age. The prevalence of CHF due to systolic dysfunction is very similar to that reported by other recent European studies. The differences found may correspond to differences in methodology rather than actual differences in the population.</t>
  </si>
  <si>
    <t>S1616</t>
  </si>
  <si>
    <t>10.4103/2452-2473.329630</t>
  </si>
  <si>
    <t>Doğan NÖ, Varol Y, Köktürk N, Aksay E, Alpaydın AÖ, Çorbacıoğlu ŞK, Aksel G, Baha A, Akoğlu H, Karahan S, Şen E, Ergan B, Bayram B, Yılmaz S, Gürgün A, Polatlı M</t>
  </si>
  <si>
    <t>2021 Guideline for the Management of COPD Exacerbations</t>
  </si>
  <si>
    <t>Chronic obstructive pulmonary disease (COPD) is an important public health problem that manifests with exacerbations and causes serious mortality and morbidity in both developed and developing countries. COPD exacerbations usually present to emergency departments, where these patients are diagnosed and treated. Therefore, the Emergency Medicine Association of Turkey and the Turkish Thoracic Society jointly wanted to implement a guideline that evaluates the management of COPD exacerbations according to the current literature and provides evidence-based recommendations. In the management of COPD exacerbations, we aim to support the decision-making process of clinicians dealing with these patients in the emergency setting.</t>
  </si>
  <si>
    <t>S1879</t>
  </si>
  <si>
    <t>10.1016/s1388-9842(01)00145-3</t>
  </si>
  <si>
    <t>Yves E, Mansourati J, Touiza A, Martine G, Bertault-Valls V, Guillo P, Jacques B, Blanc JJ</t>
  </si>
  <si>
    <t>Evaluation of Left Ventricular Function and Mitral Regurgitation During Left Ventricular-Based Pacing in Patients with Heart Failure</t>
  </si>
  <si>
    <t>Beneficial effects of left ventricular (LV)-based pacing on acute hemodynamic parameters were reported in several series, but only a few studies examined the long-term effects of this new pacing procedure. To assess long-term effects of permanent LV-based pacing on LV function and mitral regurgitation (MR) in patients with refractory congestive heart failure (CHF). A prospective evaluation of LV function and MR was performed in 23 patients with severe but stable CHF and left bundle branch block (mean QRS: 186±31 ms) by radionuclide and echocardiographic techniques at baseline and 6 months after implantation of a permanent LV-based (LV alone: 13 patients; biventricular: 10 patients) pacemaker programmed either in a DDD mode (sinus rhythm; n - 14) or in a VVIR mode (atrial fibrillation; n - 9). Compared to baseline, the 6 months follow-up visit demonstrated a significant increase in radionuclide derived LV ejection fraction from 23.3±7 to 26.2±7% (P &amp;amp;lt; 0.01) and in echocardiographic LV fractional shortening from 13±4 to 16±6% (P &amp;amp;lt; 0.05), without any change in cardiac index, a significant decrease in LV end-diastolic diameter (from 73.2±6 to 71.2±7 mm; P &amp;amp;lt; 0.05), end-systolic diameter (from 63.6±6 to 60.2±8 mm; P &amp;amp;lt; 0.05) and color Doppler MR jet area (from 11.5±6 to 6.6±4 cm1; P &amp;amp;lt; 0.001). A comparison of patients with LV pacing alone and patients with biventricular pacing showed similar beneficial effects of pacing on MR severity in the two subgroups and a non-significant trend for a better improvement of LV function during biventricular pacing. Thus, in patients with severe CHF and left bundle branch block, permanent LV-based pacing may significantly improve LV systolic function and decrease MR.</t>
  </si>
  <si>
    <t>S1808</t>
  </si>
  <si>
    <t>10.1002/uog.48</t>
  </si>
  <si>
    <t>Arzt W, Tulzer G, Aigner M, Mair R, Hafner E</t>
  </si>
  <si>
    <t>Invasive intrauterine treatment of pulmonary atresia/intact ventricular septum with heart failure</t>
  </si>
  <si>
    <t>The mortality and morbidity of children with pulmonary atresia/intact ventricular septum (PA/IVS) are linked to the degree of right ventricular (RV) hypoplasia. Opening up the pulmonary valve (PV) in fetal life could result in improved growth of the RV making it amenable to biventricular repair postnatally. Successful valvulotomy of the PV was performed in a fetus with heart failure at 28 weeks. Following the procedure there was significant growth of the tricuspid valve and RV. The neonate was delivered at 38 weeks with a RV suitable for biventricular repair. In utero pulmonary valvulotomy is feasible and may change the natural history of the condition in affected fetuses with PA/IVS. Copyright © 2003 ISUOG. Published by John Wiley &amp;amp; Sons, Ltd.</t>
  </si>
  <si>
    <t>S2212</t>
  </si>
  <si>
    <t>10.1016/j.ajem.2015.06.037</t>
  </si>
  <si>
    <t>Schraub P, Vecchi M, Matthys M, Lecomte B, Ferrara N, Ghignone M, Quintin L</t>
  </si>
  <si>
    <t>A centrally acting antihypertensive, clonidine, combined to a venous dilator, nitroglycerin, to handle severe pulmonary edema</t>
  </si>
  <si>
    <t>A patient, with known left ventricular failure presented with severe pulmonary edema, an ejection fraction of 10% to 15%, knee mottling, and lactates of 7 mM L⁻¹. He was treated with unusually high-dose nitroglycerin (NTG) intravenously (IV; NTG ≈ 70 mg for 1 hour). To suppress dyspnea, systolic blood pressure had to be lowered from ≈ 150-160 to ≈ 100-120 mm Hg. To lower NTG requirement, an α-2 agonist, clonidine, was administered (300 μg IV for 2 hours). Dyspnea, tachypnea, and tachycardia subsided for 1 to 2 hours, allowing to reduce NTG infusion to 2 to 4 mg h⁻¹. State-of the-art treatment was superimposed: sitting position with leg down, noninvasive ventilation, positive end-expiratory pressure, bolus of furosemide 250 mg, and administration of 1000 mL of crystalloid for 1 hour under echocardiographic guidance. We ascribed the resistance to NTG to the activation of the sympathetic, vasopressin, and renin-angiotensin systems ("neurohormonal activation"). α-2 agonists reduce the sympathetic activation observed during severe left ventricular failure and overall oxygen consumption, evoke systemic and pulmonary arterial dilation, increase diastolic time, and improve diastolic function and diuresis. Because the α-2 agonist, dexmedetomidine, is available as an IV drug on the North American market, a niche may exist in the setting of emergency medicine/coronary care. This awaits evidence-based documentation.</t>
  </si>
  <si>
    <t>S1164</t>
  </si>
  <si>
    <t>10.1007/s00108-004-1175-x</t>
  </si>
  <si>
    <t>Ghofrani HA</t>
  </si>
  <si>
    <t>Lungen�dem</t>
  </si>
  <si>
    <t>An acute respiratory insufficiency as a result of pulmonary oedema is regarded as a life threatening emergency event. Diagnostic classification differentiates between cardiogenic and non-cardiogenic lung oedema. Symptomatic treatment of the impaired gas exchange often precedes a causal therapy of the underlying disease. For this purpose non-invasive ventilation, in parallel with efficient medical interventions, has come into focus. Moreover, this therapeutic intervention can prevent from the necessity of endotracheal intubation in the majority of cases. Rapid restoration of arterial oxygenation along with medical support of the cardiac function (i.e. by nitrates, diuretics, ACE-inhibitors, etc.) results in improved myocardial oxygen-delivery and reduced oxygen-consumption. This article reviews mainly the pathophysiology of cardiogenic lung edema, while most of the currently discussed therapeutic implications also apply to other entities of lung edema.</t>
  </si>
  <si>
    <t>S1638</t>
  </si>
  <si>
    <t>10.1378/chest.101.2.530</t>
  </si>
  <si>
    <t>Kudoh I, Andoh T, Doi H, Kaneko K, Okutsu Y, Okumura F</t>
  </si>
  <si>
    <t>Continuous Negative Extrathoracic Pressure Ventilation, Lung Water Volume, and Central Blood Volume</t>
  </si>
  <si>
    <t>The effect of continuous positive-pressure ventilation (CPPV) on extravascular lung water volume has been investigated, but there is only one report which studied the effect of continuous negative extrathoracic pressure ventilation (CNETPV). The effect of CNETPV on central blood volume (CBV) has not been studied. Changes in intrathoracic pressure by CNETPV may alter lung water volume and CBV. In this study the effects of CNETPV on lung water volume and CBV were compared with those of intermittent positive-pressure ventilation (IPPV) and CPPV in dogs with pulmonary edema induced by oleic acid. Nine mongrel dogs were anesthetized and given oleic acid at 0.06 ml/kg intravenously to induce pulmonary edema; CNETPV was applied with a cuirass and a negative thoracic pressure ventilator (Kimura OKT-100) for 1 h. Extravascular lung water volume (as extravascular thermal volume [EVTV]) and CBV were estimated with the double-indicator dilution method using thermal-sodium; PEEP and continuous negative extrathoracic pressure were matched to produce the same increments in FRC. The EVTV increased during CNETPV but did not change during CPPV. The CBV decreased during CPPV but did not change during CNETPV. An increase of transmural pulmonary microvascular pressure was thought to be one of the reasons for the increase in EVTV with CNETPV.</t>
  </si>
  <si>
    <t>S2248</t>
  </si>
  <si>
    <t>10.1007/s00101-014-2300-4</t>
  </si>
  <si>
    <t>Sellmann T, Conty C, Treschan T, Kindgen-Milles D</t>
  </si>
  <si>
    <t>Prähospitale nichtinvasive Ventilation in der Bundesrepublik Deutschland</t>
  </si>
  <si>
    <t>Non-invasive ventilation (NIV) is an evidence-based treatment of acute respiratory failure and can be helpful to reduce morbidity and mortality. In Germany national S3 guidelines for inhospital use of NIV based on a large number of clinical trials were published in 2008; however, only limited data for prehospital non-invasive ventilation (pNIV) and hence no recommendations for prehospital use exist so far. In order to create a database for pNIV in Germany a nationwide survey was conducted to explore the status quo for the years 2005-2008 and to survey expected future developments including disposability, acceptance and frequency of pNIV. A questionnaire on the use of pNIV was developed and distributed to 270 heads of medical emergency services in Germany. Of the 270 questionnaires distributed 142 could be evaluated (52 %). The pNIV was rated as a reasonable treatment option in 91 % of the respondents but was available in only 54 out of the 142 responding emergency medical services (38 %). Continuous positive airway pressure (98 %) and biphasic positive airway pressure (22 %) were the predominantly used ventilation modes. Indications for pNIV use were acute cardiogenic pulmonary edema (96 %), acute exacerbation of chronic obstructive pulmonary disease (89 %), asthma (32 %) and pneumonia (28 %). Adverse events were reported for panic (20 ±  17%) and non-threatening heart rhythm disorders (8 ± 5%), the rate of secondary intubation was low (reduction from 20 % to 10 %) and comparable to data from inhospital treatment. Prehospital NIV in Germany was used by only one third of all respondents by the end of 2008. Based on the clinical data a growing application for pNIV is expected. Controlled prehospital studies are needed to enunciate evidence-based recommendations for pNIV.</t>
  </si>
  <si>
    <t>S0354</t>
  </si>
  <si>
    <t>10.1378/chest.06-2643</t>
  </si>
  <si>
    <t>Garpestad E, Brennan J, Hill NS</t>
  </si>
  <si>
    <t>Noninvasive Ventilation for Critical Care</t>
  </si>
  <si>
    <t>Noninvasive ventilation (NIV), the provision of ventilatory assistance without an artificial airway, has emerged as an important ventilatory modality in critical care. This has been fueled by evidence demonstrating improved outcomes in patients with respiratory failure due to COPD exacerbations, acute cardiogenic pulmonary edema, or immunocompromised states, and when NIV is used to facilitate extubation in COPD patients with failed spontaneous breathing trials. Numerous other applications are supported by weaker evidence. A trial of NIV is justified in patients with acute respiratory failure due to asthma exacerbations and postoperative states, extubation failure, hypoxemic respiratory failure, or a do-not-intubate status. Patients must be carefully selected according to available guidelines and clinical judgment, taking into account risk factors for NIV failure. Patients begun on NIV should be monitored closely in an ICU or other suitable setting until adequately stabilized, paying attention not only to vital signs and gas exchange, but also to comfort and tolerance. Patients not having a favorable initial response to NIV should be considered for intubation without delay. NIV is currently used in only a select minority of patients with acute respiratory failure, but with technical advances and new evidence on its proper application, this role is likely to further expand.</t>
  </si>
  <si>
    <t>S2423</t>
  </si>
  <si>
    <t>10.1097/mej.0b013e32834ada48</t>
  </si>
  <si>
    <t>Momii H, Tashima Y, Kadokami T, Narita S, Yoshida M, Ando Si</t>
  </si>
  <si>
    <t>Experience of step-wise protocol using noninvasive positive pressure ventilation for treating cardiogenic pulmonary edema</t>
  </si>
  <si>
    <t>Initiating and weaning procedure of noninvasive positive pressure ventilation (NIPPV) on acute cardiogenic pulmonary edema (ACPE) has been determined empirically, and the total time of its use has been sometimes prolonged unnecessarily. A simple protocol for its use may facilitate initiation and avoids prolongation of the NIPPV treatment. We designed a step-wise protocol for NIPPV use and retrospectively examined the clinical outcome of our protocol for initiation and weaning of NIPPV in 45 patients with ACPE. Almost all patients recovered from respiratory distress successfully. There was no intubation nor complication related to NIPPV. In most of the cases, maximal-end expiratory pressure was less than 7-cm H2O. The mean duration of NIPPV was 19.5±28.0 h and the median duration was 8.0 h (interquartile range=14.0 h). This simple step-wise NIPPV protocol for ACPE can facilitate quick and safe initiation and termination of the treatment.</t>
  </si>
  <si>
    <t>S0981</t>
  </si>
  <si>
    <t>10.1016/s1388-9842(00)00124-0</t>
  </si>
  <si>
    <t>Thackray S</t>
  </si>
  <si>
    <t>The Heart Failure Journal Club: a Review of Publications on Heart Failure in the American Journal of Cardiology</t>
  </si>
  <si>
    <t>The following review contains a bibliography of articles, relevant to heart failure, from the American Journal of Cardiology during 1999. Articles are grouped by topic, with a summary of each topic group. Articles of particular interest have been starred*, and seminal papers marked out with two stars**, each with individual summaries. From 928 original papers reviewed, 79 (8.51%) have heart failure as the main focus of the article and are presented below. There are a further nine reviews mainly taken from the ‘special symposia’ sections. Forty original articles (50.6%) are from Europe, 28 (35.4%) are from the US, with 8 (10.1%) from Japan and one each from Australia, South Africa and Hong-Kong. One quarter of all original papers study the application of imaging modalities to left ventricular function or metabolism, with the remainder covering extremely diverse topics, reflecting the truly multi-system pathology of heart failure.</t>
  </si>
  <si>
    <t>S1066</t>
  </si>
  <si>
    <t>10.2459/jcm.0000000000000079</t>
  </si>
  <si>
    <t>Lazzeri C, Gensini GF, Picariello C, Attanà P, Mattesini A, Chiostri M, Valente S</t>
  </si>
  <si>
    <t>Acidemia in severe acute cardiogenic pulmonary edema treated with noninvasive pressure support ventilation</t>
  </si>
  <si>
    <t>Journal of Cardiovascular Medicine</t>
  </si>
  <si>
    <t>In clinical practice, acidotic patients with acute cardiogenic pulmonary edema (ACPE) are commonly considered more severe in comparison with nonacidotic patients, and data on the outcome of these patients treated with noninvasive pressure support ventilation (NIV) are lacking.The present investigation was aimed at assessing whether acidosis on admission (pH &lt; 7.35) was associated with adverse outcome in 65 consecutive patients with ACPE treated with NIV and admitted to our Intensive Cardiac Care Unit (ICCU).In our population, 28 patients were acidotic (28 of 65, 43.1%), whereas 41 patients were not (37 of 65, 56.9%). According to the Repeated Measures General Linear Model, pCO2 values significantly changed throughout the 2-h NIV treatment (P = 0.019) in both groups (P = 0001). In acidotic patients, pCO2 significantly decreased (51.9 ± 15.3 → 47.0 ± 12.8 → 44.8 ± 12.7), whereas they increased in the nonacidotic subgroup (36.8 ± 6.5 → 36.9 ± 7.2 → 37.6 ± 6.4). No difference was observed in intubation rate between acidotic (eight patients, 28.6%) and nonacidotic patients (12 patients, 32.4%) (P = 0.738). In-ICCU mortality rate did not differ between (13 patients, 35.1%) and nonacidotic patients (nine patients, 32.1%) (P = 0.801).Our data strongly suggest that in patients with severe ACPE treated with NIV, the presence of acidosis is not associated with adverse outcomes (early mortality and intubation rates) in these patients.</t>
  </si>
  <si>
    <t>S2337</t>
  </si>
  <si>
    <t>10.1183/09031936.97.10061285</t>
  </si>
  <si>
    <t>Barbera J, Roca J, Ferrer A, Felez M, Diaz O, Roger N, Rodriguez-Roisin R</t>
  </si>
  <si>
    <t>Mechanisms of worsening gas exchange during acute exacerbations of chronic obstructive pulmonary disease</t>
  </si>
  <si>
    <t>This study was undertaken to investigate the mechanisms that determine abnormal gas exchange during acute exacerbations of chronic obstructive pulmonary disease (COPD). Thirteen COPD patients, hospitalized because of an exacerbation, were studied after admission and 38+/-10 (+/-SD) days after discharge, once they were clinically stable. Measurements included forced spirometry, arterial blood gas values, minute ventilation (V'E), cardiac output (Q'), oxygen consumption (V'O2), and ventilation/perfusion (V'A/Q') relationships, assessed by the inert gas technique. Exacerbations were characterized by very severe airflow obstruction (forced expiratory volume in one second (FEV1) 0.74+/-0.17 vs 0.91+/-0.19 L, during exacerbation and stable conditions, respectively; p=0.01), severe hypoxaemia (ratio between arterial oxygen tension and inspired oxygen fraction (Pa,O2/FI,O2) 32.7+/-7.7 vs 37.6+/-6.9 kPa (245+/-58 vs 282+/-52 mmHg); p=0.01) and hypercapnia (arterial carbon dioxide tension (Pa,CO2) 6.8+/-1.6 vs 5.9+/-0.8 kPa (51+/-12 vs 44+/-6 mmHg); p=0.04). V'A/Q' inequality increased during exacerbation (log SD Q', 1.10+/-0.29 vs 0.96+/-0.27; normal &amp;lt; or = 0.6; p=0.04) as a result of greater perfusion in poorly-ventilated alveoli. Shunt was almost negligible on both measurements. V'E remained essentially unchanged during exacerbation (10.5+/-2.2 vs 9.2+/-1.8 L x min(-1); p=0.1), whereas both Q' (6.1+/-2.4 vs 5.1+/-1.7 L x min(-1); p=0.05) and V'O2 (300+/-49 vs 248+/-59 mL x min(-1); p=0.03) increased significantly. Worsening of hypoxaemia was explained mainly by the increase both in V'A/Q' inequality and V'O2, whereas the increase in Q' partially counterbalanced the effect of greater V'O2 on mixed venous oxygen tension (PV,O2). We conclude that worsening of gas exchange during exacerbations of chronic obstructive pulmonary disease is primarily produced by increased ventilation/perfusion inequality, and that this effect is amplified by the decrease of mixed venous oxygen tension that results from greater oxygen consumption, presumably because of increased work of the respiratory muscles.</t>
  </si>
  <si>
    <t>S2313</t>
  </si>
  <si>
    <t>10.1016/s1388-9842(00)00054-4</t>
  </si>
  <si>
    <t>Pietilä M, Malminiemi K, Huupponen R, Rouru J, Pulkki K, Pere E, Voipio-Pulkki LM</t>
  </si>
  <si>
    <t>Celiprolol Augments the Effect of Physical Exercise on Insulin Sensitivity and Serum Lipid Levels in Chronic Heart Failure</t>
  </si>
  <si>
    <t>Impaired insulin sensitivity has been linked with chronic heart failure (CHF). Exercise has a beneficial effect on insulin sensitivity in healthy subjects. It is used also as an adjunctive therapy in patients with CHF. We studied the effect of randomized treatment with celiprolol, a vasodilating β1-adrenoceptor antagonist, 200 mg once daily (n=20) or placebo (n=11) on serum lipid levels and insulin sensitivity in patients with CHF. In addition, all subjects participated in a 6-month exercise training protocol. Thirteen subjects in the celiprolol and eight subjects in the control group were on additional β1-adrenoceptor antagonist as part of their tailored CHF therapy. Insulin sensitivity was determined using the hyperinsulinemic euglycemic clamp test (diabetic subjects excluded, n=11 for the celiprolol group and n=8 for the placebo group). Insulin sensitivity index (ISI) increased by 33% (P&amp;amp;lt;0.05) in the celiprolol group and by 17% (NS) in the control group. The mean increase in the whole group was 20% [from 68.2±11.5 to 81.7±10.7 ml/min/kg (mU/l), P&amp;amp;lt;0.05]. No change was found in the total cholesterol level. HDL cholesterol levels increased by 12% (from 0.98±0.05 to 1.10±0.05 mmol/l, P&amp;amp;lt;0.005), and HDL/total cholesterol and HDL/LDL cholesterol ratios by 15% and 16%, respectively (P&amp;amp;lt;0.005). The increase in serum fasting HDL cholesterol level was greater in the celiprolol-treated group (P&amp;amp;lt;0.05). At baseline ISI correlated with maximal oxygen uptake (r=0.65, P&amp;amp;lt;0.0001) and body mass index (r=−0.55, P&amp;amp;lt;0.001). The change in ISI correlated weakly with the improvement in muscle exercise capacity (r=0.53, P&amp;amp;lt;0.05). Insulin sensitivity and serum lipid levels may be favorably affected by exercise training in subjects with mild-to-moderate CHF. Celiprolol, a vasodilating β1- selective adrenoceptor antagonist, potentiates this effect.</t>
  </si>
  <si>
    <t>S2006</t>
  </si>
  <si>
    <t>10.3389/fmed.2024.1467541</t>
  </si>
  <si>
    <t>Wu J, Yuan H, Guo Z, Feng Q, Ma J</t>
  </si>
  <si>
    <t>Negative pressure pulmonary edema: a case report and literature review</t>
  </si>
  <si>
    <t>Negative pressure pulmonary edema (NPPE) is a form of non-cardiogenic pulmonary edema triggered by a swift increase in negative intrapleural pressure due to upper airway obstruction and represents a potential cause of acute respiratory failure. This study documents a case of NPPE post-endotracheal extubation subsequent to general anesthesia. The patient, a young female, underwent a “laparoscopy-assisted unilateral salpingectomy” under general anesthesia for an ectopic pregnancy. Immediately post-extubation, the patient exhibited a sudden decline in oxygen saturation and tachypnea. Pink frothy secretions were suctioned from the oral and nasal cavities. Swift interventions, including oxygen therapy, non-invasive ventilation, diuretics, and corticosteroids, were administered. The patient’s condition was effectively managed, and after 6 days of treatment, she was discharged from the hospital following full recovery.</t>
  </si>
  <si>
    <t>S0470</t>
  </si>
  <si>
    <t>10.1016/j.jemermed.2012.02.074</t>
  </si>
  <si>
    <t>Plummer C, Campagnaro R</t>
  </si>
  <si>
    <t>Flash Pulmonary Edema in Multiple Sclerosis</t>
  </si>
  <si>
    <t>Neurogenic pulmonary edema (NPE) occurs in the setting of an acute neurological insult and in the absence of a primary cardiopulmonary cause. No unifying theory on NPE pathogenesis exists. NPE triggered by a discrete neurological lesion is rare, but such cases offer valuable insight into NPE pathogenesis. To describe an unusual and instructive case of NPE in multiple sclerosis. A young woman with multiple sclerosis presented to the Emergency Department in acute respiratory failure. She was cyanotic centrally, hypertensive, and tachycardic. The chest X-ray study suggested pulmonary edema. She required non-invasive mechanical ventilation for 12 h. Echocardiography revealed left ventricular hypokinesis. The asymmetrical pulmonary infiltrate raised the suspicion of pneumonia; she was given intravenous antibiotics. By 36 h, she had persistent dyspnea, paroxysmal tachycardia, nausea, and facial flushing; carcinoid syndrome was excluded. By 48 h, she had facial numbness and ataxia. Magnetic resonance imaging (MRI) revealed a demyelinating lesion at the rostromedial medulla. Her symptoms promptly resolved with intravenous steroids, as did the perilesional edema on follow-up MRI. Life-threatening pulmonary edema can complicate medullary demyelination. Lack of awareness of this diagnostic possibility and an asymmetrical pulmonary infiltrate culminated in diagnostic delay in this case. The case provides clinico-radiological evidence of the pathogenic link between medullary lesions and NPE. The pathogenesis is likely to rely on lesion involvement of the nucleus tractus solitarius or its immediate pathways. Non-uniform vasoconstriction of the pulmonary arterial bed might account for the other peculiarity of this case: the asymmetrical pulmonary infiltrate. Timely diagnosis of NPE is essential because the condition is best managed by nullifying the "neurogenic" trigger.</t>
  </si>
  <si>
    <t>S0629</t>
  </si>
  <si>
    <t>10.1159/000045630</t>
  </si>
  <si>
    <t>Aucella F, Vigilante M, Margaglione M, Grandone E, del Popolo A, Forcella M, Procaccini D, Salatino G, Passione A, Ktena M, De Min A, Stallone C</t>
  </si>
  <si>
    <t>Polymorphism of the Angiotensin-Converting Enzyme Gene in End-Stage Renal Failure Patients</t>
  </si>
  <si>
    <t>The plasma levels of angiotensin-converting enzyme (ACE) are modulated by the insertion (I)/deletion (D) polymorphism within the ACE gene locus. An association between progressive renal disease, raised cardiovascular risk, and ACE plasma levels has been shown. To evaluate the genotype frequencies of the I/D polymorphism in terminal renal failure, we have enrolled 341 dialysis patients (321 on hemodialysis and 20 on peritoneal dialysis) in a district of southern Italy (Foggia). As controls, 1,307 subjects from the same area have been enrolled. Genomic DNA was obtained from leukocytes, and the ACE I/D polymorphism was determined by polymerase chain reaction. Among uremics, 151 subjects (44.3%) carried the DD genotype, 149 (43.7%) the ID, and 41 (12.0%) the II genotype. In controls, 560 subjects (42.8%) had the DD genotype, 577 (44.1%) the ID, and 170 (13.1%) the II genotype (p = n.s.). Among patients, the frequency of DD subjects was higher in men (48.3%) than in women (39.7%, p &amp;lt; 0.01). A slight different frequency of the DD genotype was found according to the duration of dialysis treatment: 47.5% in patients on dialysis up to 60 months and 41.7 and 40.6% in those with a dialytic age of 60–120 and &amp;gt;120 months, respectively (p for trend: 0.53). Patients with or without cardiovascular diseases, such as hypertension, left ventricular hypertrophy, coronary artery disease, and chronic cardiac failure, did not exhibit any difference in ACE I/D allele and genotype frequencies (p always &amp;gt;0.05). In conclusion, frequencies of the ACE DD genotype were similar in uremics and in controls and did not differ between patients with and without cardiovascular diseases. A nonsignificant inverse relationship with the time spent on dialysis was observed, suggesting that ACE I/D polymorphism may influence the cardiovascular death rate.</t>
  </si>
  <si>
    <t>S0795</t>
  </si>
  <si>
    <t>10.1136/jech.55.5.323</t>
  </si>
  <si>
    <t>Merlo J, Östergren PO, Broms K, Bjorck-Linné A, Liedholm H</t>
  </si>
  <si>
    <t>Survival after initial hospitalisation for heart failure: a multilevel analysis of patients in Swedish acute care hospitals</t>
  </si>
  <si>
    <t>Although national variation in short-term prognosis (that is, 30 day mortality) after a patient's first hospitalisation for heart failure may depend on individual differences between patients, dissimilarities in hospital practices may also influence prognosis. This study, therefore, sought to disentangle patient determinants from institutional factors that might explain such variation. A multilevel logistic regression modelling was performed with patients (1st level) nested in hospitals (2nd level). Institutional effects (that is, 2nd level variance and intra-hospital correlation) were calculated unadjusted and adjusted for specific patient (that is, age and previous diseases) and institutional (that is, size of hospital) characteristics. Patients were followed up until death or 30 days from hospital admission. Hospitals in Sweden. The study identified all the 20 420 men and 17 923 women (ages 65 to 85) admitted to the 90 acute care hospitals in Sweden during the period 1992–1995 for their first hospitalisation attributable to heart failure. Patient age and previous diseases (particularly senile dementia) were major determinants of impaired prognosis. Institutional factors explained only 1.6% and 2.3% of the total variation in 30 day mortality in men and women, respectively. These modest institutional effects remained after adjusting for patient age and previous diseases, but were in part explained by hospital size. National variation in short-term prognosis after an initial hospitalisation for heart failure was mainly explained by differences between patients, with hospital factors playing a minor part. Of the latter, hospital size seemed to emerge as one determinant (that is, the greater the number of patients, the better the individual prognosis).</t>
  </si>
  <si>
    <t>S1622</t>
  </si>
  <si>
    <t>10.1161/01.cir.0000015464.18023.0a</t>
  </si>
  <si>
    <t>Sabatine MS, Morrow DA, de Lemos JA, Gibson CM, Murphy SA, Rifai N, McCabe C, Antman EM, Cannon CP, Braunwald E</t>
  </si>
  <si>
    <t>Multimarker Approach to Risk Stratification in Non-ST Elevation Acute Coronary Syndromes</t>
  </si>
  <si>
    <t>Background — In patients with acute coronary syndromes (ACS), troponin I (TnI), C-reactive protein (CRP), and B-type natriuretic peptide (BNP) each predict adverse cardiac events. Little is known, however, about the utility of these biomarkers in combination. Methods and Results — Baseline measurements of TnI, CRP, and BNP were performed in 450 patients in OPUS-TIMI 16. Elevations in TnI, CRP, and BNP each were independent predictors of the composite of death, myocardial infarction (MI), or congestive heart failure (CHF). When patients were categorized on the basis of the number of elevated biomarkers at presentation, there was a near doubling of the mortality risk for each additional biomarker that was elevated ( P =0.01). Similar relationships existed for the endpoints of MI, CHF, and the composite, both at 30 days and through 10 months. In a validation cohort of 1635 patients in TACTICS-TIMI 18, the number of elevated biomarkers remained a significant predictor of the composite endpoint after adjustment for known clinical predictors: patients with one, two, and three elevated biomarkers had a 2.1- ( P =0.006), 3.1- ( P &amp;lt;0.001), and 3.7- ( P =0.001) fold increase in the risk of death, MI, or CHF by 6 months. Conclusions — Troponin, CRP, and BNP each provide unique prognostic information in patients with ACS. A simple multimarker strategy that categorizes patients based on the number of elevated biomarkers at presentation allows risk stratification over a broad range of short- and long-term major cardiac events.</t>
  </si>
  <si>
    <t>S2041</t>
  </si>
  <si>
    <t>10.1046/j.1365-2125.2001.01320.x</t>
  </si>
  <si>
    <t>Brynne L, McNay JL, Schaefer HG, Swedberg K, Wiltse CG, Karlsson MO</t>
  </si>
  <si>
    <t>Pharmacodynamic models for the cardiovascular effects of moxonidine in patients with congestive heart failure</t>
  </si>
  <si>
    <t>Aims To assess the pharmacodynamics of moxonidine in patients with functional NYHA Class II‐III congestive heart failure (CHF). Methods A parallel population pharmacokinetic/pharmacodynamic (PK/PD) analysis was performed to assess the effect of moxonidine (0.1, 0.2, 0.3 mg twice daily) and placebo treatment on plasma noradrenaline (NA) levels, standing systolic blood pressure (SBP), and heart rate (HR) over 12 weeks in 97 patients with CHF using a parallel group design with dose escalation. A sequential analysis was also developed, where the relative changes in NA concentration were related to both SBP and HR. Results In the parallel PD analysis, an effect delay was shown for all three end points (NA, SBP, and HR). An inhibitory E max model was used to characterize the concentration‐effect relationships. For SBP and HR, the E C 50 value increased over time. For NA, there was a positive baseline drift over the 12 weeks; this was interpreted as disease progression. Moxonidine delayed this increase by 9.8 weeks. For SBP, there was a circadian pattern at baseline. In the sequential PD analysis, the relationship between the drug response (NA) and SBP or HR was best described by an inhibitory E max model. No effect delays between the response and effects were found. Conclusions Effects of moxonidine on NA, SBP, and HR could be quantified by an effect compartment model in the presence of disease progression and circadian variations. Disease progression, as judged by increasing NA levels with time, was delayed by moxonidine. A direct relationship was found between NA and SBP/HR.</t>
  </si>
  <si>
    <t>S2411</t>
  </si>
  <si>
    <t>10.1016/j.ijcard.2022.10.130</t>
  </si>
  <si>
    <t>Kaneko T, Kagiyama N, Nakamura Y, Dotare T, Sunayama T, Ishiwata S, Maeda D, Iso T, Kato T, Suda S, Hiki M, Matsue Y, Kasai T, Minamino T</t>
  </si>
  <si>
    <t>External validation of the ACUTE HF score for risk stratification in acute heart failure</t>
  </si>
  <si>
    <t>Objectives: Patients with acute heart failure (AHF) often receive initial non-invasive ventilation (NIV). This study aimed to evaluate the prognostic role of NIV in patients hospitalized for AHF. Methods: This was a retrospective cohort study. We enrolled patients admitted to our cardiac intensive care unit with a diagnosis of AHF. Anthropometric, clinical, pharmacological, and instrumental assessments were collected. Both in-hospital and 180-day post-discharge mortality were evaluated. Results: Among 200 patients (mean age 81 ± 9 years; 52% male), NIV was applied in 80 cases (40%). These patients had more severe NYHA functional class, a higher prevalence of de novo AHF, required higher diuretic doses, and had longer hospital stays. In multivariate analysis, NIV remained significantly associated with length of stay (LOS) (r = 0.26; p = 0.0004). In-hospital mortality was 5% overall and significantly higher in the NIV group compared to non-NIV patients (10% vs. 1.6%, p &lt; 0.001). At 180 days, mortality was also significantly higher in the NIV group [hazard ratio (HR) 1.84; 95% confidence interval (CI): 1.18-2.85; p = 0.006]. After adjusting for age, BNP, CRP, arterial blood gas parameters, renal function, and LVEF, NIV remained an independent predictor of 180-day mortality (HR 1.61; 95% CI: 1.01-2.54; p = 0.04). Conclusions: Patients with AHF who required NIV exhibited more severe disease and longer hospital stays. NIV use was independently associated with both in-hospital and post-discharge mortality, suggesting its potential role as a prognostic marker in AHF.</t>
  </si>
  <si>
    <t>S1599</t>
  </si>
  <si>
    <t>10.1183/09031936.02.00295502</t>
  </si>
  <si>
    <t>Brochard L, Mancebo J, Elliott MW</t>
  </si>
  <si>
    <t>Noninvasive ventilation for acute respiratory failure</t>
  </si>
  <si>
    <t>Noninvasive ventilation (NIV) has emerged as a significant advance in the management of respiratory failure. There is now a wide body of prospective randomized-controlled trial data to support its use, particularly in the management of patients with acute or respiratory failure due to exacerbations of chronic obstructive pulmonary disease (COPD). Its successful application results in a more rapid resolution of the physiological derangements, reduces the need for intubation and, in larger studies, improves survival. A reduction in the number of infectious complications is a particular advantage. In patients with acute exacerbations of COPD there is evidence of benefit when NIV is introduced earlier in the course of the illness than would be the case for invasive ventilation and it should now be considered even with mild acidosis (pH&amp;lt;7.35) and tachypnoea (respiratory rate &amp;gt;23 breaths·min −1 ) after initial medical therapy. There is less clinical-trial data in patients with hypoxaemic respiratory failure, but again as with COPD those with less severe physiological disturbance are more likely to benefit. By contrast noninvasive continuous positive airways pressure, while being widely used has not been shown to reduce the need for intubation or to improve survival in patients with hypoxaemic respiratory failure, with the exception of acute cardiogenic pulmonary oedema. Noninvasive ventilation has been a real advance in the treatment of the critically ill. Most of the studies published to date, have excluded patients needing immediate intubation and it should be viewed as a complimentary technique rather than an alternative to invasive ventilation. It is best viewed as a means of preventing the need for endotracheal intubation and as a result should be introduced earlier than would be the case for invasive ventilation.</t>
  </si>
  <si>
    <t>S1422</t>
  </si>
  <si>
    <t>10.1164/rccm.200707-1004oc</t>
  </si>
  <si>
    <t>Grasso F, Engelberts D, Helm E, Frndova H, Jarvis S, Talakoub O, McKerlie C, Babyn P, Post M, Kavanagh BP</t>
  </si>
  <si>
    <t>Negative-Pressure Ventilation</t>
  </si>
  <si>
    <t>Conventional positive-pressure ventilation delivers pressure to the airways; in contrast, negative pressure is delivered globally to the chest and abdomen. To test the hypothesis that ventilation with negative pressure results in better oxygenation and less injury than with positive pressure. Anesthetized, surfactant-depleted rabbits were ventilated for 2.5 hours in pairs (positive or negative). Tidal volume was 12 ml · kg−1, normocapnia was maintained by adjusting respiratory rate, and FiO2 was 1.0. Lung injury was assessed with histologic scoring, perfusion using thermodilution (global perfusion), and injected intravascular microspheres (regional perfusion); and dynamic computed tomography was used to determine inflation patterns. Negative pressure was associated with a higher PaO2, a lower Pa–PetCO2 gradient (despite identical minute ventilation), and less lung injury. Lung perfusion (global and regional) was similar with positive and negative pressure. Positive end-expiratory pressure applied to the airway was more efficiently transmitted to the pleural space than comparable levels of negative end-expiratory pressure applied to the chest wall; however, the oxygenation associated with any level of end-expiratory lung volume was greater when achieved by negative versus positive pressure. Dynamic computed tomography suggested that lung distension achieved with negative pressure is characterized by greater proportions of normally aerated lung (with less atelectasis) during inspiration and at end-expiration. Negative-pressure ventilation results in superior oxygenation that is unrelated to lung perfusion and may be explained by more effective inflation of lung volume during both inspiration and expiration.</t>
  </si>
  <si>
    <t>S1667</t>
  </si>
  <si>
    <t>10.1111/j.1365-2796.2004.01354.x</t>
  </si>
  <si>
    <t>Bernard Bagattini S, Bounameaux H, Perneger T, Perrier A</t>
  </si>
  <si>
    <t>Suspicion of pulmonary embolism in outpatients: nonspecific chest pain is the most frequent alternative diagnosis</t>
  </si>
  <si>
    <t>Objectives. Several recent studies have focused on identifying clinical predictors of embolism. However, although pulmonary embolism is ruled out in 70–85% of the patients in whom it is suspected, data on the clinical characteristics and discharge diagnosis of such patients are scarce. Our aim was to evaluate whether clinical characteristics would allow predicting alternative diagnoses other than pulmonary embolism thereby ruling out venous thromboembolism. Design. Retrospective analysis. Setting. Emergency centres of two teaching and general hospitals. Subjects. A total of 1090 consecutive outpatients admitted for clinically suspected pulmonary embolism and a diagnosis established by a validated algorithm and a 3‐month follow‐up. Outcomes. Discharge diagnoses of patients in whom pulmonary embolism was ruled out were identified and regrouped into two categories: (i) nonspecific chest pain and (ii) diagnosis other than pulmonary embolism. Predictive accuracy of clinical and laboratory variables for diagnosing nonspecific chest pain was assessed by univariate and multivariate analysis. Results. In patients without pulmonary embolism, nonspecific chest pain (parietal chest pain, chest pain of unknown origin and pleuritis) was the most frequent discharge diagnosis ( n = 334, 31% of the entire cohort, 43% of the patients without pulmonary embolism). Other patients without pulmonary embolism had a wide variety of diagnoses, of which the most frequent were bronchopneumonia (6.0% of the entire cohort) and heart failure (5.2%). In the multivariate analysis, seven variables were strongly associated with nonspecific chest pain: younger age (below 40 years), female gender, respiratory rate below 20 min −1 , heart rate below 100 min −1 , and absence of recent immobilization, dyspnoea and haemoptysis. Two of the 24 patients in whom all those characteristics were present had pulmonary embolism (8%, 95% CI 3–22%). Conclusions. The most frequent discharge diagnosis in emergency ward patients in whom pulmonary embolism is ruled out is nonspecific chest pain. A clinical model did not allow to predict nonspecific chest pain with enough accuracy to rule out pulmonary embolism without further testing. Whether a more precise characterization of chest pain might allow an accurate identification of such patients deserves further study.</t>
  </si>
  <si>
    <t>S0870</t>
  </si>
  <si>
    <t>10.1152/jappl.1986.61.3.819</t>
  </si>
  <si>
    <t>Henning RJ</t>
  </si>
  <si>
    <t>Effects of positive end-expiratory pressure on the right ventricle</t>
  </si>
  <si>
    <t>Transmural cardiac pressures, stroke volume, right ventricular volume, and lung water content were measured in normal dogs and in dogs with oleic acid-induced pulmonary edema (PE) maintained on positive-pressure ventilation. Measurements were performed prior to and following application of 20 cmH2O positive end-expiratory pressure (PEEP). Colloid fluid was given during PEEP for ventricular volume expansion before and after the oleic acid administration. PEEP significantly increased pleural pressure and pulmonary vascular resistance but decreased right ventricular volume, stroke volume, and mean arterial pressure in both normal and PE dogs. Although the fluid infusion during PEEP raised right ventricular diastolic volumes to the pre-PEEP level, the stroke volumes did not significantly increase in either normal dogs or the PE dogs. The fluid infusion, however, significantly increased the lung water content in the PE dogs. Following discontinuation of PEEP, mean arterial pressure, cardiac output, and stroke volume significantly increased, and heart rate did not change. The failure of the stroke volume to increase despite significant right ventricular volume augmentation during PEEP indicates that positive-pressure ventilation with 20 cmH2O PEEP decreases right ventricular function.</t>
  </si>
  <si>
    <t>S1261</t>
  </si>
  <si>
    <t>10.1046/j.1365-2362.1999.00481.x</t>
  </si>
  <si>
    <t>Saraste, Pulkki, Kallajoki, Heikkilä, Laine, Mattila, Nieminen, Parvinen, Voipio‐Pulkki</t>
  </si>
  <si>
    <t>Cardiomyocyte apoptosis and progression of heart failure to transplantation</t>
  </si>
  <si>
    <t>Cardiomyocyte apoptosis has been found in congestive heart failure, but its clinical significance has been difficult to study. We compared the occurrence of cardiomyocyte apoptosis in explanted hearts with the progression of severe heart failure until the need for transplantation. Using the TUNEL assay, apoptotic cardiomyocytes were quantified in explanted failing hearts from patients with either idiopathic dilated cardiomyopathy ( n = 21) or ischaemic heart disease ( n = 14). The percentage was compared with the clinical severity and progression of end‐stage heart failure. Samples obtained at autopsy and during open heart surgery served as controls. The number of apoptotic cardiomyocytes was significantly increased in failing hearts regardless of aetiology (medians 0.075% in ischaemic heart disease and 0.119% in dilated cardiomyopathy) compared with control myocardium. In patients with dilated cardiomyopathy, apoptotic cardiomyocytes were more numerous in subjects with a rapidly deteriorating clinical course (0.192%, n = 10) than in patients with intermediate (0.093%, n = 6, P = 0.03) or slow (0.026%, n = 5, P = 0.003) progression. No such association was observed in patients with ischaemic heart disease, in whom we found significantly increased cardiomyocyte apoptosis adjacent to scars of previous infarctions (0.576%) in contrast to the diffuse distribution seen in dilated cardiomyopathy. Expression of Bcl‐2, an antiapoptotic protein, was increased in all failing hearts by immunohistochemistry. Cardiomyocyte apoptosis is a consistent feature of end‐stage heart failure in man and appears to be quantitatively related to the clinical severity of deterioration in dilated cardiomyopathy. Increased expression of Bcl‐2 in cardiomyocytes indicates activation of an antiapoptotic response. These observations suggest that cardiomyocyte apoptosis is a clinically relevant and potentially modifiable pathophysiological phenomenon in severe heart failure.</t>
  </si>
  <si>
    <t>S0933</t>
  </si>
  <si>
    <t>10.1097/mej.0000000000001247</t>
  </si>
  <si>
    <t>Muller G, Delmas C, Chouihed T, Danchin N, Sauvage B, Laribi S, Puymirat É, Angoulvant D, Aissaoui N</t>
  </si>
  <si>
    <t>Guideline adhesion in the management of severe acute pulmonary oedema: a French survey involving 1048 cardiologists, emergency physicians, and intensivists</t>
  </si>
  <si>
    <t>Acute pulmonary oedema is a frequent and potentially life-threatening emergency. Its management targets four key objectives: improving oxygenation, reducing volume overload, maintaining adequate blood pressure, and treating the underlying cause. Severe cases are mainly handled by cardiologists, emergency physicians, and intensivists, which may lead to variations in care and thus nonadherence to guidelines. To evaluate interspecialty differences in the management of patients with severe acute pulmonary oedema and compare physicians’ practices to 2021 European guidelines. A national cross-sectional survey using clinical vignettes. Four clinical vignettes, developed by a multidisciplinary scientific committee representing French cardiology, emergency medicine, and intensive care societies were distributed between June and September 2022 to physicians from the three specialties and to a panel of 20 experts. The primary outcome was adherence to European guidelines. Interspecialty differences and predictors of nonadherence were assessed using univariate and multivariate analyses. A total of 1048 physicians responded (59% emergency physicians, 22% intensivists, and 19% cardiologists). Adherence rates were 66, 65, 69, and 76%, respectively among cardiologists, emergency physicians, intensivists, and experts. Intensivists and emergency physicians were more prone to initiate noninvasive ventilation than cardiologists (respectively 87, 82, and 71%, P &amp;lt; 0.001 and P &amp;lt; 0.01). Intensivists and cardiologists were more likely to intubate patients than emergency physicians (respectively 73, 65, and 43%, P &amp;lt; 0.001 for both comparisons). Cardiologists more frequently administered intravenous diuretics (98%) compared with emergency physicians and intensivists (both 90%, P = 0.002). Emergency physicians chose more frequently the correct door-to-balloon delay than cardiologists for ST-segment elevation myocardial infarction–related acute pulmonary oedema (43 versus 28%, P = 0.003). Multivariate analysis showed lower adherence among physicians compared with experts. Adherence was also lower among physicians older than 40 years and those working in nonuniversity hospitals. This nationwide survey highlights marked discrepancies between European guidelines and clinical practice in the management of acute pulmonary oedema, with substantial variation across specialties regarding initiation of oxygen therapy, invasive ventilation, nitrates, or delay for thrombolysis of an ST-segment elevation myocardial infarction.</t>
  </si>
  <si>
    <t>S1156</t>
  </si>
  <si>
    <t>10.1371/journal.pone.0197418</t>
  </si>
  <si>
    <t>Sheshadri A, Shah DP, Godoy M, Erasmus JJ, Song J, Li L, Evans SE, Chemaly RF, Dickey BF, Ost DE</t>
  </si>
  <si>
    <t>Progression of the Radiologic Severity Index predicts mortality in patients with parainfluenza virus-associated lower respiratory infections</t>
  </si>
  <si>
    <t>To reliably quantify the radiographic severity of COVID-19 pneumonia with the Radiographic Assessment of Lung Edema (RALE) score on clinical chest X-rays among inpatients and examine the prognostic value of baseline RALE scores on COVID-19 clinical outcomes. Hospitalised patients with COVID-19 in dedicated wards and intensive care units from two different hospital systems. 425 patients with COVID-19 in a discovery data set and 415 patients in a validation data set. We measured inter-rater reliability for RALE score annotations by different reviewers and examined for associations of consensus RALE scores with the level of respiratory support, demographics, physiologic variables, applied therapies, plasma host-response biomarkers, SARS-CoV-2 RNA load and clinical outcomes. Inter-rater agreement for RALE scores improved from fair to excellent following reviewer training and feedback (intraclass correlation coefficient of 0.85 vs 0.93, respectively). In the discovery cohort, the required level of respiratory support at the time of CXR acquisition (supplemental oxygen or non-invasive ventilation (n=178); invasive-mechanical ventilation (n=234), extracorporeal membrane oxygenation (n=13)) was significantly associated with RALE scores (median (IQR): 20.0 (14.1-26.7), 26.0 (20.5-34.0) and 44.5 (34.5-48.0), respectively, p&lt;0.0001). Among invasively ventilated patients, RALE scores were significantly associated with worse respiratory mechanics (plateau and driving pressure) and gas exchange metrics (PaO2/FiO2 and ventilatory ratio), as well as higher plasma levels of IL-6, soluble receptor of advanced glycation end-products and soluble tumour necrosis factor receptor 1 (p&lt;0.05). RALE scores were independently associated with 90-day survival in a multivariate Cox proportional hazards model (adjusted HR 1.04 (1.02-1.07), p=0.002). We replicated the significant associations of RALE scores with baseline disease severity and mortality in the independent validation data set. With a reproducible method to measure radiographic severity in COVID-19, we found significant associations with clinical and physiologic severity, host inflammation and clinical outcomes. The incorporation of radiographic severity assessments in clinical decision-making may provide important guidance for prognostication and treatment allocation in COVID-19.</t>
  </si>
  <si>
    <t>S0842</t>
  </si>
  <si>
    <t>10.1136/bcr-2019-232458</t>
  </si>
  <si>
    <t>Rani M, Rajput R, Mishra S, Garg R</t>
  </si>
  <si>
    <t>Non-compaction of ventricular myocardium with polycystic kidney disease with cardiogenic cerebral embolism</t>
  </si>
  <si>
    <t>Non-compaction of ventricular myocardium is a rare cardiomyopathy involving an early arrest of normal compaction of myocardium during fetal ontogenesis. Autosomal dominant polycystic kidney disease (ADPKD) is a hereditary nephropathy characterised by multiple renal cysts replacing the renal parenchyma and extrarenal manifestations. Here, we report a case of 65-year-old man, chronic smoker, presented with sudden onset right brachial monoparesis, exertional dyspnoea, orthopnoea, bipedal swelling and diagnosed as a case of ADPKD with left ventricular non-compaction cardiomyopathy with acute left ventricular failure and cardiogenic cerebral embolism (no evidence of atrial fibrillation); based on characteristic appearance on two-dimensional echocardiography and cardiac magnetic resonance. The patient was managed with guideline-directed pharmacotherapy for heart failure and anticoagulation as a secondary stroke prevention measure. Through this case report, we try to discuss the association between two rare entities and individualisation of treatment options available as a case-based approach, as no standard treatment guidelines are available.</t>
  </si>
  <si>
    <t>S1068</t>
  </si>
  <si>
    <t>10.1016/s1388-9842(99)00063-x</t>
  </si>
  <si>
    <t>Muntwyler J, Follath F</t>
  </si>
  <si>
    <t>Management of Heart Failure in Switzerland</t>
  </si>
  <si>
    <t>Similar to other countries, heart failure is a major cause of morbidity and mortality in Switzerland. Among heart failure patients admitted to a Swiss university hospital in 1998, admission therapy included: ACE inhibitors/AT-II blockers in approximately two-thirds; diuretics in approximately 70%; and beta-blockers in approximately one-third. Easy access to diagnostic tests and limited results of surveys suggest that quality of care of heart failure patients is satisfactory in Switzerland. However, results from ongoing studies are required to assess more reliably the quality of diagnosis and therapy of this high-risk population in Switzerland.</t>
  </si>
  <si>
    <t>S1302</t>
  </si>
  <si>
    <t>10.1097/aln.0000000000001160</t>
  </si>
  <si>
    <t>Zaremba S, Shin CH, Hutter MM, Malviya SA, Grabitz SD, MacDonald T, Diaz-Gil D, Ramachandran SK, Hess D, Malhotra A, Eikermann M</t>
  </si>
  <si>
    <t>Continuous Positive Airway Pressure Mitigates Opioid-induced Worsening of Sleep-disordered Breathing Early after Bariatric Surgery</t>
  </si>
  <si>
    <t>This prospective, randomized, cross over trial compared the apnea hypopnea index (AHI) with and without continuous positive airway pressure (CPAP) in 38 morbidly-obese patients and found that the CPAP reduced the AHI by 69% and was more effective during non-rapid eye movement sleep than during wakefulness. The AHI was worsened by self-administered opioid for pain and the CPAP application effectively mitigated the AHI deterioration. Bariatric surgery patients are vulnerable to sleep-disordered breathing (SDB) early after recovery from surgery and anesthesia. The authors hypothesized that continuous positive airway pressure (CPAP) improves postoperative oxygenation and SDB and mitigates opioid-induced respiratory depression. In a randomized crossover trial, patients after bariatric surgery received 30% oxygen in the postanesthesia care unit (PACU) under two conditions: atmospheric pressure and CPAP (8 to 10 cm H 2 O). During 1 h of each treatment, breathing across cortical arousal states was analyzed using polysomnography and spirometry. Arousal state and respiratory events were scored in accordance with American Academy of Sleep Medicine guidelines. Data on opioid boluses in the PACU were collected. The primary and secondary outcomes were the apnea hypopnea index (AHI) and apnea after self-administration of opioids in the PACU. Linear mixed model analysis was used to compare physiologic measures of breathing. Sixty-four percent of the 33 patients with complete postoperative polysomnography data demonstrated SDB (AHI greater than 5/h) early after recovery from anesthesia. CPAP treatment decreased AHI (8 ± 2/h vs. 25 ± 5/h, P &amp;lt; 0.001), decreased oxygen desaturations (5 ± 10/h vs . 16 ± 20/h, P &amp;lt; 0.001), and increased the mean oxygen saturation by 3% ( P = 0.003). CPAP significantly decreased the respiratory-depressant effects observed during wakefulness–sleep transitions without affecting hemodynamics. The interaction effects between CPAP treatment and opioid dose for the dependent variables AHI ( P &amp;lt; 0.001), inspiratory flow ( P = 0.002), and minute ventilation ( P = 0.015) were significant. This pharmacophysiologic interaction trial shows that supervised CPAP treatment early after surgery improves SDB and ameliorates the respiratory-depressant effects of opioids without undue hemodynamic effects.</t>
  </si>
  <si>
    <t>S1874</t>
  </si>
  <si>
    <t>10.1164/ajrccm.157.3.9709042</t>
  </si>
  <si>
    <t>REDLINE S, ADAMS N, STRAUSS ME, ROEBUCK T, WINTERS M, ROSENBERG C</t>
  </si>
  <si>
    <t>Improvement of Mild Sleep-disordered Breathing with CPAP Compared with Conservative Therapy</t>
  </si>
  <si>
    <t>The aim of this randomized controlled trial was to assess the effects of treatment with continuous positive airway pressure versus conservative therapy (CT) on well-being, mood, and functional status in subjects with mild sleep-disordered breathing (SDB). One hundred and eleven subjects, aged 25 to 65 yr, with a respiratory disturbance index (RDI) of 5 to 30 and without subjective pathologic sleepiness, were randomized to nasal CPAP or to CT. Ninety-seven subjects were followed-up after 8 wk. Treatment response was assessed from changes between baseline and follow-up measures of mood, energy/fatigue, and functional status/general health. Of the 51 subjects randomized to CPAP, 25 (49%) experienced an improved outcome, as compared with 12 of 46 of subjects (26%) randomized to CT (p &amp;amp;lt; 0.05). The odds of experiencing a treatment response in the CPAP as compared with the CT group were 2.72 (OR: 1.18 to 6.58, 95% CI). A beneficial effect of CPAP over CT was most evident among individuals without sinus problems and among subjects with hypertension or diabetes. Differential treatment responses were not related to degree of baseline sleepiness or SDB. This suggests that middle-aged snorers with relatively low levels of SDB (RDI &amp;amp;lt; 30) may benefit more from nasal CPAP than from less specific therapy directed at improving breathing during sleep. CPAP therapy may be beneficial to a broader group of subjects than previously appreciated.</t>
  </si>
  <si>
    <t>S2174</t>
  </si>
  <si>
    <t>10.1183/09031936.02.02162001</t>
  </si>
  <si>
    <t>Clini E, Sturani C, Rossi A, Viaggi S, Corrado A, Donner CF, Ambrosino N</t>
  </si>
  <si>
    <t>The Italian multicentre study on noninvasive ventilation in chronic obstructive pulmonary disease patients</t>
  </si>
  <si>
    <t>Chronic obstructive pulmonary disease (COPD) patients with chronic ventilatory failure (CVF) are more likely to develop exacerbations, which are an important determinant of health-related quality of life (HRQL). Long-term noninvasive positive-pressure ventilation (NPPV) has been proposed in addition to long-term oxygen therapy (LTOT) to treat CVF but little information is available on its effects on HRQL and resource consumption. Therefore, the current authors undertook a 2-yr multicentric, prospective, randomised, controlled trial to assess the effect of NPPV+LTOT on: 1) severity of hypercapnia; 2) use of healthcare resources, and 3) HRQL, in comparison with LTOT alone. One hundred and twenty-two stable hypercapnic COPD patients on LTOT for ≥6 months were consecutively enrolled. After inclusion and 1-month run-in, 90 patients were randomly assigned to NPPV+LTOT (n=43) or to LTOT alone (n=47). Arterial blood gases, hospital and intensive care unit (ICU) admissions, total hospital and ICU length of stay and HRQL were primary outcome measures; survival and drop-out rates, symptoms (dyspnoea and sleep quality) and exercise tolerance were secondary outcome measures. Follow-up was performed at 3-month intervals up to 2 yrs. Lung function, inspiratory muscle function, exercise tolerance and sleep quality score did not change over time in either group. By contrast the carbon dioxide tension in arterial blood on usual oxygen, resting dyspnoea and HRQL, as assessed by the Maugeri Foundation Respiratory Failure Questionnaire, changed differently over time in the two groups in favour of NPPV+LTOT. Hospital admissions were not different between groups during the follow-up. Nevertheless, overall hospital admissions showed a different trend to change in the NPPV+LTOT (decreasing by 45%) as compared with the LTOT group (increasing by 27%) when comparing the follow-up with the follow-back periods. ICU stay decreased over time by 75% and 20% in the NPPV+LTOT and LTOT groups, respectively. Survival was similar. Compared with long-term oxygen therapy alone, the addition of noninvasive positive-pressure ventilation to long-term oxygen therapy in stable chronic obstructive pulmonary disease patients with chronic ventilatory failure: 1) slightly decreased the trend to carbon dioxide retention in patients receiving oxygen at home and 2) improved dyspnoea and health-related quality of life. The results of this study show some significant benefits with the use of nocturnal, home noninvasive positive-pressure ventilation in patients with chronic ventilatory failure due to advanced chronic obstructive pulmonary disease patients. Further work is required to evaluate the effect of noninvasive positive-pressure ventilation on reducing the frequency and severity of chronic obstructive pulmonary disease exacerbation.</t>
  </si>
  <si>
    <t>S1529</t>
  </si>
  <si>
    <t>10.1046/j.1537-2995.1985.25686071434.x</t>
  </si>
  <si>
    <t>Popovsky MA, Moore SB</t>
  </si>
  <si>
    <t>Diagnostic and pathogenetic considerations in transfusion‐related acute lung injury</t>
  </si>
  <si>
    <t>Transfusion‐related acute lung injury (TRALI) is an infrequent but life‐ threatening complication of hemotherapy. The findings in 36 cases are described. The typical clinical presentation includes acute respiratory distress characterized by hypoxemia and fulminant pulmonary edema. The onset is usually within 4 hours of transfusion and is accompanied by hypotension. In most patients (81%), recovery is rapid and complete. In 89 percent of cases, granulocyte or lymphocytotoxic antibodies are found in the serum of the implicated blood product which contained plasma. HLA‐specific antibodies were identified in donor serums in 65 percent of cases evaluated. The passive transfer of these antibodies may promote complement activation and subsequent pulmonary injury. TRALI is an important cause of transfusion‐associated morbidity and is probably often misdiagnosed. Blood banks need to identify donors whose plasma causes these reactions in order to prevent their recurrence.</t>
  </si>
  <si>
    <t>S0954</t>
  </si>
  <si>
    <t>10.1016/s1388-9842(00)00065-9</t>
  </si>
  <si>
    <t>Davey P</t>
  </si>
  <si>
    <t>QT Interval Lengthening in Cardiac Disease Relates More to Left Ventricular Systolic Dysfunction than to Autonomic Function</t>
  </si>
  <si>
    <t>There are multiple influences on the QTc interval, including the autonomic nervous system. Which influence is the principal determinant of the variation in QTc interval between different cardiac diseases is not yet clear, though some studies have suggested that the QTc interval primarily reflects sympatho-vagal balance. This study investigated this claim further. To determine if autonomic tone was the prime determinant of variation in the QTc interval between subjects with different cardiac diseases. Subjects with different cardiac diseases were studied, QTc interval determined and correlated with three different measures of the autonomic nervous system, that of baroreflex sensitivity, catecholamine levels (epinephrine and norepinephrine) and sympatho-vagal balance as determined by power spectrum analysis. 47 subjects were studied, comprising 17 subjects with heart failure, 14 subjects with left ventricular hypertrophy and 16 control subjects. For the group as a whole there was no relationship between QTc interval and any measure of the autonomic nervous system function, but there was a reasonable relationship between fractional shortening and QTc interval (r = 0.47, P &amp;amp;lt; 0.003). For subjects with an echocardiographic fractional shortenings less than 0.35 (which correlates with an ejection fraction of &amp;amp;lt; 50%), a strong relationship between fractional shortening and QTc interval remained (r = 0.57, P &amp;amp;lt; 0.002), but in addition a relationship between QTc interval and catecholamine levels developed (for epinephrine: r = 0.67, P &amp;amp;lt; 0.002; and for norepinephrine: r = 0.62, P &amp;amp;lt; 0.005). Multiple regression analysis showed that fractional shortening and epinephrine levels were independently related to QTc interval. In subjects with a variety of cardiac diseases, the prime determinant of QTc interval is left ventricular systolic performance rather than the autonomic nervous system, though in subjects with low normal and less fractional shortenings catecholamine levels are independently related to QTc interval.</t>
  </si>
  <si>
    <t>S1676</t>
  </si>
  <si>
    <t>10.1345/aph.1a177</t>
  </si>
  <si>
    <t>Lee CR, Adams KF, Patterson JH</t>
  </si>
  <si>
    <t>Surrogate End Points in Heart Failure</t>
  </si>
  <si>
    <t>To describe the potential utility of a true surrogate marker of heart failure outcomes, historically investigate the validity of surrogates most commonly evaluated in heart failure, and identify specific end points offering the most potential for future use. A MEDLINE search (1966–June 2001) was completed to identify relevant literature. Additional references were also retrieved from selected articles. Search terms included b-type natriuretic peptide, cardiac remodeling, end-diastolic volume, heart failure, and surrogate end points. By definition, true surrogate end points must predict outcomes associated with disease progression and response to therapy. A validated surrogate measure of mortality would render significant utility in both heart failure drug development and clinical practice. Improvements in traditional functional markers of heart failure, including ejection fraction and exercise capacity, have produced inconsistent results in regard to mortality in a number of clinical trials. Numerous measures of cardiac remodeling and neurohormonal activation, however, have proven to be reliable predictors of disease progression and therapeutic response. These findings have contributed significantly to the current understanding of heart failure pathophysiology and approach to treatment. Specifically, measures such as left-ventricular end-diastolic volume (LVEDV) and, potentially, b-type natriuretic peptide (BNP) concentrations may correlate with disease progression and parallel the mortality reductions observed with angiotensin-converting enzyme inhibitor and β-blocker therapy. Currently, LVEDV and plasma BNP offer the greatest potential as surrogate end points in heart failure. Further investigation of these measures is required before routine implementation in drug development and clinical practice can be justified.</t>
  </si>
  <si>
    <t>S0769</t>
  </si>
  <si>
    <t>10.3389/fmed.2026.1941162</t>
  </si>
  <si>
    <t>Athar FB, Almutairi AS, Basha MM, Alhajjaj AK, Hassan T, Halawani A, Alrashidi MA, Ali AHG, Bakr A, Yamani A</t>
  </si>
  <si>
    <t>High-flow nasal cannula versus noninvasive ventilation in acute heart failure–related respiratory failure: a systematic review and meta-analysis</t>
  </si>
  <si>
    <t>Noninvasive ventilation (NIV) is the recommended first-line respiratory support for acute heart failure (AHF)–related respiratory failure. However, its tolerance is often limited. High-flow nasal cannula (HFNC) has emerged as a potential alternative, but comparative evidence remains inconsistent. This study aimed to evaluate the efficacy and safety of HFNC versus NIV in patients with AHF-related respiratory failure. We conducted a systematic review and meta-analysis following PRISMA guidelines. We searched four major electronic databases from inception to April 2026. We included randomized controlled trials (RCTs) and observational studies enrolling adult patients with respiratory failure secondary to AHF or acute cardiogenic pulmonary edema, comparing HFNC and NIV. The primary outcome was composite treatment failure. Secondary outcomes included endotracheal intubation, short-term mortality, arterial blood gas (ABG) parameters, respiratory rate, dyspnea scores, and hospital length of stay. A random-effects model was used. The certainty of evidence was assessed using the Grading of Recommendations Assessment, Development and Evaluation (GRADE) approach. Ten studies ( n = 1,282 patients) were included, comprising five RCTs and five observational studies. HFNC showed no statistically significant difference compared with NIV in the composite outcome of treatment failure (RR = 1.22, 95% CI: 0.81–1.84), endotracheal intubation (RR = 0.86, 95% CI: 0.58–1.28), or short-term mortality (RR = 0.99, 95% CI: 0.69–1.42). Design-stratified estimates for treatment failure also crossed the line of no effect in both RCTs (RR = 1.00, 95% CI: 0.61–1.63) and observational studies (RR = 1.44, 95% CI: 0.77–2.69). No statistically significant differences were observed in ABG parameters, respiratory rate, dyspnea scores, or hospital length of stay. The GRADE assessment showed predominantly moderate certainty evidence for RCT comparisons, with high-certainty evidence for changes in PaCO 2 and pH. The available evidence did not find a statistically significant difference between HFNC and NIV in terms of clinical efficacy in patients with AHF-related respiratory failure. HFNC may be considered in selected patients who do not tolerate NIV, provided that close monitoring and prompt access to NIV escalation are available. Although the certainty of evidence was generally moderate for RCTs comparisons, further adequately powered multicenter RCTs are needed to better define patient selection and clinically important differences. www.crd.york.ac.uk/PROSPERO/view/CRD420261330512 , identifier CRD420261330512.</t>
  </si>
  <si>
    <t>S2050</t>
  </si>
  <si>
    <t>10.1016/s1388-9842(01)00165-9</t>
  </si>
  <si>
    <t>Capomolla S, Febo O, Opasich C, Guazzotti G, Caporotondi A, La Rovere MT, Gnemmi M, Mortara A, Vona M, Pinna GD, Maestri R, Cobelli F</t>
  </si>
  <si>
    <t>Chronic Infusion of Dobutamine and Nitroprusside in Patients with End-Stage Heart Failure Awaiting Heart Transplantation: Safety and Clinical Outcome</t>
  </si>
  <si>
    <t>in patients with severe heart failure additional therapeutic support with intravenous inotropic or vasodilator drugs is frequently employed in an attempt to obtain hemodynamic and clinical control. No data comparing the use and efficacy of chronic intravenous inotropic and vasodilator therapy in patients with advanced heart failure are available. we evaluated, in a group of patients with advanced heart failure undergoing chronic infusion with dobutamine or nitroprusside, in addition to optimized oral therapy, (1) the safety of chronic infusion, (2) the efficacy of both drugs in managing unloading therapy and (3) clinical outcome of the two therapeutic strategies. one hundred and thirteen patients receiving optimized oral therapy, in functional class III/IV with symptoms and signs of refractory heart failure and requiring additional pharmacological support with either intravenous dobutamine or nitroprusside were evaluated. Clinical and therapeutic management and clinical outcome of the two groups were considered. dobutamine was administered for 12 h/day for 20 ± 23 days at a dosage of 7 ± 3 μg/kg/min to 43 patients. The mean dose of nitroprusside was 0.76 ± 0.99 μg/kg/min. The mean duration of use of this drug, administered as a 12-h/day infusion was 22 ± 38 days. Nitroprusside infusion allowed greater doses of short-term ACE-inhibitors to be used compared to pre-infusion (ACE-inhibitor dose: 55 ± 30 mg/day vs. 127 ± 30 mg/day P &amp;amp;lt; 0.0001) and during dobutamine infusion (ACE-inhibitor dose: 85 ± 47 mg/day vs. 127 ± 30 mg/day P &amp;amp;lt; 0.002). Nitroprusside unlike dobutamine significantly improved the NYHA functional class. Of the 113 patients, 109 (97%) had a cardiac event during a mean follow-up of 337 ± 264 days. Forty-four patients required hospitalization for worsening congestive heart failure, 45/113 (39%) patients died during the follow-up and 27/113 (24%) patients had a heart transplant in status one. Hospitalization, because of worsening heart failure was less frequent in the nitroprusside than in the dobutamine subgroup [29/51 (57%) vs. 19/22 (86%) P &amp;amp;lt; 0.02]. The overall mortality was 28% (20/70) in the nitroprusside group and 58% (25/43) in the dobutamine group (odds ratio 0.33 CI 0.16 to 0.73 P &amp;amp;lt; 0.006). In the group treated with nitroprusside, heart transplantation in status one was performed in 16/33 patients (48%), while in the dobutamine group this was done in 11/14 patients (78%) (odds ratio 0.25 CI 0.06–1.02 P &amp;amp;lt; 0.06). There was a significant reduction in the combined end-point of mortality/heart transplantation in status one in patients treated with nitroprusside compared to those treated with dobutamine (36/70 (51%) vs. 36/43 (84%) — (odds ratio 0.34 CI 0.14–0.80 P &amp;amp;lt; 0.01). The incidence of adverse events in the patients treated with nitroprusside was similar to that in those treated with dobutamine (20% vs. 17% P - ns). for patients awaiting heart transplantation chronic intermittent nitroprusside infusions are more effective and safer than dobutamine in relieving symptoms, facilitating unloading therapy management and improving survival. Whether chronic intermittent infusion of nitroprusside could represent a feasible medical strategy in out-patients with severe heart failure remains to be investigated.</t>
  </si>
  <si>
    <t>S1942</t>
  </si>
  <si>
    <t>10.1002/ana.410260313</t>
  </si>
  <si>
    <t>Young SM, Fisher M, Sigsbee A, Errichetti A</t>
  </si>
  <si>
    <t>Cardiogenic brain embolism and lupus anticoagulant</t>
  </si>
  <si>
    <t>Annals of Neurology</t>
  </si>
  <si>
    <t>The lupus anticoagulant, an acquired immunoglobulin associated with an increased tendency for thrombosis, has been linked to the occrence of cerebral ischemia presumably related to in situ thrombosis. Cardioembolic cerebral ischemic events have rarely been reported. We encountered 2 patients with focal cerebral ischemia, substantial mitral valvular masses, and a circulating lupus anticoagulant. In each, diagnostic evaluation supported a cardioembolic etiology. These findings illustrate the need for evaluating patients with cerebral ischemic events for a cardioembolic source when a circulating lupus anticoagulant is present.</t>
  </si>
  <si>
    <t>S0369</t>
  </si>
  <si>
    <t>10.1155/2016/5951273</t>
  </si>
  <si>
    <t>Camacho M, Zaghi S, Tran D, Song SA, Chang ET, Certal V</t>
  </si>
  <si>
    <t>Inferior Turbinate Size and CPAP Titration Based Treatment Pressures: No Association Found among Patients Who Have Not Had Nasal Surgery</t>
  </si>
  <si>
    <t>International Journal of Otolaryngology</t>
  </si>
  <si>
    <t>Objective . To evaluate the effect of turbinate sizes on the titrated continuous positive airway pressure (CPAP) therapeutic treatment pressures for patients with obstructive sleep apnea (OSA) who have not had nasal surgery. Study Design . Retrospective case series. Methods . A chart review was performed for 250 consecutive patients. Results . 45 patients met inclusion criteria. The mean ± standard deviation (M ± SD) for age was 54.6 ± 22.4 years and for body mass index was 28.5 ± 5.9 kg/m 2 . The Spearman’s rank correlation coefficient ( r s ) between CPAP therapeutic treatment pressures and several variables were calculated and were weakly correlated (age r s = 0.29 , nasal obstruction r s = - 0.30 ), moderately correlated (body mass index r s = 0.42 and lowest oxygen saturation r s = - 0.47 ), or strongly correlated (apnea-hypopnea index r s = 0.60 and oxygen desaturation index ( r s = 0.62 )). No statistical significance was found with one-way analysis of variance (ANOVA) between CPAP therapeutic treatment pressures and inferior turbinate size (right turbinates p value = 0.2012, left turbinate p value = 0.3064), nasal septal deviation ( p value = 0.4979), or mask type ( p value = 0.5136). Conclusion . In this study, CPAP titration based therapeutic treatment pressures were not found to be associated with inferior turbinate sizes; however, the CPAP therapeutic treatment pressures were strongly correlated with apnea-hypopnea index and oxygen desaturation index.</t>
  </si>
  <si>
    <t>S1483</t>
  </si>
  <si>
    <t>10.1016/s1388-9842(02)00250-7</t>
  </si>
  <si>
    <t>Ohlsson Å, Steinhaus D, Kjellström B, Ryden L, Bennett T</t>
  </si>
  <si>
    <t>Central Hemodynamic Responses During Serial Exercise Tests in Heart Failure Patients Using Implantable Hemodynamic Monitors</t>
  </si>
  <si>
    <t>Exercise testing is commonly used in patients with congestive heart failure for diagnostic and prognostic purposes. Such testing may be even more valuable if invasive hemodynamics are acquired. However, this will make the test more complex and expensive and only provides information from isolated moments. We studied serial exercise tests in heart failure patients with implanted hemodynamic monitors allowing recording of central hemodynamics. Twenty-one NYHA Class II–III heart failure patients underwent maximal exercise tests and submaximal bike or 6-min hall walk tests to quantify their hemodynamic responses and to study the feasibility of conducting exercise tests in patients with such devices. Patients were followed for 2–3 years with serial exercise tests. During maximal tests (n=70), heart rate increased by 52±19 bpm while SvO2 decreased by 35±10% saturation units. RV systolic and diastolic pressure increased 29±11 and 11±6 mmHg, respectively, while pulmonary artery diastolic pressure increased 21±8 mmHg. Submaximal bike (n=196) and hall walk tests (n=172) resulted in SvO2 changes of 80 and 91% of the maximal tests, while RV pressures ranged from 72 to 79% of maximal responses. An added potential value of implantable hemodynamic monitors in heart failure patients may be to quantitatively determine the true hemodynamic profile during standard non-invasive clinical exercise tests and to compare that to hemodynamic effects of regular exercise during daily living. It would be of interest to study whether such information could improve the ability to predict changes in a patient’s clinical condition and to improve tailoring patient management.</t>
  </si>
  <si>
    <t>S1574</t>
  </si>
  <si>
    <t>10.1183/09031936.96.09030422</t>
  </si>
  <si>
    <t>Confalonieri M, Parigi P, Scartabellati A, Aiolfi S, Scorsetti S, Nava S, Gandola L</t>
  </si>
  <si>
    <t>Noninvasive mechanical ventilation improves the immediate and long-term outcome of COPD patients with acute respiratory failure</t>
  </si>
  <si>
    <t>Noninvasive positive pressure ventilation (NPPV) has been proposed in COPD patients with acute on chronic respiratory failure (ACRF) in order to avoid endotracheal intubation and to improve immediate outcome, but long-term outcome of this therapeutic approach is still undefined. We evaluated short- and long-term (1 year) outcome of early administration of NPPV in 24 patients with ACRF due to exacerbated COPD (Group A) in comparison with 24 matched historical-control patients treated conventionally (Group B). Patients of Group A were initially treated with NPPV via nasal mask in the presence of pH &amp;lt; or = 7.32, and/or Pa,O2 &amp;lt; 7.98 kPa, and/or Pa,CO2 &amp;gt; 7.18 kPa, plus signs of respiratory distress. In-hospital survival rate was not significantly different in Group A vs Group B, but the patients treated with NPPV showed an earlier improvement in blood gases and a better pH and respiratory rate at discharge. Only 2 patients of Group A needed endotracheal intubation as compared with 9 of Group B. Hospital stay was significantly reduced in survivors of Group A vs Group B. Further severe relapses of ACRF in Group A were treated using NPPV. The number and length of further hospitalizations for pulmonary exacerbations were significantly higher in Group B compared with Group A. The survival rate at 12 months was significantly lower in Group B than in Group A (50% vs 71%). In conclusion, NPPV administration in patients with ACRF due to exacerbated COPD improves not only immediate but also long-term outcome.</t>
  </si>
  <si>
    <t>S1641</t>
  </si>
  <si>
    <t>10.1016/s1388-9842(01)00184-2</t>
  </si>
  <si>
    <t>de Milliano PAR, van Eck-Smit BLF, van Zwieten PA, de Groot AC, Tijssen JGP, Lie KI</t>
  </si>
  <si>
    <t>Relationship Between Cardiac Metaiodobenzylguanidine Uptake and Hemodynamic, Functional and Neurohormonal Parameters in Patients with Heart Failure</t>
  </si>
  <si>
    <t>Sympathetic activation plays a pivotal role in heart failure attributing to the disease process and symptoms of the patient. Myocardial sympathetic activity can be visualized using radioiodinated metaiodobenzylguanidine 123I-MIBG, a structural analogue of norepinephrine (NE). We investigated whether a relation exists between myocardial MIBG uptake and different functional, hemodynamic and neurohormonal parameters in patients with chronic heart failure. The study comprised 52 patients with stable congestive heart failure functional class II or III and left ventricular ejection fractions of &amp;amp;lt;35%. The heart/mediastinum ratio (H/M ratio) was calculated to quantify myocardial MIBG uptake. A significant correlation was found between peak oxygen consumption and maximal exercise duration as exercise parameters and H/M ratio of MIBG (R, respectively, 0.36 and 0.4, P&amp;amp;lt;0.05). From all other measured parameters, only plasma NE showed a significant correlation with the H/M ratio of MIBG. Cardiac sympathetic activity, as measured by myocardial MIBG uptake, is correlated with peak exercise parameters.</t>
  </si>
  <si>
    <t>S1361</t>
  </si>
  <si>
    <t>10.1002/14651858.cd005351.pub2</t>
  </si>
  <si>
    <t>Vital FM, Saconato H, Ladeira MT, Sen A, Hawkes CA, Soares B, Burns KEA, Atallah ÁN</t>
  </si>
  <si>
    <t>Non-invasive positive pressure ventilation (CPAP or bilevel NPPV) for cardiogenic pulmonary edema</t>
  </si>
  <si>
    <t>Non-invasive positive pressure ventilation (NPPV) has been widely used to alleviate signs and symptoms of respiratory distress due to cardiogenic pulmonary edema. NPPV prevents alveolar collapse and helps redistribute intra-alveolar fluid, improving pulmonary compliance and reducing the pressure of breathing. To determine the effectiveness and safety of NPPV in the treatment of adult patients with cardiogenic pulmonary edema. We undertook a comprehensive search of the following databases in April 2005: CENTRAL, MEDLINE, EMBASE, CINAHL, DARE and LILACS. We also reviewed reference lists of included studies and contacted experts, equipment manufacturers, and the Cochrane Heart Group. We did not apply language restrictions. We selected blinded or unblinded randomized or quasi-randomized clinical trials, reporting on adult patients with acute or acute-on-chronic cardiogenic pulmonary edema and where NPPV (continuous positive airway pressure (CPAP)) and/or bilevel NPPV plus standard medical care was compared with standard medical care alone. Two authors independently selected articles and abstracted data using a standardized data collection form. We evaluated study quality with emphasis on allocation concealment, adherence to the intention-to-treat principle and losses to follow-up. We included 21 studies involving 1,071 participants. Compared to standard medical care, NPPV significantly reduced hospital mortality (RR 0.6, 95% CI 0.45 to 0.84) and endotracheal intubation (RR 0.53, 95% CI 0.34 to 0.83) with numbers needed to treat of 13 and 8, respectively. We found no difference in hospital length of stay with NPPV, however, intensive care unit stay was reduced by 1 day (WMD -1.07 days, 95% CI -1.60 to -0.53). Compared to standard medical care, we did not observe significant increases in the incidence of acute myocardial infarction with NPPV during (RR 1.24, 95% CI 0.79 to 1.95) or after (RR 0.82, 95% CI 0.09 to 7.54) its application. NPPV, especially CPAP, in addition to standard medical care is an effective and safe intervention for the treatment of adult patients with acute cardiogenic pulmonary edema.</t>
  </si>
  <si>
    <t>S0119</t>
  </si>
  <si>
    <t>10.1592/phco.22.11.924.33626</t>
  </si>
  <si>
    <t>Niemeyer NV, Janney LM</t>
  </si>
  <si>
    <t>Thiazolidinedione‐Induced Edema</t>
  </si>
  <si>
    <t>Edema is an adverse event associated with thiazolidinedione therapy. The potential for mild‐to‐moderate peripheral edema with thiazolidinedione is known, especially in patients who have heart failure or use insulin. Our experience reveals that patients who do not have heart failure or do not use insulin also can develop moderate‐to‐severe edema that necessitates discontinuation of the thiazolidinedione. A 77‐year‐old man developed ankle, hand, and facial swelling 2 weeks after starting rosiglitazone. After discontinuing the drug, his edema resolved. A 75‐year‐old man developed bilateral lower leg edema 6 months after switching from troglitazone to pioglitazone. He was hospitalized for 51 days and, after aggressive diuresis and discontinuation of pioglitazone, was discharged with a weight loss of 30 pounds. A 53‐year‐old man developed lower leg edema 4 weeks after rosiglitazone was increased from 4 mg once/day to 4 mg twice/day. Rosiglitazone was discontinued and the edema resolved. Until the mechanism of action responsible for fluid overload is known, we suggest that thiazolidinediones be administered with caution in all patients.</t>
  </si>
  <si>
    <t>S0801</t>
  </si>
  <si>
    <t>10.1586/17476348.2.1.55</t>
  </si>
  <si>
    <t>Keenan SP</t>
  </si>
  <si>
    <t>Noninvasive positive pressure ventilation for patients with acute hypoxemic respiratory failure?</t>
  </si>
  <si>
    <t>The re-emergence of noninvasive positive pressure ventilation (NIV) represents perhaps the single greatest advance in mechanical ventilation over the last 20 years. Clear benefit has been demonstrated for patients with respiratory failure in the setting of acute exacerbations of chronic obstructive pulmonary disease and cardiogenic pulmonary edema. While there are advocates for the use of NIV in patients presenting with acute hypoxemic respiratory failure not due to cardiogenic pulmonary edema, benefit for these patients is less clear. This article reviews briefly the heterogeneity of hypoxemic respiratory failure and looks at the current evidence to support NIV in this setting in some depth. Presently, there is little evidence to support the use of NIV for patients presenting with hypoxemic respiratory failure who fulfill the American and European Consensus Conference definition of acute lung injury or acute respiratory distress syndrome, other than in patients with high risk for death if endotracheally intubated (immunocompromised patients, postlung resection acute respiratory distress syndrome). As there are reasonable rationales for both benefit and harm, there is a need for a large, multicenter, randomized, controlled trial to clarify whether NIV offers benefit in terms of a reduced need for endotracheal intubation, length of stay and hospital mortality.</t>
  </si>
  <si>
    <t>S0889</t>
  </si>
  <si>
    <t>10.1056/nejmoa1215716</t>
  </si>
  <si>
    <t>Young D, Lamb SE, Shah S, MacKenzie I, Tunnicliffe W, Lall R, Rowan K, Cuthbertson BH</t>
  </si>
  <si>
    <t>High-Frequency Oscillation for Acute Respiratory Distress Syndrome</t>
  </si>
  <si>
    <t>Healthy piglets ventilated with no positive end-expiratory pressure (PEEP) and with tidal volume (VT) close to inspiratory capacity (IC) develop fatal pulmonary oedema within 36 h. In contrast, those ventilated with high PEEP and low VT, resulting in the same volume of gas inflated (close to IC), do not. If the real threat to the blood-gas barrier is lung overinflation, then a similar damage will occur with the two settings. If PEEP only hydrostatically counteracts fluid filtration, then its removal will lead to oedema formation, thus revealing the deleterious effects of overinflation. Following baseline lung computed tomography (CT), five healthy piglets were ventilated with high PEEP (volume of gas around 75% of IC) and low VT (25% of IC) for 36 h. PEEP was then suddenly zeroed and low VT was maintained for 18 h. Oedema was diagnosed if final lung weight (measured on a balance following autopsy) exceeded the initial one (CT). Animals were ventilated with PEEP 18 ± 1 cmH2O (volume of gas 875 ± 178 ml, 89 ± 7% of IC) and VT 213 ± 10 ml (22 ± 5% of IC) for the first 36 h, and with no PEEP and VT 213 ± 10 ml for the last 18 h. On average, final lung weight was not higher, and actually it was even lower, than the initial one (284 ± 62 vs. 347 ± 36 g; P = 0.01). High PEEP (and low VT) do not merely impede fluid extravasation but rather preserve the integrity of the blood-gas barrier in healthy lungs.</t>
  </si>
  <si>
    <t>S0574</t>
  </si>
  <si>
    <t>10.4103/joacp.joacp_14_21</t>
  </si>
  <si>
    <t>Sasidharan S, Singh V, Singh J, Madan GS, Dhillon HS, Dash PK, Shibu B, Dhillon GK</t>
  </si>
  <si>
    <t>COVID-19 ARDS</t>
  </si>
  <si>
    <t>Journal of Anaesthesiology Clinical Pharmacology</t>
  </si>
  <si>
    <t>Physicians and care providers are familiar with the management of ARDS, however, when it occurs as a sequalae of COVID-19, it has different features and there remains uncertainty on the consensus of management. To answer this question on how it compares and contrasts with ARDS from other causes, the authors reviewed the published literature and management guidelines as well as their own clinical experience while managing patients with COVID-19 ARDS. For research, a PubMed search was conducted on 01.04.2021 using the systematic review filter to identify articles that were published using MeSH terms COVID-19 and ARDS. Systematic reviews or meta-analyses were selected from a systematic search for literature containing diagnostic, prognostic and management strategies in MEDLINE/PubMed. Those were compared and reviewed to the existing practices by the various treating specialists and recommendations were made. Specifically, the COVID-19 ARDS, its risk factors and pathophysiology, lab diagnosis, radiological findings, rational of recommendation of drugs proposed so far, oxygenation and ventilation strategies and the psychological ramifications of the disease were. discussed. Because of the high mortality in mechanically ventilated patients, the above recommendations and findings direct the potential for improvement in the management of patients with COVID-19 ARDS.</t>
  </si>
  <si>
    <t>S1313</t>
  </si>
  <si>
    <t>10.1007/s00540-010-0899-0</t>
  </si>
  <si>
    <t>Furuichi M, Takeda S, Akada S, Onodera H, Yoshida Y, Nakazato K, Sakamoto A</t>
  </si>
  <si>
    <t>Noninvasive positive pressure ventilation in patients with perioperative negative pressure pulmonary edema</t>
  </si>
  <si>
    <t>Negative pressure pulmonary edema (NPPE) is a noncardiogenic pathological process that is treated with invasive ventilation via a tracheal tube. To investigate the feasibility and safety of noninvasive positive pressure ventilation (NPPV) as an alternative treatment for NPPE, we retrospectively reviewed charts of 15 perioperative NPPE patients. Eight patients were treated by NPPV and 7 were treated by invasive ventilation. Patient characteristics, duration of NPPV, duration of intensive care unit (ICU) stay, and maximum airway pressure were investigated for the NPPV-treated patients. All patients treated by NPPV had a patent airway after complete relief of the airway obstruction and recovered from NPPE symptoms within one postoperative day. Arterial blood gas analysis showed a significant improvement in the PaO(2)/FiO(2) ratio from 132 + or - 30 mmHg in the operating room to 282 + or - 77 mmHg at discontinuation of NPPV. Serious complications, such as ventilator-associated pneumonia or aspiration pneumonia, did not occur, and intubation was not required for any patient. Favorable outcomes in these cases suggest that NPPV could be a feasible and safe alternative for treating NPPE if the patency of the airway is restored.</t>
  </si>
  <si>
    <t>S0230</t>
  </si>
  <si>
    <t>10.1182/blood.v98.12.3234</t>
  </si>
  <si>
    <t>Bach PB, Schrag D, Nierman DM, Horak D, White P, Young JW, Groeger JS</t>
  </si>
  <si>
    <t>Identification of poor prognostic features among patients requiring mechanical ventilation after hematopoietic stem cell transplantation</t>
  </si>
  <si>
    <t>Blood</t>
  </si>
  <si>
    <t>Patients who develop respiratory failure requiring mechanical ventilation after hematopoietic stem cell transplantation (HSCT) have very high mortality. Several investigators have identified prognostic features that can be used to identify a subset of these patients who are virtually certain to die, yet these have never been prospectively assessed. The objectives of this study were to determine the accuracy of published prognostic features for mortality and to determine the survival of patients who recover from respiratory failure. A systematic review of the literature was undertaken to identify reported poor prognostic features and survival rates. The study validated the reported poor prognostic features on a prospective, multicenter inception cohort of 226 patients with respiratory failure requiring mechanical ventilation after HSCT. The main outcome measures were determination of a baseline probability of death, drawn from literature review; likelihood ratio of mortality for each prognostic feature determined from the validation cohort; conditional probability of death in the presence of each feature; and 6-month survival of those who recover. Patients requiring mechanical ventilation after HSCT have a baseline probability of death of 82% to 96%. In the setting of combined hepatic and renal dysfunction, the probability of death rises to 98% to 100%. Other previously reported prognostic features are less strongly associated with mortality. For patients who recover from respiratory failure, the proportion surviving 6 months or longer ranges from 27% to 88%. It was concluded that in patients requiring mechanical ventilation after HSCT, the presence of combined hepatic and renal dysfunction is highly predictive of death. The presence of this feature may justify the recommendation to withdraw life-sustaining measures.</t>
  </si>
  <si>
    <t>S0474</t>
  </si>
  <si>
    <t>10.1016/s1388-9842(01)00210-0</t>
  </si>
  <si>
    <t>Coletta AP, Cleland JGF</t>
  </si>
  <si>
    <t>Clinical Trials Update: Highlights of the Scientific Sessions of the XXIII Congress of the European Society of Cardiology — WARIS II, ESCAMI, PAFAC, RITZ-1 and TIME</t>
  </si>
  <si>
    <t>This article continues a series of reports updating recent research developments of particular interest to personnel involved in the treatment and management of patients with heart failure. This is a summary of selected presentations made at the Scientific Sessions of the XXIII Annual Congress of the European Society of Cardiology. Summaries of the following clinical studies are included: WARIS-II, ESCAMI, PAFAC, RITZ-I and TIME.</t>
  </si>
  <si>
    <t>S1882</t>
  </si>
  <si>
    <t>10.1183/09031936.00026608</t>
  </si>
  <si>
    <t>Kohler M, Pepperell JCT, Casadei B, Craig S, Crosthwaite N, Stradling JR, Davies RJO</t>
  </si>
  <si>
    <t>CPAP and measures of cardiovascular risk in males with OSAS</t>
  </si>
  <si>
    <t>Obstructive sleep apnoea syndrome (OSAS) has been associated with hypertension, stroke and myocardial ischaemia in epidemiological and observational studies. Continuous positive airway pressure (CPAP) is the treatment of choice for OSAS, but the impact of this intervention on established risk factors for cardiovascular disease remains incompletely understood. A total of 102 males with moderate-to-severe OSAS were randomised to therapeutic (n = 51) or subtherapeutic (n = 51) CPAP treatment for 4 weeks to investigate the effects of active treatment on 24-h urinary catecholamine excretion, baroreflex sensitivity (BRS), arterial stiffness (augmentation index) and 24-h ambulatory blood pressure (ABP). After 4 weeks of therapeutic CPAP, significant reductions were seen in urine normetanephrine excretion (from mean± sd 179.7±80.1 to 132.7±46.5 µmol·mol −1 creatinine) and augmentation index (from 14.5±11.3 to 9.1±13.8%) compared with the subtherapeutic control group. Furthermore, therapeutic CPAP significantly improved BRS (from 7.1±3.3 to 8.8±4.2 ms·mmHg −1 ) and reduced mean arterial ABP by 2.6±5.4 mmHg. In conclusion, treatment of obstructive sleep apnoea with continuous positive airway pressure may lower cardiovascular risk by reducing sympathetic nerve activity, ambulatory blood pressure and arterial stiffness and by increasing sensitivity of the arterial baroreflex.</t>
  </si>
  <si>
    <t>S1106</t>
  </si>
  <si>
    <t>10.1016/j.cardfail.2014.07.008</t>
  </si>
  <si>
    <t>Tarvasmäki T, Harjola VP, Nieminen MS, Siirilä-Waris K, Tolonen J, Tolppanen H, Lassus J</t>
  </si>
  <si>
    <t>Acute Heart Failure With and Without Concomitant Acute Coronary Syndromes: Patient Characteristics, Management, and Survival</t>
  </si>
  <si>
    <t>Acute coronary syndromes (ACS) may precipitate up to a third of acute heart failure (AHF) cases. We assessed the characteristics, initial management, and survival of AHF patients with (ACS-AHF) and without (nACS-AHF) concomitant ACS. Data from 620 AHF patients were analyzed in a prospective multicenter study. The ACS-AHF patients (32%) more often presented with de novo AHF (61% vs. 43%; P &lt; .001). Although no differences existed between the 2 groups in mean blood pressure, heart rate, or routine biochemistry on admission, cardiogenic shock and pulmonary edema were more common manifestations in ACS-AHF (P &lt; .01 for both). Use of intravenous nitrates, furosemide, opioids, inotropes, and vasopressors, as well as noninvasive ventilation and invasive coronary procedures (angiography, percutaneous coronary intervention, coronary artery bypass graft surgery), were more frequent in ACS-AHF (P &lt; .001 for all). Although 30-day mortality was significantly higher for ACS-AHF (13% vs. 8%; P = .03), survival in the 2 groups at 5 years was similar. Overall, ACS was an independent predictor of 30-day mortality (adjusted odds ratio 2.0, 95% confidence interval 1.07-3.79; P = .03). Whereas medical history and the manifestation and initial treatment of AHF between ACS-AHF and nACS-AHF patients differ, long-term survival is similar. ACS is, however, independently associated with increased short-term mortality.</t>
  </si>
  <si>
    <t>S1826</t>
  </si>
  <si>
    <t>10.1016/j.ajem.2010.03.022</t>
  </si>
  <si>
    <t>Peacock F, Amin A, Granger CB, Pollack CV, Levy P, Nowak R, Kleinschmidt K, Varon J, Wyman A, Gore JM</t>
  </si>
  <si>
    <t>Hypertensive heart failure: patient characteristics, treatment, and outcomes</t>
  </si>
  <si>
    <t>Acute heart failure (AHF) is a common, poorly characterized manifestation of hypertensive emergency. We sought to describe characteristics, treatment, and outcomes of patients with severe hypertension complicated by AHF. The observational retrospective Studying the Treatment of Acute hypertension (STAT) registry records data on emergency department and hospitalized patients receiving intravenous therapy for blood pressure (BP) greater than 180/110 mm Hg in 25 US hospitals. A subset of patients with HF was defined as pulmonary edema on chest x-ray (CXR) or an elevated B-type natriuretic peptide level (BNP &gt; 500 or NTproBNP &gt; 900 pg/mL) in patients with creatinine level 2.5 mg/dL or less. Remaining STAT patients, after excluding those with a primary neurologic diagnosis, constitute the non-HF cohort. An adverse composite outcome was defined as mechanical ventilation, intensive care unit (ICU) admission, hospital length of stay more than 1 week, or death within 30 days. Of 1199 patients, 302 (25.2%) had AHF. Acute HF patients and non-AHF patients were similar in age, sex, and overall mortality, but AHF patients were more commonly African American, with a history of HF, diabetes or chronic obstructive pulmonary disease, and prior hypertension admissions. Heart failure patients had higher creatinine and natriuretic peptide levels but lower ejection fraction. They were more likely admitted to the ICU; receive electrocardiograms, bilevel positive airway pressure ventilation, and CXRs; and be readmitted within 90 days. Finally, BP decreases lower than 120 mm Hg within 12 hours were associated with an increased rate of the composite adverse outcome. Acute HF as a manifestation of hypertensive emergency is common, more likely in African Americans, and requires more clinical resources than patients with non-HF-related severe hypertension. Accurate BP control is critical, as declines less than 120 mm Hg were associated with increased adverse event rates.</t>
  </si>
  <si>
    <t>S1182</t>
  </si>
  <si>
    <t>10.1111/j.1399-6576.1997.tb04754.x</t>
  </si>
  <si>
    <t>TAKEDA S, TAKANO T, NAKANISHI K, NEJIMA J, TAKAYAMA M, KIM C, OGAWA R</t>
  </si>
  <si>
    <t>Amrinone improves lung compliance in patients receiving mechanical ventilation for cardiogenic pulmonary edema</t>
  </si>
  <si>
    <t>Background: Decrease in lung compliance is one of the major causes of respiratory failure. We investigated whether amrinone could improve lung compliance.</t>
  </si>
  <si>
    <t>S0200</t>
  </si>
  <si>
    <t>10.1053/euhj.2001.3156</t>
  </si>
  <si>
    <t>Kelly C</t>
  </si>
  <si>
    <t>Randomised controlled trial of continuous positive airway pressure and standard oxygen therapy in acute pulmonary oedema. Effects on plasma brain natriuretic peptide concentrations</t>
  </si>
  <si>
    <t>The study aim was to compare the effects of continuous positive airway pressure (CPAP) on clinical outcomes and plasma neurohormonal concentrations in patients with acute pulmonary oedema. In addition to standard therapy, 58 consecutive patients were randomized to receive 60% inhaled oxygen with or without CPAP at 7.5 cmH(2)O pressure. Clinical variables, symptoms and oxygenation were monitored and plasma epinephrine, norepinephrine and brain natriuretic peptide (BNP) concentrations estimated at 0, 1, 6 and 24 h. CPAP was associated with less breathlessness at 1 h (P&lt;0.001), no treatment failures and more rapid resolution in respiratory rate (P&lt;0.001), heart rate (P&lt;0.001) and acidosis (P&lt;0.005). Length of hospital stay was similar but there was a trend for a reduction in overall hospital mortality in the CPAP group (0.10&gt;P&gt;0.05). Plasma BNP concentrations rose progressively (P&lt;0.001) before falling below admission concentrations at 24 h. Plasma neurohumoral concentrations were unaffected by CPAP treatment but were elevated in patients who died or had acute myocardial infarction. CPAP produces a more rapid clinical and symptomatic improvement in patients with acute pulmonary oedema, particularly within the first hour. CPAP is a useful adjunctive treatment in the early management of acute heart failure.</t>
  </si>
  <si>
    <t>S0655</t>
  </si>
  <si>
    <t>10.1136/bcr-2017-223475</t>
  </si>
  <si>
    <t>Marik PE, Long A</t>
  </si>
  <si>
    <t>ARDS complicating pustular psoriasis: treatment with low-dose corticosteroids, vitamin C and thiamine</t>
  </si>
  <si>
    <t>We report the case of a 45-year-old Caucasian woman with a history of psoriasis, admitted to our Medical intensive care unit following the acute onset of diffuse rash and progressive dyspnoea and hypoxaemia requiring escalating respiratory support (continuous positive airway pressure of 10 cm H 2 O). Her chest X-ray was consistent with findings of non-cardiogenic pulmonary oedema. Echocardiogram was normal. Dermatology considered her skin lesions to be consistent with psoriasis vulgaris with pustular flare. In the absence of an identifiable cause for her respiratory failure, she was diagnosed with acute respiratory distress syndrome due to her psoriatic flare. Treatment with cyclosporine was initiated together with low-dose systemic corticosteroids, intravenous vitamin C and thiamine. The patient made a dramatic recovery being weaned to nasal cannulae within 24 hours after the initiation of this treatment protocol and was discharged home a few days later.</t>
  </si>
  <si>
    <t>S0350</t>
  </si>
  <si>
    <t>10.1701/608.7067</t>
  </si>
  <si>
    <t>Lari F, Giostra F, Bragagni G, Di Battista N</t>
  </si>
  <si>
    <t>Sistemi CPAP (Continuous Positive Airway Pressure) nell’edema polmonare acuto cardiogenico: loro impiego in Reparto di Medicina Interna</t>
  </si>
  <si>
    <t>L’applicazione di una pressione continua positiva alle vie aeree del paziente (CPAP) rappresenta una delle metodiche di ventilazione non invasiva di riferimento per il trattamento dell’insufficienza respiratoria acuta (IRA) secondaria ad edema polmonare acuto cardiogenico (EPAc): tale metodica è in grado di ridurre mortalità e necessità di intubazione orotracheale e può essere applicata tramite diversi sistemi tra cui ricordiamo i ventilatori propriamente detti, i sistemi ad alto flusso tipo Venturi, la CPAP di Boussignac. Obiettivo. Valutare e confrontare tra loro in termini di efficacia e tollerabilità due diversi sistemi per CPAP in corso di IRA secondaria ad EPAc in Reparto di Medicina Interna. Materiali e metodi. 20 pazienti con IRA da EPAc sono stati inclusi nello studio: 10 di loro ricevevano CPAP tramite generatore di flusso tipo Venturi, gli altri 10 tramite CPAP di Boussignac. I parametri clinici e gasanalitici di base dei due gruppi non risultavano significativamente differenti. Al termine del ciclo con CPAP, i pazienti attribuivano un punteggio al comfort del trattamento. Risultati. In entrambi i gruppi si assisteva ad un miglioramento significativo (p&amp;lt;0,05) dei parametri clinici e gasanalitici già ad un’ora di trattamento rispetto ai dati di base e tale miglioramento si confermava nelle successive rilevazioni: non si apprezzavano significative differenze in termini di efficacia tra i due gruppi. Il gruppo di pazienti trattati con sistema di Boussignac mostrava globalmente una tollerabilità migliore al supporto pressorio. ­ Conclusioni. Entrambi i sistemi si sono rivelati egualmente efficaci nel migliorare i parametri clinici e gasanalitici in corso di IRA da EPAc. Il sistema di Boussignac ha mostrato una tollerabilità lievemente superiore: pertanto, alla luce anche della sua semplicità di utilizzo, può esserne indicato l’uso nei Reparti medici, laddove un generatore di flusso non fosse disponibile o risultasse non tollerato dal paziente.</t>
  </si>
  <si>
    <t>S0516</t>
  </si>
  <si>
    <t>10.1136/emj.2004.018309</t>
  </si>
  <si>
    <t>Antro C, Merico F, Urbino R, Gai V</t>
  </si>
  <si>
    <t>Non-invasive ventilation as a first-line treatment for acute respiratory failure: "real life" experience in the emergency department</t>
  </si>
  <si>
    <t>To describe our experience with non-invasive ventilation (NIV) for patients with acute respiratory failure (ARF) in the emergency department (ED). A prospective/retrospective, observational study on 190 patients with ARF (mean +/-SD age 72.2+/-12.9 years, mean APACHE II score 18.9+/-5.9), who received 200 NIV trials in an ED. We analysed the NIV register data (prospectively collected) and medical records (retrospective data abstraction) and evaluated clinical indications for NIV, patient outcomes, and predictive factors for success and death. NIV success was defined as tolerance of the procedure and no need for endotracheal intubation (ETI). Main indications to NIV were cardiogenic pulmonary oedema (CPE) (70 trials), acute exacerbation of COPD (39), both CPE and acute exacerbation of COPD (11), pneumonia (48), decompensation of obesity/hypoventilation (6), other conditions (26). The procedure was successful in 60.5% of trials. Global mortality was 34.5%, similar to the APACHE II predicted mortality of 32%. ETI rates were 6.5% and tracheostomy rates 1%. The improvement of pH within six hours after NIV initiation was predictive of survival in the hypercapnic group. Our results confirm the global efficacy of NIV in an ED setting, and show that, in spite of lower success rate in "real practice" in comparison with RCTs, an intermediate care unit can represent an appropriate and less expensive setting to perform this technique. The low rate of ETI seems to be because of the high number of patients for whom NIV was used as "ceiling" treatment.</t>
  </si>
  <si>
    <t>S0246</t>
  </si>
  <si>
    <t>10.1136/thx.2010.153114</t>
  </si>
  <si>
    <t>Roberts CM, Stone RA, Buckingham RJ, Pursey NA, Lowe D, On behalf of the National Chronic Obstructive Pulmonary Disease Resources and Outcomes Project (NCROP) implementation group</t>
  </si>
  <si>
    <t>Acidosis, non-invasive ventilation and mortality in hospitalised COPD exacerbations</t>
  </si>
  <si>
    <t>Patients with Acute Hypercapnic Respiratory Failure (AHRF) who are unresponsive to appropriate medical treatment, are often treated with Noninvasive Positive Pressure Ventilation (NPPV). Clinical predictors of the outcome of this treatment are scarce. Therefore, we evaluated the role of the biomarkers IL-8 and GDF-15 in predicting 28-day mortality in patients with AHRF who receive treatment with NPPV. The study population were 46 patients treated with NPPV for AHRF. Clinical and background data was registered and blood samples taken for analysis of inflammatory biomarkers. IL-8 and GDF-15 were selected for analysis, and related to risk of 28-day mortality (primary endpoint) using Cox proportional hazard models adjusted for gender, age and various clinical parameters. Of the 46 patients, there were 3 subgroup in regards to primary diagnosis: Acute Exacerbation of COPD (AECOPD, n = 34), Acute Heart Failure (AHF, n = 8) and Acute Exacerbation in Obesity Hypoventilation Syndrome (AEOHS, n = 4). There was significant difference in the basic characteristic of the subgroups, but not in the clinical parameters that were used in treatment decisions. 13 patients died within 28 days of admission (28%). The Hazard Ratio for 28-days mortality per 1-SD increment of IL-8 was 3.88 (95% CI 1.86-8.06, p &lt; 0.001). When IL-8 values were divided into tertiles, the highest tertile had a significant association with 28 days mortality, HR 10.02 (95% CI 1.24-80.77, p for trend 0.03), compared with the lowest tertile. This correlation was maintained when the largest subgroup with AECOPD was analyzed. GDF-15 was correlated in the same way, but when put into the same model as IL-8, the significance disappeared. IL-8 is a target to explore further as a predictor of 28 days mortality, in patients with AHRF treated with NPPV.</t>
  </si>
  <si>
    <t>S0461</t>
  </si>
  <si>
    <t>10.1016/s1388-9842(00)00091-x</t>
  </si>
  <si>
    <t>Rostagno C, Galanti G, Comeglio M, Boddi V, Olivo G, Serneri GGN</t>
  </si>
  <si>
    <t>Comparison of Different Methods of Functional Evaluation in Patients with Chronic Heart Failure</t>
  </si>
  <si>
    <t>Stratification of the severity of heart failure has major prognostic and therapeutic implications. To prospectively compare different methods of assessment of functional capacity in patients with chronic heart failure (CHF). We studied 143 patients (78 male and 65 female) with CHF aged less than 70 years (mean 57.3 years). Functional assessment was made clinically according to NYHA classification and according to the Goldman Activity Scale Classification (GASC). Cardiovascular performance was measured by peak O2 consumption (pVO2) and anaerobic threshold (AT) at cardiopulmonary exercise test and by the distance walked during a 6-min walk test (6-MWT). Clinical scales resulted significantly related. Peak VO2 and AT showed a mild relation with distance covered at 6-MWT (r = 0.56 and r = 0.46, respectively). Concordance between NYHA classification and levels of performance at cardiopulmonary exercise test or at 6-MWT was less than 50%. Our results suggest that none of the usually employed methods give a definitive assessment of functional capacity of cardiovascular system and a high degree of discordance exists among the results of different tests in the same patient. Although NYHA classification maintains its value in clinical evaluation of patients with CHF, the 6-min walk test is recommended in patients with mild-to-moderate CHF (II–III NYHA classes) as a simple and useful screening test to select patients for further diagnostic evaluation.</t>
  </si>
  <si>
    <t>S1545</t>
  </si>
  <si>
    <t>10.1161/01.cir.0000057980.84624.95</t>
  </si>
  <si>
    <t>Vrtovec B, Delgado R, Zewail A, Thomas CD, Richartz BM, Radovancevic B</t>
  </si>
  <si>
    <t>Prolonged QTc Interval and High B-Type Natriuretic Peptide Levels Together Predict Mortality in Patients With Advanced Heart Failure</t>
  </si>
  <si>
    <t>Background— The role of QTc interval prolongation in heart failure remains poorly defined. To better understand it, we analyzed the QTc interval duration in patients with heart failure with high B-type natriuretic peptide (BNP) levels and analyzed the combined prognostic impact of prolonged QTc and elevated BNP. Methods and Results— QTc intervals were measured in 241 patients with heart failure who had BNP levels &amp;gt;400 pg/mL. QT interval duration was determined by averaging 3 consecutive beats through leads II and V 4 on a standard 12-lead ECG and corrected by using the Bazett formula. QTc intervals were prolonged (&amp;gt;440 ms) in 122 (51%) patients and normal in 119 (49%). The BNP levels in these 2 groups were not significantly different (786±321 pg/mL in the prolonged QTc group versus 733±274 pg/mL in the normal QTc group, P =0.13). During 6 months of follow-up, 46 patients died, 9 underwent transplantation, and 17 underwent left ventricular assist device implantation. The deaths were attributed to pump failure (n=24, 52%), sudden cardiac death (n=18, 39%), or noncardiac causes (n=4, 9%). Kaplan-Meier survival rates were 3 times higher in the normal QTc group than in the prolonged QTc group ( P &amp;lt;0.0001). On multivariate analysis, prolonged QTc interval was an independent predictor of all-cause death ( P =0.0001), cardiac death ( P =0.0001), sudden cardiac death ( P =0.004), and pump failure death ( P =0.0006). Conclusions— Prolonged QTc interval is a strong, independent predictor of adverse outcome in patients with heart failure with BNP levels &amp;gt;400 pg/mL.</t>
  </si>
  <si>
    <t>S1174</t>
  </si>
  <si>
    <t>10.4187/respcare.02115</t>
  </si>
  <si>
    <t>Díaz-Lobato S, Folgado MA, Chapa A, Mayoralas Alises S</t>
  </si>
  <si>
    <t>Efficacy of High-Flow Oxygen by Nasal Cannula With Active Humidification in a Patient With Acute Respiratory Failure of Neuromuscular Origin</t>
  </si>
  <si>
    <t>The treatment of choice for patients with respiratory failure of neuromuscular origin, especially in patients with hypercapnic respiratory acidosis, is noninvasive ventilation (NIV). Endotracheal intubation and invasive ventilation are indicated for patients with severe respiratory compromise or failure of NIV. In recent years, high-flow oxygen therapy and active humidification devices have been introduced, and emerging evidence suggests that high-flow oxygen may be effective in various clinical settings, such as acute respiratory failure, after cardiac surgery, during sedation and analgesia, in acute heart failure, in hypoxemic respiratory distress, in do-not-intubate patients, in patients with chronic cough and copious secretions, pulmonary fibrosis, or cancer, in critical areas and the emergency department. We report on a patient with amyotrophic lateral sclerosis who arrived at the emergency department with acute hypercapnic respiratory failure. She did not tolerate NIV and refused intubation, but was treated successfully with heated, humidified oxygen via high-flow nasal cannula. Arterial blood analysis after an hour on high-flow nasal cannula showed improved pH, P aCO 2 , and awareness. The respiratory acidosis was corrected, and she was discharged after 5 days of hospitalization. Her response to high-flow nasal cannula was similar to that expected with NIV. We discuss the mechanisms of action of heated, humidified high-flow oxygen therapy.</t>
  </si>
  <si>
    <t>S0970</t>
  </si>
  <si>
    <t>10.1177/074823378500100209</t>
  </si>
  <si>
    <t>Wells BA</t>
  </si>
  <si>
    <t>Phosgene: a Practitioner's Viewpoint</t>
  </si>
  <si>
    <t>Clinical experience with five patients exposed to phosgene is described. The treatment of phosgene poisoning was focused upon the presenting problem, pulmonary edema. Arterial hypoxemia was treated with a face mask with 10 cm CPAP with the FiO 2 adjusted as needed or with a volume ventilator with controlled ventilation. Ventilation was controlled to reduce the work of breathing. Metabolic acidosis was treated with NaCHO 3 to produce a normal pH. A vigorous program of diuresis was used to treat the pulmonary edema. Lasix was administered to produce a negative fluid balance while maintaining a good urinary output. The negative fluid balance correlated well with reduced oxygen requirements.</t>
  </si>
  <si>
    <t>S1520</t>
  </si>
  <si>
    <t>10.1161/01.cir.0000072769.17295.b1</t>
  </si>
  <si>
    <t>Sweeney MO, Hellkamp AS, Ellenbogen KA, Greenspon AJ, Freedman RA, Lee KL, Lamas GA</t>
  </si>
  <si>
    <t>Adverse Effect of Ventricular Pacing on Heart Failure and Atrial Fibrillation Among Patients With Normal Baseline QRS Duration in a Clinical Trial of Pacemaker Therapy for Sinus Node Dysfunction</t>
  </si>
  <si>
    <t>Background— Dual-chamber (DDDR) pacing preserves AV synchrony and may reduce heart failure (HF) and atrial fibrillation (AF) compared with ventricular (VVIR) pacing in sinus node dysfunction (SND). However, DDDR pacing often results in prolonged QRS durations (QRSd) as the result of right ventricular stimulation, and ventricular desynchronization may result. The effect of pacing-induced ventricular desynchronization in patients with normal baseline QRSd is unknown. Methods and Results— Baseline QRSd was obtained from 12-lead ECGs before pacemaker implantation in MOST, a 2010-patient, 6-year, randomized trial of DDDR versus VVIR pacing in SND. Cumulative percent ventricular paced (Cum%VP) was determined from stored pacemaker data. Baseline QRSd &amp;lt;120 ms was observed in 1339 patients (707 DDDR, 632 VVIR). Cum%VP was greater in DDDR versus VVIR (90% versus 58%, P =0.001). Cox models demonstrated that the time-dependent covariate Cum%VP was a strong predictor of HF hospitalization in DDDR (hazard ratio [HR], 2.99 [95% CI, 1.15 to 7.75] for Cum%VP &amp;gt;40%) and VVIR (HR 2.56 [95% CI, 1.48 to 4.43] for Cum%VP &amp;gt;80%). The risk of AF increased linearly with Cum%VP from 0% to 85% in both groups (DDDR, HR 1.36 [95% CI, 1.09, 1.69]; VVIR, HR 1.21 [95% CI 1.02, 1.43], for each 25% increase in Cum%VP). Model results were unaffected by adjustment for known baseline predictors of HF hospitalization and AF. Conclusions— Ventricular desynchronization imposed by ventricular pacing even when AV synchrony is preserved increases the risk of HF hospitalization and AF in SND with normal baseline QRSd.</t>
  </si>
  <si>
    <t>S0443</t>
  </si>
  <si>
    <t>10.1002/ejhf.1369</t>
  </si>
  <si>
    <t>Mullens W, Damman K, Harjola VP, Mebazaa A, Brunner-La Rocca HP, Martens P, Testani JM, Tang WHW, Orso F, Rossignol P, Metra M, Filippatos G, Seferovic PM, Ruschitzka F, Coats AJ</t>
  </si>
  <si>
    <t>The Use of Diuretics in Heart Failure with Congestion — A Position Statement from the Heart Failure Association of the European Society of Cardiology</t>
  </si>
  <si>
    <t>The vast majority of acute heart failure episodes are characterized by increasing symptoms and signs of congestion with volume overload. The goal of therapy in those patients is the relief of congestion through achieving a state of euvolaemia, mainly through the use of diuretic therapy. The appropriate use of diuretics however remains challenging, especially when worsening renal function, diuretic resistance and electrolyte disturbances occur. This position paper focuses on the use of diuretics in heart failure with congestion. The manuscript addresses frequently encountered challenges, such as (i) evaluation of congestion and clinical euvolaemia, (ii) assessment of diuretic response/resistance in the treatment of acute heart failure, (iii) an approach towards stepped pharmacologic diuretic strategies, based upon diuretic response, and (iv) management of common electrolyte disturbances. Recommendations are made in line with available guidelines, evidence and expert opinion.</t>
  </si>
  <si>
    <t>S1816</t>
  </si>
  <si>
    <t>10.21203/rs.2.23684/v2</t>
  </si>
  <si>
    <t>Ferreyro BL, Angriman F, Munshi L, Sorbo Ld, Ferguson ND, Rochwerg B, Ryu M, Saskin R, Wunsch H, Costa BRd, Scales DC</t>
  </si>
  <si>
    <t>Noninvasive Oxygenation Strategies in Adult Patients with Acute Respiratory Failure: A Protocol for a Systematic Review and Network Meta-analysis</t>
  </si>
  <si>
    <t>Abstract Background: Acute hypoxemic respiratory failure is one of the leading causes of intensive care unit admission and associated with high mortality. Non-invasive oxygenation strategies such as high flow nasal cannula, standard oxygen therapy and non-invasive ventilation (delivered by either face mask or helmet interface) are widely available interventions applied in these patients. It remains unclear which of these interventions are more effective in decreasing rates of invasive mechanical ventilation and mortality. The primary objective of this network meta-analysis is to summarize the evidence and compare the effect of non-invasive oxygenation strategies on mortality and need for invasive mechanical ventilation in patients with acute hypoxemic respiratory failure. Methods: We will search key databases for randomized controlled trials assessing the effect of non-invasive oxygenation strategies in adult patients with acute hypoxemic respiratory failure. We will exclude studies in which the primary focus is either acute exacerbations of chronic obstructive pulmonary disease or cardiogenic pulmonary edema. The primary outcome will be all-cause mortality (longest available up to 90 days). The secondary outcomes will be receipt of invasive mechanical ventilation (longest available up to 30 days). We will assess the risk of bias for each of the outcomes using the Cochrane Risk of Bias Tool. Bayesian network meta-analyses will be conducted to obtain pooled estimates of head-to-head comparisons. We will report pairwise and network meta-analysis treatment effect estimates as risk ratios and 95% credible intervals. Subgroup analyses will be conducted examining key populations including immunocompromised hosts. Sensitivity analyses will be conducted by excluding those studies with high risk of bias and different etiologies of acute respiratory failure. We will assess certainty in effect estimates using GRADE methodology. Discussion : This study will help to guide clinical decision making when caring for adult patients with AHRF and improve our understanding of the limitations of the available literature assessing noninvasive oxygenation strategies in acute hypoxemic respiratory failure.</t>
  </si>
  <si>
    <t>S0005</t>
  </si>
  <si>
    <t>10.1159/000053058</t>
  </si>
  <si>
    <t>Burger MR, Burger AJ</t>
  </si>
  <si>
    <t>Nesiritide: A Promising New Drug for the Treatment of Decompensated Heart Failure</t>
  </si>
  <si>
    <t>Heart failure is characterized by sodium and fluid retention, sympathetic overactivity, parasympathetic withdrawal, vasoconstrictor activation and cytokine elevation. Current treatment for acute heart failure consists of vasodilators, diuretics and inotropes. Nesiritide (human B-type natriuretic peptide) is a promising new class of drugs that has been given to almost 1,000 patients in numerous clinical investigations. The clinical development of nesiritide included dosing studies (utilizing repetitive boluses, continuous infusions, or a combination of bolus plus infusion), pivotal efficacy trials, and comparative safety studies, which have repeatedly demonstrated that intravenous nesiritide decreases pulmonary capillary wedge pressure, systemic vascular resistance, mean right atrial pressure and pulmonary artery pressure, while increasing cardiac index and stroke volume. Improvement in both clinical assessment and signs and symptoms of heart failure has been reported by patient and physician alike. Plasma levels of neurohormones and endothelin-1 are significantly reduced with nesiritide treatment. Compared with dobutamine, nesiritide is not proarrhythmic and does not affect heart rate. In comparison with intravenous nitroglycerin in the treatment of decompensated heart failure, nesiritide improves hemodynamics and symptomatology (dyspnea) faster and more effectively than nitroglycerin. Fewer patients receiving nesiritide reported any adverse event. Incidence of hypotension was comparable, but more intravenous nitroglycerin patients developed headache and abdominal pain. Current research supports an important role for the use of nesiritide in the treatment of decompensated heart failure.</t>
  </si>
  <si>
    <t>S2095</t>
  </si>
  <si>
    <t>10.1046/j.1365-2281.2001.00371.x</t>
  </si>
  <si>
    <t>Kjær A, Hesse B</t>
  </si>
  <si>
    <t>Heart failure and neuroendocrine activation: diagnostic, prognostic and therapeutic perspectives</t>
  </si>
  <si>
    <t>The important neuroendocrine systems involved in heart failure are reviewed with special emphasis on their possible role in pathophysiology and their relation to prognostic and diagnostic information. Plasma levels of noradrenaline (NA), renin, vasopressin, endothelin‐1, atrial natriuretic peptide (ANP), brain natriuretic peptide (BNP) and tumour necrosis factor‐α (TNF‐α) are all elevated in heart failure. Activity of the sympathetic nervous system as reflected by NA is correlated to mortality and seems to possess independent prognostic information. Several studies have now documented the beneficial effect of β‐blockade in chronic heart failure (CHF). Renin seems to be a poor prognostic marker in CHF possibly because of the interference with diuretic treatment, angiotensin converting enzyme (ACE)‐inhibitors and angiotensin II antagonist, and probably also because of the significance of tissue renin‐angiotensin system (RAS), poorly reflected by plasma renin. On the other hand, several large‐scale trials with ACE‐inhibitors and angiotensin II antagonists have demonstrated reduced mortality and morbidity in CHF. Plasma vasopressin does not seem to possess prognostic information but testing of non‐peptide antagonists is ongoing. Endothelin‐1 seems to have independent prognostic information and endothelin receptor antagonists may represent a therapeutic possibility. The natriuretic peptides ANP and BNP are correlated to prognosis and possess independent information. Brain natriuretic peptide and N‐terminal ANP seem to increase early, i.e. in asymptomatic heart failure. Plasma BNP being more stable than ANP is therefore a promising measure of left ventricular dysfunction. Increase in ANP and BNP, potentially beneficial, may be achieved by administration of neutral endopeptidase inhibitors, at present an unsettled therapeutic possibility. Several cytokines are increased in heart failure and especially TNF‐α has drawn attention. Experimental studies suggest that TNF‐α is important in the pathophysiology of heart failure and preliminary studies indicate that inhibition of TNF‐α seems to be a possible therapeutic approach. Thus, neuroendocrine markers seem to (i) have a role in diagnosis and classification of heart failure, (ii) be useful in providing a ‘neuroendocrine profile’ which enlightens different aspects of heart failure, and therefore (iii) in the future probably will be valuable in the choice of medical treatment of the individual patient. In addition to β‐blockers, ACE‐inhibitors and angiotensin II antagonists several new drugs based on neuroendocrine modification are on their way and might become important in the future.</t>
  </si>
  <si>
    <t>S1960</t>
  </si>
  <si>
    <t>10.1161/01.cir.0000034444.31846.f4</t>
  </si>
  <si>
    <t>Ooi H, Colucci WS, Givertz MM</t>
  </si>
  <si>
    <t>Endothelin Mediates Increased Pulmonary Vascular Tone in Patients With Heart Failure</t>
  </si>
  <si>
    <t>Background— In patients with chronic heart failure (HF), the pulmonary circulation is a major source of endothelin-1 (ET), and ET levels correlate with pulmonary vascular resistance (PVR). The role of ET in causing pulmonary vasoconstriction in HF is not known, however, in part because of the confounding effects of ET receptor antagonists on systemic hemodynamics. Methods and Results— To directly test the hypothesis that ET causes pulmonary vasoconstriction in patients with HF, we infused the selective ET A receptor antagonist sitaxsentan at increasing rates (0.3125 to 10 mg/min) into a left lower-lobe segmental pulmonary artery in 8 patients with left ventricular (LV) systolic failure (LV ejection fraction, 24±4%) and 4 control subjects with normal LV function. Changes in local PVR distal to the infusion site were assessed by measuring the change in pulmonary blood flow velocity with a Doppler-tipped wire and the mean pulmonary artery pressure (MPAP). Total PVR at baseline was elevated in HF patients (177±23 dyne · s · cm −5 ) versus controls (89±21 dyne · s · cm −5 ; P &amp;lt;0.05). In patients with HF, sitaxsentan caused an infusion rate–dependent decrease in local PVR ( P &amp;lt;0.05 versus baseline; P &amp;lt;0.05 versus controls). In contrast, sitaxsentan infusion had no effect on local PVR in controls. Heart rate, mean arterial pressure, cardiac index, and MPAP were not affected by sitaxsentan in either group. Conclusion— Selective ET A receptor blockade caused local pulmonary vasodilation in patients with HF, but not in control subjects with normal LV function. These data indicate that ET contributes to the secondary pulmonary hypertension associated with HF.</t>
  </si>
  <si>
    <t>S1834</t>
  </si>
  <si>
    <t>10.1016/s1388-9842(01)00234-3</t>
  </si>
  <si>
    <t>Milionis HJ, Alexandrides GE, Liberopoulos EN, Bairaktari ET, Goudevenos J, Elisaf MS</t>
  </si>
  <si>
    <t>Hypomagnesemia and Concurrent Acid–Base and Electrolyte Abnormalities in Patients with Congestive Heart Failure</t>
  </si>
  <si>
    <t>Patients with severe decompensated congestive heart failure (CHF) commonly exhibit acid–base and electrolyte disturbances mainly due to the activation of several neurohumoral mechanisms as well as to drugs regularly used in this population. Magnesium deficit is not infrequently observed in CHF patients but its pathophysiology remains less well-studied as compared with other electrolyte alterations, such as hypokalemia. However, there is evidence that early detection and correction of magnesium abnormalities could obviate potentially deleterious arrhythmogenic effects. To assess the incidence of magnesium level disorders and analyze the underlying pathophysiological mechanisms in patients with CHF. Eighty-six consecutive CHF patients (NYHA class III or IV) admitted to our hospital over a period of 5 years were studied. Patients with diabetes mellitus, liver or renal failure, and chronic obstructive lung disease were excluded. All patients received conventional treatment with digoxin, diuretic agents and an angiotensin converting enzyme inhibitor. On admission, blood and urine electrolytes and renal function parameters were determined. Arterial blood gases and serum anion gap determinations were also performed. Hypomagnesemia was found in 15 [n - 15 (17.4%)] CHF patients. The majority of these patients also exhibited other electrolyte abnormalities, such as hypokalemia, hypocalcemia and hypophosphatemia. Inappropriate magnesiuria (fractional excretion of magnesium &amp;amp;gt;4%) was evident in eight hypomagnesemic patients. A variety of associated conditions, including poor dietary intake, also favored magnesium depletion. Magnesium deficit is a common electrolyte disorder in CHF (NYHA class III/IV) patients and several interrelated mechanisms are implicated in its pathogenesis. Clinicians’ awareness of the incidence of hypomagnesemia in this population as well as its related pathophysiology could be useful for the early detection and appropriate treatment to inhibit its arrhythmogenic potential.</t>
  </si>
  <si>
    <t>S0263</t>
  </si>
  <si>
    <t>10.1164/rccm.200211-1270oc</t>
  </si>
  <si>
    <t>Nava S, Carbone G, DiBattista N, Bellone A, Baiardi P, Cosentini R, Marenco M, Giostra F, Borasi G, Groff P</t>
  </si>
  <si>
    <t>Noninvasive Ventilation in Cardiogenic Pulmonary Edema</t>
  </si>
  <si>
    <t>Studies employing noninvasive pressure support ventilation in cardiogenic pulmonary edema have been performed in the intensive care unit when overt respiratory failure is already present and in small groups of patients. In this multicenter study, performed in emergency departments, 130 patients with acute respiratory failure were randomized to receive medical therapy plus O2 (65 patients) or noninvasive pressure support ventilation (65 patients). The primary end point was the need for intubation; secondary end points were in-hospital mortality and changes in some physiological variables. Noninvasive pressure support ventilation improved PaO2/FIO2, respiratory rate, and dyspnea significantly faster. Intubation rate, hospital mortality, and duration of hospital stay were similar in the two groups. In the subgroup of hypercapnic patients noninvasive pressure support ventilation improved PaCO2 significantly faster and reduced the intubation rate compared with medical therapy (2 of 33 versus 9 of 31; p = 0.015). Adverse events, including myocardial infarction, were evenly distributed in the two groups. We conclude that during acute respiratory failure due to cardiogenic pulmonary edema the early use of noninvasive pressure support ventilation accelerates the improvement in PaO2/FIO2, PaCO2, dyspnea, and respiratory rate, but does not affect the overall clinical outcome. Noninvasive pressure support ventilation does, however, reduce the intubation rate in the subgroup of hypercapnic patients.</t>
  </si>
  <si>
    <t>S1290</t>
  </si>
  <si>
    <t>10.1016/s1388-9842(00)00076-3</t>
  </si>
  <si>
    <t>Iivainen TE, Groundstroem KWE, Lahtela JT, Talvensaari TJ, Pasternack A, Uusitalo A</t>
  </si>
  <si>
    <t>Serum N-Terminal Atrial Natriuretic Peptide in Adult Patients Late After Surgical Repair of Atrial Septal Defect</t>
  </si>
  <si>
    <t>The purpose of surgical closure of atrial septal defect (ASD) is to relieve the cardiovascular system from a haemodynamic burden. Excessive amounts of atrial peptides are released in congestive heart failure, valvular diseases and congenital heart diseases. To examine whether patients after surgical repair of ASD have higher concentrations of N-terminal atrial natriuretic peptide (ANP-N) than age-, sex- and body mass index (BMI)-matched control subjects. Medical history, physical examination, standard 12-lead electrocardiogram, and ANP-N concentrations were obtained in 65 adult patients operated for ASD at the age of 21 ± 13 years (mean ± standard deviation), 21 ± 6 years after surgical closure of ASD. Sixty-seven healthy subjects matched for age, sex and BMI served as controls. In the patients serum ANP-N was higher than in the control subjects 0.41 ± 0.32 nmol/l, median 0.31 nmol/l, interquartile range (IQR) 0.21–0.49 nmol/l vs. 0.24 ± 0.12 nmol/l, median 0.23 nmol/l, IQR 0.17–0.29 nmol/l, (P = 0.0003). Patients with concomitant diseases had higher ANP-N concentrations (0.51 ± 0.39 nmol/l, median 0.34, IQR 0.26–0.73 nmol/l) than ASD patients without any history or signs of disease (0.28 ± 0.16 nmol/l, median 0.27, IQR 0.17–0.40 nmol/l, P = 0.01). The ‘healthy’ ASD patients had higher hormone concentrations than age-, sex- and BMI-matched control subjects (0.28 ± 0.16 median 0.27 nmol/l, IQR 0.17–0.40 nmol/l and 0.21 ± 0.07 nmol/l, median 0.20 nmol/l, IQR 0.15–0.27 nmol/l, P = 0.01). Multiple stepwise linear regression analysis showed that age at operation was strongly associated with the post-operative ANP-N concentration (r2 = 0.25, P = 0.0002). ASD patients have higher ANP-N concentrations late after surgical repair. Hormone levels correlate with age at operation. Our finding supports the clinical praxis of operating on these patients in their childhood and adolescence.</t>
  </si>
  <si>
    <t>S1259</t>
  </si>
  <si>
    <t>10.1007/s00134-004-2183-y</t>
  </si>
  <si>
    <t>L’Her E, Duquesne F, Girou E, de Rosiere XD, Conte PL, Renault S, Allamy JP, Boles JM</t>
  </si>
  <si>
    <t>Noninvasive continuous positive airway pressure in elderly cardiogenic pulmonary edema patients</t>
  </si>
  <si>
    <t>To compare the physiological effects and the clinical efficacy of continuous positive airway pressure (CPAP) vs standard medical treatment in elderly patients (&gt; or =75 years) with acute hypoxemic respiratory failure related to cardiogenic pulmonary edema. A prospective, randomized, concealed, and unblinded study of 89 consecutive patients who were admitted to the emergency departments of one general, and three teaching, hospitals. Patients were randomly assigned to receive standard medical treatment alone ( n=46) or standard medical treatment plus CPAP ( n=43). Improvement in PaO(2)/FIO(2) ratio, complications, length of hospital stay, early 48-h and overall mortality, compared between the CPAP and standard treatment groups. Study groups were comparable with regard to baseline physiological and clinical characteristics (age, sex ratio, autonomy, medical history, cause of pulmonary edema). Within 1 h, noninvasive continuous positive airway pressure led to decreased respiratory rate (respiratory rate, 27+/-7 vs 35+/-6 breaths/min; p=0.009), and improved oxygenation (PaO(2)/F(I)O(2), 306+/-104 vs 157+/-71; p=0.004) compared with baseline, whereas no differences were observed within the standard treatment group. Severe complications occurred in 17 patients in the standard treatment group, vs 4 patients in the noninvasive continuous positive airway pressure group ( p=0.002). Early 48-h mortality was 7% in the noninvasive continuous positive airway pressure group, compared with 24% in the standard treatment group ( p=0.017); however, no sustained benefits were observed during the overall hospital stay. Noninvasive continuous positive airway pressure promotes early clinical improvement in elderly patients attending emergency departments for a severe pulmonary edema, but only reduces early 48-h mortality.</t>
  </si>
  <si>
    <t>S1878</t>
  </si>
  <si>
    <t>10.1136/heart.83.2.156</t>
  </si>
  <si>
    <t>Al-Rawas OA, Carter R, Stevenson RD, Naik SK, Wheatley DJ</t>
  </si>
  <si>
    <t>The alveolar-capillary membrane diffusing capacity and the pulmonary capillary blood volume in heart transplant candidates</t>
  </si>
  <si>
    <t>To determine the mechanism of impairment of pulmonary transfer factor for carbon monoxide (TL CO ) in heart transplant candidates, as this is the most common lung function abnormality. Regional cardiopulmonary transplant centre. TL CO and its components (the diffusing capacity of the alveolar-capillary membrane (D M ) and the pulmonary capillary blood volume (V C )) were measured using the Roughton and Forster method and the single breath technique in 38 patients with severe chronic heart failure awaiting heart transplantation (mean age 51 years, range 19 to 61; mean left ventricular ejection fraction 12.8%). Results were compared with data from 26 normal subjects (mean age 47 years, range 27 to 62). Mean per cent predicted TL CO , D M , and V C were significantly reduced in patients (69.9%, 81.4%, and 80.2% of predicted, respectively) compared with controls (97.7%, 100.1%, and 102.3% of predicted, respectively, p &amp;lt; 0.001). The relative contribution of the two components of TL CO in patients was similar to that of normal subjects, with each component accounting for approximately 50% of the total resistance to diffusion (1/TL CO ). TL CO impairment in patients with severe chronic heart failure awaiting heart transplantation results from a proportionate reduction in both D M and V C , suggesting a significant disturbance of the pulmonary vascular bed.</t>
  </si>
  <si>
    <t>S1920</t>
  </si>
  <si>
    <t>10.7759/cureus.116041</t>
  </si>
  <si>
    <t>Kinoshita O, Aoki T, Murata S, Murohara K, Iai W</t>
  </si>
  <si>
    <t>Temporary Left Ventricular Unloading With Impella as a Bridge to Emergency Surgery for Acute Mitral Bioprosthetic Failure</t>
  </si>
  <si>
    <t>Structural valve deterioration usually declares itself gradually, but a bioprosthetic leaflet that tears away from a stent post can produce catastrophic regurgitation without warning. In the mitral position, the left atrium has not had time to become compliant, and the resulting rise in pulmonary capillary pressure can flood the lungs within hours. A 68-year-old woman who had undergone mitral valve replacement with a bovine pericardial bioprosthesis 13 years earlier developed sudden dyspnea. Her oxygen saturation was 58%, the chest radiograph showed almost complete bilateral opacification, and the pH was 7.042 with a lactate of 8.8 mmol/L. She was intubated after noninvasive ventilation failed. Catheterization excluded coronary disease and showed a cardiac index of 1.32 L/minute/m², a mean pulmonary artery pressure of 35 mmHg, and a wedge pressure of 22 mmHg. Echocardiography demonstrated severe regurgitation through the prosthesis with an abnormally mobile leaflet. Emergency surgery was indicated, but the operating room was occupied, and a wait of several hours was expected. With the pulmonary artery pressure rising, an Impella CP (Abiomed, Danvers, MA) was implanted approximately 11 hours after arrival and supported the circulation for five hours until cardiopulmonary bypass was established. During that interval, the rise in pulmonary artery pressure did not continue; the cardiac index and mixed venous oxygen saturation increased, and oxygenation was maintained despite a reduction in the fraction of inspired oxygen. Mean pulmonary artery pressure nevertheless remained approximately 40 mmHg. One leaflet was found torn away from a stent post and prolapsing into the left atrium; the valve was replaced with a porcine bioprosthesis. Postoperatively, she required hemodiafiltration for acute kidney injury and temporary pacing for bradyarrhythmia; the course was further complicated by small cerebral infarcts and a right phrenic nerve palsy. She was extubated on day 10 and discharged home on day 48, remaining in New York Heart Association class I at review on day 108. When definitive surgery for acute left-sided valvular failure must be delayed for logistical reasons, temporary left ventricular unloading may be considered as a means of protecting the lung during the wait. In this patient, it was associated with maintained oxygenation and improved systemic hemodynamics, although its independent contribution cannot be determined from a single case.</t>
  </si>
  <si>
    <t>S0786</t>
  </si>
  <si>
    <t>10.1111/j.1365-3148.2006.00693_18.x</t>
  </si>
  <si>
    <t>Watt SM, Stuckey DJ, Carr CA, Martin‐Rendon E, Hale SJM, Tatton L, Harding SE, Radda GK, Clarke K</t>
  </si>
  <si>
    <t>SI13 Noninvasive MRI Monitoring of Engraftment of Cultured Bone Marrow Mesenchymal Stem Cell into the Damaged Heart</t>
  </si>
  <si>
    <t>Transfusion Medicine</t>
  </si>
  <si>
    <t>Stem cells offer a promising approach to the treatment of myocardial infarction and prevention of heart failure. We have used iron‐labelling of bone marrow stromal cells (BMSCs) to noninvasively track cell location in the infarcted rat heart over 16 weeks using cine‐MRI and to isolate the BMSCs from the grafted hearts using the magnetic properties of the donor cells. BMSCs were isolated from rat bone marrow, characterised by flow cytometry, transduced with lentiviral vectors expressing GFP and labelled with iron particles. BMSCs were injected into the infarct periphery immediately following coronary artery ligation and rat hearts were imaged at 1, 4, 10 and 16 weeks post‐infarction. Signal voids caused by the iron particles in the BMSCs were detected in all rats at all time points. In mildly infarcted hearts, the volume of the signal void decreased over the 16 weeks, whilst the signal void volume did not decrease significantly in severely infarcted hearts. High resolution 3D MR microscopy identified hypointense regions at the same position as in vivo . Donor cells containing iron particles and expressing GFP were identified in MR‐targeted heart sections after magnetic cell separation from digested hearts. In conclusion, MRI can be used to track cells labelled with iron particles in damaged tissue for at least 16 weeks after injection and to guide tissue sectioning by accurately identifying regions of cell engraftment. The magnetic properties of the iron labelled donor cells can be used for their isolation from host tissue to enable further characterisation.</t>
  </si>
  <si>
    <t>S0911</t>
  </si>
  <si>
    <t>10.1016/s1388-9842(00)00116-1</t>
  </si>
  <si>
    <t>Gölbaşl Z, Dinçer S, Bayol H, Uğurlu B, Çiçek D, Keleş T, Aydoğdu S, Erbaş D</t>
  </si>
  <si>
    <t>Increased Nitric Oxide in Exhaled Air in Patients with Rheumatic Heart Disease</t>
  </si>
  <si>
    <t>Endogenous production of nitric oxide and its presence in exhaled air was observed in humans. Prior studies have yielded contrasting information about the production of nitric oxide in patients with heart failure. The aim of this study was to measure nitric oxide in the exhaled air of patients with chronic rheumatic heart disease with and without pulmonary hypertension. Seventy-four patients (6 patients had isolated mitral stenosis; 13 patients had combined mitral stenosis and mitral regurgitation; 1 patient had isolated mitral regurgitation; 54 patients had combined mitral and aortic valve disease) and 27 healthy subjects were entered in the study. The nitric oxide concentration in exhaled air was determined with a chemiluminescence analyser. Echocardiography was performed in all patients to assess the severity of the valve disease and for the measurement of pulmonary artery pressure. The level of exhaled nitric oxide was significantly greater in patients with rheumatic heart disease than in controls. The value of nitric oxide concentration in exhaled air was significantly increased in patients with pulmonary hypertension, as compared with patients who had normal pulmonary artery systolic pressure. We found increased nitric oxide in the exhaled air in patients with rheumatic heart disease, especially in those with pulmonary hypertension, compared with healthy patients.</t>
  </si>
  <si>
    <t>S2209</t>
  </si>
  <si>
    <t>10.1136/archdischild-2013-304581</t>
  </si>
  <si>
    <t>Broom M, Ying L, Wright A, Stewart A, Abdel-Latif ME, Shadbolt B, Todd DA</t>
  </si>
  <si>
    <t>CeasIng Cpap At standarD criteriA (CICADA): impact on weight gain, time to full feeds and caffeine use</t>
  </si>
  <si>
    <t>In our previous randomised controlled trial (RCT), we have shown in preterm babies (PBs) &amp;lt;30 weeks gestation that CeasIng Cpap At standarD criteriA (CICADA (method 1)) compared with cycling off continuous positive airway pressure (CPAP) gradually (method 2) or cycling off CPAP gradually with low flow air/oxygen during periods off CPAP (method 3) reduces CPAP cessation time in PBs &amp;lt;30 weeks gestation. This retrospective study reviewed weight gain, time to reach full feeds and time to cease caffeine in PBs previously enrolled in the RCT. Data were collected from 162 of the 177 PBs, and there was no significant difference in the projected weight gain between the three methods. Based on intention to treat, the time taken to reach full feeds for all three methods showed no significant difference. However, post hoc analysis showed the CICADA method compared with cycling off gradually just failed significance (30.3±1.6 vs 31.1±2.4 (weeks corrected gestational age (Wks CGA±SD)), p=0.077). Analysis of time to cease caffeine showed there was a significant difference between the methods with PBs randomised to the CICADA method compared with the cycling off method ceasing caffeine almost a week earlier (33.6±2.4 vs 34.5±2.8 (Wks CGA±SD), p=0.02). This retrospective study provides evidence to substantiate the optimum method of ceasing CPAP; the CICADA method, does not adversely affect weight gain, time to reach full feeds and may reduce time to cease caffeine in PBs &amp;lt;30 weeks gestation.</t>
  </si>
  <si>
    <t>S2114</t>
  </si>
  <si>
    <t>10.1046/j.1464-5491.2002.00711.x</t>
  </si>
  <si>
    <t>Donnan PT, Boyle DIR, Broomhall J, Hunter K, MacDonald TM, Newton RW, Morris AD, for the DARTS/MEMO Collaboration</t>
  </si>
  <si>
    <t>Prognosis following first acute myocardial infarction in Type 2 diabetes: a comparative population study</t>
  </si>
  <si>
    <t>Diabetic Medicine</t>
  </si>
  <si>
    <t>Aims To estimate the incidence of death and macrovascular complications after a first myocardial infarction for patients with Type 2 diabetes. Research design In a retrospective, incidence cohort study in the Tayside Region of Scotland we studied all patients hospitalized with a diagnosis of first acute myocardial infarction from 1 April 1993 to 31 December 1994. The primary endpoint was time to death. Secondary endpoints were 2‐year incidence of hospital admission for angina, myocardial infarction, stroke, heart failure, coronary angiography, coronary artery bypass graft (CABG) and percutaneous transluminal coronary angioplasty (PTCA). Results The 147 patients with Type 2 diabetes had significantly worse survival with an increase in relative hazard of 67% compared with non‐diabetic patients. After adjustment for age, sex, smoking status, prior heart failure, prior angina, delay to hospitalization, site of infarction, drug therapy with aspirin, β‐blockers, streptokinase and hyperlipidaemia and treated hypertension, Type 2 diabetes was still associated with a 40% higher death rate compared with people without diabetes ( P &amp;lt; 0.05) There was no significant difference in death rates in those aged over 70 years, but an indication of a trend in younger individuals with a four‐fold increase in death rate in those with diabetes aged &amp;lt; 60 years, compared with a rate ratio of 2.6 in those with diabetes aged 61–70 years. Conclusions Among hospitalized patients with first acute myocardial infarction, Type 2 diabetes mellitus is consistently associated with increased mortality and increased hospital admission for heart failure. The estimated 4‐year survival rate is only 50%. Our results indicate that younger subjects with Type 2 diabetes and acute myocardial infarction are a high‐risk group deserving of special study, and support the argument for aggressive targeting of coronary risk factors among patients with Type 2 diabetes.</t>
  </si>
  <si>
    <t>S0294</t>
  </si>
  <si>
    <t>10.1161/01.cir.0000065226.24159.e9</t>
  </si>
  <si>
    <t>St John Sutton MG, Plappert T, Abraham WT, Smith AL, DeLurgio DB, Leon AR, Loh E, Kocovic DZ, Fisher WG, Ellestad M, Messenger J, Kruger K, Hilpisch KE, Hill MRS</t>
  </si>
  <si>
    <t>Effect of Cardiac Resynchronization Therapy on Left Ventricular Size and Function in Chronic Heart Failure</t>
  </si>
  <si>
    <t>Background— Cardiac resynchronization therapy (CRT) has recently emerged as an effective treatment for patients with moderate to severe systolic heart failure and ventricular dyssynchrony. The purpose of the present study was to determine whether improvements in left ventricular (LV) size and function were associated with CRT. Methods and Results— Doppler echocardiograms were obtained at baseline and at 3 and 6 months after therapy in 323 patients enrolled in the Multicenter InSync Randomized Clinical Evaluation (MIRACLE) trial. Of these, 172 patients were randomized to CRT on and 151 patients to CRT off. Measurements were made of LV end-diastolic and end-systolic volumes, ejection fraction, LV mass, severity of mitral regurgitation (MR), peak transmitral velocities during early (E-wave) and late (A-wave) diastolic filling, and the myocardial performance index. At 6 months, CRT was associated with reduced end-diastolic and end-systolic volumes (both P &amp;lt;0.001), reduced LV mass ( P &amp;lt;0.01), increased ejection fraction ( P &amp;lt;0.001), reduced MR ( P &amp;lt;0.001), and improved myocardial performance index ( P &amp;lt;0.001) compared with control. β-Blocker treatment status did not influence the effect of CRT. Improvements with CRT were greater in patients with a nonischemic versus ischemic cause of heart failure. Conclusions— CRT in patients with moderate-to-severe heart failure who were treated with optimal medical therapy is associated with reverse LV remodeling, improved systolic and diastolic function, and decreased MR. LV remodeling likely contributes to the symptomatic benefits of CRT and may herald improved longer-term survival.</t>
  </si>
  <si>
    <t>S1054</t>
  </si>
  <si>
    <t>10.1183/09031936.97.10091975</t>
  </si>
  <si>
    <t>Parreira V, Jounieaux V, Delguste P, Aubert G, Dury M, Rodenstein D</t>
  </si>
  <si>
    <t>Determinants of effective ventilation during nasal intermittent positive pressure ventilation</t>
  </si>
  <si>
    <t>Our aim was to verify in healthy subjects submitted to nasal intermittent positive pressure ventilation (nIPPV) with a volumetric ventilator on controlled mode, whether changes in ventilator settings (delivered tidal volume (VT), respiratory frequency (fR) and inspiratory flow (V'I) could influence effective minute ventilation (V'E), thus allowing identification of the settings resulting in the highest V'E during nIPPV. We then compared these experimentally obtained "best" settings to those obtained retrospectively in a group of patients submitted to long-term nIPPV for clinical reasons. We studied 10 healthy subjects awake and asleep, and 33 patients with restrictive ventilatory disorders. Changes in delivered V'I (for a constant delivered VT and fR) led to significant changes in V'E. V'E was significantly higher when a given delivered V'E was obtained using higher fR and lower VT than when it was obtained using lower delivered fR and higher VT. Increases in fR generally resulted in increases in V'E. The "best" settings derived from these results were: VT: 13 mL.kg-1 of body weight; fR: 20 breaths.min-1 and V'I: 0.56-0.85 L.s-1. The corresponding average values found in the patient group were: delivered VT: 14 mL.kg-1; fR: 23 breaths.min-1 and delivered V'I: 0.51 L.s-1. Changes in minute ventilation resulting from modifications in ventilator settings can be attributed to the glottic response to mechanical influences. This leads to "ideal" settings quite different from the standard ones in intubated patients. Values derived from nasal intermittent positive pressure ventilation in healthy subjects seem to apply to patients submitted to long-term nasal intermittent positive pressure ventilation.</t>
  </si>
  <si>
    <t>S1507</t>
  </si>
  <si>
    <t>10.1002/alr.22313</t>
  </si>
  <si>
    <t>Chitguppi C, Rimmer RA, Garcia HG, Koszewski IJ, Fastenberg JH, Nyquist GG, Rosen MR, Huntley C, Rabinowitz MR, Evans JJ</t>
  </si>
  <si>
    <t>Evaluation of cranial base repair techniques utilizing a novel cadaveric CPAP model</t>
  </si>
  <si>
    <t>International Forum of Allergy &amp;amp; Rhinology</t>
  </si>
  <si>
    <t>Although recent guidelines for obstructive sleep apnea recommend early postoperative use of continuous positive airway pressure (CPAP) after endonasal skull base surgery, the time of initiation of CPAP is unclear. In this study we used a novel, previously validated cadaveric model to analyze the pressures delivered to the cranial base and evaluate the effectiveness of various repair techniques to withstand positive pressure. Skull base defects were surgically created in 3 fresh human cadaver heads and repaired using 3 commonly used repair techniques: (1) Surgicel™ onlay; (2) dural substitute underlay with dural sealant onlay; and (3) dural substitute underlay with nasoseptal flap onlay with dural sealant. Pressure microsensors were placed in the sphenoid sinus and sella, both proximal and distal to the repair, respectively. The effectiveness of each repair technique against various CPAP pressure settings (5‐20 cm H 2 O) was analyzed. Approximately 79%‐95% of positive pressure administered reached the sphenoid sinus. Sellar pressure levels varied significantly across the 3 repair techniques and were lowest after the third technique. “Breach” points (CPAP settings at which sellar repair was violated) were lowest for the first group. All 3 specimens showed a breach after the first repair technique. For the second repair technique, only a single breach was created in 1 specimen at 20 cm H 2 O. No breaches were created in the third group. Different skull base repair techniques have varying ability to withstand CPAP. Both second and third repair techniques performed in a nearly similar fashion with regard to their ability to withstand positive pressure ventilation.</t>
  </si>
  <si>
    <t>S0022</t>
  </si>
  <si>
    <t>10.1186/s13054-022-04060-7</t>
  </si>
  <si>
    <t>Duan J, Chen L, Liu X, Bozbay S, Liu Y, Wang K, Esquinas AM, Shu W, Yang F, He D, Chen Q, Wei B, Chen B, Li L, Tang M, Yuan G, Ding F, Huang T, Zhang Z, Tang Z, Han X, Jiang L, Bai L, Hu W, Zhang R, Mina B</t>
  </si>
  <si>
    <t>An updated HACOR score for predicting the failure of noninvasive ventilation: a multicenter prospective observational study</t>
  </si>
  <si>
    <t>Heart rate, acidosis, consciousness, oxygenation, and respiratory rate (HACOR) have been used to predict noninvasive ventilation (NIV) failure. However, the HACOR score fails to consider baseline data. Here, we aimed to update the HACOR score to take into account baseline data and test its predictive power for NIV failure primarily after 1–2 h of NIV. A multicenter prospective observational study was performed in 18 hospitals in China and Turkey. Patients who received NIV because of hypoxemic respiratory failure were enrolled. In Chongqing, China, 1451 patients were enrolled in the training cohort. Outside of Chongqing, another 728 patients were enrolled in the external validation cohort. Before NIV, the presence of pneumonia, cardiogenic pulmonary edema, pulmonary ARDS, immunosuppression, or septic shock and the SOFA score were strongly associated with NIV failure. These six variables as baseline data were added to the original HACOR score. The AUCs for predicting NIV failure were 0.85 (95% CI 0.84–0.87) and 0.78 (0.75–0.81) tested with the updated HACOR score assessed after 1–2 h of NIV in the training and validation cohorts, respectively. A higher AUC was observed when it was tested with the updated HACOR score compared to the original HACOR score in the training cohort (0.85 vs. 0.80, 0.86 vs. 0.81, and 0.85 vs. 0.82 after 1–2, 12, and 24 h of NIV, respectively; all p values &amp;lt; 0.01). Similar results were found in the validation cohort (0.78 vs. 0.71, 0.79 vs. 0.74, and 0.81 vs. 0.76, respectively; all p values &amp;lt; 0.01). When 7, 10.5, and 14 points of the updated HACOR score were used as cutoff values, the probability of NIV failure was 25%, 50%, and 75%, respectively. Among patients with updated HACOR scores of ≤ 7, 7.5–10.5, 11–14, and &amp;gt; 14 after 1–2 h of NIV, the rate of NIV failure was 12.4%, 38.2%, 67.1%, and 83.7%, respectively. The updated HACOR score has high predictive power for NIV failure in patients with hypoxemic respiratory failure. It can be used to help in decision-making when NIV is used.</t>
  </si>
  <si>
    <t>S2218</t>
  </si>
  <si>
    <t>10.1183/09031936.01.17100080</t>
  </si>
  <si>
    <t>Machherndl S, Kneussl M, Baumgartner H, Schneider B, Petkov V, Schenk P, Lang IM</t>
  </si>
  <si>
    <t>Long-term treatment of pulmonary hypertension with aerosolized iloprost</t>
  </si>
  <si>
    <t>Pulmonary arterial hypertension (PAH), defined as elevated pulmonary arterial pressure and pulmonary vascular resistance, is an end-point of a variety of conditions. The only therapy that has been shown to improve both quality of life and survival is intravenous prostacyclin (prostaglandin I 2 (PGI 2 ), epoprostenol). The effect of long-term aerosolized iloprost (Ilomedin, Schering, Berlin, Germany and Vienna, Austria), a stable prostacyclin analogue and potent vasodilator, on haemodynamics and functional status was investigated in 12 patients with severe pulmonary hypertension. Haemodynamic measurements and vasodilator testing by right heart catheterization were performed prior to and after long-term iloprost inhalation therapy. Haemodynamic improvement or increased exercise tolerance was not observed in any of the patients. After a mean±sd treatment period of 10±5 months, mean±sd pulmonary vascular resistance had increased from 11±3 Wood Units (mmHg·L −1 ·min) to 13±4 Wood Units, with unchanged arterial oxygen saturation (92±4% versus 91±4%). Within the study period, three patients went into right heart failure and had to be placed on intravenous epoprostenol. The authors conclude that inhaled iloprost in addition to conventional therapy in the presently recommended dose of 100 µg·day −1 delivered in 8–10 2 h portions, is not an efficient vasodilator therapy in severe pulmonary hypertension. It remains to be shown whether dose increases and/or combination protocols will be effective, or whether inhalation of iloprost may be safe for selected cases of pulmonary hypertension.</t>
  </si>
  <si>
    <t>S0636</t>
  </si>
  <si>
    <t>10.1017/cem.2014.60</t>
  </si>
  <si>
    <t>Willmore A, Dionne R, Maloney J, Ouston E, Stiell I</t>
  </si>
  <si>
    <t>Effectiveness and safety of a prehospital program of continuous positive airway pressure (CPAP) in an urban setting</t>
  </si>
  <si>
    <t>Continuous positive airway pressure (CPAP) is commonly used in the treatment of acute cardiogenic pulmonary edema (ACPE) and acute exacerbations of chronic obstructive pulmonary disease (AECOPD). In-hospital evidence is robust: CPAP has been shown to improve respiratory status and to reduce intubation rates. There is less evidence on prehospital CPAP, although the emergency medical services (EMS) adoption of this modality is increasing. The objectives of this study were to 1) measure the effectiveness of prehospital CPAP on morbidity, mortality, and transport times; and 2) audit the selection of patients by medics for appropriateness and safety. We conducted a before-and-after study from August 1 to October 31 in 2010 and 2011, before and after the implementation of prehospital CPAP in a city of one million people with large rural areas. Medics were trained to apply CPAP to patients with respiratory distress and a presumed diagnosis of ACPE or AECOPD. Charts were selected using the search criteria of the chief complaint of shortness of breath, emergent transport to hospital, and any patients receiving CPAP in the field. Data extracted from ambulance call reports and hospital records were analysed with appropriate univariate statistics. A total of 373 patients enrolled (186 pre-non-invasive ventilation [NIV] and 187 post-NIV), mean age 71.5 years, female 51.4%, and final diagnoses of ACPE 18.9%, AECOPD 21.9%. In the post group of 84 patients meeting NIV criteria, 41.6% received NIV; and of 102 patients not meeting the criteria, 5.2% received NIV. There were 12 minor adverse events in 36 applications (33.3%) as per protocol. Comparing post versus pre , there were higher rates of emergency department (ED) NIV (20.0% v. 13.4%, p &amp;lt;0.0001) and higher overall mortality (18.8% v. 14.9%, p &amp;lt;0.0001). There were no differences in ED intubation (2.1% v. 2.3%, p &amp;lt;0.001) and length of stay (6.8 v. 8.7 days, p =0.24). Despite the robust in-hospital data supporting its use, we could not find benefit from CPAP in our prehospital setting with respect to morbidity, mortality, and length of stay. EMS must exercise caution in making the decision to invest in the equipment and training required to implement prehospital CPAP.</t>
  </si>
  <si>
    <t>S2155</t>
  </si>
  <si>
    <t>10.1183/09031936.00.02622001</t>
  </si>
  <si>
    <t>Köhnlein T, Welte T, Tan LB, Elliott MW</t>
  </si>
  <si>
    <t>Assisted ventilation for heart failure patients with Cheyne-Stokes respiration</t>
  </si>
  <si>
    <t>Patients with chronic congestive cardiac failure (CCF) frequently suffer from central sleep apnoea syndrome (CSAS). Continuous positive airway pressure (CPAP) has been suggested as a treatment. The authors hypothesised that bilevel ventilation might be easier to initiate and superior to CPAP at correcting the sleep-related abnormality of breathing in patients with CCF. After excluding those with a history suggestive of obstructive sleep apnoea, 35 patients with CCF (left ventricular ejection fraction &amp;lt;35%) were screened with overnight oximetry and the diagnosis of CSAS was established with polysomnography in 18. Two 14-day cycles of CPAP (0.85 kPa (8.5 mbar)) or bilevel ventilation (0.85/0.3 kPa (8.5/3 mbar)) in random order, were compared in a crossover study. Sixteen patients (13 males), mean age 62.0±7.4 yrs completed the study. The pretreatment apnoea/hypopnoea index of 26.7±10.7 was significantly reduced by CPAP and bilevel ventilation to 7.7±5.6 and 6.5±6.6, respectively. The arousal index fell from 31.1±10.0 per hour of sleep to 15.7±5.4 and 16.4±6.9, respectively. Significant and equal improvements with CPAP and bilevel ventilation were found for sleep quality, daytime fatigue, circulation time and New York Heart Association class. The authors conclude that continuous positive airway pressure and bilevel ventilation equally and effectively improve Cheyne-Stokes respiration in patients with congestive cardiac failure.</t>
  </si>
  <si>
    <t>S2087</t>
  </si>
  <si>
    <t>10.1046/j.1526-0968.2002.00469.x</t>
  </si>
  <si>
    <t>Shinoda T, Hata T, Nakajima K, Yoshimoto H, Niwa A</t>
  </si>
  <si>
    <t>Time‐Course of Iodine Elimination by Hemodialysis in Patients with Renal Failure after Angiography</t>
  </si>
  <si>
    <t>Therapeutic Apheresis</t>
  </si>
  <si>
    <t>Abstract: The study was designed to examine the time‐course of iodine elimination by hemodialysis to determine a desirable duration for dialysis after angiography to prevent contrast media nephropathy (CMN) in patients with renal failure. Reduction rates of iodine by hemodialysis (DRR) of 1 to 3 h and the renal elimination of iodine (RER) for 20 h after hemodialysis were prospectively examined in 8 chronic renal failure (CRF) patients. The mean DRR was 46.6% at 1 h, 65.2% at 2 h, and 75.1% at 3 h, and the mean RER was 49.4% in the CRF patients. Renal function significantly deteriorated in 2 CRF patients after angiography. Plasma iodine was eliminated by more than 80% after 2 h of hemodialysis following angiography, and the subsequent renal elimination in patients with mild‐to‐moderate renal failure was also examined. There is no need of prophylactic hemodialysis to prevent CMN for these patients when they have no additional risk factors such as a high dose of contrast medium, diabetes mellitus, or severe heart failure. However, 2 h of hemodialysis is desirable immediately after angiography for patients with moderate renal failure and one additional risk factor, and three hours or more of hemodialysis is also desirable for patients with severe renal failure, and for those with moderate renal failure having two or more additional risk factors.</t>
  </si>
  <si>
    <t>S1540</t>
  </si>
  <si>
    <t>10.1152/jappl.1990.69.1.179</t>
  </si>
  <si>
    <t>Petrof BJ, Calderini E, Gottfried SB</t>
  </si>
  <si>
    <t>Effect of CPAP on respiratory effort and dyspnea during exercise in severe COPD</t>
  </si>
  <si>
    <t>Recent work has demonstrated the ability of continuous positive airway pressure (CPAP) to relieve dyspnea during exercise in patients with severe chronic obstructive pulmonary disease (COPD). The present study examined the effects of CPAP (7.5-10 cmH2O) on the pattern of respiratory muscle activation and its relationship to dyspnea during constant work load submaximal bicycle exercise [20 +/- 4.8 (SE) W] in eight COPD patients (forced expiratory volume in 1 s = 25 +/- 3% predicted). Tidal volume, respiratory rate, minute ventilation, and end-expiratory lung volume increased with exercise as expected. There was no change in breathing pattern, end-expiratory lung volume, or pulmonary compliance and resistance with the addition of CPAP. CPAP reduced inspiratory muscle effort, as indicated by the pressure-time integral of transdiaphragmatic (integral of Pdi.dt) and esophageal pressure (integral of Pes.dt, P less than 0.01 and P less than 0.05, respectively). In contrast, the pressure-time integral of gastric pressure (integral of Pga.dt), used as an index of abdominal muscle recruitment during expiration, increased (P less than 0.01). Dyspnea improved with CPAP in five of the eight patients. The amelioration of dyspnea was directly related to reductions in integral of Pes.dt (P less than 0.001) but inversely related to increases in integral of Pga.dt (P less than 0.01). In conclusion, CPAP reduces inspiratory muscle effort during exercise in COPD patients. However, the expected improvement in dyspnea is not seen in all patients and may be explained by more marked increases in expiratory muscle effort in some individuals.</t>
  </si>
  <si>
    <t>S1018</t>
  </si>
  <si>
    <t>10.1053/jlts.2000.7580</t>
  </si>
  <si>
    <t>Snowden CP, Hughes T, Rose J, Roberts DRD</t>
  </si>
  <si>
    <t>Pulmonary edema in patients after liver transplantation</t>
  </si>
  <si>
    <t>The aim of this study is to determine the incidence of radiological pulmonary edema in elective liver transplant recipients and its relationship to perioperative factors and postoperative course. We reviewed 102 chest radiographs from 34 patients who had undergone orthotopic liver transplantation (OLT). Films were assessed by 2 trained radiologists for evidence of pulmonary edema using a standardized system. Clinical and outcome data from the 34 patients were also recorded. There was a high incidence (47%) of postoperative radiological pulmonary edema that was associated with deterioration in gaseous exchange, elevated pulmonary artery pressure, and increased duration of ventilator dependence and intensive care stay. Eighteen percent of the patients developed edema immediately after surgery, which was associated with greater pulmonary artery pressure and transfusion requirements during surgery. An additional 29% developed edema during the next 16 to 20 hours, but there was no association with fluid replacement. We conclude that pulmonary edema is common after OLT and will influence postoperative recovery in a substantial proportion of transplant recipients. Excess perioperative fluid replacement is unlikely to be the sole mechanism of edema in these patients.</t>
  </si>
  <si>
    <t>S0642</t>
  </si>
  <si>
    <t>10.1258/0004563021902116</t>
  </si>
  <si>
    <t>Thomson J, MacKintosh A, Barth J</t>
  </si>
  <si>
    <t>Troponin for acute coronary syndromes: has NICE got it right?</t>
  </si>
  <si>
    <t>Annals of Clinical Biochemistry: International Journal of Laboratory Medicine</t>
  </si>
  <si>
    <t>The guidelines on the use of glycoprotein IIb/IIIa inhibitors for acute coronary syndromes issued by the National Institute for Clinical Excellence (NICE) recommend that blood troponin is used to identify patients who might benefit from therapy. There are, however, a number of circumstances in which troponin results may be misleading. Firstly, the trials which comprise the evidence base for the therapeutic effect were only based on patients with documented coronary artery disease. Secondly, troponin is elevated in patients with heart failure and concentrations fall with appropriate treatment. Thirdly, there is no internationally accepted standard for troponin, and there are therefore important differences at the 'cut-off' values between the methods of different manufacturers. Fourthly, immunoassays suffer from interfering antibodies and at least 17 case reports have been published outlining false positive tests. It is important that the shortfalls of troponin tests in the diagnosis of acute coronary syndromes are widely recognized.</t>
  </si>
  <si>
    <t>S0447</t>
  </si>
  <si>
    <t>10.1161/01.cir.0000014212.04920.62</t>
  </si>
  <si>
    <t>Swedberg K, Bristow MR, Cohn JN, Dargie H, Straub M, Wiltse C, Wright TJ</t>
  </si>
  <si>
    <t>Effects of Sustained-Release Moxonidine, an Imidazoline Agonist, on Plasma Norepinephrine in Patients With Chronic Heart Failure</t>
  </si>
  <si>
    <t>Background — In chronic heart failure, sympathetic activation is increased. Moxonidine acts on central nervous system receptors to decrease sympathetic activation. We investigated the dose-response relationship of a new sustained-release (SR) preparation of moxonidine and the plasma concentration of norepinephrine in patients with chronic heart failure. Methods and Results — A total of 268 patients with chronic heart failure in NYHA functional class II to IV on optimal standard therapy were randomized to placebo or 1 of 5 doses of moxonidine SR: 0.3, 0.6, 0.9, 1.2, or 1.5 mg BID. After a dose-titration phase (7 weeks), patients were followed up for another 12 weeks at their maximally tolerated dose. Blood samples for plasma norepinephrine were collected at baseline and weekly during the initial 7 weeks, at week 19, and at the end of the study. At baseline and 7 and 19 weeks, sampling was also done 4 hours after the dose. After the active phases of the study, plasma norepinephrine was evaluated for an additional 3 days. A marked, statistically significant dose-related decrease in plasma norepinephrine was observed for predose levels as well as 4 hours after the dose at week 19. At the highest dose (1.5 mg BID), the trough reduction in norepinephrine was 52%. These reductions were accompanied by a modest decrease in heart rate, a modest increase in left ventricular ejection fraction, and a dose-related increase in adverse events. Conclusions — Plasma norepinephrine was markedly reduced in a dose-related manner by moxonidine SR. This reduction was accompanied by evidence of reverse remodeling, but also by an increase in adverse events.</t>
  </si>
  <si>
    <t>S2431</t>
  </si>
  <si>
    <t>10.4187/respcare.02515</t>
  </si>
  <si>
    <t>Khalid I, Sherbini N, Qushmaq I, Qabajah MR, Nisar A, Khalid TJ, Hamad WJ</t>
  </si>
  <si>
    <t>Outcomes of Patients Treated With Noninvasive Ventilation by a Medical Emergency Team on the Wards</t>
  </si>
  <si>
    <t>Initiation of noninvasive ventilation (NIV) on the wards is not universally accepted. Medical emergency teams (METs) provide acute care and monitoring to deteriorating patients on the general wards. Whether it is safe for an MET to start NIV in ward patients with respiratory distress remains unclear. We evaluated 1,123 MET calls in 30,217 ward patients between January 2009 and June 2011 from the prospectively maintained MET database in our tertiary care hospital. We identified ward patients with acute desaturation (&amp;lt; 90%) and tachypnea (breathing frequency &amp;gt; 28 breaths/min), for whom an MET was called. Subjects transferred to the ICU at the end of an MET call were excluded. The remaining ward subjects were divided into 2 groups: patients who were not started on NIV by the MET; versus patients who were started on NIV by the MET. The primary outcome was endotracheal intubation or ICU transfer within 48 hours of MET activation. Secondary outcome measures were 28-day mortality and ICU mortality. Two hundred thirty-eight MET subjects met the study criteria, and 109 immediate ICU transfers were excluded. Of the remaining 129 ward subjects, 54 were in the NIV group, and 75 in the no-NIV group. The NIV group subjects were sicker (mean Acute Physiology and Chronic Health Evaluation II score 17.6 ± 5.1 versus 14.4 ± 5, P &amp;lt; .001). Subjects with pulmonary edema, COPD exacerbation, or asthma exacerbation were more likely, while those with pneumonia were less likely to be placed on NIV. The primary outcome was reached in 2/54 (3.7%) of the NIV subjects and 12/75 (16%) of the no-NIV subjects ( P = .03). There was no significant difference ( P &amp;gt; .30) between the groups in 28-day mortality (7.4% vs 13.3%) or ICU mortality (3.7% vs 8%). In selected ward patients, especially those with COPD or pulmonary edema, NIV can be safely initiated by an MET.</t>
  </si>
  <si>
    <t>S2455</t>
  </si>
  <si>
    <t>10.1093/sleep/zsaa056.666</t>
  </si>
  <si>
    <t>Wang T, Lin T, Ni Y, Lo Y</t>
  </si>
  <si>
    <t>0670 The Outcome Of Cpap Titration Under Drug-induced Sleep Endoscopy: A Randomized Controlled Crossover Trial</t>
  </si>
  <si>
    <t>The titration pressure of continuous positive airway pressure (CPAP) is an important issue for patients with obstructive sleep apnea (OSA). The aim of this study was to understand the impact of drug-induced sleep endoscopy (DISE)-guided CPAP pressure and doctor-guided CPAP pressure on patients with OSA. In this randomized controlled single-blinded crossover trial, we compared the effects of 1 month CPAP treatment on patients with OSA. Twenty-four patients with OSA were recruited and completed this study. They all underwent polysomnography, DISE-guided CPAP titration and accommodation. Doctor-guided CPAP pressure was determined before DISE. Patients were randomly assigned to receive DISE-guided or Doctor-guided CPAP pressure treatment for 1 month. Then, they switched to another CPAP pressure for another 1 month. Epworth sleepiness scale (ESS) will be recorded at baseline, 1 month and 2 months. The DISE-guided CPAP pressure and Doctor-guided CPAP pressure had no significant difference (13.9±0.7 cm H2O vs 13.5±0.5 cm H2O; P=0.92). In addition, residual AHI and compliance were also no significant difference between two groups. The ESS was significantly improved from baseline to 1 month CPAP treatment in both groups. Epiglottis (anterior-posterior collapse) was significant associated with AHI (P &amp;amp;lt; 0.001, by Spearman correlation). Both Epiglottis (anterior-posterior collapse) and tongue base collapse were significant associated with 95% CPAP pressure (P = 0.031 and 0.038). After multivariate regression analyses, epiglottis (anterior-posterior collapse) is the independent factor for 95% CPAP pressure. The DISE-guided CPAP pressure and Doctor-guided CPAP pressure had no significant difference on the improvement of ESS. Epiglottis (anterior-posterior collapse) is the independent factor for AHI and 95% CPAP pressure. Chang Gung Memorial Hospital and Chang Gung University</t>
  </si>
  <si>
    <t>S2220</t>
  </si>
  <si>
    <t>10.1161/hy0102.099200</t>
  </si>
  <si>
    <t>Malliani A, Montano N</t>
  </si>
  <si>
    <t>Emerging Excitatory Role of Cardiovascular Sympathetic Afferents in Pathophysiological Conditions</t>
  </si>
  <si>
    <t>There is sound experimental evidence that cardiovascular sympathetic afferent fibers mediate cardiovascular reflexes largely excitatory in nature with positive-feedback characteristics. This afferent neural channel is likely to normally participate in the neural regulation of cardiovascular function. The hypothesis, which is the core of this article, is that in some pathophysiological conditions, sympathetic overactivity may be partly due to an emerging excitatory reflex action of cardiovascular sympathetic afferents. In fact, the early phase of congestive heart failure can be characterized by an increase in arterial pressure and heart rate and/or by a diastolic dysfunction, leaving unchanged the cardiac output; in these conditions, in which no baroreceptor deactivation should occur, it is possible that cardiovascular sympathetic afferents with sensory endings in the thoracic low-pressure areas, highly responsive to volume loading, are responsible for mediating the reflex sympathetic excitation. Similarly, during acute myocardial infarction, ventricular sympathetic afferents are likely to mediate a reflex sympathetic overactivity, which is known to facilitate sudden death. Finally, numerous reports have described in essential arterial hypertension an increased sympathetic activity that may be due, at least in part, to the reinforcing action of sympathosympathetic reflexes. Thus, in pathophysiological conditions, cardiovascular sympathetic afferents would mediate a reflex sympathetic overactivity independently of baroreceptive mechanisms, and such an absence of a homeostatic purpose would provide a better rationale for some beneficial effects of therapeutic correction.</t>
  </si>
  <si>
    <t>S1642</t>
  </si>
  <si>
    <t>10.1016/s1388-9842(02)00247-7</t>
  </si>
  <si>
    <t>Jourdain P, Funck F, Bellorini M, Guillard N, Loiret J, Thebault B, Desnos M, Duboc D</t>
  </si>
  <si>
    <t>Bedside B-Type Natriuretic Peptide and Functional Capacity in Chronic Heart Failure</t>
  </si>
  <si>
    <t>To determine if B-type natriuretic peptide (BNP) measurement could be useful in determination of functional capacity in patients suffering from chronic heart failure. Evaluating functional capacity is a crucial factor in the follow-up of patients with chronic heart failure. There are numerous methods for measuring functional capacity and their relative merits remain under discussion. Clinical classifications are very subjective and other methods are difficult to use in clinical practice. We evaluated functional capacity in 151 consecutive patients using the 6-min walk test. All patients were clinically classified using the New York Heart Association (NYHA) classification. We measured BNP plasma levels using a bedside BNP test. Six minute walk test performance decreased through NYHA classes 1 to 4 (469±87, 411±82, 325±83 and 196±63 m, respectively, P&amp;amp;lt;0.01) and BNP levels increased through NYHA classes 1 to 4 (26.3±7.2, 73±13, 401±74 and 924±84 pg/ml, respectively, P&amp;amp;lt;0.001). There was a significant correlation between 6-min walk test performance and BNP plasma levels (R=0.69 P&amp;amp;lt;0.001) and a weaker correlation between BNP and left ventricular ejection fraction (R=0.45 P&amp;amp;lt;0.04). In some patients there was a mismatch between NYHA classification and 6-min walk test performance. In all cases BNP could correct the clinical estimation of functional capacity. When we divided the patients into three sub-groups within each NYHA class, we showed that using BNP could better define functional capacity in patients suffering from chronic heart failure in NYHA classes I to III. The measurement of BNP levels thus usefully supplements the clinical examination. The existence of bedside BNP testing methods facilitates its use in routine clinical practice. It also permits easier follow-up of patients with chronic heart failure.</t>
  </si>
  <si>
    <t>S0679</t>
  </si>
  <si>
    <t>10.1016/j.medin.2010.07.018</t>
  </si>
  <si>
    <t>Gómez Grande ML, Lázaro J</t>
  </si>
  <si>
    <t>CPAP de Boussignac en procedimientos diagnóstico-terapéuticos en pacientes críticos</t>
  </si>
  <si>
    <t>Boussignac valve is a new resource to consider in acute pulmonary edema cardiogenic management. As it generates positive airways pressure continuous (CPAP) and it is very simple to use, its use is being extended to emergency, urgency and hospitalization ward services. This valve is a small tube placed over the interface expiratory port. The gas flow (oxygen/air) accelerates when it crosses through four microchannels in the valve wall, pressurizing the bronchial tree by the principle of the energy in movement. It has a functioning, not hermetic system, allowing the passage of a catheter through it to help the patient (to drink, to eat, to aspirate, etc.). These characteristics make it possible to extend it use in those patients who, in extreme conditions, need diagnostic tests that could deteriorate their respiratory situation, such as endoscopy procedures. We report three critical patients who received CPAP with a Boussignac valve connected to an orofacial interface, while performing two fibrobronchoscopies and one upper digestive tract endoscopy. All finished successfully and none of them need orotracheal intubation.</t>
  </si>
  <si>
    <t>S0364</t>
  </si>
  <si>
    <t>10.1016/s1388-9842(00)00144-6</t>
  </si>
  <si>
    <t>Stewart S, Blue L, Capewell S, Horowitz JD, McMurray JJ</t>
  </si>
  <si>
    <t>Poles Apart, but are they the Same? A Comparative Study of Australian and Scottish Patients with Chronic Heart Failure</t>
  </si>
  <si>
    <t>This paper reports on an international comparison of the characteristics, treatment and health outcomes of chronic heart failure (CHF) patients discharged from acute hospital care in Australia and Scotland. The baseline characteristics and treatment of 200 CHF patients recruited to a randomised study of a non-pharmacological intervention in Australia and 157 CHF patients concurrently recruited to a similar study in Scotland were compared. Subsequent health outcomes (including survival and readmission) within 3 months of discharge in those patients who received usual post-discharge care in Australia (n - 100) and Scotland (n - 75) were also compared. Individuals in both countries were predominantly old and frail with significant comorbidity likely to complicate treatment. Similar proportions of Australian and Scottish patients were prescribed either a ‘high’ (20 vs. 18%) or medium (64 vs. 66%) dose of an angiotensin-converting enzyme inhibitor. Proportionately more Australian patients were prescribed a long-acting nitrate, digoxin and/or a β-blocker. At 3 months post-discharge, 57 of the 100 (57%: 95% CI 47–67%) Australian and 37 of the 75 (49%: 95% CI 38–61%) Scottish patients assigned to ‘usual care’ remained event-free (NS). Similarly, 15 vs. 12% required ≥ 2 unplanned readmission (NS) and 16 vs. 19% of Australian and Scottish patients, respectively, died (NS). Australian and Scottish patients accumulated a median of 0.6 vs. 0.9 days, respectively, of hospitalisation/patient/month (NS). On multivariate analysis (including country of origin), unplanned readmission or death was independently correlated with severe renal impairment (adjusted odds ratio 4.4, P &amp;amp;lt; 0.05), a previous hospitalisation for CHF (2.3, P &amp;amp;lt; 0.05), longer index hospitalisation (2.7 for &amp;amp;gt; 10 days, P &amp;amp;lt; 0.05) and greater comorbidity (1.3 for each incremental unit of the Charlson Index, P - 0.05). Health outcomes among predominantly old and frail CHF patients appear to be independent of the health-care system in which the patient is managed and more likely to be dependent on the syndrome itself.</t>
  </si>
  <si>
    <t>S0700</t>
  </si>
  <si>
    <t>10.1097/00003246-199406000-00015</t>
  </si>
  <si>
    <t>TOHMO H, KARANKO M, KORPILAHTI K, SCHEININ M, VIINAMÄKI O, NEUVONEN P</t>
  </si>
  <si>
    <t>Enalaprilat in acute intractable heart failure after myocardial infarction</t>
  </si>
  <si>
    <t>Objective To evaluate the acute effects of intravenous enalaprilat infusion in critically ill patients with intractable heart failure after acute myocardial infarction. Design Prospective, consecutive sample, before-after trial. Setting Medical intensive care unit in a university hospital. Patients Eight consecutive patients with intractable acute heart failure after acute myocardial infarction. All study patients continued receiving inotropic, vasodilating, and diuretic medication at a constant rate. Six patients received steady intermittent mandatory ventilation and two patients were on a continuous positive airway pressure mask during the investigation, all with constant positive end-expiratory pressure. Heart failure was defined as intractable if the pulmonary artery occlusion pressure remained &gt; 20 mm Hg despite this conventional therapy. Interventions Enalaprilat was infused at a rate of 1 mg/hr until the pulmonary artery occlusion pressure decreased by &gt; or = 20%. Measurements and main results Central hemodynamics, oxygenation, and hormonal regulation (plasma renin activity, plasma norepinephrine, epinephrine, endothelin, atrial natriuretic peptide, and vasopressin concentrations, serum angiotensin-converting enzyme activity, and serum concentrations of aldosterone) were assessed at baseline before enalaprilat infusion, and repeatedly during 2 hrs after the infusion. The statistical analysis was performed with analysis of variance for repeated measurements. Enalaprilat infusion (median dose 0.3 mg and infusion time 21 mins) caused significant but short-lasting decreases in pulmonary artery occlusion pressure (p = .007), mean arterial pressure (p = .003), mean pulmonary arterial pressure, and rate pressure product. These findings coincided with inhibition of serum angiotensin-converting enzyme activity, an increase in plasma renin activity, and a decrease in plasma endothelin concentrations (p = .041). Enalaprilat had no significant effects on the other hormones studied. Cardiac output and stroke volume index, venous admixture, oxygen extraction ratio, and mixed venous and arterial oxygen saturations remained unchanged. Conclusions Adding enalaprilat to conventional therapy makes it possible to transiently relieve pulmonary congestion while maintaining cardiac function and systemic oxygenation. The decrease in plasma endothelin concentrations may have further clinical implications, because endothelin is known to have potent vasoconstricting effects on the coronary circulation and it may also contribute to the extension of myocardial infarction. Whether these observed benefits can be maintained with repeated bolus injections or with continuous infusion of enalaprilat, remains to be settled.</t>
  </si>
  <si>
    <t>S1886</t>
  </si>
  <si>
    <t>10.1073/pnas.93.10.4688</t>
  </si>
  <si>
    <t>Said SI, Berisha HI, Pakbaz H</t>
  </si>
  <si>
    <t>Excitotoxicity in the lung: N-methyl-D-aspartate-induced, nitric oxide-dependent, pulmonary edema is attenuated by vasoactive intestinal peptide and by inhibitors of poly(ADP-ribose) polymerase.</t>
  </si>
  <si>
    <t>Excitatory amino acid toxicity, resulting from overactivation of N-methyl-D-aspartate (NMDA) glutamate receptors, is a major mechanism of neuronal cell death in acute and chronic neurological diseases. We have investigated whether excitotoxicity may occur in peripheral organs, causing tissue injury, and report that NMDA receptor activation in perfused, ventilated rat lungs triggered acute injury, marked by increased pressures needed to ventilate and perfuse the lung, and by high-permeability edema. The injury was prevented by competitive NMDA receptor antagonists or by channel-blocker MK-801, and was reduced in the presence of Mg2+. As with NMDA toxicity to central neurons, the lung injury was nitric oxide (NO) dependent: it required L-arginine, was associated with increased production of NO, and was attenuated by either of two NO synthase inhibitors. The neuropeptide vasoactive intestinal peptide and inhibitors of poly(ADP-ribose) polymerase also prevented this injury, but without inhibiting NO synthesis, both acting by inhibiting a toxic action of NO that is critical to tissue injury. The findings indicate that: (i) NMDA receptors exist in the lung (and probably elsewhere outside the central nervous system), (ii) excessive activation of these receptors may provoke acute edematous lung injury as seen in the "adult respiratory distress syndrome," and (iii) this injury can be modulated by blockade of one of three critical steps: NMDA receptor binding, inhibition of NO synthesis, or activation of poly(ADP-ribose) polymerase.</t>
  </si>
  <si>
    <t>S2071</t>
  </si>
  <si>
    <t>10.12701/jyms.2024.00521</t>
  </si>
  <si>
    <t>Polastri M, Pehlivan E, Reed RM, Eden A</t>
  </si>
  <si>
    <t>Postoperative conditions of rehabilitative interest in lung transplantation: a systematic review</t>
  </si>
  <si>
    <t>Journal of Yeungnam Medical Science</t>
  </si>
  <si>
    <t>Lung transplantation is an elective treatment option for end-stage respiratory diseases in which all medical therapy options have been exhausted. The current study aimed to identify updated information on the postoperative conditions that may impair rehabilitation after lung transplantation and to provide specific considerations of their clinical relevance during the recovery process. The present study is a systematic review conducted by searching three primary databases: the United States National Library of Medicine PubMed system, Scopus, and the Cochrane Library. The databases were searched for articles published from database inception until May 2024; at the end of the selection process, 27 documents were included in the final analysis. The retrieved material identified 19 conditions of rehabilitative interest that potentially affect the postoperative course: graft dysfunction, dysphagia, postsurgical pain, cognitive impairment, chronic lung allograft dysfunction-bronchiolitis obliterans syndrome, phrenic nerve injury, delayed extracorporeal membrane oxygenation weaning, airway clearance, refractory hypoxemia, mediastinitis, reduced oxidative capacity, sternal dehiscence, coronavirus disease 2019 (COVID-19), gastroparesis, ossification of the elbow, Takotsubo cardiomyopathy, airway dehiscence, recurrent pleural effusion, and scapular prolapse. Although some patients are not amenable to rehabilitation techniques, others can significantly improve with rehabilitation.</t>
  </si>
  <si>
    <t>S0076</t>
  </si>
  <si>
    <t>10.1046/j.1525-1594.1998.06144.x</t>
  </si>
  <si>
    <t>Babatasi G, Massetti M, Nataf P, Fradin S, Khayat A</t>
  </si>
  <si>
    <t>Safety of Beating Heart Anastomosis During Video‐Assisted Coronary Surgery Attested by Cardiac Troponin I</t>
  </si>
  <si>
    <t>Our objective was to evaluate the safety of coronary anastomosis on the beating heart by measuring the release of cardiac troponin I during minimally invasive coronary artery bypass grafting (MICABG). Cardiac troponin I (cTnI) is a reliable marker of cardiac ischemia during heart operations under cardiopulmonary bypass (CPB). Ten patients (8 males and 2 females, aged 41–63) underwent MICABG with single vessel bypass grafting for left anterior descending coronary artery (LAD) stenosis (n = 7) or occlusion (n = 3). Video‐assisted surgery with left anterior minithoracotomy was performed in all patients. Serial venous blood samples were collected for measurement of cTnI before LAD occlusion (T0), during anastomosis (T1) and 10 min (T2), 6 h (T3), 24 h (T4), 48 h (T5), and 72 h (T6) after coronary reperfusion. The assay method used a specific enzyme‐linked immunosorbent Stratus autoanalyzer. Control coronary angiography was performed in all patients. There were no operative complications or reoperations for bleeding. The cTnI concentrations were expressed in ng/ml ± SD. The mean cTnI level was less than 3.05 ± 0.2 ng/ml (range 0–32.8). Values were T0 = 0, T1 = 0.4 ± 0.03, T2 = 1.15 ± 0.2, T3 = 2.16 ± 0.6, T4 = 1.5 ± 0.3, T5 = 0.6 ± 0.02, and T6 = 0.4 ± 0.01. Angiography showed patent grafts in 9 patients. In one case, early internal thoracic artery (ITA) graft occlusion in a patient with 2 vessel disease was correlated with a higher cTnI concentration (17.8 ng/ml). Percutaneous angioplasty was performed on the right coronary artery, complicated with dissection and cardiac failure. This patient died 3 months after the MICABG despite support from a ventricular assist device. In conclusion, collateral circulation developed in the setting of chronic coronary occlusion may be efficient for myocardial preservation during short periods such as coronary anastomosis. cTnI immunoassay confirmed the safety of coronary anastomosis on the beating heart during minimally invasive coronary operations.</t>
  </si>
  <si>
    <t>S2361</t>
  </si>
  <si>
    <t>10.1016/s1388-9842(99)00017-3</t>
  </si>
  <si>
    <t>Meissner A, Min JY, Haake N, Hirt S, Simon R</t>
  </si>
  <si>
    <t>Dantrolene Sodium Improves the Force–Frequency Relationship and β -adrenergic Responsiveness in Failing Human Myocardium</t>
  </si>
  <si>
    <t>Failing human myocardium is characterized by a negative force–frequency relationship and impaired β-adrenergic responsiveness which have been related to alterations of the intracellular Ca2+ homeostasis. Dantrolene sodium is a clinically used drug that modulates myocardial [Ca2+]i handling in animal models. This study investigated the effects of dantrolene sodium on intracellular Ca2+ handling and contractile function in failing human myocardium. Twenty-three muscle strips from human left ventricular trabeculae were obtained from patients undergoing heart transplantation for end-stage heart failure caused by idiopathic dilated cardiomyopathy (n=15). Isometric contraction and intracellular Ca2+ transients (Ca2+ indicator: aequorin) were recorded simultaneously. The experiments were performed in three separate groups exposed to control condition (n=8), addition of dantrolene (10 μmol/l; n=8), or addition of verapamil (1 μmol/l; n=7). Isoproterenol induced a moderate positive inotropic effect in the control group with a maximal increase of developed tension from 10.8±2.9 to 23.4±4.7 mN/mm2 and a parallel rise in peak systolic [Ca2+]i to a maximum of 1.36±0.20 μmol/l. Dantrolene significantly improved (10.2±3.8 to 32.4±0.9 mN/mm2) and verapamil blunted (8.3±2.8 to 17.1±4.3 mN/mm2) the inotropic response to isoproterenol. The diastolic and systolic [Ca2+]i during isoproterenol stimulation were slightly lower in the dantrolene group but significantly depressed in the verapamil group as compared to the control group. Similarly, analyses of force–frequency relationships revealed an improvement of developed tension in dantrolene-treated as compared to control preparations whereas the peak systolic [Ca2+]i wasalmost identical. Dantrolene improves the negative force–frequency relationship and β-adrenergic responsiveness in failing human myocardium. These effects are not accompanied by an additional increase in intracellular[Ca2+]i but might be related to modifications of the diastolic [Ca2+]i homeostasis.</t>
  </si>
  <si>
    <t>S0941</t>
  </si>
  <si>
    <t>10.4081/monaldi.2010.283</t>
  </si>
  <si>
    <t>Garuti G, Bandiera G, Cattaruzza MS, Gelati L, Osborn JF, Toscani S, Confalonieri M, Lusuardi M</t>
  </si>
  <si>
    <t>Out-of-hospital helmet CPAP in acute respiratory failure reduces mortality: a study led by nurses</t>
  </si>
  <si>
    <t>Background and Aim. Acute respiratory failure (ARF) is a condition that must be treated as quickly as possible. Continuous Positive Airway Pressure (CPAP) is a common method used to treat ARF in hospital. The main objective of our study was to investigate the effect of CPAP prior to admission to the emergency room, on the reduction of endotracheal intubation, in-hospital mortality and on the length of stay in hospital (HLOS). Methods. A prospective, observational (non-randomised) study with a historical control group. Data from 3 groups of patients with ARF, irrespective of cause, was collected: pre-hospital CPAP (PHCPAP) group, i.e. 35 patients treated with a helmet CPAP in the ambulance, by trained nurses (mean age, years 80.1±7.9 SD; 14 males); hospital CPAP (HCPAP) group, i.e. 46 patients treated with helmet CPAP in the hospital emergency room (mean age 78.6±6.9 SD; 27 males), and a historical control group of 125 patients treated with medical therapy only (mean age 76.7±5.5 SD; 52 males). CPAP was delivered via a helmet interface. Results. Compared with standard medical therapy, helmet CPAP (pre and in-hospital) reduced mortality by 77 % (p=0.005), while pre-hospital helmet CPAP reduced it by 94% (p=0.011), after adjustment for age, sex, severity of clinical conditions at entry and diagnosis upon admission. HLOS was reduced, compared with standard medical therapy, by 63.5% and by 66% (adjusting for age, sex, severity of clinical conditions at entry and diagnosis at admission) with helmet CPAP (pre and in-hospital) and with helmet CPAP in the ambulance, respectively (p&amp;amp;lt;0.0001). Conclusions. Treating patients with ARF of any cause, with CPAP by trained nurses, before hospital admission, is safe, reduces mortality and the length of stay needed in hospital.</t>
  </si>
  <si>
    <t>S0756</t>
  </si>
  <si>
    <t>10.7759/cureus.13372</t>
  </si>
  <si>
    <t>Adhikari P, Bhattarai S, Gupta A, Ali E, Ali M, Riad M, Mostafa JA</t>
  </si>
  <si>
    <t>Physiological Effects of High-Flow Nasal Cannula Therapy and Its Use in Acute Cardiogenic Pulmonary Edema</t>
  </si>
  <si>
    <t>High-flow nasal cannula (HFNC) is an open oxygen delivery system, which provides heated and humidified oxygen at a high flow (up to 60 L/min). This effect can improve mucociliary function, airway clearance, and level of comfort to the patient. It can provide controlled and adequate fraction of inspired oxygen (FiO2) between 21% and 100%. Generation of end-expiratory pressure helps in carbon dioxide washout, reduction of anatomical dead space, and recruitment of collapsed alveoli, ultimately improving tissue oxygenation. The use of HFNC in acute hypoxemic respiratory failure, post-extubation period, pre-intubation period, respiratory infection, and obstructive airway disease has been extensively studied, but there are very few studies regarding its use in cardiogenic pulmonary edema. This review provides the current understanding of the physiological effect of HFNC and its application in acute cardiogenic pulmonary edema (ACPE). We conducted a literature search on PubMed using appropriate terms and reviewed relevant articles published within the last 10 years. We found that initial therapy with HFNC in ACPE patients can improve oxygenation and respiratory rate. HFNC can potentially be an alternative to non-invasive positive-pressure ventilation in terms of initial oxygen therapy in patients with ACPE. There is a need for larger prospective studies to evaluate and develop guidelines to consider the use of HFNC in patients with ACPE. We also highlight the fact that if there is no improvement in arterial blood gas parameters after HFNC therapy, initiation of invasive ventilation should not be delayed.</t>
  </si>
  <si>
    <t>S1962</t>
  </si>
  <si>
    <t>10.1016/j.repc.2020.02.015</t>
  </si>
  <si>
    <t>Guerreiro C, Melica B, Barbosa AR, Dias A, Ribeiro J, Caeiro D, Braga P</t>
  </si>
  <si>
    <t>Rescue percutaneous repair of ischemic acute severe mitral regurgitation</t>
  </si>
  <si>
    <t>Revista Portuguesa de Cardiologia</t>
  </si>
  <si>
    <t>Acute severe mitral regurgitation (MR) because of secondary left ventricular impaired regional contractility can present with severe acute heart failure, associated with a high risk for rapid decompensation, pulmonary edema and cardiogenic shock. Frequently, in these highly unstable patients, surgical risk can be prohibitive. Evidence for percutaneous repair of acute MR is scarce, but a few case series show that this approach could be safe and effective for bailing out hemodynamically unstable patients. We report a case of an 84-year-old man with acute ischemic severe MR post-acute myocardial infarction (MI), who remained hemodynamically unstable despite coronary revascularization, positive pressure non-invasive ventilation, vasodilator therapy and intra-aortic balloon pump (IABP) support. In heart team discussions, he was considered a high risk surgical candidate. We decided on rescue off-label percutaneous mitral valve repair with a MitraClip device (Abbott Vascular, Santa Clara, California), with good clinical result, allowing weaning from the supports and discharge seven days after the procedure. At one-year follow-up, the patient maintained a MV repair results and had a good functional status. In unstable patients with acute ischemic MR, percutaneous MV repair could be a rescue therapeutic option to consider, allowing hemodynamic compensation with potential persistent MR improvement up to one-year follow-up.</t>
  </si>
  <si>
    <t>S1530</t>
  </si>
  <si>
    <t>10.1016/j.rce.2016.10.008</t>
  </si>
  <si>
    <t>Escoda R, Miró Ò, Martín-Sánchez FJ, Jacob J, Herrero P, Gil V, Garrido JM, Pérez-Durá MJ, Fuentes M, Llorens P</t>
  </si>
  <si>
    <t>Evolución del perfil clínico de los pacientes con insuficiencia cardiaca aguda atendidos en servicios de urgencias españoles</t>
  </si>
  <si>
    <t>Revista Clínica Española</t>
  </si>
  <si>
    <t>To analyse the changes in epidemiology, outpatient and emergency department clinical care, and outcomes of patients treated for acute heart failure (AHF) in Spanish hospital emergency departments (HEDs) between 2007 and 2014. A multicentre cohort study was conducted that consecutively included patients with AHF diagnosed in 9HEDs during 4 periods (2007, 2009, 2011 and 2014). The study analysed the changes observed in 20 variables corresponding to baseline data, outpatient care and emergency care data and outcome data. A total of 4,845 patients were included. There were significant changes in 13 variables: there was an increase in patients older than 80years (2007/2014: 45.9%/55.4%; P&lt;.001) and a decrease in severe functional dependence (28.2%/19.7%; P&lt;.001). In terms of long-term outpatient care, there was an increased use of beta-blockers (44.6%/57.8%; P=.002) and aldosterone antagonists (26.6%/37.7%; P&lt;.05) among patients with reduced ejection fraction and an increase use of echocardiography (42.8%/56.2%; P=.001). The use of digoxin decreased (25.4%/16.9%; P=.005). In terms of emergency care, there was an increase in requests for troponins (54.6%/61.9%; P&lt;.001), natriuretic peptides (7.8%/48.5%; P&lt;.001) and the use of noninvasive ventilation (3.2%/6.9%; P=.004). Requests for endovenous perfusion drugs decreased (diuretics: 21.3%/10.4%; P&lt;.001; nitrates: 21.3%/17.5%; P=.001; vasopressors: 4.2%/1.5%; P&lt;.001). Finally, discharges directly from the emergency department without hospitalization increased (20.0%/25.9%; P&lt;.001), and emergency department readmissions at 30days decreased (27.3%/17.6%; P=.007). Hospital mortality and mortality at 30days did not change. Changes in outcomes were detected during a 7-year period in patients with AHF treated in HEDs, with care that was more in line with the clinical guidelines. There are, however, areas for improvement. There was a noteworthy increase in outpatient follow-up without hospitalisation and a reduction in HED readmissions.</t>
  </si>
  <si>
    <t>S2086</t>
  </si>
  <si>
    <t>10.1183/09031936.96.09091858</t>
  </si>
  <si>
    <t>Schutte H, Lohmeyer J, Rosseau S, Ziegler S, Siebert C, Kielisch H, Pralle H, Grimminger F, Morr H, Seeger W</t>
  </si>
  <si>
    <t>Bronchoalveolar and systemic cytokine profiles in patients with ARDS, severe pneumonia and cardiogenic pulmonary oedema</t>
  </si>
  <si>
    <t>The aim of this study was to investigate whether bronchoalveolar lavage (BAL) and serum levels of proinflammatory cytokines discriminate between different entities of patients with acute respiratory failure. BAL and circulating concentrations of interleukin-6 (IL-6), interleukin-8 (IL-8) and tumour necrosis factor-alpha (TNF-alpha) were measured in 74 mechanically-ventilated patients and 17 healthy controls. Patients were classified as cardiogenic pulmonary oedema (CPO), acute respiratory distress syndrome (ARDS), primary severe pneumonia (PN) and a combined group (PN+ARDS). In all patients with ARDS and/or PN, markedly elevated BAL levels of IL-6 and IL-8 were detected, which were significantly greater than levels in CPO and healthy controls. Absolute quantities and time-course of these cytokines did not differentiate between the absence and presence of lung infection, or different categories of PN. Similarly, circulating IL-6 levels were comparably elevated in patients with ARDS and/or PN, whereas circulating IL-8 concentrations were inconsistently increased. TNF-alpha was rarely detected in BAL samples, but increased serum concentrations were measured in ARDS and/or PN patients. Bronchoalveolar lavage levels of interleukin-6 and interleukin-8, but not tumour necrosis factor-alpha, and serum concentrations of interleukin-6 are consistently elevated in acute respiratory distress syndrome and/or severe pneumonia, discriminating these entities from cardiogenic pulmonary oedema. Alveolar and systemic cytokine profiles do not differentiate between acute respiratory distress syndrome in the absence of lung infection and states of severe primary or secondary pneumonia, which evidently present with comparable local and systemic inflammatory sequelae.</t>
  </si>
  <si>
    <t>S0928</t>
  </si>
  <si>
    <t>10.1016/s1388-9842(02)00257-x</t>
  </si>
  <si>
    <t>Livanis EG, Flevari P, Theodorakis GN, Kolokathis F, Leftheriotis D, Kremastinos DT</t>
  </si>
  <si>
    <t>Effect of Biventricular Pacing on Heart Rate Variability in Patients with Chronic Heart Failure</t>
  </si>
  <si>
    <t>Biventricular pacing is emerging as a long-term therapy for symptomatic heart failure. Analysis of heart rate variability (HRV) has become an important predictive tool in this syndrome. To assess whether chronic resynchronization therapy can affect HRV in patients with heart failure. Thirteen patients with heart failure were studied (mean age±1 S.E. 65±2.2 years, QRS 195±5.3 ms, NYHA class 3.2±0.1, LVEF 21±1.7%). The protocol included a preliminary no pacing period for 1 month following device implantation. Twenty-four hour Holter ECG recordings were performed at the end of this period (baseline) and after 3 months of biventricular stimulation (VDD mode). Prior to and following pacing patients underwent NYHA class evaluation, 6-min walk test, Quality of Life Assessment and a cardiopulmonary exercise test. Biventricular pacing improved functional class (P&amp;amp;lt;0.0001) and Quality of life (P&amp;amp;lt;0.0001), increased 6-min walk distance, (P=0.008) and exercise duration (P&amp;amp;lt;0.0001) but had no significant effect on peak exercise VO2. Resynchronization therapy increased mean 24-h RR (922±58 vs. 809±41 ms at baseline, P=0.006), SDNN (111±11 vs. 83±8 ms, P=0.003), SDNN-I (56±10 vs. 40±5 ms, P=0.02), rMSSD (66±14 vs. 41±8 ms, P=0.003), Total Power (5724±1875 vs. 2074±553 ms2, P=0.03), Ultra Low Frequency Power (1969±789 vs. 653±405 ms2, P=0.03) and Very Low Frequency Power (2407±561 vs. 902±155 ms2, P=0.004). Biventricular pacing in heart failure improves autonomic function by increasing HRV. This may have important prognostic implications.</t>
  </si>
  <si>
    <t>S0399</t>
  </si>
  <si>
    <t>10.1111/j.1532-950x.1996.tb01453.x</t>
  </si>
  <si>
    <t>BVSC AST, GLEED RD, CREDILLE KM, MURPHY DJ, DUCHARME NG</t>
  </si>
  <si>
    <t>Negative Pressure Pulmonary Edema as a Post‐Anesthetic Complication Associated With Upper Airway Obstruction in a Horse</t>
  </si>
  <si>
    <t>An 8‐year‐old Trakehner mare developed fulminant pulmonary edema following suspected upper airway obstruction 50 minutes into an otherwise unremarkable anesthetic recovery after surgery for left cricoarytenoideus dorsalis muscle reinnervation and ventriculocordectomy. Establishing a patent airway by orotracheal reintubation and cardiopulmonary resuscitation attempts were unsuccessful. Gross, histological, and electron microscopic postmortem examination showed severe hemorrhagic pulmonary edema. Laryngeal swelling or hemorrhage were not evident, suggesting laryngospasm or functional airway collapse associated with the underlying left laryngeal paralysis, as a cause of the upper airway obstruction. Negative pressure pulmonary edema is rarely reported in the veterinary literature as a postanesthetic complication.</t>
  </si>
  <si>
    <t>S0349</t>
  </si>
  <si>
    <t>10.1111/j.1365-2044.1987.tb05273.x</t>
  </si>
  <si>
    <t>SHERRY KM, WINDSOR JPW, FENECK RO</t>
  </si>
  <si>
    <t>Comparison of the haemodynamic effects of intermittent positive pressure ventilation with high frequency jet ventilation</t>
  </si>
  <si>
    <t>The cardiorespiratory effects of intermittent positive pressure ventilation and high frequency jet ventilation with and without positive end expiratory pressure were compared in patients following valvular heart surgery (mitral and/or aortic). Twenty patients received intermittent positive pressure ventilation and high frequency jet ventilation with 0. 0.5 and 1.0 kPa positive end expiratory pressure. High frequency jet ventilation was well tolerated. The addition of 1.0 kPa positive end expiratory pressure was associated with preservation of the arterial oxygen tension without any increase in shunt or significant adverse haemodynamic effect. The results are discussed and compared with a previous study of high frequency jet ventilation following aortocoronary bypass graft surgery.</t>
  </si>
  <si>
    <t>S0153</t>
  </si>
  <si>
    <t>10.1146/annurev.med.47.1.267</t>
  </si>
  <si>
    <t>Hultgren MDHN</t>
  </si>
  <si>
    <t>HIGH-ALTITUDE PULMONARY EDEMA: Current Concepts</t>
  </si>
  <si>
    <t>▪ Abstract High-altitude pulmonary edema (HAPE) occurs in unacclimatized individuals who are rapidly exposed to altitudes in excess of 2450 m. It is commonly seen in climbers and skiers who ascend to high altitude without previous acclimatization. Initial symptoms of dyspnea, cough, weakness, and chest tightness appear, usually within 1–3 days after arrival. Common physical signs are tachypnea, tachycardia, rales, and cyanosis. Descent to a lower altitude, nifedipine, and oxygen administration result in rapid clinical improvement. Physiologic studies during the acute stage have revealed a normal pulmonary artery wedge pressure, marked elevation of pulmonary artery pressure, severe arterial unsaturation, and usually a low cardiac output. Pulmonary arteriolar (precapillary) resistance is elevated. A working hypothesis of the etiology of HAPE suggests that hypoxic pulmonary vasoconstriction is extensive but not uniform. The result is overperfusion of the remaining patent vessels with transmission of the high pulmonary artery pressure to capillaries. Dilatation of the capillaries and high flow results in capillary injury, with leakage of protein and red cells into the alveoli and airways. HAPE represents one of the few varieties of pulmonary edema where left ventricular filling pressure is normal.</t>
  </si>
  <si>
    <t>S0002</t>
  </si>
  <si>
    <t>10.5005/jp-journals-10071-24400</t>
  </si>
  <si>
    <t>Jindal A, Pratyusha K</t>
  </si>
  <si>
    <t>Non-invasive Ventilation Failure – Predict and Protect</t>
  </si>
  <si>
    <t>Modified heart rate, acidosis, consciousness, oxygenation and respiratory rate (HACOR) score takes into consideration pneumonia, cardiogenic pulmonary edema, pulmonary acute respiratory distress syndrome (ARDS), immunosuppression, septic shock, and the sequential organ failure assessment (SOFA) score prior to non-invasive mechanical ventilation (NIV) that would impact the success of NIV and are commonly seen in patients presenting to the emergency. Propensity score matching could have been done for similar distribution of baseline characteristics. Specific objective criteria are needed to define respiratory failure requiring intubation. How to cite this article Pratyusha K, Jindal A. Non-invasive Ventilation Failure - Predict and Protect. Indian J Crit Care Med 2023;27(2):149.</t>
  </si>
  <si>
    <t>S0715</t>
  </si>
  <si>
    <t>10.1111/aas.70314</t>
  </si>
  <si>
    <t>Wittrock D, Bauer JM, Hägi‐Pedersen D, Christensen HC, Mikkelsen S, Brøchner AC</t>
  </si>
  <si>
    <t>Prehospital PEEP for Acute Respiratory Distress: Protocol for a Scoping Review</t>
  </si>
  <si>
    <t>Positive end‐expiratory pressure (PEEP) can improve oxygenation and reduce the work of breathing in patients with acute respiratory distress. In the prehospital setting, systems providing continuous positive airway pressure (CPAP), bi‐level positive airway pressure (BiPAP) and adjustable pressure‐limiting (APL) valves are used inconsistently, and the evidence base is heterogeneous across their use in patients with chronic obstructive pulmonary disease, asthma, pneumonia and cardiogenic pulmonary oedema. This scoping review aims to map the existing evidence on prehospital use of PEEP‐based ventilation in adults with acute respiratory distress, including reported clinical outcomes and safety. This scoping review will be conducted in accordance with the JBI methodology for scoping reviews and reported in line with the PRISMA extension for Scoping Reviews (PRISMA‐ScR). We will systematically search MEDLINE, Embase, CINAHL, Cochrane CENTRAL and the Cochrane Database of Systematic Reviews (CDSR) with support from a research librarian. Empirical studies of adults (≥ 18 years) receiving PEEP‐based ventilation in the prehospital setting will be eligible, including randomised controlled trials, observational studies, case series and well‐described case reports. Two independent reviewers will screen, extract and map the data on study characteristics, interventions, comparators and outcomes, with disagreements resolved by a third reviewer. Methodological quality will be appraised at study level using the Jadad Scale for randomised trials and the Newcastle–Ottawa Scale for cohort and case–control studies. We expect to identify a limited but clinically relevant body of evidence reporting effects on oxygenation, dyspnoea severity, escalation to advanced airway management, adverse events and feasibility. The findings will be synthesised narratively and presented in descriptive and tabular form. We specifically anticipate sparse evidence for the prehospital use of APL systems. This scoping review will provide a comprehensive mapping of prehospital PEEP use in adults with acute respiratory distress, summarising its clinical effects, safety signals and feasibility, and identifying gaps to inform future studies.</t>
  </si>
  <si>
    <t>S0078</t>
  </si>
  <si>
    <t>10.1097/hcr.0000000000000463</t>
  </si>
  <si>
    <t>Yoshimura K, Hiraoka A, Saito K, Urabe Y, Maeda N, Yoshida T, Hayashida A</t>
  </si>
  <si>
    <t>Dyspnea During In-Hospital Rehabilitation as a Predictor of Rehospitalization and Mortality in Patients With Acute Heart Failure</t>
  </si>
  <si>
    <t>Consensus articles that explore rehabilitation exercise for heart failure (HF) mainly focus on stable patients with chronic HF. Results from investigations that focus on the relationship between clinical outcomes and exercise during rehabilitation of patients with acute heart failure (AHF) have produced insufficient data. The aim of this study was to evaluate the correlation between clinical outcomes and dyspnea during in-hospital early rehabilitation in patients with AHF. Dyspnea was measured using a 5-point Likert scale (5PLS) during rest and at the initiation of upright sitting and standing. Dyspnea was defined as 5PLS ≥2. The primary endpoint was combined all-cause death or rehospitalization for HF. A total of 221 patients were included in this study; 81 patients (37%) died or were hospitalized during the follow-up period. In patients with dyspnea during upright sitting and standing, the event-free ratio was significantly lower compared with patients without dyspnea ( P = .008 and P &amp;lt; .001, respectively). Body mass index (hazard ratio [HR] = 0.91, P = .011), noninvasive positive pressure ventilation usage (HR = 1.96, P = .042), and 5PLS ≥2 at the initiation of standing (HR = 2.63, P = .008) were detected as predictors of primary endpoint. New York Heart Association class IV at admission (OR = 3.17, P = .0114) and pre-admission Katz ADL index &amp;lt;6 (OR = 3.76, P = .0007) were isolated as risk factors for dyspnea when standing. Dyspnea during standing was associated with unfavorable events in patients with AHF as a comprehensive indicator.</t>
  </si>
  <si>
    <t>S1832</t>
  </si>
  <si>
    <t>10.1161/01.cir.0000039346.31538.2c</t>
  </si>
  <si>
    <t>Shiomi T, Tsutsui H, Hayashidani S, Suematsu N, Ikeuchi M, Wen J, Ishibashi M, Kubota T, Egashira K, Takeshita A</t>
  </si>
  <si>
    <t>Pioglitazone, a Peroxisome Proliferator–Activated Receptor-γ Agonist, Attenuates Left Ventricular Remodeling and Failure After Experimental Myocardial Infarction</t>
  </si>
  <si>
    <t>Background— Peroxisome proliferator–activated receptor-γ activators have recently been implicated as regulators of cellular proliferation and inflammatory response such as cytokine expression. Because proinflammatory cytokines play a critical role in left ventricular (LV) remodeling after myocardial infarction (MI), we examined the effects of pioglitazone treatment in an experimental model of chronic heart failure. Methods and Results— Mice with extensive anterior MI were treated with placebo or pioglitazone (3 mg · kg −1 · d −1 ) as a dietary supplement for 4 weeks starting 6 hours after surgery. Infarct size and glucose levels were similar among all groups. LV cavity dilatation and dysfunction by echocardiography were significantly attenuated in MI mice given pioglitazone. LV end-diastolic pressure was increased in MI mice and was significantly reduced by pioglitazone treatment. Pioglitazone partially normalized LV dP/dt max and dP/dt min , indices of LV contractile function, which were significantly reduced in MI mice. Improvement of LV function by pioglitazone was accompanied by a decrease in myocyte hypertrophy and interstitial fibrosis and a reduced expression of tumor necrosis factor-α, transforming growth factor-β, and monocyte chemoattractant protein-1 genes in the noninfarcted LV from MI mice. LV inducible nitric oxide synthase and gelatinase B protein levels were increased in MI and were not altered by pioglitazone treatment. Conclusions— Pioglitazone improved LV remodeling and function in mice with post-MI heart failure. This effect was associated with an attenuated LV expression of inflammatory cytokines and chemokines. Peroxisome proliferator–activated receptor-γ ligands have promise as preventive and therapeutic agents against heart failure.</t>
  </si>
  <si>
    <t>S0472</t>
  </si>
  <si>
    <t>10.1136/bcr.03.2012.6087</t>
  </si>
  <si>
    <t>Palkar AV, Shrivastava MS, Moulick ND</t>
  </si>
  <si>
    <t>An unusual cause of flash pulmonary oedema</t>
  </si>
  <si>
    <t>We report a case of young woman who presented with acute cardiogenic pulmonary oedema and respiratory failure. She underwent emergent endotracheal intubation and was transferred to the intensive care unit. She responded to intravenous diuretics and positive pressure ventilation. Subsequent workup revealed that she had Graves’ disease and was in thyrotoxic crisis. Therapy with propranolol and propylthiouracil was instituted to which she showed remarkable improvement.</t>
  </si>
  <si>
    <t>S1769</t>
  </si>
  <si>
    <t>10.1253/circrep.cr-20-0081</t>
  </si>
  <si>
    <t>Matsue Y, Kinugasa Y, Kitai T, Ohishi S, Yamamoto K, Tsutsui H</t>
  </si>
  <si>
    <t>Effect of the COVID-19 Pandemic on Acute Respiratory Care of Hypoxemic Patients With Acute Heart Failure in Japan ― A Cross-Sectional Study ―</t>
  </si>
  <si>
    <t>Circulation Reports</t>
  </si>
  <si>
    <t>Background: The effect of the COVID-19 pandemic on the respiratory management strategy with regard to the use of non-invasive positive pressure ventilation (NPPV) and high-flow nasal cannula (HFNC) in patients with acute heart failure (AHF) in Japan is unclear. Methods and Results: This cross-sectional study used a self-reported online questionnaire, with responses from 174 institutions across Japan. More than 60% of institutions responded that the treatment of AHF patients requiring respiratory management became fairly or very difficult during the COVID-19 pandemic than earlier, with institutions in alert areas considering such treatment significantly more difficult than those in non-alert areas (P=0.004). Overall, 61.7% and 58.8% of institutions changed their indications for NPPV and HFNC, respectively. Significantly more institutions in the alert area changed their practices for the use of NPPV and HFNC during the COVID-19 pandemic (P=0.004 and P=0.002, respectively). When there was insufficient time or information to determine whether AHF patients may have concomitant COVID-19, institutions in alert areas were significantly more likely to refrain from using NPPV and HFNC than institutions in non-alert areas. Conclusions: The COVID-19 pandemic has compelled healthcare providers to change the respiratory management of AHF, especially in alert areas.</t>
  </si>
  <si>
    <t>S1328</t>
  </si>
  <si>
    <t>10.1016/j.jacc.2018.06.074</t>
  </si>
  <si>
    <t>Alviar CL, Miller PE, McAreavey D, Katz JN, Lee B, Moriyama B, Soble J, van Diepen S, Solomon MA, Morrow DA</t>
  </si>
  <si>
    <t>Positive Pressure Ventilation in the Cardiac Intensive Care Unit</t>
  </si>
  <si>
    <t>Contemporary cardiac intensive care units (CICUs) provide care for an aging and increasingly complex patient population. The medical complexity of this population is partly driven by an increased proportion of patients with respiratory failure needing noninvasive or invasive positive pressure ventilation (PPV). PPV often plays an important role in the management of patients with cardiogenic pulmonary edema, cardiogenic shock, or cardiac arrest, and those undergoing mechanical circulatory support. Noninvasive PPV, when appropriately applied to selected patients, may reduce the need for invasive mechanical PPV and improve survival. Invasive PPV can be lifesaving, but has both favorable and unfavorable interactions with left and right ventricular physiology and carries a risk of complications that influence CICU mortality. Effective implementation of PPV requires an understanding of the underlying cardiac and pulmonary pathophysiology. Cardiologists who practice in the CICU should be proficient with the indications, appropriate selection, potential cardiopulmonary interactions, and complications of PPV.</t>
  </si>
  <si>
    <t>S1531</t>
  </si>
  <si>
    <t>10.1161/01.cir.0000084544.54513.e2</t>
  </si>
  <si>
    <t>Torbicki A, Kurzyna M, Kuca P, Fijałkowska A, Sikora J, Florczyk M, Pruszczyk P, Burakowski J, Wawrzyńska L</t>
  </si>
  <si>
    <t>Detectable Serum Cardiac Troponin T as a Marker of Poor Prognosis Among Patients With Chronic Precapillary Pulmonary Hypertension</t>
  </si>
  <si>
    <t>Background— Right ventricular failure is a leading cause of death in patients with chronic pulmonary hypertension (PH). We checked whether detection of cardiac troponin T (cTnT), a specific marker of myocyte injury, could be useful in prognostic stratification of those patients. Methods and Results— Initial evaluation of 56 clinically stable patients (age 41±15 years) with pulmonary arterial (51 patients) or inoperable chronic thromboembolic (5 patients) PH (mean pulmonary arterial pressure 60±18 mm Hg) included cTnT test, allowing detection of its serum levels ≥0.01 ng/mL [cTnT(+)]. cTnT was detectable in 8 of 56 (14%) patients (mean±SD, 0.034±0.022; range, 0.010 to 0.077 ng/mL). Despite similar pulmonary hemodynamics, they had higher heart rate (92±15 versus 76±14 bpm, P =0.004), lower mixed venous oxygen saturation (50±10% versus 57±9%, P =0.04), and higher serum N-terminal pro-B–type natriuretic peptide (4528±3170 versus 2054±2168 pg/mL, P =0.03) and walked less during the 6-minute walk test (298±132 versus 396±101 m, P =0.02). Cumulative survival estimated by Kaplan-Meier curves was significantly worse at 24 months in cTnT(+) compared with cTnT(−) (29% versus 81%, respectively, log-rank test P =0.001). Multivariate analysis revealed cTnT status (hazard ratio, 4.89; 95% CI, 1.18 to 20.29; P =0.03), 6-minute walk test (hazard ratio, 0.93 for each 10 m; P =0.01), and pulmonary vascular resistance (hazard ratio, 1.13; P =0.01) as independent markers of mortality. All 3 cTnT(+) patients who survived the follow-up period converted to cTnT(−) during treatment. Conclusions— Detectable cTnT is a so-far ignored independent marker of increased mortality risk in patients with chronic precapillary PH, supporting the role of progressive myocyte injury in the vicious circle leading to hemodynamic destabilization.</t>
  </si>
  <si>
    <t>S1466</t>
  </si>
  <si>
    <t>10.1016/s1036-7314(02)80006-6</t>
  </si>
  <si>
    <t>Murray S</t>
  </si>
  <si>
    <t>Bi-level positive airway pressure (BiPAP) and acute cardiogenic pulmonary oedema (ACPO) in the emergency department</t>
  </si>
  <si>
    <t>Patients in acute respiratory failure (ARF) frequently present to the emergency department (ED). Traditionally management has involved mechanical ventilation via endotracheal intubation. Such invasive forms of treatment, however, correlate with a higher incidence of infection, mortality, length of stay and contribute to the costs of intensive care. Non-invasive positive pressure ventilation (NIPPV) such as bi-level positive airway pressure (BiPAP) may therefore provide an alternative and preferable form of treatment. Whilst contemporary literature supports the use of BiPAP in hypercapnic ARF, its role in acute hypoxaemic presentations remains elusive. Specifically, the efficacy and safety of BiPAP in the treatment of acute cardiogenic pulmonary oedema (ACPO) remains a contentious issue. The aim of this paper is to explore the physiological rationale for treatment of ACPO with BiPAP. Particular attention will focus on the comparative theoretical advantages of BiPAP in relation to continuous positive airway pressure (CPAP), and a review of recent research. Discussion will incorporate timeliness in the application of BiPAP, indicators of successful treatment, appropriate manipulation of pressure settings, nursing workload and management of patients beyond the ED. Whilst the theoretical advantages of BiPAP ventilation are acknowledged, larger randomised controlled research studies are recommended in order to clearly ensure its safe and effective application in the treatment of ACPO.</t>
  </si>
  <si>
    <t>S1476</t>
  </si>
  <si>
    <t>10.1002/hed.10117</t>
  </si>
  <si>
    <t>Spriano G, Pellini R, Romano G, Muscatello L, Roselli R</t>
  </si>
  <si>
    <t>Supracricoid partial laryngectomy as salvage surgery after radiation failure</t>
  </si>
  <si>
    <t>Radiotherapy is often chosen as the definitive treatment for early stage laryngeal carcinoma. Total laryngectomy is the main procedure for failures. Endoscopic treatment of recurrences by CO 2 laser has found limited application. Partial laryngectomy through an external approach has been proposed as salvage surgery, and the vertical partial laryngectomy (VPL) is the most mentioned surgical technique in the literature, although there are, to date, very few reports regarding the use of the supracricoid partial laryngectomy (SCPL) as salvage surgery after radiation failure. The aim of the study is to check the feasibility of SCPL with cricohyoidoepiglottopexy (CHEP) or cricohyoidopexy (CHP) in patients with laryngeal recurrence after radiation failure and to evaluate the oncologic results, morbidity, and functional outcome. Fifteen consecutive patients were treated with salvage intent by SCPL from January 1992 to December 1998. CHEP and CHP were performed in 11 and 4 patients, respectively. Five patients underwent homolateral surgical neck dissection, and one underwent bilateral neck dissection. All patients had a temporary tracheostomy, and two patients required percutaneous endoscopic gastrostomy (PEG) to ensure feeding. Functional rehabilitation started 2 weeks after the operation. The results have been evaluated in terms of oncologic outcome and functional preservation. Twelve patients are alive with a minimum follow‐up of 36 months and 3 patients died after 36 days, 6 and 14 months after surgery, the first and second patient from heart failure and the third from lung metastasis. Respiratory function was recovered in all cases. Oral intake began 12 days after surgery, and in 14 cases satisfactory swallowing was recovered 30 days after surgery. An acceptable quality of the voice was achieved by most patients, and a high rate of local immediate complications was solved in all cases. SCPL represents an effective technique as salvage treatment of laryngeal cancer after exclusive radiotherapy; there is a good functional recovery with acceptable morbidity and good oncologic long‐term control. © 2002 Wiley Periodicals, Inc. Head Neck 24: 759–765, 2002</t>
  </si>
  <si>
    <t>S1598</t>
  </si>
  <si>
    <t>10.1046/j.1365-2648.1997.1997025579.x</t>
  </si>
  <si>
    <t>Måtensson J, Karlsson J, Fridlund B</t>
  </si>
  <si>
    <t>Male patients with congestive heart failure and their conception of the life situation</t>
  </si>
  <si>
    <t>Patients with congestive heart failure (CHF) are an extensive group in Sweden both with regard to prevalence and number of medical care events. As the age of the population and survival after myocardial infarction are increasing, the incidence of CHF is also on the rise. The aim of this study is to describe, from a nurse's perspective, how male patients with CHF conceive their life situation. Interview questions were designed with a focus on five dimensions: the biophysical, the sociocultural, the emotional, the intellectual, and the spiritual‐existential. A qualitative method was used with a phenomenographic approach as it examines aspects of the surroundings as conceived. In the results, six categories emerged: feeling a belief in the future, gaining awareness, feeling support from the environment, feeling limitation, feeling a lack of energy and feeling resignation. The mental and physical lack of energy which patients feel easily leads to limited working capacity and social activities. This limitation may cause patients with CHF to believe that neither they nor their environment can influence their life situation and there is a risk that these patients become resigned, In order to help them get out of this vicious circle of limitation and resignation, it is important that the nurse teaches them self‐care and shows them the possibilities that exist in everyday life. With increased awareness of their life situation, patients may adapt to their CHF and see that it is possible to improve their future themselves.</t>
  </si>
  <si>
    <t>S0300</t>
  </si>
  <si>
    <t>10.1159/000067313</t>
  </si>
  <si>
    <t>Razeghi P, Myers TJ, Frazier OH, Taegtmeyer H</t>
  </si>
  <si>
    <t>Reverse Remodeling of the Failing Human Heart with Mechanical Unloading</t>
  </si>
  <si>
    <t>Anecdotal and clinical evidence suggests that mechanical unloading may restore cardiac function by inducing changes in the biological properties of the failing heart. This challenges the notion that the progression of end-stage heart failure is an irreversible process ending in either death of the patient or transplantation. Although it is still not clear how mechanical unloading of the failing heart improves cardiac function, the process likely involves adaptive responses of cardiac myocytes on the cellular, extracellular, and subcellular levels.</t>
  </si>
  <si>
    <t>S1552</t>
  </si>
  <si>
    <t>10.1097/mej.0000000000000205</t>
  </si>
  <si>
    <t>Strnad M, Prosen G, Borovnik Lesjak V</t>
  </si>
  <si>
    <t>Bedside lung ultrasound for monitoring the effectiveness of prehospital treatment with continuous positive airway pressure in acute decompensated heart failure</t>
  </si>
  <si>
    <t>The aim of this pilot study was to determine the usefulness of prehospital lung ultrasound in monitoring the effectiveness of treatment with continuous positive airway pressure (CPAP) versus standard therapy in patients with acute decompensated heart failure (ADHF). Twenty patients with ADHF were enrolled in this prospective, observational study. They were allocated randomly to a CPAP group (CPAP and standard therapy) or a control group (standard therapy only). Lung ultrasound was performed in each group and B-lines were counted and compared before and after treatment. There were statistically significant differences before and after treatment in partial pressure of end-tidal carbon dioxide (29.9±5.2 vs. 32.9±5.5 mmHg, P=0.011), respiratory rate (33.3±9.3 vs. 26.6±7.5 min, P=0.013), arterial oxygen saturation (82.0±9.4 vs. 97.3±1.3%, P&lt;0.001), and total number of B-lines (46.9±14.8 vs. 29.0±16.2, P&lt;0.001) in the CPAP group. There was a significant difference in required O2 added to either therapy to obtain adequate saturation - 40% in the CPAP group versus 100% in the control group (P&lt;0.001). Percentage of positive ultrasound lung scans reduced in the middle axillary line and reached a statistically significant difference in the CPAP group [67 vs. 25% in medium right, P=0.017; 91 vs. 55% in basal right (fourth intercostal space), P=0.038; 83 vs. 33% in medium left, P=0.007; and 92 vs. 58% in basal left (fourth intercostal space), P=0.039]. Bedside lung ultrasound is a reliable monitoring tool in a prehospital emergency setting and findings from lung ultrasound scans correspond with improved hemodynamic parameters in patients with ADHF treated with CPAP compared with standard therapy only.</t>
  </si>
  <si>
    <t>S1731</t>
  </si>
  <si>
    <t>10.1016/j.ajem.2025.08.023</t>
  </si>
  <si>
    <t>Altunbas E, Bayram N, Unal E, Ozpolat C, Karacabey S, Akoglu H, Denizbasi A</t>
  </si>
  <si>
    <t>Is high-flow nasal oxygen as effective as non-invasive ventilation in acute cardiogenic pulmonary Edema?</t>
  </si>
  <si>
    <t>Acute cardiogenic pulmonary edema (ACPE) is a significant cause of emergency department (ED) visits due to dyspnea. Non-invasive ventilation (NIV) is currently the recommended first-line treatment for respiratory failure secondary to ACPE. The aim of this study is to compare the effectiveness of high-flow nasal cannula (HFNC) and NIV in improving respiratory rate (RR) and other clinical outcomes in adult patients presenting to the ED with ACPE. This study was conducted as a prospective, randomized, single-center, superiority trial with a 1:1 parallel-group allocation. All consecutive adult patients (≥18 years) who presented to our emergency department between July 2023 and April 2024 were screened for eligibility. Those meeting the inclusion and exclusion criteria were enrolled and randomly assigned in a 1:1 ratio to receive either high-flow nasal cannula (HFNC) or non-invasive ventilation (NIV) therapy. All analyses were performed according to the intention-to-treat (ITT) principle, with per-protocol (PP) analyses also presented for comparison. During the study period, 1376 patients were screened, and 178 were randomized. Baseline characteristics, including initial respiratory rates-34 (IQR, 30-38) breaths/min in the HFNC group and 33.5 (IQR, 30-37) in the NIV group-were similar between groups. In both intention-to-treat and per-protocol analyses, the change in respiratory rate at 120 min was similar across groups. No significant differences were observed in respiratory rates or their changes at 30, 60, and 120 min. Likewise, changes in other vital signs, arterial blood gas parameters, and dyspnea scores during follow-up did not differ significantly between the groups. In this study, no difference was found between HFNC and NIV in reducing the symptoms and signs of respiratory failure with oxygen-ventilation support in patients with acute cardiogenic pulmonary edema. Considering that HFNC provides better patient tolerability and comfort, it may be considered a viable alternative to NIV in this specific patient population.</t>
  </si>
  <si>
    <t>S2450</t>
  </si>
  <si>
    <t>10.1111/j.1553-2712.2008.00059.x</t>
  </si>
  <si>
    <t>Tallman TA, Peacock WF, Emerman CL, Lopatin M, Blicker JZ, Weber J, Yancy CW, for the ADHERE Registry</t>
  </si>
  <si>
    <t>Noninvasive Ventilation Outcomes in 2,430 Acute Decompensated Heart Failure Patients: An ADHERE Registry Analysis</t>
  </si>
  <si>
    <t>Objectives: Continuous or bilevel positive airway pressure ventilation, called noninvasive ventilation (NIV), is a controversial therapy for acute decompensated heart failure (ADHF). While NIV is considered safe and effective in patients with chronic obstructive pulmonary disease (COPD), clinical trial data that have addressed safety in ADHF patients are limited, with some suggestion of increased mortality. The objective of this study was to assess mortality outcomes associated with NIV and to determine if a failed trial of NIV followed by endotracheal intubation (ETI) (NIV failure) is associated with worse outcomes, compared to immediate ETI. Methods: This was a retrospective analysis of the Acute Decompensated Heart Failure National Registry (ADHERE), which enrolls patients with treatment for, or with a primary discharge diagnosis of, ADHF. The authors compared characteristics and outcomes in four groups: no ventilation, NIV success, NIV failure, and ETI. One‐way analysis of variance or Wilcoxon testing was performed for continuous data, and chi‐square tests were used for categorical data. In addition, multivariable logistic regression was used to adjust mortality comparisons for risk factors. Results: Entry criteria were met by 37,372 patients, of which 2,430 had ventilation assistance. Of the ventilation group, 1,688 (69.5%) were deemed NIV success, 72 (3.0%) were NIV failures, and 670 (27.6%) required ETI. The NIV failure group had the lowest O 2 saturation (SaO 2 ) (84 ± 16%), compared to either NIV success (89.6 ± 10%) or ETI (88 ± 13%; p = 0.017). ETI patients were more likely to receive vasoactive medications (p &amp;lt; 0.001) than the NIV success cohort. When comparing NIV failures to ETI, there were no differences in treatment during hospitalization (p &amp;gt; 0.05); other than that the NIV failure group more often received vasodilators (68.1% vs. 54.3%; p = 0.026). In‐hospital mortality was 7.9% with NIV, 13.9% with NIV failure, and 15.4% with ETI. After risk adjustment, the mortality odds ratio for NIV failure versus ETI increased to 1.43, although this endpoint was not statistically significant. Conclusions: In this analysis of ADHF patients receiving NIV to date, patients placed on NIV for ADHF fared better than patients requiring immediate ETI. Patients who failed NIV and required ETI still experienced lower mortality than those initially placed on ETI. Thus, while the ETI group may be more severely ill, starting therapy with NIV instead of immediate ETI will likely not harm the patient. When ETI is required, mortality and length of stay may be adversely affected. Since a successful trial of NIV is associated with improved outcomes in patients with ADHF, application of this therapy may be a reasonable treatment option.</t>
  </si>
  <si>
    <t>S0013</t>
  </si>
  <si>
    <t>10.1159/000063102</t>
  </si>
  <si>
    <t>Nakanishi K, Hirasawa H, Sugai T, Oda S, Shiga H, Kitamura N, Sadahiro T, Hirano T, Abe R, Nakada T, Hirasawa G</t>
  </si>
  <si>
    <t>Efficacy of Continuous Hemodiafiltration for Patients with Congestive Heart Failure</t>
  </si>
  <si>
    <t>&amp;lt;i&amp;gt;Background/Aims:&amp;lt;/i&amp;gt; The basic principle of treatment of congestive heart failure is achieving adequate control of preload and afterload through enhancement of cardiac contractility. In severe cases, however, we have usually applied continuous hemodiafiltration (CHDF) as a type of mechanical support. In this study, we investigated hemodynamic changes caused by CHDF in patients with congestive heart failure. &amp;lt;i&amp;gt;Methods:&amp;lt;/i&amp;gt; We treated seven patients with congestive heart failure complicated by multiple organ failure by CHDF over 72 h, during which we measured hemodynamic parameters to determine their changes. &amp;lt;i&amp;gt;Results:&amp;lt;/i&amp;gt; Implementation of CHDF resulted in a significant decrease in pulmonary artery occluded pressure and significant increases in cardiac index and left ventricular stroke work index. In addition, 72-hour cumulative water balance was found to be –1,791 ± 2,119 ml, and systemic vascular resistance index decreased significantly. &amp;lt;i&amp;gt;Conclusion:&amp;lt;/i&amp;gt; Hemodynamics of patients were improved with CHDF through strict control of preload and consequently tissue oxygen metabolism was improved.</t>
  </si>
  <si>
    <t>S0585</t>
  </si>
  <si>
    <t>10.1183/09031936.98.11051028</t>
  </si>
  <si>
    <t>Williams E, Quinlan G, Goldstraw P, Gothard J, Evans T</t>
  </si>
  <si>
    <t>Postoperative lung injury and oxidative damage in patients undergoing pulmonary resection</t>
  </si>
  <si>
    <t>Postpneumonectomy pulmonary oedema (PPO) complicates a significant number of thoracic surgical procedures involving lung resection and in its extreme form is indistinguishable from the acute respiratory distress syndrome. This study investigated the possibility that ischaemia-reperfusion (I-R) injury contributes to PPO via the production of damaging reactive oxygen species. In a prospective, observational, comparative study, patients undergoing pneumonectomy, lobectomy, or wedge resection or open lung biopsy were investigated for perioperative changes in lung function indicative of lung injury and changes in plasma indices of oxidative damage. Significant percentage perioperative falls in plasma protein thiol levels (-17.9+/-7.0% for pneumonectomy, -24.3+/-5.5% for two-lobe lobectomy and -10.2+/-2.2% for one-lobe lobectomy, p&amp;lt;0.05) and rises in plasma protein carbonyl levels (26.2+/-10.5% for pneumonectomy, p&amp;lt;0.05, 9.8+/-7.0% for two-lobe lobectomy and 5.0+/-2.7% for one-lobe lobectomy) were identified, but not in patients undergoing biopsy or wedge resection. Plasma myeloperoxidase levels rose in all groups, but not significantly. The carbon monoxide transfer coefficient (K(CO)) fell significantly in patients undergoing lobectomy (p&amp;lt;0.05) but not in those undergoing wedge resection, lung biopsy or pneumonectomy. Changes in markers of oxidative protein damage occurred in patients undergoing lung resection, although the gas transfer coefficient fell significantly only following lobectomy. Oxidative damage occurs during pulmonary resection, although associated effects on gas exchange are seen only after lobectomy.</t>
  </si>
  <si>
    <t>S1851</t>
  </si>
  <si>
    <t>10.1183/09058180.05.00009405</t>
  </si>
  <si>
    <t>Elliott MW</t>
  </si>
  <si>
    <t>Noninvasive ventilation in acute exacerbations of COPD</t>
  </si>
  <si>
    <t>Noninvasive ventilation has been a major advance in the management of acute exacerbations of chronic obstructive pulmonary disease, reducing the need for endotracheal intubation, thereby reducing complications and hospital costs, as well as improving survival. It has been used in a variety of different clinical environments including the emergency room, on general wards, in intermediate respiratory care units and in the intensive care unit. It should now be regarded as part of standard therapy for patients who continue to have a respiratory acidosis after standard medical therapy.</t>
  </si>
  <si>
    <t>S0311</t>
  </si>
  <si>
    <t>10.1136/heart.89.1.49</t>
  </si>
  <si>
    <t>Stewart S, MacIntyre K, Capewell S, McMurray JJV</t>
  </si>
  <si>
    <t>Heart failure and the aging population: an increasing burden in the 21st century?</t>
  </si>
  <si>
    <t>Background: Despite an overall decline in age adjusted mortality from coronary heart disease in developed countries, the number of patients with heart failure may be increasing. Objective: To project the future burden of heart failure in Scotland from contemporary epidemiological data. Methods: Scotland, like many industrialised countries, has an aging though numerically stable population (5.1 million). Current estimates of prevalence, general practice (GP) consultation rates, and hospital admission rates related to heart failure were applied to the whole Scottish population. These estimates were then projected over the period 2000 to 2020, on an age and sex specific basis, using expected changes in the age structure of the Scottish population. Results: There are currently estimated to be 40 000 men and 45 000 women aged ≥ 45 years with heart failure in Scotland. On the basis of population changes alone, these figures will rise in men and women by 2300 (6%) and 1500 (3%) by year 2005, and by 12 300 (31%) and 7800 (17%) in the longer term (2020), respectively. On the same basis, the annual number of male and female GP visits is likely to rise by 6400 (6%) and 2500 (2%) by year 2005, and by 35 200 (40%) and 17 300 (16%) in the longer term (124 000 and 126 000 visits), respectively. In the year 2000 about 3500 men and 4300 women in Scotland had an incident hospital admission for heart failure. By the year 2020 these figures are likely to increase by 52% (1800 more) and 16% (717 more) in men and women, respectively. If recent trends in short term case fatality rates continue to improve, the number of men who survive this event will increase by 59% (1700 more). Overall, by 2020 the annual number of male and female hospital admissions associated with a principal diagnosis of heart failure is expected to increase by 34% (from 5500 to 7500) and by 12% (from 7800 to 8500), respectively. Conclusions: Unless rapid and major changes occur in the incidence of heart failure, the burden of this disorder will continue to increase in both primary and secondary care over the next two decades. The greatest increase is likely to occur in men. Future health service planning must take this into account.</t>
  </si>
  <si>
    <t>S1718</t>
  </si>
  <si>
    <t>10.1046/j.1365-2362.2000.00627.x</t>
  </si>
  <si>
    <t>Kirch, Grossmann, Fischer, Neumeister, Kirch</t>
  </si>
  <si>
    <t>Effect of digoxin on circadian blood pressure values in patients with congestive heart failure</t>
  </si>
  <si>
    <t>The aim of the study was to investigate the effect of chronic digoxin treatment on circadian blood pressure profile in normotensive patients with mild congestive heart failure. In a randomized double‐blind, placebo‐controlled cross‐over protocol, 12 normotensive patients with mild congestive heart failure took digoxin or placebo for a total of 7 days. Automatic 24‐h ambulatory blood pressure measurements were carried out at day 7, of either digoxin or placebo. Diastolic blood pressure significantly decreased and systolic blood pressure significantly increased during overnight sleep in the digoxin phase compared to placebo. Digoxin had no effect on either systolic or diastolic blood pressure during daytime. Heart rate decreased in the overnight sleeping phase but did not differ significantly between placebo and digoxin phase. Digoxin significantly decreases diastolic blood pressure during overnight sleep in patients with congestive heart failure. This effect is likely to be caused by reduction of sympathetic activity or increase of parasympathetic activity. Increase of systolic blood pressure during sleep is probably caused by the positive inotropic effect of the drug.</t>
  </si>
  <si>
    <t>S0322</t>
  </si>
  <si>
    <t>10.1159/000105542</t>
  </si>
  <si>
    <t>Schönhofer B, Dellweg D, Suchi S, Köhler D</t>
  </si>
  <si>
    <t>Exercise Endurance before and after Long-Term Noninvasive Ventilation in Patients with Chronic Respiratory Failure</t>
  </si>
  <si>
    <t>&amp;lt;i&amp;gt;Background:&amp;lt;/i&amp;gt; Noninvasive mechanical ventilation (NIV) is known to reduce hypoventilation and improves respiratory and peripheral muscle endurance in patients with chronic respiratory failure (CRF) due to thoracic restriction. &amp;lt;i&amp;gt;Objectives:&amp;lt;/i&amp;gt; To compare the effect of short-term NIV on endurance in patients with CRF due to thoracorestriction and chronic obstructive pulmonary disease (COPD) and to evaluate differences in spiroergometric data during exercise testing. &amp;lt;i&amp;gt;Methods:&amp;lt;/i&amp;gt; Thirty-five patients with CRF due to COPD and 24 patients with CRF due to thoracorestriction entered the trial. Constant work rate exercise testing at 75% of the maximal workload, pulmonary function and arterial blood gas testing were performed before and after 3 months of NIV. Measurements were compared between and within groups. &amp;lt;i&amp;gt;Results:&amp;lt;/i&amp;gt; The non-COPD group increased their exercise time significantly from 4.7 ± 1.81 to 6.59 ± 3.15 min (p = 0.0032). There was no change in the COPD group (4.57 ± 2.19 min before and 5.39 ± 3.09 min after NIV, p = 0.09). CO&amp;lt;sub&amp;gt;2&amp;lt;/sub&amp;gt; levels at rest fell in both groups (COPD 52.30 ± 7.77 to 46.06 ± 4.61 mm Hg and non-COPD 47.82 ± 5.19 to 43.79 ± 4.15 mm Hg). While COPD patients increased their minute ventilation (13.47 ± 2.73 to 14.88 ± 2.67 l/min), non-COPD patients decreased their oxygen uptake from 6.27 ± 1.61 to 5.54 ± 1.35 ml/kg. &amp;lt;i&amp;gt;Conclusions:&amp;lt;/i&amp;gt; NIV improved endurance only in the non-COPD group. This and the reduction in CO&amp;lt;sub&amp;gt;2&amp;lt;/sub&amp;gt; are achieved by lowering energetic requirements. COPD patients though decreased their resting CO&amp;lt;sub&amp;gt;2&amp;lt;/sub&amp;gt; by increased minute ventilation.</t>
  </si>
  <si>
    <t>S0219</t>
  </si>
  <si>
    <t>10.1016/j.hfc.2020.02.005</t>
  </si>
  <si>
    <t>Hieda M</t>
  </si>
  <si>
    <t>Noninvasive Positive Pressure Ventilation for Acute Decompensated Heart Failure</t>
  </si>
  <si>
    <t>Noninvasive positive pressure ventilation (NIPPV), which can be applied without endotracheal airway or tracheostomy, has been used as the first-line device for patients with acute decompensated heart failure (ADHF) and cardiogenic pulmonary edema. Positive airway pressure (PAP) devices include continuous PAP, bilevel PAP, and adaptive servoventilation. NIPPV can provide favorable physiologic benefits, including improving oxygenation, respiratory mechanics, and pulmonary and systemic hemodynamics. It can also reduce the intubation rate and improve clinical symptoms, resulting in good quality of life and mortality.</t>
  </si>
  <si>
    <t>S0936</t>
  </si>
  <si>
    <t>10.1097/00003246-200108000-00006</t>
  </si>
  <si>
    <t>Ishihara H, Suzuki A, Okawa H, Ebina T, Tsubo T, Matsuki A</t>
  </si>
  <si>
    <t>Comparison of initial distribution volume of glucose and plasma volume in thoracic fluid-accumulated patients</t>
  </si>
  <si>
    <t>We have reported that initial distribution volume of glucose indicates the central extracellular fluid volume in the presence of fluid gain or loss. The purpose of this study was to describe changes in initial distribution volume of glucose, plasma volume determined by the indocyanine green dilution method (PV-ICG), and thoracic fluid content by thoracic electrical bioimpedance in patients with or without apparent thoracic fluid accumulation in the absence of pleural effusion. We also sought to test whether initial distribution volume of glucose rather than PV-ICG mirrors thoracic fluid content. Prospective, clinical study. General intensive care unit. Eleven consecutive patients with apparent thoracic fluid accumulation as judged by thoracic fluid content &gt;0.05/ohm and underlying pathology and 20 consecutive acute myocardial infarction patients within 24 hrs after its onset were selected for study. None of the acute myocardial infarction patients had thoracic fluid content &gt;0.05/ohm. Five grams of glucose and 25 mg of indocyanine green were administered simultaneously to calculate initial distribution volume of glucose and PV-ICG daily for the fluid-accumulated patients, and the same dosages were administered to the acute myocardial infarction patients immediately after their admission to the intensive care unit after percutaneous coronary angioplasty. Only the data on the day of the maximal and minimal thoracic fluid content in the fluid-accumulated patients were used for the study. The relationship between these two fluid volumes and thoracic fluid content was evaluated in the two patient groups. Initial distribution volume of glucose and thoracic fluid content rather than PV-ICG and thoracic fluid content moved together in the same direction in each fluid-accumulated patient. Neither pulmonary artery occlusion pressure, central venous pressure, nor PV-ICG produced a better correlation with cardiac index when compared with initial distribution volume of glucose in patients with or without thoracic fluid accumulation. We suggest that initial distribution volume of glucose rather than PV-ICG is a better indicator of the intrathoracic blood volume status, even although intravenously administered glucose cannot stay in the intravascular compartment.</t>
  </si>
  <si>
    <t>S2223</t>
  </si>
  <si>
    <t>10.1183/09031936.02.00404002</t>
  </si>
  <si>
    <t>Shneerson JM, Simonds AK</t>
  </si>
  <si>
    <t>Noninvasive ventilation for chest wall and neuromuscular disorders</t>
  </si>
  <si>
    <t>Neuromuscular and chest wall disorders are individually uncommon but together form an important group of conditions that can lead to chronic ventilatory failure. This is best recognised in scoliosis, kyphosis, following a thoracoplasty, in muscular dystrophies, such as Duchenne muscular dystrophy (DMD), and myotonic dystrophy, after poliomyelitis and with motor neurone disease (amyotrophic lateral sclerosis). If bulbar function is impaired, tracheostomy ventilation may be required, but in other situations, noninvasive ventilation is preferable. Positive pressure techniques using nasal and face masks are usually the first choice, but negative pressure ventilation is an alternative. There are no randomised-controlled trials regarding the indications for initiating noninvasive ventilation, but this is usually provided if there are symptoms due to nocturnal hypoventilation or right heart failure in the presence of a raised carbon dioxide tension in arterial blood ( P a,CO 2 ) either at night or, more usually, in the daytime as well. There is no evidence that “prophylactic” ventilatory support is of benefit if this is provided before ventilatory failure has appeared. Careful selection of patients is required, especially in the presence of progressive neuromuscular disorders such as DMD and motor neurone disease. There are no randomised-controlled trials concerning the outcome of noninvasive ventilation in these conditions, but studies have shown an improved quality of life, physical activity and haemodynamics, normalisation of blood gases and slight improvement in other physiological measures, such as the vital capacity and maximal mouth pressures. Survival in chest wall disorders is ∼90% at 1 yr and 80% at 5 yrs, and similar figures have been obtained in nonprogressive neuromuscular conditions. If, however, the underlying disorder is deteriorating, particularly if it involves the bulbar muscles, it may limit survival despite the provision of adequate noninvasive ventilatory support.</t>
  </si>
  <si>
    <t>S0684</t>
  </si>
  <si>
    <t>10.1046/j.1365-2869.2000.00001.x</t>
  </si>
  <si>
    <t>Whittle AT, Douglas NJ</t>
  </si>
  <si>
    <t>Does the physiological success of CPAP titration predict clinical success?</t>
  </si>
  <si>
    <t>Patients commencing continuous positive airway pressure therapy (CPAP) undergo overnight airway pressure titration in sleep centres to optimize breathing and sleep patterns. We tested the hypothesis that data from formal scoring of the sleep and breathing patterns observed at the best achievable pressure during titration can predict CPAP use and effectiveness, as our clinical experience suggested otherwise. The relationship between CPAP titration scores (apnoea/hypopnoea. frequency, arousal frequency and sleep staging) and subsequent CPAP use was examined in 150 sleep apnoea/hypopnoea syndrome patients. One hundred patients were continuing CPAP therapy and 50 were randomly selected patients who had discontinued CPAP. Within the CPAP group, titration scores were compared with CPAP machine use, subjective daytime sleepiness and requirements for airway pressure adjustment. Respiratory irregularities and arousals during titration did not relate to outcome. Sleep‐stage analysis revealed a weak relationship between more wakefulness during titration and CPAP discontinuation (P = 0.02). There was a correlation between more prolonged Stage 4 sleep during titration and reduced sleepiness on established therapy (P = 0.002), but this explained less than 12% of the variance. The absence of rapid eye movement sleep during titration was not associated with poorer outcomes. We conclude that routine scoring of breathing and sleep patterns observed during CPAP titration is of little clinical value, as the results do not predict outcome for individual patients. Satisfactory CPAP therapy may be established even if significant numbers of apnoeasjhypopnoeas or arousals are observed at the optimal pressure during titration.</t>
  </si>
  <si>
    <t>S1785</t>
  </si>
  <si>
    <t>10.1136/heart.83.5.505</t>
  </si>
  <si>
    <t>Cowie MR, Wood DA, Coats AJS, Thompson SG, Suresh V, Poole-Wilson PA, Sutton GC</t>
  </si>
  <si>
    <t>Survival of patients with a new diagnosis of heart failure: a population based study</t>
  </si>
  <si>
    <t>To describe the survival of a population based cohort of patients with incident (new) heart failure and the clinical features associated with mortality. A population based observational study. Population of 151 000 served by 82 general practitioners in west London. New cases of heart failure were identified by daily surveillance of acute hospital admissions to the local district general hospital, and by general practitioner referral of all suspected new cases of heart failure to a rapid access clinic. All patients with suspected heart failure underwent clinical assessment, and chest radiography, ECG, and echocardiogram were performed. A panel of three cardiologists reviewed all the data and determined whether the definition of heart failure had been met. Patients were subsequently managed by the general practitioner in consultation with the local cardiologist or admitting physician. Death, overall and from cardiovascular causes. There were 90 deaths (83 cardiovascular deaths) in the cohort of 220 patients with incident heart failure over a median follow up of 16 months. Survival was 81% at one month, 75% at three months, 70% at six months, 62% at 12 months, and 57% at 18 months. Lower systolic blood pressure, higher serum creatinine concentration, and greater extent of crackles on auscultation of the lungs were independently predictive of cardiovascular mortality (all p &amp;lt; 0.001). In patients with new heart failure, mortality is high in the first few weeks after diagnosis. Simple clinical features can identify a group of patients at especially high risk of death.</t>
  </si>
  <si>
    <t>S1069</t>
  </si>
  <si>
    <t>10.1001/jama.290.22.2985</t>
  </si>
  <si>
    <t>Secular Trends in Nosocomial Infections and Mortality Associated With Noninvasive Ventilation in Patients With Exacerbation of COPD and Pulmonary Edema</t>
  </si>
  <si>
    <t>Randomized controlled trials have shown that the use of noninvasive ventilation (NIV) reduces the need for endotracheal intubation and invasive mechanical ventilation and reduces complication rates and mortality in selected groups of patients. But whether these benefits translate to a clinical setting is unclear. To evaluate longitudinally the routine implementation of NIV and its effect on patients admitted to the intensive care unit (ICU) with acute exacerbation of chronic obstructive pulmonary disease (COPD) or severe cardiogenic pulmonary edema (CPE). Retrospective, observational cohort study using prospectively collected data from January 1, 1994, through December 31, 2001. A 26-bed medical intensive care unit (ICU) of a French university referral hospital. A cohort of 479 consecutive patients ventilated for acute exacerbation of COPD or CPE. The ICU mortality and incidence rates of ICU-acquired infections. A significant increase in NIV use and a concomitant decrease in mortality and ICU-acquired infection rates were observed over the study years. With adjustment for relevant covariates and propensity scores, NIV was identified as an independent factor linked with a reduced risk of death in the cohort (odds ratio [OR], 0.37; 95% confidence interval [CI], 0.18-0.78), whereas a high severity score on admission (OR, 1.05; 95% CI, 1.01-1.10) and the occurrence of a nosocomial infection (OR, 3.08; 95% CI, 1.62-5.84) were independently associated with death. Rates of ICU-acquired pneumonia decreased from 20% in 1994 to 8% in 2001 (P =.04). Implementing routine use of NIV in critically ill patients with acute exacerbation of COPD or severe CPE was associated with improved survival and reduction of nosocomial infections.</t>
  </si>
  <si>
    <t>S2241</t>
  </si>
  <si>
    <t>10.1053/ajem.2001.21718</t>
  </si>
  <si>
    <t>Wigder HN, Hoffmann P, Mazzolini D, Stone A, Scholly S, Clark J</t>
  </si>
  <si>
    <t>Pressure support noninvasive positive pressure ventilation treatment of acute cardiogenic pulmonary edema</t>
  </si>
  <si>
    <t>We assessed cardiogenic pulmonary edema (CPE) patient response to full mask pressure support noninvasive positive pressure ventilation (NPPV). Adult patients presenting to the emergency department (ED) in acute respiratory failure who clinically required endotracheal intubation (ETI) were studied. In addition to routine therapy consisting of oxygen, nitrates, and diuretics, patients were started on full mask NPPV using a Puritan Bennett 7200 ventilator delivering pressure support 10 cm H(2)O, PEEP 5 cm H(2)O, FiO(2) 100%. Pressure support was titrated to achieve tidal volumes of 5 to 7 mL/kg, and PEEP titrated to achieve oxygen saturation (SaO(2)) &gt; 90%. Outcome measures included arterial blood gas (ABG), Borg dyspnea score, vital signs, and need for ETI. Twenty patients mean age 74.7 +/- 14.3 years were entered on the study. Initial mean values on FiO(2) 100% by nonrebreather mask: pH 7.17 +/-.13, paCO(2) 65.5 +/- 19.4 mmHg, paO(2) 73.8 +/- 27.3 mm Hg, SaO(2) 89.7 +/- 10.0%, Borg score 8.1 +/- 1.4, and respiratory rate(RR) 38 +/- 6.3. At 60 minutes of NPPV, improvement was statistically significant: pH 7.28 (difference.11; 95% CI.04-.19), paCO(2) 45 (difference 20.5; 95% CI 8-33), Borg score 4.1 (difference 4.0; 95% CI 3-5), and RR 28.2 (difference 9.8; 95% CI 5-14). NPPV duration ranged from 30 minutes to 36 hours (median 2 hours, 45 minutes). Eighteen patients (90%) improved allowing cessation of NPPV. Two patients with concomitant severe chronic obstructive pulmonary disease (COPD) required ETI. There were no complications of NPPV. NPPV using full face mask and pressure support provided by a conventional volume ventilator is an effective treatment for CPE and may help prevent ETI.</t>
  </si>
  <si>
    <t>S1014</t>
  </si>
  <si>
    <t>10.1159/000127410</t>
  </si>
  <si>
    <t>Clini EM, Magni G, Crisafulli E, Viaggi S, Ambrosino N</t>
  </si>
  <si>
    <t>Home Non-Invasive Mechanical Ventilation and Long-Term Oxygen Therapy in Stable Hypercapnic Chronic Obstructive Pulmonary Disease Patients: Comparison of Costs</t>
  </si>
  <si>
    <t>&amp;lt;i&amp;gt;Background:&amp;lt;/i&amp;gt; A cost analysis of nocturnal non-invasive ventilation (NNV) in stable chronic obstructive pulmonary disease (COPD) patients would be helpful in decision making, when the balance between the increased demand and the availability of resources should be checked. &amp;lt;i&amp;gt;Objectives:&amp;lt;/i&amp;gt; Based on data from the Italian trial in stable hypercapnic COPD patients, this study compares the cost of care associated with the use of NNV when added to the usual long-term oxygen therapy (LTOT) with the cost of care of LTOT regimen alone. &amp;lt;i&amp;gt;Methods:&amp;lt;/i&amp;gt; Cost was calculated in 77 of 90 patients included into that trial. Analysis included drug therapy, hospitalisations due to acute exacerbation, oxygen and ventilator equipments. An estimation of charges was made according to the national sources of cost for drugs and hospital admissions and the actualised reimbursement for the home care provided to both oxygen and ventilator users. The cost/day comparison was made between the individual patients in the 2 groups (NNV + LTOT, n = 35; LTOT, n = 42). &amp;lt;i&amp;gt;Results:&amp;lt;/i&amp;gt; The mean cost of drugs and oxygen was similar in both groups, whereas the cost of hospitalisation tended to be lower in NNV + LTOT compared to LTOT alone (8.25 ±10.29 vs. 12.50 ± 20.28 EUR/patient/day, p &amp;lt; 0.05). Inclusion of the ventilator equipment increased the total cost to 23.73 EUR/day in the NNV + LTOT compared to 21.42 EUR/day in the LTOT group (not significant). &amp;lt;i&amp;gt;Conclusions:&amp;lt;/i&amp;gt; The present report suggests that long-term management with addition of non-invasive ventilation does not increase costs compared with the usual LTOT regimen: the hospital-related costs were reduced when using the ventilator in these hypercapnic COPD patients.</t>
  </si>
  <si>
    <t>S0891</t>
  </si>
  <si>
    <t>10.1001/jama.2016.6338</t>
  </si>
  <si>
    <t>Patel BK, Wolfe KS, Pohlman AS, Hall JB, Kress JP</t>
  </si>
  <si>
    <t>Effect of Noninvasive Ventilation Delivered by Helmet vs Face Mask on the Rate of Endotracheal Intubation in Patients With Acute Respiratory Distress Syndrome</t>
  </si>
  <si>
    <t>Recent European/American guidelines recommend noninvasive ventilation (NIV) as a first-line therapy to manage acute hypoxemic respiratory failure in immunocompromised patients. By contrast, NIV may have deleterious effects in nonimmunocompromised patients and experts have been unable to offer a recommendation. Immunocompromised patients have particularly high mortality rates when they require intubation. However, it is not clear whether immunosuppression status is a risk factor for NIV failure. We assessed the impact of immunosuppression status on NIV failure in a post hoc analysis pooling two studies including patients with de novo acute hypoxemic respiratory failure treated with NIV. Patients with hypercapnia, acute exacerbation of chronic lung disease, cardiogenic pulmonary edema, or with do-not-intubate order were excluded. Among the 208 patients included in the analysis, 71 (34%) were immunocompromised. They had higher severity scores upon ICU admission, higher pressure-support levels, and minute ventilation under NIV, and were more likely to have bilateral lung infiltrates than nonimmunocompromised patients. Intubation and in-ICU mortality rates were higher in immunocompromised than in nonimmunocompromised patients: 61% vs. 43% (p = 0.02) and 38% vs. 15% (p &lt; 0.001), respectively. After adjustment or using a propensity score-matched analysis, immunosuppression was not associated with intubation, whereas it remained independently associated with ICU mortality with an adjusted odds ratio of 2.64 (95% CI 1.24-5.67, p = 0.01). Immunosuppression status may directly influence mortality but does not seem to be associated with an increased risk of intubation in patients with de novo acute hypoxemic respiratory failure treated with NIV. Studies in this specific population are needed.</t>
  </si>
  <si>
    <t>S1462</t>
  </si>
  <si>
    <t>10.1034/j.1601-5215.2002.51011.x</t>
  </si>
  <si>
    <t>Messinger‐Rapport B, Snader CEP, Blackstone EH, Yu D, Lauer MS</t>
  </si>
  <si>
    <t>Value of Exercise Capacity and Heart Rate Recovery in Older People</t>
  </si>
  <si>
    <t>OBJECTIVES: To evaluate the prognostic value in older adults of two predictors of mortality: impaired functional capacity and an attenuated heart rate recovery. SETTING: Academic medical center. DESIGN: Prospective study with mean 3.7 years follow‐up. PARTICIPANTS: Seven thousand three hundred fifty‐four adults aged 65 and older consecutively referred for exercise testing between 1990 and 1999. Patients with heart failure, valvular disease, atrial fibrillation, and pacemakers were excluded. MEASUREMENTS: The primary endpoint was all‐cause mortality. Impaired functional capacity was defined as the peak exercise workload in the lowest quintile of metabolic equivalents achieved according to prespecified strata of age and sex. Heart rate recovery was defined as the fall in heart rate during the first minute after exercise and was abnormal if 12 or fewer beats per minute, except for patients undergoing stress echocardiography, in which case 18 or fewer beats per minute was abnormal. RESULTS: There were 842 deaths. Patients with impaired functional capacity were at increased risk for death (23% vs 9%, hazard ratio (HR) = 2.7, 95% confidence interval (CI) = 2.2–3.1, P &amp;lt; .0001) as were patients with an abnormal heart rate recovery (17% vs 9%, HR = 2.0, 95% CI = 1.8–2.3, P &amp;lt; .0001). After adjusting for age, sex, coronary history, and other confounders, impaired functional capacity (adjusted HR = 2.1, 95% CI = 1.8–2.4) and an abnormal heart rate recovery (adjusted HR = 1.5, 95% CI = 1.3–1.7) independently predicted death. No interactions between these two variables with age were noted. CONCLUSIONS: In older patients, impaired functional capacity and heart rate recovery were independent predictors of death.</t>
  </si>
  <si>
    <t>S1065</t>
  </si>
  <si>
    <t>10.1152/jappl.1992.73.1.108</t>
  </si>
  <si>
    <t>Blanch L, Roussos C, Brotherton S, Michel RP, Angle MR</t>
  </si>
  <si>
    <t>Effect of tidal volume and PEEP in ethchlorvynol-induced asymmetric lung injury</t>
  </si>
  <si>
    <t>We examined the effects of positive end-expiratory pressure (PEEP) and tidal volume on the distribution of ventilation and perfusion in a canine model of asymmetric lung injury. Unilateral right lung edema was established in 10 animals by use of a selective infusion of ethchlorvynol. Five animals were tested in the supine position (horizontal asymmetry) and five in the right decubitus position (vertical asymmetry). Raising PEEP from 5 to 12 cmH2O improved oxygenation despite a redistribution of blood flow toward the damage lung and a consistent decrease in total respiratory system compliance. This improvement paralleled a redistribution of tidal ventilation to the injured lung. This was effected primarily by a fall in the compliance of the noninjured lung due to hyperinflation. The effects of higher tidal volume were additive to those of PEEP. We propose that the major effect of PEEP in inhomogeneous lung injury is to restore tidal ventilation to a population of alveoli recruitable only at high airway pressures.</t>
  </si>
  <si>
    <t>S1513</t>
  </si>
  <si>
    <t>10.1016/s1388-9842(00)00106-9</t>
  </si>
  <si>
    <t>Rywik SL, Wągrowska H, Broda G, Sarnecka A, Pytlak A, Polakowska M, Drewla J, Korewicki J</t>
  </si>
  <si>
    <t>Heart Failure in Patients Seeking Medical Help at Outpatients Clinics. Part I. General Characteristics</t>
  </si>
  <si>
    <t>During the last decade, the beneficial changes in lifestyle and in medical care increased average life expectancy, particularly in patients with chronic diseases such as hypertension and coronary heart disease. Unfortunately this also increased the number of patients, particularly among the elderly, who are susceptible to complications of these conditions such as heart failure. Uncontrolled hypertension is known to be a primary cause of heart failure and is also known to be very prevalent and frequently uncontrolled in the Polish population. To estimate the prevalence and characteristics of heart failure among patients of 65 years and older seeking medical care in outpatient clinics in Poland. The study is a cross-country epidemiological project in which 417 physicians from outpatient clinics were asked to register 50 consecutive patients aged 65 years and above seeking medical care for any cause. Information on case history, physical examination (diagnosis of heart failure, NYHA class, heart failure symptoms), laboratory tests (resting ECG, chest X-ray, echocardiogram) and data concerning pharmacology management during the 2 weeks prior to the index visit was obtained. Over 5 months, 19877 eligible patients (7324 men and 12553 women) presented to the 417 participating physicians (90% physicians registered 46–50 patients). Among the patients, 53% were diagnosed with heart failure (3901 men and 6678 women), prevalence did not differ by gender. Among patients with heart failure there were 38% of men in NYHA class III or IV and 34% of women. Coronary heart disease was a predominant cause of heart failure in 87% of men (26% of cases with isolated coronary heart disease, 53% with concomitant hypertension and 8% with other diseases), while percentages for women were 80% (15%, 61% and 4%, respectively). Isolated hypertension was a further cause of heart failure in 8% of men and 13% of women. Cardiac arrhythmia was found in approximately 20% of patients, enlargement of heart size in 32% of patients and peripheral leg edema in 54% of men and 64% of women. These symptoms increased with age. Chest X-ray revealed cardiomegaly in 68% of men and women and increased cardiothoracic ratio (&amp;amp;gt;50%) in approximately 40% of patients. From resting ECGs, cardiac arrhythmia was recorded in 21% of patients with heart failure, with atrial fibrillation as a predominant disorder (19%). Left ventricular hypertrophy on resting ECG was noted in 42% of men and women and old myocardial infarction or cardiac ischemia was diagnosed in 71% of men and 66% of women. (1) Heart failure was diagnosed in over half of outpatients aged 65 and older; in more than a third of these it was NYHA class III and IV. (2) Outpatients with heart failure had a high frequency of co-existing diseases such as arrhythmia, coronary heart disease and hypertension.</t>
  </si>
  <si>
    <t>S0872</t>
  </si>
  <si>
    <t>10.1016/j.jemermed.2019.11.041</t>
  </si>
  <si>
    <t>Wang RN, Khordipour E</t>
  </si>
  <si>
    <t>Acute Pulmonary Edema: A Rare Cause of Dyspnea After Electrical Cardioversion</t>
  </si>
  <si>
    <t>Direct current cardioversion is a common management option for termination of tachydysrhythmias, including atrial fibrillation and atrial flutter. It is generally safe and effective with infrequent reporting of side effects. Pulmonary edema is a rare complication with reported incidence of 1-3% and mortality of 18%. Our literature search did not reveal any reported cases of postcardioversion pulmonary edema in the emergency medicine literature. We report a case of an 80-year-old woman with a history of atypical atrial flutter on warfarin, paroxysmal atrial fibrillation, and rheumatic mitral valve disease who presented with shortness of breath 12 h after transesophageal echocardiography and subsequent direct current cardioversion with reversion to sinus rhythm. She was found to be in acute pulmonary edema. She was placed on noninvasive ventilation and diuresis with eventual symptom resolution. WHY SHOULD AN EMERGENCY PHYSICIAN BE AWARE OF THIS?: Postcardioversion pulmonary edema is a rare complication that may occur after reversion to sinus rhythm. Emergency physicians should be cognizant of patients, especially those with underlying structural heart disease, who present with dyspnea after a recent cardioversion procedure or after cardioversion in the emergency department. Patients cardioverted in the emergency department may be observed for around 3 h and counseled on the development of respiratory symptoms.</t>
  </si>
  <si>
    <t>S1235</t>
  </si>
  <si>
    <t>10.1159/000057412</t>
  </si>
  <si>
    <t>Andreoli T</t>
  </si>
  <si>
    <t>Pathogenesis of Renal Sodium Retention in Congestive Heart Failure</t>
  </si>
  <si>
    <t>This article summarizes briefly some factors responsible for edema in chronic congestive heart failure. It is now generally thought that so-called ‘backward failure’ is a manifestation of diastolic dysfunction, while systolic ‘pump failure’ is a disease that depends on two key factors: an inadequate cardiac output, and renal salt and water retention. The key elements involved in what might be termed the ‘integrated volume response’ are hemodynamic and renal factors. The hemodynamic factors include vasoconstriction, tachycardia and a reduced venous capacitance. These responses occur within minutes, while salt and water retention occurs over days to weeks. The key renal elements modulating sodium retention in congestive heart failure include, at a minimum, four variables. First, there is a reduction in renal blood flow produced by the almost simultaneous operation of α- and β-catecholamines, antidiuretic hormone, the endothelins, and angiotensin II. Second, activation of the tubuloglomerular feedback system enhances intrarenal angiotensin II release, which augments proximal sodium absorption. In addition, β-catechols also enhance proximal sodium absorption. A third key element involved in renal sodium retention is activation of apical sodium channels, ENaC, of principal cells in the cortical collecting tubule by aldosterone and by vasopressin. Finally, the inner medullary collecting duct becomes resistant to the action of atrial natriuretic peptide, thus adding a final dimension to the syndrome of sodium retention in underfilling.</t>
  </si>
  <si>
    <t>S1728</t>
  </si>
  <si>
    <t>10.1161/01.cir.0000078641.19365.4c</t>
  </si>
  <si>
    <t>McCrohon JA, Moon JCC, Prasad SK, McKenna WJ, Lorenz CH, Coats AJS, Pennell DJ</t>
  </si>
  <si>
    <t>Differentiation of Heart Failure Related to Dilated Cardiomyopathy and Coronary Artery Disease Using Gadolinium-Enhanced Cardiovascular Magnetic Resonance</t>
  </si>
  <si>
    <t>Background— Heart failure treatment depends partly on the underlying cause of the disease. We evaluated cardiovascular magnetic resonance (CMR) for the problem of differentiating dilated cardiomyopathy (DCM) from left ventricular (LV) dysfunction caused by coronary artery disease (CAD). Methods and Results— Late gadolinium enhancement with CMR was performed in 90 patients with heart failure and LV systolic dysfunction (63 patients with DCM and unobstructed coronary arteries and 27 with significant CAD at angiography). We also studied 15 control subjects with no coronary risk factors and/or unobstructed coronary arteries. None (0%) of the control subjects had myocardial gadolinium enhancement; however, all patients (100%) with LV dysfunction and CAD had enhancement, which was subendocardial or transmural. In patients with DCM, there were 3 findings: no enhancement (59%); myocardial enhancement indistinguishable from the patients with CAD (13%); and patchy or longitudinal striae of midwall enhancement clearly different from the distribution in patients with CAD (28%). Conclusions— Gadolinium CMR is a powerful technique to distinguish DCM from LV dysfunction related to CAD and yields new insights in DCM. These data suggest that using the coronary angiogram as the arbiter for the presence of LV dysfunction caused by CAD could have lead to an incorrect assignment of DCM cause in 13% of patients, possibly because of coronary recanalization after infarction. The midwall myocardial enhancement in patients with DCM is similar to the fibrosis found at autopsy; it has not previously been visualized in vivo and warrants further investigation. CMR may become a useful alternative to routine coronary angiography in the diagnostic workup of DCM.</t>
  </si>
  <si>
    <t>S2021</t>
  </si>
  <si>
    <t>10.1111/acem.13141</t>
  </si>
  <si>
    <t>Stiell IG, Perry JJ, Clement CM, Brison RJ, Rowe BH, Aaron SD, McRae AD, Borgundvaag B, Calder LA, Forster AJ, Wells GA</t>
  </si>
  <si>
    <t>Prospective and Explicit Clinical Validation of the Ottawa Heart Failure Risk Scale, With and Without Use of Quantitative NT‐proBNP</t>
  </si>
  <si>
    <t>We previously developed the Ottawa Heart Failure Risk Scale ( OHFRS ) to assist with disposition decisions for acute heart failure patients in the emergency department ( ED ). We sought to prospectively evaluate the accuracy, acceptability, and potential impact of OHFRS . This prospective observational cohort study was conducted at six tertiary hospital ED s. Patients with acute heart failure were evaluated by ED physicians for the 10 OHFRS criteria and then followed for 30 days. Quantitative NT ‐pro BNP was measured where feasible. Serious adverse event ( SAE ) was defined as death within 30 days, admission to monitored unit, intubation, noninvasive ventilation, myocardial infarction, or relapse resulting in hospital admission within 14 days. We enrolled 1,100 patients with mean (± SD ) age 77.7 (±10.7) years. SAE s occurred in 170 (15.5%) cases (19.4% if admitted and 10.2% if discharged). Compared to actual practice, using an admission threshold of OHFRS score &amp;gt; 1 would have increased sensitivity (71.8% vs. 91.8%) but increased admissions (57.2% vs. 77.6%). For 684 cases with NT ‐pro BNP values, using a threshold score &amp;gt; 1 would have significantly increased sensitivity (69.8% vs. 95.8%) while increasing admissions (60.8% vs. 88.0%). In only 11.9% of cases did physicians indicate discomfort with use of OHFRS . Prospective clinical validation found the OHFRS tool to be highly sensitive for SAE s in acute heart failure patients, albeit with an increase in admission rates. When available, NT ‐pro BNP values further improve sensitivity. With adequate physician training, OHFRS should help improve and standardize admission practices, diminishing both unnecessary admissions for low‐risk patients and unsafe discharge decisions for high‐risk patients.</t>
  </si>
  <si>
    <t>S0688</t>
  </si>
  <si>
    <t>10.1161/01.res.0000065917.53950.75</t>
  </si>
  <si>
    <t>van den Berg BM, Vink H, Spaan JAE</t>
  </si>
  <si>
    <t>The Endothelial Glycocalyx Protects Against Myocardial Edema</t>
  </si>
  <si>
    <t>Myocardial tissue edema attributable to increased microvascular fluid loss contributes to cardiac dysfunction after myocardial ischemia, cardiopulmonary bypass, hypertension, and sepsis. Recent studies suggest that carbohydrate structures on the luminal surface of microvascular endothelium are essential to prevent tissue edema. We carefully preserved these structures for visualization with electron microscopy, revealing that the rat myocardial capillary endothelial surface is coated with a 0.2- to 0.5-μm-thick carbohydrate layer and that its degradation instantly results in notable myocardial tissue edema.</t>
  </si>
  <si>
    <t>S0671</t>
  </si>
  <si>
    <t>10.1164/rccm.200208-966ws</t>
  </si>
  <si>
    <t>Matthay MA, Zimmerman GA, Esmon C, Bhattacharya J, Coller B, Doerschuk CM, Floros J, Gimbrone MA, Hoffman E, Hubmayr RD, Leppert M, Matalon S, Munford R, Parsons P, Slutsky AS, Tracey KJ, Ward P, Gail DB, Harabin AL</t>
  </si>
  <si>
    <t>Future Research Directions in Acute Lung Injury: Summary of a National Heart, Lung, and Blood Institute Working Group</t>
  </si>
  <si>
    <t>Acute lung injury (ALI) and its more severe form, the acute respiratory distress syndrome (ARDS), are syndromes of acute respiratory failure that result from acute pulmonary edema and inflammation. The development of ALI/ARDS is associated with several clinical disorders including direct pulmonary injury from pneumonia and aspiration as well as indirect pulmonary injury from trauma, sepsis, and other disorders such as acute pancreatitis and drug overdose. Although mortality from ALI/ARDS has decreased in the last decade, it remains high. Despite two major advances in treatment, low VT ventilation for ALI/ARDS and activated protein C for severe sepsis (the leading cause of ALI/ARDS), additional research is needed to develop specific treatments and improve understanding of the pathogenesis of these syndromes. The NHLBI convened a working group to develop specific recommendations for future ALI/ARDS research. Improved understanding of disease heterogeneity through use of evolving biologic, genomic, and genetic approaches should provide major new insights into pathogenesis of ALI. Cellular and molecular methods combined with animal and clinical studies should lead to further progress in the detection and treatment of this complex disease.</t>
  </si>
  <si>
    <t>S2308</t>
  </si>
  <si>
    <t>10.1161/01.cir.0000019067.99013.67</t>
  </si>
  <si>
    <t>Stewart S, Horowitz JD</t>
  </si>
  <si>
    <t>Home-Based Intervention in Congestive Heart Failure</t>
  </si>
  <si>
    <t>Background — It is not known to what extent initially observed benefits of postdischarge programs of care for patients with chronic congestive heart failure (CHF) in respect to event-free survival, readmissions, and healthcare costs persist in the long term. Methods and Results — We prospectively studied the long-term effects of a multidisciplinary home-based intervention (HBI) in a cohort of CHF patients randomly allocated to either to HBI (n=149) or usual care (n=148). During a median of 4.2 years of follow-up, there were significantly fewer primary end points (unplanned readmission or death) in the HBI versus usual care group: a mean of 0.21 versus 0.37 primary events per patient per month ( P &amp;lt;0.01). Median event-free survival was more prolonged in the HBI than usual care group (7 versus 3 months; P &amp;lt;0.01). Fewer HBI patients died (56% versus 65%; P =0.06) and had more prolonged survival (a median of 40 versus 22 months; P &amp;lt;0.05) compared with usual care. Assignment to HBI was both an independent predictor of event-free survival (RR 0.70; P &amp;lt;0.01) and survival alone (RR 0.72; P &amp;lt;0.05). Overall, HBI patients had 78 fewer unplanned readmissions compared with usual care (0.17 versus 0.29 readmissions per patient per month; P &amp;lt;0.05). The median cost of these readmissions was $A325 versus $A660/month per HBI and usual care patient ( P &amp;lt;0.01). Conclusions — The beneficial effects of HBI in reducing frequency of unplanned readmissions in CHF patients persist in the long term and are associated with prolongation of survival.</t>
  </si>
  <si>
    <t>S0599</t>
  </si>
  <si>
    <t>10.1242/jeb.097238</t>
  </si>
  <si>
    <t>Wasserthal LT</t>
  </si>
  <si>
    <t>Periodic heartbeat reversals cause cardiogenic inspiration and expiration with coupled spiracle leakage in resting blowflies Calliphora vicina R.-D.</t>
  </si>
  <si>
    <t>Journal of Experimental Biology</t>
  </si>
  <si>
    <t>Respiration in insects is thought to be independent of the circulatory system because insects typically lack respiratory pigments and because oxygen transport occurs in the gaseous phase via a ramified tracheal system by diffusion and convection directly to the tissues. In the blowfly, as in other insects with periodic heartbeat reversal, the haemolymph is periodically shifted between the anterior body and abdomen, exerting alternating pressure changes on the compliant tracheae in the thorax and reciprocally in the abdomen. Simultaneous pressure and O2-optode measurements show that, during negative pressure periods, the tracheal PO2 increases by 0.5 kPa. In the quiescent fly, tracheal PO2 is rather high (17.5–18.9 kPa), although the thoracic spiracles remain constricted. Microscopic video records and reflectance measurements revealed that the dorsal soft edges of the valve lips of the second spiracle leave a very small leak, which is passively widened during backward pulses of the heart. Thus, negative pressure, combined with increased leakage of the Sp2 valve enable inspiration in the thorax. The positive pressure periods are correlated with a new type of convective CO2 micro-bursts as shown in flow-through measurements. The bulk of the CO2 is, however, released after longer interbursts in macro-bursts with valves opening actively reminding of the open phase in a cyclic gas exchange (CGE). When the valves open, the PO2 in the thoracic air sacs unexpectedly drops by a mean of 2.75±1.09 kPa, suggesting a displacement of O2 by the transient accumulation of CO2 in the tracheal system before its release.</t>
  </si>
  <si>
    <t>S0106</t>
  </si>
  <si>
    <t>10.7759/cureus.87417</t>
  </si>
  <si>
    <t>Davila-Cardona AU, Lopez Pena BA, Figueroa-Baez IR, Canevaro-Lugo N, Ruiz Ramos JA</t>
  </si>
  <si>
    <t>Don’t Bypass When There’s Bilevel Positive Airway Pressure (BiPAP): Successful Management of Respiratory Distress and Atrial Flutter in a 77-Year-Old Woman Using BiPAP</t>
  </si>
  <si>
    <t>Acute decompensated heart failure (ADHF) often presents with respiratory distress and tachyarrhythmias such as atrial flutter, driven by autonomic dysregulation. Noninvasive ventilation, particularly bilevel positive airway pressure (BiPAP), can improve hemodynamic status and reduce respiratory effort. A 77-year-old woman with no prior cardiac history presented with acute shortness of breath, orthopnea, and paroxysmal nocturnal dyspnea. Examination of the ECG revealed atrial flutter with rapid ventricular response (HR: 144 bpm), hypoxemia (SpO₂: 89%), and pulmonary congestion. Imaging showed cardiomegaly and vascular redistribution; brain natriuretic peptide was elevated. She was initiated on BiPAP, resulting in rapid clinical improvement, including rate control and resolution of hypoxemia. This case demonstrates BiPAP's hemodynamic and autonomic benefits in ADHF. Evidence supports its role in reducing sympathetic overactivity, improving heart rate variability, and decreasing preload and afterload. Early BiPAP use may prevent intubation and improve outcomes in appropriately selected patients. Early initiation of BiPAP should be considered a cornerstone in the guideline-directed management of ADHF, particularly in patients with respiratory distress and atrial flutter.</t>
  </si>
  <si>
    <t>S0578</t>
  </si>
  <si>
    <t>10.1016/j.pupt.2025.102374</t>
  </si>
  <si>
    <t>Connelly D, Delahanty J, Patel S, Ackerbauer KA, Bosch NA, Klings ES, Lui JK</t>
  </si>
  <si>
    <t>Inhaled epoprostenol for management of acute respiratory failure and pulmonary vascular disease</t>
  </si>
  <si>
    <t>Pulmonary Pharmacology &amp;amp; Therapeutics</t>
  </si>
  <si>
    <t>Inhaled epoprostenol has remained an attractive and viable option for the delivery of prostacyclin to offset abnormalities in ventilation and perfusion mismatch while minimizing the typical adverse effects associated with systemic administration. There is a need to better understand pharmacologic properties of inhaled epoprostenol and its application to diseases affecting the cardiopulmonary system. The goal of this review is to provide an overview of inhaled epoprostenol and outline its use specifically in the medical management of acute hypoxemic respiratory failure and pulmonary vascular disease. Among patients with acute respiratory distress syndrome who ultimately required invasive ventilation, inhaled epoprostenol has not improved ventilator-free days, intensive care unit length of stay, or mortality. However, it may be beneficial in certain select patient populations. In the management of pulmonary hypertension, inhaled epoprostenol has allowed for continued maintenance of chronic pulmonary arterial hypertension-specific therapy and for possibly improving right ventricular function as an attractive option in the critical care management of pulmonary hypertension.</t>
  </si>
  <si>
    <t>S1053</t>
  </si>
  <si>
    <t>10.1007/s00134-011-2210-8</t>
  </si>
  <si>
    <t>Chiumello D, Chevallard G, Gregoretti C</t>
  </si>
  <si>
    <t>Non-invasive ventilation in postoperative patients: a systematic review</t>
  </si>
  <si>
    <t>Postoperative pulmonary complications, generally defined as any pulmonary abnormality occurring in the postoperative period, are still a significant issue in clinical practice increasing hospital length of stay, morbidity and mortality. Non-invasive ventilation (NIV), primarily applied in cardiogenic pulmonary edema, decompensated COPD and hypoxemic pulmonary failure, is nowadays also used in perioperative settings. Investigate the application and results of preventive and therapeutic NIV in postsurgical patients. A systematic review. Medical literature databases were searched for articles about "clinical trials," "randomized controlled trials" and "meta-analyses." The keywords "cardiac surgery," "thoracic surgery," "lung surgery," "abdominal surgery," "solid organ transplantation," "thoraco-abdominal surgery" and "bariatric surgery" were combined with any of these: "non-invasive positive pressure ventilation," "continuous positive airway pressure," "bilevel ventilation," "postoperative complications," "postoperative care," "respiratory care," "acute respiratory failure," "acute lung injury" and "acute respiratory distress syndrome." Twenty-nine articles (N=2,279 patients) met the inclusion criteria. Nine studies evaluated NIV in post-abdominal surgery, three in thoracic surgery, eight in cardiac surgery, three in thoraco-abdominal surgery, four in bariatric surgery and two in post solid organ transplantation used both for prophylactic and therapeutic purposes. NIV improved arterial blood gases in 15 of the 22 prophylactic and in 4 of the 7 therapeutic studies, respectively. NIV reduced the intubation rate in 11 of the 29 studies and improved outcome in only 1. Despite these limited data and the necessity of new randomized trials, NIV could be considered as a prophylactic and therapeutic tool to improve gas exchange in postoperative patients.</t>
  </si>
  <si>
    <t>S1395</t>
  </si>
  <si>
    <t>10.1177/074823378500100207</t>
  </si>
  <si>
    <t>Regan RA</t>
  </si>
  <si>
    <t>Review of Clinical Experience in Handling Phosgene Exposure Cases</t>
  </si>
  <si>
    <t>In summary, we have described our method of treating phosgene inhalation injury. We have presented two serious cases in detail which demonstrate that survival was associated with aggressive therapy. Several points should be mentioned. The pulmonary edema and resulting fluid and foam production can be so copious as to overwhelm efforts to place an endotracheal tube. The solution is early intubation by the nearest experienced person at the first hint of edema or pulmonary failure. Adequate support of the patient's blood volume is imperative to avert hypovolemic shock and renal failure. A balloon flotation catheter is desirable to monitor pulmonary wedge pressure and avoid overload. Follow-up pulmonary function studies and chest x-rays are recommended 2-3 months after hospital discharge. We have not yet found a reliable test to determine which cases will progress to pulmonary edema. The LDH appears to be the only consistently elevated sign in more serious cases. Finally, we would like to make a plea for the sharing of information from instances of fatal phosgene injury so that the facts can be studied and applied to future cases.</t>
  </si>
  <si>
    <t>S1799</t>
  </si>
  <si>
    <t>10.1016/s1388-9842(00)00071-4</t>
  </si>
  <si>
    <t>Toal M, Walker R</t>
  </si>
  <si>
    <t>Angiotensin Converting Enzyme (ACE) Inhibitors in the Treatment of Heart Failure in General Practice in North Cumbria</t>
  </si>
  <si>
    <t>A great deal of research has demonstrated the benefits of treating patients with chronic heart failure with Angiotensin Converting Enzyme (ACE) inhibitors. There is rather less research on the actual uptake of treatment in general practice, and in particular methods that might improve that uptake. To study the attitudes and practice of medical practitioners in North Cumbria in the treatment of heart failure. Semi-structured interviews with 16 general practitioners and nine hospital physicians in the Carlisle area and an audit of general practice case notes. Two hundred and fifty-eight patients were identified with heart failure. Prevalence was 1.1%. Fifty percent were on an ACE inhibitor, the mean dose of which was less than half the typical research dose. Patients who had an echocardiogram were much more likely to be on an ACE inhibitor. General practitioners were enthusiastic to use ACE inhibitors, but felt that greater access to echocardiography was required. Hospital physicians were happy to improve access within an agreed protocol. Improved uptake of ACE inhibitors could be assisted by the development of a protocol for investigation and treatment. This protocol should be evidence-based and agreed between local GPs, hospital physicians and the Health Authority.</t>
  </si>
  <si>
    <t>S1157</t>
  </si>
  <si>
    <t>10.1097/mej.0000000000001141</t>
  </si>
  <si>
    <t>Gorlicki J, Masip J, Gil V, Llorens P, Jacob J, Alquézar-Arbé A, Domingo Baldrich E, Fortuny MJ, Romero M, Esquivias MA, Moyano García R, Gómez García Y, Noceda J, Rodríguez P, Aguirre A, López-Díez MP, Mir M, Serrano L, Fuentes de Frutos M, Curtelín D, Freund Y, Miró Ò, on behalf of the ICA-SEMES research group</t>
  </si>
  <si>
    <t>Effect of early initiation of noninvasive ventilation in patients transported by emergency medical service for acute heart failure</t>
  </si>
  <si>
    <t>While the indication for noninvasive ventilation (NIV) in severely hypoxemic patients with acute heart failure (AHF) is often indicated and may improve clinical course, the benefit of early initiation before patient arrival to the emergency department (ED) remains unknown. This study aimed to assess the impact of early initiation of NIV during emergency medical service (EMS) transportation on outcomes in patients with AHF. A secondary retrospective analysis of the EAHFE (Epidemiology of AHF in EDs) registry. Fifty-three Spanish EDs. Patients with AHF transported by EMS physician-staffed ambulances who were treated with NIV at any time during of their emergency care were included and categorized into two groups based on the place of NIV initiation: prehospital (EMS group) or ED (ED group). Primary outcome was the composite of in-hospital mortality and 30-day postdischarge death, readmission to hospital or return visit to the ED due to AHF. Secondary outcomes included 30-day all-cause mortality after the index event (ED admission) and the different component of the composite primary endpoint considered individually. Multivariate logistic regressions were employed for analysis. Out of 2406 patients transported by EMS, 487 received NIV (EMS group: 31%; EMS group: 69%). Mean age was 79 years, 48% were women. The EMS group, characterized by younger age, more coronary artery disease, and less atrial fibrillation, received more prehospital treatments. The adjusted odds ratio (aOR) for composite endpoint was 0.66 (95% CI: 0.42–1.05). The aOR for secondary endpoints were 0.74 (95% CI: 0.38–1.45) for in-hospital mortality, 0.74 (95% CI: 0.40–1.37) for 30-day mortality, 0.70 (95% CI: 0.41–1.21) for 30-day postdischarge ED reconsultation, 0.80 (95% CI: 0.44–1.44) for 30-day postdischarge rehospitalization, and 0.72 (95% CI: 0.25–2.04) for 30-day postdischarge death. In this ancillary analysis, prehospital initiation of NIV in patients with AHF was not associated with a significant reduction in short-term outcomes. The large confidence intervals, however, may preclude significant conclusion, and all point estimates consistently pointed toward a potential benefit from early NIV initiation.</t>
  </si>
  <si>
    <t>S1100</t>
  </si>
  <si>
    <t>10.5152/akd.2012.071</t>
  </si>
  <si>
    <t>Dursunoglu D, Dursunoglu N</t>
  </si>
  <si>
    <t>Non-invasive mechanical ventilation therapy in patients with heart failure</t>
  </si>
  <si>
    <t>Anadolu Kardiyoloji Dergisi/The Anatolian Journal of Cardiology</t>
  </si>
  <si>
    <t>Non-invasive mechanical ventilation (NIMV) therapy in patients with acute heart failure (HF) improves left ventricular functions via decreasing left ventricular afterload and reduces intubation rate and short-term mortality. In patients with chronic HF, NIMV therapy eliminates central and obstructive apneas and Cheyne-Stokes respiration, and improves morbidity. There are essentially three modes of NIMV that are used in the treatment of HF: Continuous positive airway pressure (CPAP), bilevel positive airway pressure (BIPAP) and adaptive servo-ventilation (ASV). Hereby, NIMV therapy in patients with acute and chronic HF is reviewed as well as methods, indications, effectiveness and complications.</t>
  </si>
  <si>
    <t>S0581</t>
  </si>
  <si>
    <t>10.1097/md.0000000000031124</t>
  </si>
  <si>
    <t>Tong X, Tong N, Yao F, Yan J, Ci C</t>
  </si>
  <si>
    <t>Clinical outcomes of high-flow nasal cannula oxygen therapy in acute heart failure patients with hypoxemia: A retrospective cohort study</t>
  </si>
  <si>
    <t>Acute heart failure (AHF) is life-threatening medical condition requiring hospital admission and appropriate oxygen therapy. High flow nasal cannula oxygen therapy (HFNC) has gained its popularity in treatment of AHF, however, there were less studies have demonstrated the physiological efficacy of HFNC. Purpose of this study was to evaluated the physiological responses and clinical outcomes of HFNC by comparing with noninvasive positive pressure ventilation (NPPV) therapy. A retrospective cohort investigation was conducted at emergency intensive care unit (EICU) and cardiovascular center of our hospital from June 2019 to March 2022, AHF patients with hypoxemia were reviewed. According to the received oxygen therapy model, patients were divided into HFNC and NPPV groups. Demographic data, arterial blood gas (ABG) parameter, echocardiography findings, complications and other related variables were extracted and collected from the electronic medical records (EMRs) by well-trained investigators. Physiological responses and clinical outcomes within and between 2 groups were analyzed. Finally, 156 patients with a mean age of 69.3 ± 7.1 years were reviewed, there were 82 (52.6%) male and 74 (47.4%) female patients in the sample and 70 (44.9%) and 86 (55.1%) patients classified III and IV score were included in this study, 80 patients received HFNC and 76 underwent NPPV oxygen therapy. There were no significant differences of baseline characteristics for the 2 groups patients. Changes of left ventricular function parameters, ABG and clinical outcomes were all improved satisfactorily after 24 h medical interventions in both group, what’s more, patients underwent HFNC therapy could acquire a better amelioration when compared with NPPV groups ( P &amp;lt; .05). HFNC may be an ideal model for patients with AHF, particularly those with hypoxemia. HFNC therapy could significantly improve several objective parameters of physiological responses and clinical outcomes.</t>
  </si>
  <si>
    <t>S0183</t>
  </si>
  <si>
    <t>10.1155/2022/3835545</t>
  </si>
  <si>
    <t>Liu W, Zhu M, Xia L, Yang X, Huang P, Sun Y, Shen Y, Ma J</t>
  </si>
  <si>
    <t>Transnasal High-Flow Oxygen Therapy versus Noninvasive Positive Pressure Ventilation in the Treatment of COPD with Type II Respiratory Failure: A Meta-Analysis</t>
  </si>
  <si>
    <t>Objective. To compare the safety and efficacy of transnasal high-flow oxygen therapy (HFNT) and noninvasive positive pressure ventilation (NIV) in the treatment of chronic obstructive pulmonary disease (COPD) with type II respiratory failure. Methods. PubMed, the Cochrane Library, Embase, CBM, CNKI, and other databases were searched for randomized controlled trials (RCTS) on the efficacy of HFNT and NIV in the treatment of COPD. Meta-analysis was conducted using RevMan 5.3 software after two researchers screened literatures, extracted data, and evaluated the methodological quality of the included studies according to inclusion and exclusion criteria. Results. A total of 948 patients were included in 12 RCTS. Comprehensive analysis results showed that the HFNC group had higher levels of 12 h-PAO2, 48 h-PACO2 and, 48 h-pH than the NIV group, and the differences were statistically significant ( P &amp;lt; 0.05 ). There were no significant differences in 24 h-PAO2 and 72 h-PAO2, 12 h-PACO2, 24 h-PACO2 and 72 h-PACO2, 24 h-pH, 48 h-pH, and 72 h-pH between the two groups after treatment ( P &amp;gt; 0.05 ). Conclusions. Compared with NIV, HFNC does not increase the treatment failure rate in COPD patients with type II respiratory failure, and HFNC has better comfort and tolerance, which is a new potential respiratory support treatment for COPD patients with type II respiratory failure.</t>
  </si>
  <si>
    <t>S0966</t>
  </si>
  <si>
    <t>10.1016/s0750-7658(00)80008-8</t>
  </si>
  <si>
    <t>Carré P, Wodey E, Pladys P, Joly A, Ecoffey C</t>
  </si>
  <si>
    <t>Œdème pulmonaire aigu grave après laryngospasme peranesthésique chez un nouveau-né</t>
  </si>
  <si>
    <t>Severe acute pulmonary oedema following peranaesthetic laryngospasm in a newborn. The authors report a case of severe acute pulmonary oedema secondary to a laryngeal spasm in a 3-week-old neonate, immediately after induction of anaesthesia with halothane. After emergency tracheal intubation, the infant experienced a severe, life-threatening pulmonary oedema requiring prolonged intensive care. Such a secondary time course is unusual. Usually pulmonary oedema has a favourable outcome after oxygen administration and maintenance of positive expiration pressure, except in the neonate.</t>
  </si>
  <si>
    <t>S1786</t>
  </si>
  <si>
    <t>10.1097/mej.0b013e32826fb377</t>
  </si>
  <si>
    <t>Weitz G, Struck J, Zonak A, Balnus S, Perras B, Dodt C</t>
  </si>
  <si>
    <t>Prehospital noninvasive pressure support ventilation for acute cardiogenic pulmonary edema</t>
  </si>
  <si>
    <t>Severe acute cardiogenic pulmonary edema (ACPE) can successfully be treated with noninvasive pressure support ventilation (NIPSV) in a clinical setting. Whether prehospital NIPSV starting early at patients' home and being continued until hospital arrival is feasible and improves ACPE emergency care is examined in this study. End points of the study were oxygen saturation at hospital admission and clinical outcome. Twenty-three patients suffering from severe cardiac pulmonary edema with severe dyspnea, an oxygen saturation of less than 90% and basal rales were included in this controlled prospective randomized trial. All patients received standard medical treatment and 10 patients were additionally treated with NIPSV (pressure support level, 12 cmH2O; positive endexpiratory pressure, 5 cmH2O; FiO2, 0.6) whereas the other patients received oxygen (8 l/min) via Venturi face mask. Improvement in oxygen saturation was significantly faster in the NIPSV group and oxygen saturation was higher at the time of the hospital admission (NIPSV=97.3+/-0.8%; standard=89.5+/-2.7%, P=0.002). A trend toward higher troponin T levels was seen in the standard treatment group. The need for intensive care treatment did not differ, and one patient of each treatment group died in hospital. No complications were noted during the treatment with NIPSV. Prehospital NIPSV is feasible and able to improve emergency management of ACPE.</t>
  </si>
  <si>
    <t>S1271</t>
  </si>
  <si>
    <t>10.1016/j.annemergmed.2006.01.038</t>
  </si>
  <si>
    <t>Collins SP, Mielniczuk LM, Whittingham HA, Boseley ME, Schramm DR, Storrow AB</t>
  </si>
  <si>
    <t>The Use of Noninvasive Ventilation in Emergency Department Patients With Acute Cardiogenic Pulmonary Edema: A Systematic Review</t>
  </si>
  <si>
    <t>Acute cardiogenic pulmonary edema is a common cause of respiratory distress in emergency department (ED) patients. Noninvasive ventilation by noninvasive positive pressure ventilation or continuous positive airway pressure has been studied as a treatment strategy. We critically evaluate the evidence for the use of noninvasive ventilation on rates of hospital mortality and endotracheal intubation. We searched the databases of MEDLINE, EMBASE, and the Cochrane Library from 1980 to 2005. Additional sources included key journals, bibliographies of selected articles, and expert contact. We included studies that incorporated a randomized design; patients older than 18 years and with acute cardiogenic pulmonary edema; diagnosis and treatment initiated in the ED; noninvasive ventilation in addition to standard medical therapy compared to standard medical therapy alone, or noninvasive positive pressure ventilation compared to continuous positive airway pressure (both in addition to standard medical therapy); and data on hospital mortality or intubation. A random-effects model was used to obtain the summary risk ratios (RRs) and 95% confidence intervals (CIs) for hospital mortality and intubation. A pooled analysis of 494 patients suggested that noninvasive ventilation in addition to standard medical therapy significantly reduced hospital mortality compared to standard medical therapy alone (RR 0.61; [95% CI 0.41, 0.91]). Similarly, a meta-analysis of 436 patients suggested that noninvasive ventilation was associated with a significant decrease in intubation rates (RR 0.43; [95% CI 0.21, 0.87]). Our results suggest that noninvasive ventilation with standard medical therapy is advantageous over standard medical therapy alone in ED patients with acute cardiogenic pulmonary edema. Future studies, powered appropriately for mortality and intubation rates, are necessary to confirm these findings.</t>
  </si>
  <si>
    <t>S2289</t>
  </si>
  <si>
    <t>10.1046/j.1365-2044.2001.01422.x</t>
  </si>
  <si>
    <t>Doherty MJ, Millner PA, Latham M, Dickson RA, Elliott MW</t>
  </si>
  <si>
    <t>Non‐invasive ventilation in the treatment of ventilatory failure following corrective spinal surgery</t>
  </si>
  <si>
    <t>Non‐invasive positive pressure ventilation has previously been used successfully to treat both acute and chronic ventilatory failure secondary to a number of conditions, including scoliosis. We report two patients in whom it was used, on three separate occasions, to treat acute ventilatory failure following corrective spinal surgery. Non‐invasive positive pressure ventilation may be useful postoperatively in high‐risk patients undergoing major spinal surgery in an attempt to prevent intubation and its attendant complications.</t>
  </si>
  <si>
    <t>S2115</t>
  </si>
  <si>
    <t>10.1016/s1388-9842(03)00054-0</t>
  </si>
  <si>
    <t>Nodari S, Metra M, Dei Cas L</t>
  </si>
  <si>
    <t>β-Blocker Treatment of Patients with Diastolic Heart Failure and Arterial Hypertension. A Prospective, Randomized, Comparison of the Long-Term Effects of Atenolol Vs. Nebivolol</t>
  </si>
  <si>
    <t>We compared the effects of 6 months administration of atenolol or nebivolol on resting and exercise hemodynamic parameters and maximal exercise capacity, in 26 patients with hypertension and left ventricular (LV) diastolic dysfunction (ejection fraction &amp;amp;gt;50%, end-diastolic diameter &amp;amp;lt;60 mm and increased pulmonary wedge pressure at rest and/or at peak exercise). Both atenolol and nebivolol administration was associated with a significant decrease in the resting and peak exercise heart rate and blood pressure and in LV mass, with an increase in the E/A ratio. This latter effect was greater with nebivolol. Nebivolol was associated with an increase in the peak VO2, VO2 at the anaerobic threshold and with a decrease in the VE/VCo2 ratio. With regards to the hemodynamic parameters, compared to patients on atenolol, those on nebivolol showed a lower reduction in the cardiac index, a greater increase in the stroke volume index and a decline in the mean pulmonary artery pressure and pulmonary wedge pressure, both at rest and peak exercise. Thus, although the two β-blockers have a similar antihypertensive action, nebivolol administration was associated with a greater hemodynamic improvement, compared to atenolol.</t>
  </si>
  <si>
    <t>S2258</t>
  </si>
  <si>
    <t>10.1046/j.1460-9592.2003.01194.x</t>
  </si>
  <si>
    <t>Farrell PT</t>
  </si>
  <si>
    <t>Rigid bronchoscopy for foreign body removal: anaesthesia and ventilation</t>
  </si>
  <si>
    <t>Foreign body aspiration is a leading cause of death in children 1–3 years old, although mortality is low for children who reach the hospital. Presenting symptoms of an inhaled foreign body depends on time since aspiration. Immediately after inhalation the child starts to cough, wheeze, or have laboured breathing. If the early signs are missed, the child usually presents with fever and other signs and symptoms of chest infection. A plain chest X‐ray has relatively low sensitivity and specificity for inhaled foreign body. The gold standard for diagnosis and management of this condition is rigid open tube bronchoscopy under general anaesthesia. For late presentations, time should be taken to fast the child and complete a thorough evaluation before bronchoscopy. The procedure should be performed in a well‐equipped room with at least two anaesthesiologists, one with paediatric experience, in attendance. Most experienced anaesthesiologists prefer inhalational rather than intravenous induction of anaesthesia and a ventilating bronchoscope rather than intubation. Equally good results have been reported with spontaneous ventilation or positive pressure ventilation; jet ventilation is not advocated for foreign body removal in children.</t>
  </si>
  <si>
    <t>S1125</t>
  </si>
  <si>
    <t>10.1136/heart.88.3.239</t>
  </si>
  <si>
    <t>Mejhert M, Linder-Klingsell E, Edner M, Kahan T, Persson H</t>
  </si>
  <si>
    <t>Ventilatory variables are strong prognostic markers in elderly patients with heart failure</t>
  </si>
  <si>
    <t>Objective: To evaluate the safety and prognostic capacity of cardiopulmonary exercise testing in patients ≥ 60 years old who are hospitalised with heart failure caused by left ventricular dysfunction. Design: Prospective study. Setting: University hospital. Patients: Study participants were 67 patients (66% men) with clinical heart failure stabilised on medical treatment. The study is a part of a nursing intervention study. Mean (SD) age was 74 (6) years, New York Heart Association functional class II–III, and ejection fraction 0.36 (0.11). Interventions: Cardiopulmonary exercise testing and echocardiography. Main outcome measures: Peak oxygen consumption (V̇ o 2 ), peak ventilatory equivalents for carbon dioxide (V̇E/V̇ co 2 ) and oxygen (V̇E/V̇ o 2 ), left ventricular volumes, and mortality. Results: Mean (SD) peak V̇ o 2 was 11.7 (3.7) ml/kg/min, peak V̇E/V̇ co 2 43 (9), and peak V̇E/V̇ o 2 46 (11). During 12–59 months of follow up, 14 patients died. In univariate analyses peak V̇ o 2 , V̇E/V̇ o 2 , and V̇E/V̇ co 2 were all strongly related (p &amp;lt; 0.01) to mortality. In a multivariate Cox regression analysis, peak V̇E/V̇ co 2 was the strongest predictor of mortality (p &amp;lt; 0.001), followed by left ventricular end systolic volume (p &amp;lt; 0.001). A cut off of peak V̇E/V̇ co 2 at ≥ 45 gave a univariate hazard ratio of 6.7 for death during follow up. No adverse events occurred during the exercise test. Conclusion: These findings extend results found in selected middle aged patients to elderly patients with heart failure and show that ventilatory parameters from a cardiopulmonary exercise test, such as peak V̇ o 2 , V̇E/V̇ o 2 , and V̇E/V̇ co 2 are powerful predictors of mortality.</t>
  </si>
  <si>
    <t>S1733</t>
  </si>
  <si>
    <t>10.2478/jccm-2025-0019</t>
  </si>
  <si>
    <t>Battalian T, Escudero Romero R, Barzaga Molina A</t>
  </si>
  <si>
    <t>Characteristics and temporality of the ventilatory techniques in the management of acute respiratory distress syndrome: A scoping review</t>
  </si>
  <si>
    <t>The Journal of Critical Care Medicine</t>
  </si>
  <si>
    <t>Acute Respiratory Distress Syndrome (ARDS) is a critical condition characterised by acute respiratory failure due to increased alveolar-capillary membrane permeability. This leads to non-cardiogenic pulmonary oedema, hypoxemia, and impaired respiratory compliance, significantly impacting patients’ survival and quality of life. The management of ARDS involves various ventilatory and non-ventilatory therapies. Understanding the optimal timing and application of these therapies is crucial for improving patient outcomes. This scoping review aims to identify and synthesise the ventilatory techniques used in managing ARDS, focusing on their temporality and the interplay between different therapies. The study seeks to synthesize the available evidence and summarize current management strategies, highlighting areas for further research and improvement in ARDS care. A systematic search of PubMed, EBSCO, and ScienceDirect databases was conducted, following the Joanna Briggs Institute guidelines (2015), for articles published between 2013 and 2023. Studies involving adult patients (18 years or older) diagnosed with ARDS and receiving ventilatory support in the ICU were included. Exclusion criteria included other acute respiratory pathologies, clinically extreme obese patients, and patients with tracheostomy. 437 articles were identified through the database search, of which 23 met the inclusion criteria and were included in the final review. Most articles were published between 2015–2019 (43.5%), originated from the USA (34.78%), and employed observational study designs (73.91%). The included studies reported on patients aged between 23 and 79 years, with intrapulmonary causes being the most common aetiology for ARDS. Various ventilatory strategies were identified, including conventional oxygen therapy, high-flow nasal cannula (HFNC), non-invasive ventilation (NIV), invasive ventilation (IMV), and combined approaches. Temporality was reported in 35% of the articles, but none of them as their primary focus. The review highlights the diversity of ventilatory techniques employed in ARDS management and the importance of individualizing treatment strategies based on patient response and disease severity. The temporality of these interventions remains a crucial aspect, requiring further investigation to establish clearer guidelines for optimizing the timing and sequence of ventilatory support in ARDS. The findings underscore the need for future research to focus on patient-centred outcomes and the long-term implications of ARDS management, including quality of life and functional status.</t>
  </si>
  <si>
    <t>S1524</t>
  </si>
  <si>
    <t>10.1016/j.emc.2005.07.005</t>
  </si>
  <si>
    <t>Mattu A, Martinez JP, Kelly BS</t>
  </si>
  <si>
    <t>Modern Management of Cardiogenic Pulmonary Edema</t>
  </si>
  <si>
    <t>Cardiogenic pulmonary edema (CPE) is a life-threatening condition that is frequently encountered in standard emergency medicine practice. Traditionally, diagnosis was based on physical assessment and chest radiography and treatment focused on the use of morphine sulfate and diuretics. Numerous advances in diagnosis and treatment have been made, however. Serum testing for B-type natriuretic peptide (BNP) has improved the accuracy of diagnoses in these patients. Treatment should focus on fluid redistribution with aggressive preload and afterload reduction rather than simply on diuresis. Some specific medications and noninvasive positive pressure ventilation have been shown to be safe and rapidly effective in improving patients' symptoms and improve outcomes.</t>
  </si>
  <si>
    <t>S1409</t>
  </si>
  <si>
    <t>10.1159/000013589</t>
  </si>
  <si>
    <t>Al Shohaib S</t>
  </si>
  <si>
    <t>Simvastatin-Induced Rhabdomyolysis in a Patient with Chronic Renal Failure</t>
  </si>
  <si>
    <t>Simvastatin belongs to a class of lipid-lowering drugs which completely inhibit 3-hydroxy-3-methylglutaryl co-enzyme A (HMG CoA) reductase. The commonest adverse effects of therapy with simvastatin HMG CoA reductase inhibitors are gastro-intestinal disturbance, myositis and myopathy. Rhabdomyolysis leading to renal failure has been reported, but it appears to be very rare, except in patients also receiving cyclosporin, nicotinic acid or gemfibrozil. Here we report the case of an elderly lady who was known to have chronic renal failure, but who developed rhabdomyolysis following simvastatin therapy. Her symptoms of muscle pain, fatigue, myoglobulinuria, oliguria and pulmonary oedema appeared 48 h after the first dose of simvastatin. Simvastatin was immediately stopped, and the patient was dialysed for 1 week. Her renal function improved and came back. We suggest that extreme care should be exercised in prescribing this drug, particularly for the elderly with renal impairment.</t>
  </si>
  <si>
    <t>S0961</t>
  </si>
  <si>
    <t>10.1136/emj.2007.055822</t>
  </si>
  <si>
    <t>Gregorius DD, Dawood R, Ruh K, Nguyen HB</t>
  </si>
  <si>
    <t>Severe high altitude pulmonary oedema: a patient managed successfully with non-invasive positive pressure ventilation in the Emergency Department</t>
  </si>
  <si>
    <t>High altitude pulmonary oedema (HAPE) is a well-known potential hazard of activities at high altitudes but not a common disease presentation that most emergency physicians have experience treating. The mainstay of treatment is intuitive--early recognition with immediate descent, rest and oxygen--but what does the emergency physician do when a patient is in severe distress from HAPE even after descent to sea level? A case of severe HAPE is presented in a young man; the successful treatment strategy is outlined including non-invasive positive pressure ventilation. The role of calcium antagonists, corticosteroids and phosphodiesterase inhibitors are also discussed in the acute management of this potentially life-threatening condition.</t>
  </si>
  <si>
    <t>S1165</t>
  </si>
  <si>
    <t>10.1046/j.1525-1594.2002.07105.x</t>
  </si>
  <si>
    <t>Vandenberghe S, Segers P, Meyns B, Verdonck PR</t>
  </si>
  <si>
    <t>Effect of Rotary Blood Pump Failure on Left Ventricular Energetics Assessed by Mathematical Modeling</t>
  </si>
  <si>
    <t>Abstract: In this study, we used a mathematical model to study the influence of backflow through a failing rotary blood pump. We performed simulations based on animal experiments that were published earlier by Nishida et al., who used the Medos Microdiagonal pump to assess the acute effect of sudden pump failure. The mathematical model consists of validated cardiac and arterial modules and a pump module. We could evaluate the influence of pump failure with mechanoenergetic parameters and wall stress obtained from model output. Simulations were performed at baseline and after 15 min of backflow in a control group and a heart failure group. Simulation results agreed well with the experiment. Stroke volume, aortic flow, and stress time integral increased significantly because of pump failure. However, total systemic flow and arterial pressure were not altered by backflow, and a life‐threatening situation did not appear.</t>
  </si>
  <si>
    <t>S2040</t>
  </si>
  <si>
    <t>10.1183/09031936.03.00421003</t>
  </si>
  <si>
    <t>Antonelli M, Pennisi MA, Conti G</t>
  </si>
  <si>
    <t>New advances in the use of noninvasive ventilation for acute hypoxaemic respiratory failure</t>
  </si>
  <si>
    <t>Noninvasive ventilation (NIV) includes various techniques for augmenting alveolar ventilation without an endotracheal airway. The theoretical advantages of this approach include avoiding the complications associated with endotracheal intubation, improving patient comfort, preserving airway defence mechanisms, speech and swallowing. The successful application of NIV in hypoxaemic acute respiratory failure (ARF) of varied etiologies has been extensively described but success rate is strictly dependent on ARF etiology and until today the application of NIV strategies in the setting of hypoxaemic ARF is controversial. Larger, controlled studies are required to clarify the role of NIV in the setting of hypoxaemic ARF. The correct choice of the patient ventilator interface is a crucial issue in noninvasive ventilation. The study of new interfaces could improve tolerability reducing the noninvasive ventilation failure rate.</t>
  </si>
  <si>
    <t>S0419</t>
  </si>
  <si>
    <t>10.1159/000016039</t>
  </si>
  <si>
    <t>Dahl T, Kontny F, Slagsvold CE, Christophersen B, Abildgaard U, Ödegaard OR, Mørkrid L, Dale J</t>
  </si>
  <si>
    <t>Lipoprotein(a), Other Lipoproteins and Hemostatic Profiles in Patients with Ischemic Stroke: The Relation to Cardiogenic Embolism</t>
  </si>
  <si>
    <t>Lipoprotein and hemostatic profiles including coagulation inhibitors were determined in 136 patients with acute ischemic stroke. Based on clinical examination, cerebral computed tomography, Doppler ultrasonography of precerebral arteries and transthoracic echocardiography, the strokes were classified as cardioembolic (n = 38), non-cardioembolic (n = 92), and mixed cardioembolic/hypertensive (n = 6). Patients with cardioembolic stroke were older than patients with non-cardioembolic stroke. Lipoprotein(a) was higher in the cardioembolic than in the non-cardioembolic group. Lipoprotein(a) was not significantly correlated to the other lipid levels and may represent an independent lipid risk factor. The non-cardioembolic group had higher levels of total cholesterol, triglycerides, total cholesterol/high-density lipoprotein cholesterol ratio, low-density lipoprotein cholesterol, apolipoprotein A1, and apolipoprotein B. The cardioembolic group had higher concentrations of fibrinogen and D-dimer, and lower levels of antithrombin, protein C, protein S and heparin cofactor 2 than the non-cardioembolic group. The differences in the hemostatic profile are consistent with thrombosis due to activated coagulation being more involved in the pathogenesis of cardioembolic than of non-cardioembolic stroke. Lipoprotein(a) seems to be more associated with coagulation markers of thrombosis than with atherosclerosis, whereas the other lipids mainly seem to be risk factors for atherosclerosis.</t>
  </si>
  <si>
    <t>S1539</t>
  </si>
  <si>
    <t>10.1096/fj.00-0538com</t>
  </si>
  <si>
    <t>SENZAKI H, SMITH CJ, JUANG GJ, ISODA T, MAYER SP, OHLER A, PAOLOCCI N, TOMASELLI GF, HARE JM, KASS DA</t>
  </si>
  <si>
    <t>Cardiac phosphodiesterase 5 (cGMP‐specific) modulates β‐adrenergic signaling in vivo and is down‐regulated in heart failure</t>
  </si>
  <si>
    <t>Recent studies implicate increased cGMP synthesis as a postreceptor contributor to reduced cardiac sympathetic responsiveness. Here we provide the first evidence that modulation of this interaction by cGMP‐specific phosphodiesterase PDE5A is also diminished in failing hearts, providing a novel mechanism for blunted β‐adrenergic signaling in this disorder. In normal conscious dogs chronically instrumented for left ventricular pressure‐dimension analysis, PDE5A inhibition by EMD82639 had modest basal effects but markedly blunted dobutamine‐enhanced systolic and diastolic function. In failing hearts (tachypacing model), however, EMD82639 had negligible effects on either basal or dobutamine‐stimulated function. Whole myocardium from failing hearts had 50% lower PDE5A protein expression and 30% less total and EMD92639‐inhibit‐able cGMP‐PDE activity. Although corresponding myo‐cyte protein and enzyme activity was similar among groups, the proportion of EMD82639‐inhibitable activity was significantly lower in failure cells. Immunohis‐tochemistry confirmed PDE5A expression in both the vasculature and myocytes of normal and failing hearts, but there was loss of z‐band localization in failing myocytes that suggested altered intracellular localization. Thus, PDE5A regulation of cGMP in the heart can potently modulate β‐adrenergic stimulation, and alterations in enzyme localization and reduced synthesis may blunt this pathway in cardiac failure, contributing to dampening of the β‐adrenergic response.—Senzaki, H., Smith, C. J., Juang, G. J., Isoda, T., Mayer, S. P., Ohler, A., Paolocci, N., Tomaselli, G. F., Hare, J. M., Kass, K. A. Cardiac phosphodiesterase 5 (cGMP‐specific) modulates β‐adrenergic signaling in vivo and is down‐regulated in heart failure. FASEB J . 15, 1718—1726 (2001)</t>
  </si>
  <si>
    <t>S0927</t>
  </si>
  <si>
    <t>10.1055/s-2008-1055408</t>
  </si>
  <si>
    <t>Becker H, Stammnitz A, Schneider H, Peter JH, Wichert Pv</t>
  </si>
  <si>
    <t>Die nasale »continuous positive airway pressure (nCPAP)«-Therapie bei obstruktiven schlafbezogenen Atmungsstörungen</t>
  </si>
  <si>
    <t>DMW - Deutsche Medizinische Wochenschrift</t>
  </si>
  <si>
    <t>The therapeutic efficacy and the incidence of significant side effects of nasal continuous positive airway pressure (nCPAP) treatment was investigated in 1140 patients with sleep-related apnoea (1089 men, 51 women; mean age 53.2 +/- 9.2 [16-84] years). All had been treated for the condition with nCPAP at the Marburg University Medical Polyclinic between 1986 and 1992. The mean number of attacks of apnoea and/or hypopnoea per hour of sleep ("respiratory disturbance index", RDI) was 45.8 +/- 25.6 before treatment and 3.5 +/- 4.8 under nCPAP. 21.1% of patients had an apnoea index of no more than 10/h. 11.6% an RDI of no more than 15/h. The average airway pressure was 8.7 (3-18) cm H2O. The treatment was successful in 1023 patients and these decided to continue the treatment long-term. The RDI could not be lowered under 10/h in 63 patients, while 4 patients declined ambulant treatment despite the demonstrated efficacy of nCPAP. Three patients developed acute left ventricular failure in the initial phase of the treatment, while in another 16 patients long-persisting central hypoventilation was shown to occur. These data show that treatment with nCPAP can be employed for all degrees of severity of obstructive sleep apnoea. However, because of the potentially life-threatening side effects, the introduction of the treatment must be undertaken in the sleep laboratory under continuous monitoring.</t>
  </si>
  <si>
    <t>S0298</t>
  </si>
  <si>
    <t>10.1152/jappl.1982.52.3.543</t>
  </si>
  <si>
    <t>Thompson WK, Marchak BE, Froese AB, Bryan AC</t>
  </si>
  <si>
    <t>High-frequency oscillation compared with standard ventilation in pulmonary injury model</t>
  </si>
  <si>
    <t>Hemorrhagic pulmonary edema was induced by intra-atrial infusion of 0.04--0.1 ml/kg of oleic acid into six anesthetized dogs. Gas exchange and cardiac outputs were then compared at identical mean airway pressures during randomized ventilation with either a volume-cycled ventilator with positive end-expiratory pressure (conventional positive-pressure ventilation, tidal volume 16--21 ml/kg, frequency 15--20 cycles/min) or a variable volume piston pump operating at 15 Hz (high-frequency oscillation). The fractional inspired oxygen concentration was maintained at 0.5 throughout. During 17 data sets matched for intratracheal mean airway pressures over a range of 7.5--27 cmH2O, measurements of systemic arterial pressure, arterial blood gas tensions, thermodilution cardiac outputs, and pulmonary arterial and capillary wedge pressures were identical (P less than 0.05) during ventilation with conventional positive-pressure ventilation and high-frequency oscillation. With both forms of ventilation, arterial oxygen tension progressively improved as mean airway pressure increased. In a shunt model of acute lung injury we were unable to show significant differences in oxygenation or cardiac output when high-frequency oscillation was compared with conventional positive-pressure ventilation with positive end-expiratory pressure at equivalent mean airway pressures.</t>
  </si>
  <si>
    <t>S0107</t>
  </si>
  <si>
    <t>10.1002/resp.70304</t>
  </si>
  <si>
    <t>Huang Q, Niu J, Zha S, He Z, Fan X, Zhou L, Chen R, Guan L</t>
  </si>
  <si>
    <t>Comparison of Efficacy Between Non‐Invasive Ventilation and High‐Flow Nasal Cannula Oxygen Therapy in Treating Acute Pulmonary Edema</t>
  </si>
  <si>
    <t>Non‐invasive ventilation (NIV) is the first‐line treatment for acute pulmonary edema (APE). However, with the development of high‐flow nasal cannula oxygen therapy (HFNC), recent small‐sample prospective studies have suggested comparable efficacy between HFNC and NIV in treating acute cardiogenic pulmonary edema. To further evaluate the efficacy of these two respiratory support modalities, we directly compared their outcomes using data from two public databases, aiming to provide higher‐quality evidence on the differences in benefit between the treatments. Patients diagnosed with APE and treated with NIV or HFNC were identified from the MIMIC‐IV and eICU databases. Relevant demographics, vital signs, clinical outcomes, and other metrics were extracted. The primary outcome was the respiratory rate (RR) at 1 h post‐treatment. The secondary outcomes were the 7‐day intubation rate, 28‐day mortality, and intensive care unit length of stay. In total, 1180 patients were included in the study (161 in the HFNC group and 1019 in the NIV group). After propensity score matching, 158 patients were included in each group for analysis. There was no statistically significant difference in the RR at 1 h post‐treatment between the NIV and HFNC groups (21 vs. 22 beats/min, p &amp;gt; 0.05). The 7‐day intubation rate was significantly lower in the NIV group (8.23%; 13/158) than in the HFNC group (28.48%; 45/158) ( p &amp;lt; 0.001). In this retrospective cohort study using propensity score matching, there was no statistically significant difference in RR at 1 h post‐treatment between patients treated with HFNC or NIV for APE.</t>
  </si>
  <si>
    <t>S2187</t>
  </si>
  <si>
    <t>10.1152/jappl.1990.69.3.945</t>
  </si>
  <si>
    <t>Meyer M, Lewis SM, Mohr M, Schulz H, Schuster KD, Piiper J</t>
  </si>
  <si>
    <t>Cardiogenic oscillations in He and SF6 expirograms during airway and venous loading</t>
  </si>
  <si>
    <t>Cardiogenic oscillations in the expired partial pressure profiles of two inert gases (He and SF6) were monitored in seven anesthetized paralyzed mechanically ventilated dogs. He and SF6 were administered either intravenously by a membrane oxygenator and partial arteriovenous bypass [venous loading (VL)] or by washin into lung gas [airway loading (AL)]. The single-breath expirograms obtained during constant-flow expiration after inspiration of test gas-free air displayed distinct and regular cardiogenic oscillations. The relative oscillation amplitude (ROA), calculated as oscillation amplitude divided by mixed expired-inspired partial pressure difference, was in the range of 1-8%. The ROA for both He and SF6 was approximately 4.2 times higher in VL than in AL, which indicated that among lung units that emptied sequentially in the cardiac cycle, the effects of alveolar ventilation-perfusion (VA/Q) inequality were more pronounced than those of alveolar ventilation-alveolar volume (VA/VA) inequality. In AL, He and SF6 oscillations were 180 degrees out of phase compared with CO2 and O2 oscillations and with He and SF6 oscillations in VL, which suggests that regions with low VA/VA had high VA/Q and very low Q/VA. The ROA was practically unaffected by breath holding in both AL and VL, which indicates that there was little diffusive or convective (cardiogenic) mixing between the lung units that were responsible for cardiogenic oscillations. The ROA was consistently higher for He than for SF6, and the He-to-SF6 ratio was independent of route of test gas loading, averaging 1.6 in both AL and VL. This result may be explained by laminar Taylor dispersion, whereby oscillations generated in peripheral lung regions are dissipated in inverse proportion to diffusion coefficient during transit through the proximal (larger) airways.</t>
  </si>
  <si>
    <t>S1761</t>
  </si>
  <si>
    <t>10.1183/09031936.97.10061408</t>
  </si>
  <si>
    <t>Lee C, Guo Y, Tsai P, Chang H, Chen C, Chen C, Hsiue T</t>
  </si>
  <si>
    <t>Fatal acute pulmonary oedema after inhalation of fumes from polytetrafluoroethylene (PTFE)</t>
  </si>
  <si>
    <t>The cases of three patients with acute pulmonary oedema caused by inhalation of fumes from heated polytetrafluoroethylene (PTFE) in a plastic factory are described. One patient died from profound hypoxaemia and shock shortly after admission, and the other two patients survived after medical treatment. This is the first report of fatal pulmonary oedema in a worker exposed to PTFE heated in a plastic extruding operation. From this observation, it appears that inhalation exposure to pyrolytic products from polytetrafluoroethylene can cause fatal respiratory complications. Special precautions are warranted in this kind of operation to prevent workers from being exposed to these substances.</t>
  </si>
  <si>
    <t>S1045</t>
  </si>
  <si>
    <t>10.1034/j.1399-6576.2003.00124.x</t>
  </si>
  <si>
    <t>Takeda S, Matsumura J, Ikezaki H, Kim C, Sato N, Nakanishi K, Sakamoto A, Ogawa R, Tanaka K</t>
  </si>
  <si>
    <t>Milrinone improves lung compliance in patients receiving mechanical ventilation for cardiogenic pulmonary edema</t>
  </si>
  <si>
    <t>Background: Cardiogenic pulmonary edema is a frequent cause of respiratory failure. We investigated whether milrinone improved lung compliance. Methods: We selected 10 patients with respiratory failure due to severe cardiogenic pulmonary edema to receive mechanical ventilation. Patients were administered a bolus injection of milrinone (50 µg kg −1 ) over 10 min, followed by continuous intravenous infusion (0.5 µg kg −1 min −1 ). Lung compliance, blood gas values, hemodynamic parameters, and sample plasma milrinone levels were assessed over 120 min after the onset of the continuous infusion of milrinone. Results: Ten min following milrinone infusion, dynamic compliance (Cdyn) and static compliance (Cst) increased from 37 ± 12 to 42 ± 12 ml cmH 2 O −1 and from 40 ± 13 to 45 ± 12 ml cmH 2 O −1 , respectively ( P &amp;lt; 0.01). Plasma milrinone levels reached a therapeutic level for vasodilator and positive inotropic effect at 10 min after milrinone infusion. A significant decrease in mean pulmonary artery pressure and pulmonary artery wedge pressure occurred simultaneously with an increase in respiratory system compliance. However, an increase in cardiac index was observed later than these changes. There were significant correlations between the mean pulmonary artery pressure and Cdyn ( r = −0.39, P &amp;lt; 0.01) and Cst ( r = −0.38, P &amp;lt; 0.01). Conclusions: Milrinone‐induced improvement in lung compliance along with an improvement of hemodynamics was found together with an inverse relationship between compliance and mean pulmonary artery pressure.</t>
  </si>
  <si>
    <t>S1922</t>
  </si>
  <si>
    <t>10.1007/s00063-017-0385-7</t>
  </si>
  <si>
    <t>Cornelissen CG, Dreher M</t>
  </si>
  <si>
    <t>Nichtinvasive Beatmung zur Behandlung akuter respiratorischer Insuffizienz</t>
  </si>
  <si>
    <t>The use of noninvasive ventilation reduces ventilator-associated complications. Thus, the outcome of patients suffering from acute hypercapnic respiratory insufficiency as well as cardiogenic lung edema can be improved. For the use of noninvasive ventilation to be successful and safe, its correct application is pivotal.</t>
  </si>
  <si>
    <t>S0947</t>
  </si>
  <si>
    <t>10.1097/00000539-199705000-00025</t>
  </si>
  <si>
    <t>Takeda S, Takano T, Ogawa R</t>
  </si>
  <si>
    <t>The Effect of Nasal Continuous Positive Airway Pressure on Plasma Endothelin-1 Concentrations in Patients with Severe Cardiogenic Pulmonary Edema</t>
  </si>
  <si>
    <t>We investigated the effects of nasal continuous positive airway pressure (CPAP) on plasma endothelin-1 (ET-1) concentrations in patients with cardiogenic pulmonary edema. Thirty patients were randomly assigned to two groups: 15 patients who received oxygen plus nasal CPAP (CPAP group), and 15 patients who received only oxygen by face mask (oxygen group). The heart rate and the mean pulmonary artery pressure decreased significantly in the CPAP group. The PaO2/ fraction of inspired oxygen (FIO2) ratio increased in the CPAP group (163 +/- 70 to 332 +/- 104, P &lt; 0.01) after 6 h and was significantly higher than that in the oxygen group. Arterial plasma ET-1 concentrations decreased from 6.2 +/- 2.0 pg/mL to 4.8 +/- 1.7 pg/mL (P &lt; 0.05) after 6 h and to 3.3 +/- 0.7 pg/mL (P &lt; 0.01) after 24 h in the CPAP group. Arterial plasma ET-1 concentrations in the CPAP group compared with the oxygen group were significantly lower at 24 h. There was a correlation between the arterial plasma ET-1 concentrations and mean pulmonary artery pressure (r = 0.62, P &lt; 0.001), and PaO2/FIO2 (r = -0.46, P &lt; 0.01). Nasal CPAP led to an early decrease in plasma ET-1 concentrations, and improvement in oxygenation and hemodynamics.</t>
  </si>
  <si>
    <t>S0949</t>
  </si>
  <si>
    <t>10.1111/j.1440-1754.2004.00365.x</t>
  </si>
  <si>
    <t>Groves A, Briggs K, Kuschel C, Harding J</t>
  </si>
  <si>
    <t>Predictors of chronic lung disease in the ‘CPAP era’</t>
  </si>
  <si>
    <t>Journal of Paediatrics and Child Health</t>
  </si>
  <si>
    <t>Objective: To assess predictors of chronic lung disease (CLD), in infants requiring nasal continuous positive airway pressure (CPAP) support in the first 4 weeks of life. Methods: A retrospective case note audit of infants of birthweight 1250 g or less was undertaken. Results: Of 290 infants identified, 50% were initially treated with ventilation, 41% with CPAP, 4% required no support, and 5% had care withdrawn. Of infants initially treated with CPAP, 23% subsequently required ventilation. Overall mortality was 19%, with a further 21% of infants developing CLD. For infants requiring CPAP support, requirement for supplementary oxygen at between 10 and 21 days predicted increased risk of CLD, and receiver operating characteristic curves suggest requirement for supplementary oxygen at 14 days to be the most reliable cut‐off (area under curve = 0.72). Positive predictive values for future CLD or death for FiO2 .25, .30 and .40 while on CPAP at 14 days were 0.56, 0.61 and 0.76, respectively. Conclusions: CLD remains prevalent in very low birthweight infants in the CPAP era. Oxygen requirement at 14 days is the strongest predictor of CLD. Infants requiring 30% oxygen or more while on CPAP at 14 days have a 60% risk of subsequent CLD or death.</t>
  </si>
  <si>
    <t>S2368</t>
  </si>
  <si>
    <t>10.1378/chest.91.2.225</t>
  </si>
  <si>
    <t>Räsänen J</t>
  </si>
  <si>
    <t>Conventional and High Frequency Controlled Mechanical Ventilation in Patients with Left Ventricular Dysfunction and Pulmonary Edema</t>
  </si>
  <si>
    <t>The cardiopulmonary effects of conventional controlled mechanical ventilation (CMV), high frequency controlled mechanical ventilation (HFV), and intermittent mandatory ventilation (IMV) were compared in nine patients with ischemic left ventricular dysfunction and pulmonary edema. Ventilatory support during IMV and CMV was adjusted by changing the ventilator rate while tidal volume was maintained at 12 ml/kg. HFV was produced at a frequency of 100 cycles/min and an I/E ratio of 1:2. End-expiratory airway pressure and inspired oxygen concentration were maintained constant. The three ventilatory modes produced similar mean airway, transpulmonary, and intra-thoracic pressures. Mechanical control of respiration required hyperventilation during both CMV and HFV. Arterial blood oxygenation, heart rate, vascular pressures, cardiac output, and myocardial ischemia were unaffected by the changes in ventilation. Decreased arteriovenous oxygen content difference (p less than 0.05) and increased mixed venous oxygen content (p less than 0.05) suggested improved systemic blood flow during IMV. Controlled ventilation by conventional means or with a high frequency technique had no detectable advantage over partial ventilatory support with IMV during cardiopulmonary failure stabilized with vasoactive therapy and continuous positive airway pressure.</t>
  </si>
  <si>
    <t>S1279</t>
  </si>
  <si>
    <t>10.1345/aph.10114</t>
  </si>
  <si>
    <t>Vera-Llonch M, Menzin J, Richner RE, Oster G</t>
  </si>
  <si>
    <t>Cost-Effectiveness Results from the US Carvedilol Heart Failure Trials Program</t>
  </si>
  <si>
    <t>To evaluate the cost-effectiveness of carvedilol, a β-blocker that is approved for use in the US for the treatment of heart failure, based on data from Phase III clinical trials. We conducted an economic evaluation alongside the US Carvedilol Heart Failure Trials Program, which consisted of four concurrent, randomized, double-blind, placebo-controlled clinical trials; the mean duration of follow-up across these four trials was 6.5 months (the program was terminated prematurely based on a finding of a 65% mortality benefit). Using data from these trials, we examined the cost-effectiveness of carvedilol in terms of the estimated cost per death averted among patients randomized to such therapy versus those receiving placebo. Attention was focused on the cost of carvedilol therapy plus the cost of cardiovascular-related inpatient care. Costs of care were estimated by combining information on healthcare utilization from the clinical trials with secondary sources of cost data. Patients randomized to receive carvedilol had lower mean ± SD estimated costs of cardiovascular-related inpatient care over 6.5 months compared with those receiving placebo ($1912 ± $7595 vs. $4463 ± $20 565, respectively). As mortality also was lower among carvedilol patients, the estimated cost per death averted was negative. The probability that carvedilol would both increase survival and decrease costs of cardiovascular-related care over a 6.5-month period was estimated to be 0.98. Data from the US Carvedilol Heart Failure Trials Program indicate that carvedilol reduces mortality in patients with heart failure; our study suggests that it also may be cost-saving over a period of approximately six months.</t>
  </si>
  <si>
    <t>S0695</t>
  </si>
  <si>
    <t>10.1016/j.jccase.2022.04.012</t>
  </si>
  <si>
    <t>Ishiguchi H, Uchida M, Okamura T, Kobayashi S, Yano M</t>
  </si>
  <si>
    <t>Acute heart failure following the initiation of cabozantinib, a multikinase inhibitor: A case report</t>
  </si>
  <si>
    <t>Journal of Cardiology Cases</t>
  </si>
  <si>
    <t>Cabozantinib is a multikinase inhibitor that exerts anticancer activity against malignancies such as renal tumors and leukemia. Although other agents that belong to the same category can cause cardiotoxicity, there is a paucity of information on the safety profile of cabozantinib. Herein, we present the case of a 62-year-old woman who developed acute heart failure (HF) following the initiation of cabozantinib for a metastatic renal tumor. She had no history of cardiovascular disease. Echocardiography prior to chemotherapy revealed normal cardiac function. However, she developed sudden onset of dyspnea 23 days following cabozantinib initiation. The chest X-ray showed newly developed congestion and cardiomegaly, and echocardiography revealed severe impairment of systolic and diastolic function. She was referred to the intensive care unit for non-invasive positive pressure ventilation and infusion of inotropes. The cardiac function fairly recovered on day 46; thereafter, supportive therapy, followed by guideline-directed medical therapy for HF with reduced ejection fraction was provided. We describe the first case of severe acute HF following cabozantinib initiation without underlying heart disease. Clinicians should plan follow-up schedules and be cautious of the development of HF when they initiate the agent, even if patients appear to have a low cardiovascular disease risk. •We report the first case of acute heart failure following cabozantinib initiation without an underlying heart disease.•Prompt discontinuation of the agent and supportive therapy with guideline-directed medications can allow adequate recovery of cardiac function, even if the severity of heart failure is high.•Careful follow-up following the initiation is warranted when clinicians plan to initiate cabozantinib, even if patients appear to have low risk of cardiovascular disease.</t>
  </si>
  <si>
    <t>S2094</t>
  </si>
  <si>
    <t>10.1016/j.jemermed.2017.03.030</t>
  </si>
  <si>
    <t>Fabbri A, Marchesini G, Carbone G, Cosentini R, Ferrari A, Chiesa M, Bertini A, Rea F</t>
  </si>
  <si>
    <t>Acute Heart Failure in the Emergency Department: the SAFE-SIMEU Epidemiological Study</t>
  </si>
  <si>
    <t>Patients with acute heart failure (AHF) have high rates of attendance to emergency departments (EDs), with significant health care costs. We aimed to describe the clinical characteristics of patients attending Italian EDs for AHF and their diagnostic and therapeutic work-up. We carried out a retrospective analysis on 2683 cases observed in six Italian EDs for AHF (January 2011 to June 2012). The median age of patients was 84 years (interquartile range 12), with females accounting for 55.8% of cases (95% confidence interval [CI] 53.5-57.6%). A first episode of AHF was recorded in 55.3% (95% CI 55.4-57.2%). Respiratory disease was the main precipitating factor (approximately 30% of cases), and multiple comorbidities were recorded in &gt; 50% of cases (history of acute coronary syndrome, chronic obstructive pulmonary disease, diabetes, chronic kidney disease, valvular heart disease). The treatment was based on oxygen (69.7%; 67.9-71.5%), diuretics (69.2%; 67.9-71.5%), nitroglycerin (19.7%; 18.3-21.4%), and noninvasive ventilation (15.2%; 13.8-16.6%). Death occurred within 6 h in 2.5% of cases (2.0-3.1%), 6.4% (5.5-7.3%) were referred to the care of their general practitioners within a few hours from ED attendance or after short-term (&lt; 24 h) observation 13.9% (12.6-15.2%); 60.4% (58.5-62.2%) were admitted to the hospital, and 16.8% (15.4-18.3%) were cared for in intensive care units according to disease severity. Our study reporting the "real-world" clinical activity indicates that subjects attending the Italian EDs for AHF are rather different from those reported in international registries. Subjects are older, with a higher proportion of females, and high prevalence of cardiac and noncardiac comorbidities.</t>
  </si>
  <si>
    <t>S0510</t>
  </si>
  <si>
    <t>10.1016/j.annemergmed.2007.06.488</t>
  </si>
  <si>
    <t>Moritz F, Brousse B, Gellée B, Chajara A, L'Her E, Hellot MF, Bénichou J</t>
  </si>
  <si>
    <t>Continuous Positive Airway Pressure Versus Bilevel Noninvasive Ventilation in Acute Cardiogenic Pulmonary Edema: A Randomized Multicenter Trial</t>
  </si>
  <si>
    <t>Patients with acute cardiogenic pulmonary edema may develop respiratory failure. Noninvasive respiratory support should be initiated rapidly to avoid tracheal intubation. The aim of this study is to compare the efficacy of continuous positive airway pressure (CPAP) delivered by the Boussignac CPAP device and bilevel positive airway pressure (bilevel PAP) in patients with acute respiratory failure caused by acute cardiogenic pulmonary edema. This prospective multicenter randomized study was conducted in 3 emergency departments. Patients were assigned to Boussignac CPAP through a facemask or to bilevel PAP, in addition to standard therapy. The main outcome was a combined criterion (tracheal intubation, death, or acute myocardial infarction). Complications, durations of ventilation, and hospitalization were also assessed. After 1 hour of ventilation and at the end of the ventilation period, clinical parameters of respiratory distress and blood gas exchange significantly improved in each treatment arm. No significant differences were observed between the Boussignac CPAP and bilevel PAP arms for the combined criterion (5% versus 12%, respectively; odds ratio [OR] 0.4; 95% confidence interval [CI] 0.0 to 1.9) and also for severe complications (9% versus 6%; OR 1.5; 95% CI 0.3 to 9.9), duration of ventilation (median for both groups 2 hours; interquartile range [IQR] 1.2 to 3.0 hours), duration of hospitalization (CPAP 8.5 [IQR 6 to 14] days; bilevel PAP 10 [IQR 7 to 16] days), or intrahospital mortality (8% versus 14%; OR 1.8 [IQR 0.4 to 8.8]). Similar results were obtained among hypercapnic patients (PaCO2 &gt;45 mm Hg). Whatever the ventilation support used, the combined criterion and severe complications were more frequently observed among hypercapnic patients. Both Boussignac CPAP and bilevel PAP appeared effective in rapidly improving respiratory distress even in hypercapnic patients, but they were not different in terms of patient outcome.</t>
  </si>
  <si>
    <t>S0424</t>
  </si>
  <si>
    <t>10.1016/j.jcrc.2015.03.014</t>
  </si>
  <si>
    <t>Lee HY, Rhee CK, Lee JW</t>
  </si>
  <si>
    <t>Feasibility of high-flow nasal cannula oxygen therapy for acute respiratory failure in patients with hematologic malignancies: A retrospective single-center study</t>
  </si>
  <si>
    <t>This study investigated the feasibility of high-flow nasal cannula (HFNC) oxygen therapy for acute respiratory failure in adult patients with hematologic malignancies. We identified 45 acute respiratory failure patients with hematologic malignancies who received HFNC therapy between March 2012 and June 2014 at Seoul St Mary's Hospital. Their medical records were reviewed retrospectively to identify useful prognostic factors for successful treatment. Of the 45 patients, 15 (33.3%) successfully recovered, and 30 were changed to invasive ventilation due to failed HFNC treatment. The etiologies of acute respiratory failure were bacterial pneumonia (57.8%), Pneumocystis jirovecii pneumonia (17.8%), pulmonary edema (8.9%), and bronchiolitis obliterans organizing pneumonia (8.9%). The overall mortality rate was 62.2%. The HFNC treatment success rate was significantly different between the survivors and nonsurvivors. To evaluate risk factors for HFNC treatment failure, differences between the HFNC treatment success and failure groups were compared. There were no significant differences in the severity of underlying medical conditions. The percentage of bacterial pneumonia was significantly higher in the HFNC treatment failure group compared with the success group (73.3% vs 26.7%; P = .004). High-flow nasal cannula offers an interesting alternative to invasive ventilation in acute respiratory failure patients with hematologic malignancies. However, attention must be paid to the appropriate choice of HFNC settings such as oxygen flow.</t>
  </si>
  <si>
    <t>S1350</t>
  </si>
  <si>
    <t>10.21037/atm.2018.04.39</t>
  </si>
  <si>
    <t>Bello G, De Santis P, Antonelli M</t>
  </si>
  <si>
    <t>Non-invasive ventilation in cardiogenic pulmonary edema</t>
  </si>
  <si>
    <t>Annals of Translational Medicine</t>
  </si>
  <si>
    <t>S1904</t>
  </si>
  <si>
    <t>10.1016/s1388-9842(00)00087-8</t>
  </si>
  <si>
    <t>Tyni-Lenné R, Dencker K, Gordon A, Jansson E, Sylvén C</t>
  </si>
  <si>
    <t>Comprehensive Local Muscle Training Increases Aerobic Working Capacity and Quality of Life and Decreases Neurohormonal Activation in Patients with Chronic Heart Failure</t>
  </si>
  <si>
    <t>Beneficial training outcomes have been reported in patients with chronic heart failure (CHF) following leg exercise training. However, data from more comprehensive training programs are limited. The aim of this study was to test the hypothesis that exercise training applying the concept of comprehensive local muscle training can improve aerobic and functional working capacity as well as quality of life in patients with CHF. Twenty-four men and women [age 63 ± 9 years (mean ± S.D.)] with stable, moderate chronic heart failure (left ventricular ejection fraction 30 ± 10%), were investigated in a randomized controlled study with a training group of 16 patients and a control group of 8 patients. The training was performed as an aerobic resistance training by activating all the main muscle groups, one at a time. The patients exercised for 1 h, three times per week for 8 weeks. Patient groups did not differ at baseline. Peak oxygen uptake (8%, P &amp;amp;lt; 0.03), the distance walked in a 6-min walking test (11%, P &amp;amp;lt; 0.002), the health-related quality of life (P &amp;amp;lt; 0.001) and plasma norepinephrine levels at rest (32%, P &amp;amp;lt; 0.003) and at submaximal intensities (P &amp;amp;lt; 0.03) improved after training. No changes were found in the control group, except for decreased peak oxygen uptake (P &amp;amp;lt; 0.02) and quality of life scores (P &amp;amp;lt; 0.03). Since comprehensive physical training activating a minor muscle mass at a time markedly improves exercise capacity and quality of life and reduces catecholamine levels, it can be recommended for the rehabilitation of patients with CHF under supervision of a physical therapist.</t>
  </si>
  <si>
    <t>S0267</t>
  </si>
  <si>
    <t>10.1046/j.1440-1681.2001.03446.x</t>
  </si>
  <si>
    <t>Lee RP, Wang D, Kao SJ, Chen HI</t>
  </si>
  <si>
    <t>The Lung Is The Major Site That Produces Nitric Oxide To Induce Acute Pulmonary Oedema In Endotoxin Shock</t>
  </si>
  <si>
    <t>1. The present study was undertaken to determine the locus of nitric oxide (NO) production that is toxic to the lung and produces acute pulmonary oedema in endotoxin shock, to examine and compare the effects of changes in lung perfusate on endotoxin‐induced pulmonary oedema (EPE) and to evaluate the involvement of constitutive and inducible NO synthase (cNOS and iNOS, respectively). 2. Experiments were designed to induce septic shock in anaesthetized rats with the administration of Escherichia coli lipopolysaccharide (LPS). Exhaled NO, lung weight (LW)/bodyweight (BW) ratio, LW gain (LWG) and lung histology were measured and observed to determine the degree of EPE 4 h following LPS. The EPE was compared between groups in which LPS had been injected either into the systemic circulation or into the isolated perfused lung. The lung perfusate was altered from whole blood to physiological saline solution (PSS) with 6% albumin to test whether different lung perfusions affected EPE. Pretreatment with various NOS inhibitors was undertaken 10 min before LPS to investigate the contribution of cNOS and iNOS to the observed effects. 3. Endotoxin caused profound systemic hypotension, but little change in pulmonary arterial pressure. The extent of EPE was not different between that induced by systemic injection and that following administration to isolated lungs preparations. Replacement of whole blood with PSS greatly attenuated ( P &amp;lt; 0.05) EPE. In blood‐perfused lungs, pretreatment with NOS inhibitors, such as N ω ‐nitro‐ L ‐arginine methyl ester, aminoguanidine and dexamethasone, significantly prevented EPE ( P &amp;lt; 0.05). 4. The major site of NO production through the whole blood is in the lung. The NO production mediated by the iNOS system is toxic to the endothelium in the pulmonary microvasculature. Inhalation of NO for patients with sepsis may be used with clinical caution. Therapeutic consideration of lung extracorporeal perfusion with PSS and pharmacological pretreatment with iNOS inhibitors may be warranted.</t>
  </si>
  <si>
    <t>S2159</t>
  </si>
  <si>
    <t>10.1177/0885066608318662</t>
  </si>
  <si>
    <t>Canivet JL, Lancellotti P, Radermecker M, Damas P</t>
  </si>
  <si>
    <t>Cyclic Appearance of Left Ventricular Outflow Tract Dynamic Obstruction During Mechanical Ventilation: Evidence for a Preload Dependent Phenomenon</t>
  </si>
  <si>
    <t>The cyclic appearance of dynamic left ventricular outflow tract obstruction during mechanical ventilation, according to the phasic changes in preload, is described in this article. Hemodialysis-induced fluid removal resulted in preload dependence as evidenced by the pulse pressure variation in a 56-year-old critically ill patient. The clinical picture was suggestive of myocardial failure. Transthoracic echocardiography disclosed dynamic left ventricular outflow tract obstruction associated with systolic anterior motion of the mitral valve. Progressive fluid restitution resulted in a parallel decrease in both the degree of dynamic obstruction and pulse pressure variation. During fluid loading, dynamic obstruction disappeared at first during the inspiratory phase of intermittent positive pressure ventilation corresponding to the phasic increase in left ventricular preload. Further fluid loading resulted in the disappearance of dynamic obstruction during both inspiratory and expiratory phase of intermittent positive pressure ventilation. This is the first reported case clearly relating left ventricular outflow tract dynamic obstruction to preload dependence during mechanical ventilation in a critically ill patient without predisposing anatomical factor.</t>
  </si>
  <si>
    <t>S0004</t>
  </si>
  <si>
    <t>10.1016/s1388-9842(00)00145-8</t>
  </si>
  <si>
    <t>Thackray SDR, Witte KKA, Khand A, Dunn A, Clark AL, Cleland JGF</t>
  </si>
  <si>
    <t>Clinical Trials Update: Highlights of the Scientific Sessions of the American Heart Association Year 2000: Val HeFT, COPERNICUS, MERIT, CIBIS-II, BEST, AMIOVIRT, V-MAC, BREATHE, HEAT, MIRACL, FLORIDA, VIVA and the First Human Cardiac Skeletal Muscle Myoblast Transfer for Heart Failure</t>
  </si>
  <si>
    <t>This article continues a series of reports summarising recent research developments pertinent to the topic of heart failure. This is a summary of presentations made at scientific sessions of the American Heart Association in November 2000. Clinical studies of particular interest to people caring for patients with heart failure include Val-HeFT, AMIOVIRT and V-MAC. New data from β-blockers trials are reviewed, highlights from some important developments in post-infarction care, including MIRACL and FLORIDA, discussed and results of some early studies of gene therapy reported.</t>
  </si>
  <si>
    <t>S1037</t>
  </si>
  <si>
    <t>10.1016/j.ajem.2022.10.018</t>
  </si>
  <si>
    <t>Houseman BS, Martinelli AN, Oliver WD, Devabhakthuni S, Mattu A</t>
  </si>
  <si>
    <t>High-dose nitroglycerin infusion description of safety and efficacy in sympathetic crashing acute pulmonary edema: The HI-DOSE SCAPE study</t>
  </si>
  <si>
    <t>Sympathetic crashing acute pulmonary edema (SCAPE) is a medical emergency in which severe, acute elevation in blood pressure results in acute heart failure and fluid accumulation in the lungs. Without prompt recognition and treatment, the condition often progresses rapidly to respiratory failure necessitating intubation and intensive care unit (ICU) admission. In addition to non-invasive positive pressure ventilation (NIPPV), high-dose nitroglycerin (HDN) has become a mainstay of treatment; however, an optimal dosing strategy has not been established. The purpose of this study was to describe the characteristics and outcomes of patients who received an HDN infusion (≥ 100 μg/min) for the management of SCAPE in the Emergency Department (ED) of a large urban academic medical center. Outcomes were also analyzed to determine predictors of safety and efficacy including use of adjunct medication therapies. There were 67 adult patients who received HDN infusion for SCAPE from January 1, 2018 to December 31, 2018. The median (IQR) systolic blood pressure (SBP) on initiation of HDN infusion was 211 (192-233) mmHg. Patients were 63% male, 84% black, 51% had a history of heart failure (HF), and 36% had end-stage renal disease (ESRD). IV nitroglycerin (NTG) was initiated at a median (IQR) dose of 100 (100-200) mcg/min with median (IQR) peak rate in the first hour of 200 (127.5-200) mcg/min and an absolute maximum observed rate of 400 μg/min overall. 73% of patients received NIPPV, 48% sublingual (SL) or IV bolus nitroglycerin before HDN infusion, 58% loop diuretic, and 34% angiotensin-converting enzyme inhibitor (ACEI) or angiotensin II receptor blocker (ARB). Rates of ICU admission, intubation, acute kidney injury (AKI) at 48 h, and hypotension were 37%, 21%, 13%, and 4% respectively. This is the largest to date study describing the use of an HDN infusion (≥100 μg/min) strategy for the management of SCAPE. HDN infusion may be a safe alternative strategy to intermittent bolus HDN.</t>
  </si>
  <si>
    <t>S1103</t>
  </si>
  <si>
    <t>10.1159/000057420</t>
  </si>
  <si>
    <t>Cittadini A, Longobardi S, Fazio S, Saccà L</t>
  </si>
  <si>
    <t>Growth Hormone and the Heart</t>
  </si>
  <si>
    <t>Until a few years ago, growth hormone (GH) and insulin-like growth factor-1 (IGF-1) were considered essential only to the control of linear growth, glucose homeostasis, and for the maintenance of skeletal muscle mass. A large body of evidence recently coming from animal and human studies has unequivocally proven that the heart is a target organ for the GH//IGF-1 axis. Specifically GH exerts both direct and indirect cardiovascular actions. Among the direct effects, the ability of GH to trigger cardiac tissue growth plays a pivotal role. Another direct effect is to augment cardiac contractility, independent of myocardial growth. Direct effects of GH also include the improvement of myocardial energetics and mechanical efficiency. Indirect effects of GH on the heart include decreased peripheral vascular resistance (PVR), expansion of blood volume, increased glomerular filtration rate, enhanced respiratory activity, increased skeletal muscle performance, and psychological well-being. Among them, the most consistently found is the decrease of PVR. GH may also raise preload through its sodium-retaining action and its interference with the hormonal system that regulates water and electrolyte metabolism. Particularly important is the effect of GH on skeletal muscle mass and performance. Taking into account that heart failure is characterized by left ventricular dilation, reduced cardiac contractility, and increase of wall stress and peripheral vascular resistance, GH may be beneficial for treatment of heart failure. Animal studies and preliminary human trials have confirmed the validity of the GH approach to the treatment of heart failure. Larger placebo-controlled human studies represent the main focus of future investigations.</t>
  </si>
  <si>
    <t>S1525</t>
  </si>
  <si>
    <t>10.1186/s12887-020-02088-8</t>
  </si>
  <si>
    <t>Salimu S, Kinshella MLW, Vidler M, Banda M, Newberry L, Dube Q, Molyneux EM, Goldfarb DM, Kawaza K, Nyondo-Mipando AL</t>
  </si>
  <si>
    <t>Health workers’ views on factors affecting caregiver engagement with bubble CPAP</t>
  </si>
  <si>
    <t>BMC Pediatrics</t>
  </si>
  <si>
    <t>Severe respiratory distress is a leading cause of mortality among neonates in Malawi. Despite evidence on the safety, cost effectiveness and efficacy of bubble continuous positive airway pressure (CPAP) in managing the condition, its use in Malawian health facilities is limited and little is known about caregivers’ engagement with perspectives of bubble CPAP. The purpose of this study was to explore caregiver perspectives for bubble CPAP at both central and district hospitals and key factors that enable effective caregiver engagement in Malawi. This was a descriptive qualitative study employing secondary analysis of 46 health care worker in-depth interviews. We interviewed the health workers about their thoughts on caregiver perspectives regarding use of bubble CPAP. We implemented the study at a tertiary facility and three district hospitals in southern Malawi. This was a part of a larger study to understand barriers and facilitators to implementing neonatal innovations in resource-constrained hospitals. Interviews were thematically analysed in NVivo 12 software (QSR International, Melbourne, Australia). Health workers were purposively selected to include nurses, clinicians and district health management involved in the use of bubble CPAP. Emerging issues included caregiver fears around bubble CPAP equipment as potentially harmful to their new-borns and how inadequate information provided to caregivers exacerbated knowledge gaps and was associated with refusal of care. However, good communication between health care providers and caregivers was associated with acceptance of care. Caregivers’ decision-making was influenced by relatives and peer advocates were helpful in supporting caregivers and alleviating fears or misconceptions about bubble CPAP. Since caregivers turn to relatives and peers for support, there is need to ensure that both relatives and peers are counselled on bubble CPAP for improved understanding and uptake. Health workers need to provide simplified, accurate, up-to-date information on the intervention as per caregivers’ level of understanding. Notably, contextualised comprehensible information will help alleviate caregivers’ fear and anxieties about bubble CPAP.</t>
  </si>
  <si>
    <t>S1293</t>
  </si>
  <si>
    <t>10.1016/0952-8180(94)90011-6</t>
  </si>
  <si>
    <t>Sibert KS, Sladen RN</t>
  </si>
  <si>
    <t>Impaired ventilatory capacity after recovery from Guillain-Barré syndrome</t>
  </si>
  <si>
    <t>A 48-year-old woman who failed to disclose significant past medical history presented for laparoscopic-assisted vaginal hysterectomy with general anesthesia. After the uneventful induction of anesthesia, her trachea could not be intubated due to an extremely anterior larynx, and she was allowed to awaken. However, she developed upper airway obstruction and displayed marked muscle weakness with inadequate tidal volumes and marginal oxygen saturation. A history of prior Guillain-Barré syndrome was disclosed by the attending gynecologist. The patient's recovery was complicated by the development of postobstructive pulmonary edema and by respiratory insufficiency requiring the use of mask continuous positive airway pressure (CPAP). Despite vigorous diuresis, her respiratory status and muscle weakness did not significantly improve until she received a trial of aminophylline by infusion, after which she was able to be weaned from mask CPAP support. The patient was discharged home and returned 8 weeks later for surgery. She underwent awake fiberoptic intubation, after which general anesthesia was induced and maintained without complication. An aminophylline infusion was used in the perioperative period until the patient was successfully awakened and her trachea extubated. The frequency of residual muscle weakness after apparent full recovery from Guillain-Barré syndrome is discussed, along with the rationale for the use of aminophylline in this patient's clinical management.</t>
  </si>
  <si>
    <t>S0666</t>
  </si>
  <si>
    <t>10.1111/j.1748-5827.2008.00655.x</t>
  </si>
  <si>
    <t>Benigni L, Morgan N, Lamb CR</t>
  </si>
  <si>
    <t>Radiographic appearance of cardiogenic pulmonary oedema in 23 cats</t>
  </si>
  <si>
    <t>Journal of Small Animal Practice</t>
  </si>
  <si>
    <t>O bjective : To describe the radiographic appearance of pulmonary oedema in cats with cardiac failure. M ethods : Thoracic radiographs of 23 cats presented to a first opinion practice with signs of cardiac failure were reviewed. All cats had tachypnoea and/or dyspnoea and enlarged left atrium on echocardiography. R esults : Pulmonary oedema was characterised radiographically by an increased opacity associated with a range of patterns and variable distribution. All cats had evidence of a reticular or granular interstitial pattern. This occurred in combination with alveolar pattern in 19 (83 per cent) cats, including six with air bronchograms, with increased diameter of pulmonary vessels in 16 (71 per cent) cats and with bronchial pattern in 14 (61 per cent) cats. The distribution of pulmonary oedema was considered to be diffuse/non‐uniform in 14 (61 per cent) cats, diffuse/uniform in four (17 per cent) cats, multi‐focal in four (17 per cent) cats and focal in the remaining one (4 per cent). Nine (39 per cent) cats were considered to have a regional distribution of oedema, including five (22 per cent) with a ventral distribution, three (13 per cent) with a caudal distribution and one (4 per cent) cat with a hilar distribution. The distribution of pulmonary opacities was bilaterally symmetrical in five (22 per cent) cats. C linical S ignificance : The variable appearance of feline pulmonary oedema is likely to complicate its radiographic diagnosis.</t>
  </si>
  <si>
    <t>S2149</t>
  </si>
  <si>
    <t>10.5339/qmj.2010.1.23</t>
  </si>
  <si>
    <t>Vijayakumar D, Gehani AA</t>
  </si>
  <si>
    <t>Non-invasive Positive Airway Pressure Ventilation: CPAP and BiPAP</t>
  </si>
  <si>
    <t>Qatar Medical Journal</t>
  </si>
  <si>
    <t>Mechanical ventilation is of two types: Invasive and Non-invasive. Invasive mechanical ventilation involves endotracheal intubation and tracheostomy. This requires sedation, involves the risk of infection, has major complications and is also extremely uncomfortable for the patient. Non-invasive positive pressure ventilation (NIPPV) includes Continuous Positive Airway Pressure (CPAP) and Bi-level Positive Airway Pressure (BiPAP). NIPPV reduces the risk of infection and complications and has the added advantage of patient comfort. However, it should be noted that, for the use of NIPPV, the patient should be breathing spontaneously.</t>
  </si>
  <si>
    <t>S0537</t>
  </si>
  <si>
    <t>10.1016/j.ejheart.2005.04.002</t>
  </si>
  <si>
    <t>Cleland JGF, Coletta AP, Freemantle N, Velavan P, Tin L, Clark AL</t>
  </si>
  <si>
    <t>Clinical Trials Update from the American College of Cardiology Meeting: CARE-HF and the Remission of Heart Failure, Women’s Health Study, TNT, COMPASS-HF, VERITAS, CANPAP, PEECH and PREMIER</t>
  </si>
  <si>
    <t>This article provides information and a commentary on landmark trials presented at the American College of Cardiology meeting held in March 2005, relevant to the pathophysiology, prevention and treatment of heart failure. All reports should be considered as preliminary data, as analyses may change in the final publication. CARE-HF showed that Cardiac Re-synchronisation Therapy, administered in addition to expert pharmacological management, reduced all cause mortality and CV hospitalisation in patients with moderate or severe heart failure and cardiac dyssynchrony. The Women’s Health Study showed no benefit of vitamin E supplementation or aspirin in the primary prevention of CV disease. The TNT study showed that reducing LDL cholesterol to levels lower than currently recommended, produced a 22% reduction in the incidence of major cardiovascular events. In COMPASS, an implantable device that continuously monitors intra-cardiac pressures was shown to be safe and to improve care in patients with chronic heart failure. Tezosentan failed to show benefit in patients with acute heart failure in the VERITAS study. The CANPAP study failed to show a benefit of continuous positive airway pressure on mortality and heart transplantation in heart failure patients with central sleep apnoea. EECP therapy improved exercise capacity but had no effect on peak VO2 in heart failure patients in the PEECH study. In the PREMIER study the matrix metalloproteinase inhibitor PG-116800 failed to prevent LV remodelling following myocardial infarction.</t>
  </si>
  <si>
    <t>S0003</t>
  </si>
  <si>
    <t>10.4103/1817-1737.146855</t>
  </si>
  <si>
    <t>AlYami M, AlAhmari M, Alotaibi H, AlRabeeah S, AlBalawi I, Mubasher M</t>
  </si>
  <si>
    <t>Evaluation of efficacy of non-invasive ventilation in Non-COPD and non-trauma patients with acute hypoxemic respiratory failure: A systematic review and meta-analysis</t>
  </si>
  <si>
    <t>Non-invasive ventilation (NIV) has been widely supported in the past two decades as an effective application in avoiding the need for endotracheal intubation (ETI) and reducing associated mortality in acute hypoxemic respiratory failure (AHRF) patients. However, the efficacy of NIV in AHRF patients, non-related to chronic obstructive pulmonary disease (COPD) and trauma is still controversial in the field of medical research. This retrospective study aimed to evaluate the efficacy of NIV as an adjunctive therapy in non-COPD and non-traumatic AHRF patients. Data of 11 randomized control trials (RCTs), which were conducted between 1990 and 2010 to determine the efficacy of NIV in non-COPD and non-traumatic AHRF patients, were reviewed from the PUBMED, MEDLINE, Cochrane Library, and EMBASE databases. Parameters monitored in this study included the ETI rate, fatal complications, mortality rate of patients, and their ICU and hospital duration of stay. Overall results showed a statistically significant decrease in the rate of ETI, mortality, and fatal complications along with reduced ICU and hospital length of stay in non-COPD and non-trauma AHRF patients of various etiologies. This systematic review suggests that non-COPD and non-trauma AHRF patients can potentially benefit from NIV as compared with conventional treatment methods. Observations from various cohort studies, observational studies, and previously published literature advocate on the efficacy of NIV for treating non-COPD and non-traumatic AHRF patients. However, considering the diversity of studied populations, further studies and more specific trials on less heterogeneous AHRF patient groups are needed to focus on this aspect.</t>
  </si>
  <si>
    <t>S1392</t>
  </si>
  <si>
    <t>10.1016/s1388-9842(99)00026-4</t>
  </si>
  <si>
    <t>Komajda M, Charron P, Tesson F</t>
  </si>
  <si>
    <t>Genetic Aspects of Heart Failure</t>
  </si>
  <si>
    <t>Heart failure is a major health problem and is associated with a high mortality and morbidity. Recently, the role of the genetic background in the onset and the development of the disease has been evidenced in both heart failure with and without systolic dysfunction and in familial and non-familial forms of this condition. Preliminary studies suggest that the I/D polymorphism of the Angiotensin Converting Enzyme gene influence the development of left ventricular hypertrophy, a major determinant of heart failure. Familial hypertrophic cardiomyopathy (FHC) is a highly heterogenous autosomal dominant disease. Seven genes have been identified which all encode proteins of the sarcomere or proteins involved in the regulation of contraction. More than one hundred mutations have been evidenced. Modifier genes such as the I/D polymorphism seem to play a role in the expression of the disease. Susceptibility genes have been searched for in sporadic forms of dilated cardiomyopathy and conflicting results have been published with regard to the I/D polymorphism. Finally, familial forms of dilated cardiomyopathy (FDC) are frequent. Various modes of inheritance and phenotypes have been reported and this condition appears genetically highly heterogenous. It has been postulated that the molecular defect involved in FDC is an abnormality in the transmission of contractile force. The analysis of genetic factors that predispose to heart failure looks promising: it should allow better understanding of the underlying mechanisms that promote the progression of the disease, to identify subjects at risk of the disease who would benefit from early medical management and promote the development of pharmacogenetics.</t>
  </si>
  <si>
    <t>S0724</t>
  </si>
  <si>
    <t>10.5664/jcsm.7852</t>
  </si>
  <si>
    <t>Schmickl CN, Heckman E, Owens RL, Thomas RJ</t>
  </si>
  <si>
    <t>The Respiratory Signature: A Novel Concept to Leverage Continuous Positive Airway Pressure Therapy as an Early Warning System for Exacerbations of Common Diseases such as Heart Failure</t>
  </si>
  <si>
    <t>Journal of Clinical Sleep Medicine</t>
  </si>
  <si>
    <t>Each night millions of patients use continuous positive airway pressure (CPAP) to treat obstructive sleep apnea (OSA). To facilitate monitoring of treatment success, modern CPAP machines routinely record and analyze the respiratory signal in near real-time and submit some of these data to the manufacturer's centralized cloud server. Some of the conditions frequently associated with OSA such as heart failure or chronic obstructive pulmonary disease result in characteristic changes of the respiratory signal ("signatures"), especially during exacerbations. Thus, this infrastructure could be leveraged to detect changes in patients' health status facilitating early interventions. To illustrate this concept, we present and discuss the case of a patient with OSA who showed abrupt changes in his breathing pattern (increase in periodic breathing and machine-detected obstructive apneas) from 10 days prior until 8 days after a hospitalization for acute heart failure exacerbation.</t>
  </si>
  <si>
    <t>S2338</t>
  </si>
  <si>
    <t>10.1111/anae.14859</t>
  </si>
  <si>
    <t>Dransart‐Rayé O, Roldi E, Zieleskiewicz L, Guinot PG, Mojoli F, Mongodi S, Bouhemad B</t>
  </si>
  <si>
    <t>Lung ultrasound for early diagnosis of postoperative need for ventilatory support: a prospective observational study</t>
  </si>
  <si>
    <t>Pulmonary complications have a significant impact on morbidity and mortality in patients after major surgery. Lung ultrasound can be used at the bed‐side, and has gained widespread acceptance in the intensive care unit. We conducted a prospective study to evaluate whether lung ultrasound could be used as a predictive marker for postoperative ventilatory support in high‐risk surgical patients. We included 109 patients admitted to the intensive care unit while having mechanical ventilation of the lungs following major surgery. The PaO 2 /F I O 2 ratio was calculated on admission and an ultrasound examination performed, including: lung (‘lung ultrasound score’, number of consolidated lung areas); cardiac (mitral flow); and inferior vena cava imaging (diameter and respiratory variation). Respiratory outcomes included: the need for ventilation support (mechanical ventilation, non‐invasive ventilation or high‐flow nasal cannula oxygen therapy); acute respiratory distress syndrome; cardiogenic pulmonary oedema; and early or late pulmonary infection. Patients with a lung ultrasound score ≥ 10 had a lower PaO 2 /F I O 2 ratio, and needed more postoperative ventilatory support, than patients with lung ultrasound score &amp;lt; 10. Twenty patients had acute respiratory distress syndrome, and 14 had cardiogenic pulmonary oedema. The presence of ≥ 2 areas of consolidated lung was associated with a lower PaO 2 /F I O 2 ratio, postoperative ventilatory support, longer intensive care stay and episodes of ventilator‐associated pneumonia requiring antibiotics. Our results suggest that at intensive care unit admission, lung ultrasound scoring and detection of atelectasis can predict postoperative pulmonary outcomes after major visceral surgery, and could enhance bed‐side decision making.</t>
  </si>
  <si>
    <t>S1186</t>
  </si>
  <si>
    <t>10.1007/s00134-006-0437-6</t>
  </si>
  <si>
    <t>Fernandez R, Baigorri F, Artigas A</t>
  </si>
  <si>
    <t>Noninvasive ventilation in patients with “do-not-intubate” orders: medium-term efficacy depends critically on patient selection</t>
  </si>
  <si>
    <t>Noninvasive ventilation (NIV) is frequently used for the management of acute respiratory failure (ARF) in very old patients (≥ 80 years), often in the context of a do-not-intubate order (DNI). We aimed to determine its efficacy and long-term outcome. Prospective cohort of all patients admitted to the medical ICU of a tertiary hospital during a 2-year period and managed using NIV. Characteristics of patients, context of NIV, and treatment intensity were compared for very old and younger patients. Six-month survival and functional status were assessed in very old patients. During the study period, 1,019 patients needed ventilatory support and 376 (37%) received NIV. Among them, 163 (16%) very old patients received ventilatory support with 60% of them managed using NIV compared with 32% of younger patients (p &lt; 0.0001). Very old patients received NIV more frequently with DNI than in younger patients (40% vs. 8%). Such cases were associated with high mortality for both very old and younger patients. Hospital mortality was higher in very old than in younger patients but did not differ when NIV was used for cardiogenic pulmonary edema or acute-on-chronic respiratory failure (20% vs. 15%) and in postextubation (15% vs. 17%) out of a context of DNI. Six-month mortality was 51% in very old patients, 67% for DNI patients, and 77% in case of NIV failure and endotracheal intubation. Of the 30 hospital survivors, 22 lived at home and 13 remained independent for activities of daily living. Very old patients managed using NIV have an overall satisfactory 6-month survival and functional status, except for endotracheal intubation after NIV failure.</t>
  </si>
  <si>
    <t>S2388</t>
  </si>
  <si>
    <t>10.1159/000052960</t>
  </si>
  <si>
    <t>Yoshida H, Iwamoto M, Sakakibara H, Shigeta H, Hirahara F, Sato K</t>
  </si>
  <si>
    <t>Treatment of Fetal Congenital Complete Heart Block with Maternal Administration of Beta-Sympathomimetics (Terbutaline)</t>
  </si>
  <si>
    <t>Gynecologic and Obstetric Investigation</t>
  </si>
  <si>
    <t>We report a case of fetal congenital heart block treated with maternal administration of beta-sympathomimetics. The case was diagnosed as fetal complete heart block associated with maternal anti-Ro/SS-A antibody at 22 weeks of gestation. By fetal sonography, the ventricular rate was revealed to be 60 beats/min and mild cardiomegaly was shown. We initiated maternal administration of a sympathomimetic, specifically terbutaline, to prevent fetal heart failure. An increase in the fetal ventricular rate and an improvement in cardiac function were both achieved during the treatment. A viable infant was delivered by an elective cesarean section without complications at term. Maternal administration of the beta-adrenergic agent terbutaline is suggested to be effective for improving fetal congenital heart block in order to prevent heart failure in utero.</t>
  </si>
  <si>
    <t>S1506</t>
  </si>
  <si>
    <t>10.15829/1728-8800-2019-3-69-74</t>
  </si>
  <si>
    <t>Napalkov DA, Sokolova AA, Kondratyuk MR, Kudryavtseva AA, Krupenin PM, Savkov GE, Savkova OD, Yagofarova SY, Buchneva AV, Kwedhi JM</t>
  </si>
  <si>
    <t>Predictors of the development of non-cardiogenic syncopal conditions at a young age</t>
  </si>
  <si>
    <t>Cardiovascular Therapy and Prevention</t>
  </si>
  <si>
    <t>Aim. Syncopal condition in young people are a relatively frequent and poorly understood medical problem. Non-cardiogenic syncope is not sufficiently studied because often they are not raise fears among doctors or patients, and at the same time their causes are associated with many complex medical and diagnostic aspects. The aim of the presented work is to identify the most significant risk factors in the development of non-cardiogenic syncopal conditions, identify triggers and assess the relationship between these factors, the lifestyle and development of syncope. Material and methods. The article presents the results of a descriptive research, including 1031 young people with a history of syncope episodes. The study took into account the presence of chronic diseases which could become a syncope trigger. External triggers (prolonged upright staying, stuffy room, and so on) were also determined. Results. In a multifactor survey of students living in Russia and abroad, the more frequent occurrence of non-cardiogenic syncopal episodes in young girls compared with young men was found. The effect of longterm upright and oxygen corporal were most likely risk factors for syncope. Conclusion. A significant correlation was found between the onset of reflex syncope and the presence of anemia and autonomic dysfunction syndrome. We proved the absence of a correlation between the level of daily load and the frequency of syncope conditions.</t>
  </si>
  <si>
    <t>S0144</t>
  </si>
  <si>
    <t>10.1111/j.1399-6576.2011.02488.x</t>
  </si>
  <si>
    <t>SCHUMANN S, MESSMER F, LICHTWARCK‐ASCHOFF M, HABERTHUER C, GUTTMANN J</t>
  </si>
  <si>
    <t>Cardiogenic oscillations in spontaneous breathing airway signal reflect respiratory system mechanics</t>
  </si>
  <si>
    <t>Background: Heartbeat‐related pressure oscillations appear at the airway opening. We investigated whether these cardiogenic oscillations (COS) – extracted from spontaneous breathing signals – reflect the compliance of the respiratory system. Methods: Fifteen volunteers breathed spontaneously at normal or reduced chest wall compliance, i.e. with and without thorax strapping, and at normal or reduced lung compliance, induced by positive end‐expiratory pressure (PEEP). COS‐related signals were extracted by averaging the flow and pressure curve sections, temporally aligned to the electrocardiogram signal. Results: COS‐related airway pressure and flow curves correlated closely for each subject ( r 2 =0.97±0.02, P &amp;lt;0.0001). At the unstrapped thorax, the oscillation's amplitudes were 0.07±0.03 cmH 2 O (pressure) and 22±10 ml/s (flow). COS‐related pressure amplitudes correlated closely with the ratio of tidal volume divided by pressure amplitude ( r 2 =0.88, P &amp;lt;0.001) and furthermore increased with either thorax strapping ( P &amp;lt;0.001) or with increasing PEEP ( P =0.049). Conclusion: We conclude that COS extracted from the pressure and flow signal reflect the compliance of the respiratory system and could potentially allow estimating respiratory system mechanics during spontaneous breathing.</t>
  </si>
  <si>
    <t>S0762</t>
  </si>
  <si>
    <t>10.1111/j.1742-6723.2008.01113.x</t>
  </si>
  <si>
    <t>Sosnowski MA</t>
  </si>
  <si>
    <t>Review article: Lack of effect of opiates in the treatment of acute cardiogenic pulmonary oedema</t>
  </si>
  <si>
    <t>Opiates have traditionally been used as one of the main treatments of acute heart failure and are still recognized as such. Most current textbooks and official guidelines advise the use of morphine as one of the first‐line treatments for patients in acute cardiogenic pulmonary oedema and a majority of physicians accept it to be the case. The author performed an extensive literature search in order to validate the evidence for the use of opiates in this condition. A total of seven papers, six in English and one in Polish, were found that directly investigated or reported the clinically important outcomes of treatment of acute pulmonary oedema. Only five of these dealt specifically with the effects of administration of opiates in acute cardiogenic pulmonary oedema. None of the above publications suggested a clinically significant improvement in outcomes of patients treated with morphine, although early research did suggest reduced anxiety, blood pressure and pulse rate as well as a reduction in arterial oxygen contents. The more recent studies suggest a strong association between increased mortality and morbidity (e.g. intensive care unit admissions or intubation rates), although causality is difficult to establish because of research methodologies. The current evidence does not support the routine use of opiates in the treatment of acute pulmonary oedema.</t>
  </si>
  <si>
    <t>S0735</t>
  </si>
  <si>
    <t>10.1161/01.cir.0000068316.53218.49</t>
  </si>
  <si>
    <t>Reiken S, Wehrens XHT, Vest JA, Barbone A, Klotz S, Mancini D, Burkhoff D, Marks AR</t>
  </si>
  <si>
    <t>β-Blockers Restore Calcium Release Channel Function and Improve Cardiac Muscle Performance in Human Heart Failure</t>
  </si>
  <si>
    <t>Background— Chronic β-adrenergic receptor (β-AR) blockade improves cardiac contractility and prolongs survival in patients with heart failure; however, the mechanisms underlying these favorable responses are poorly understood. Stress-induced activation of the sympathetic nervous system results in protein kinase A (PKA)-mediated phosphorylation of the calcium (Ca 2+ ) release channel/cardiac ryanodine receptor (RyR2), required for cardiac excitation-contraction (EC) coupling, activating the RyR2 channel, and increasing cardiac contractility. The hyperadrenergic state of heart failure results in leaky RyR2 channels attributable to PKA hyperphosphorylation and depletion of the stabilizing FK506 binding protein, FKBP12.6. We tested the hypothesis that improved cardiac muscle function attributable to β-AR blockade is associated with restoration of normal RyR2 channel function in patients with heart failure. Methods and Results— We assessed the effects of β-AR blockade on left ventricular volume using isolated perfused hearts and β-agonist responsiveness using muscle strips from patients undergoing transplantation. Twenty-four human hearts were examined, 10 from patients with heart failure treated with β-AR blockers (carvedilol, metoprolol, or atenolol), 9 from patients with heart failure without β-AR blocker treatment, and 5 normal hearts. RyR2 PKA phosphorylation was determined by back-phosphorylation, FKBP12.6 in the RyR2 macromolecular complex was determined by coimmunoprecipitation, and channel function was assayed using planar lipid bilayers. β-AR blockers reduced left ventricular volume (reverse remodeling) and restored β-agonist response in cardiac muscle from patients with heart failure. Improved cardiac muscle function was associated with restoration of normal FKBP12.6 levels in the RyR2 macromolecular complex and RyR2 channel function. Conclusions— Improved cardiac muscle function during β-AR blockade is associated with improved cardiac Ca 2+ release channel function in patients with heart failure.</t>
  </si>
  <si>
    <t>S1370</t>
  </si>
  <si>
    <t>10.1007/s00063-005-1004-6</t>
  </si>
  <si>
    <t>Walther JW, Duchna HW, Schlosser B, de Zeeuw J, Schultze-Werninghaus G, Orth M</t>
  </si>
  <si>
    <t>Polysomnographische Früherkennung einer kardialen Dekompensation infolge hochgradiger Aortenklappenstenose</t>
  </si>
  <si>
    <t>Medizinische Klinik</t>
  </si>
  <si>
    <t>Obstructive sleep apnea (OSAS) is assumed to be an independent cardiovascular risk factor, whereas central sleep apnea with Cheyne-Stokes breathing occurs in congestive heart failure and has a prognostic value. The case of a 74-year-old man with long-term continuous positive airway pressure treatment due to OSAS is reported. In a routine polysomnography central apneas and Cheyne-Stokes breathing without any clinical signs of heart failure were seen. Further investigations revealed a newly diagnosed aortic valve stenosis with good left ventricular function. Clinical signs of congestive heart failure came up 2 weeks after first diagnosed Cheyne-Stokes breathing. Cheyne-Stokes breathing can be observed in acute heart failure before occurrence of any clinical signs of congestive heart failure and should always lead to further investigations. The current understanding of pathophysiological pathways in Cheyne-Stokes breathing is reviewed.</t>
  </si>
  <si>
    <t>S2222</t>
  </si>
  <si>
    <t>10.1152/jappl.1987.62.6.2187</t>
  </si>
  <si>
    <t>Ali J, Duke K</t>
  </si>
  <si>
    <t>Does indomethacin affect shunt and its response to PEEP in oleic acid pulmonary edema?</t>
  </si>
  <si>
    <t>We assessed hemodynamics, lobar perfusion, and shunts at base line 1.5 h after unilobar oleic acid edema, 15 min after indomethacin (10 mg/kg iv), and 15 min after positive end-expiratory pressure (PEEP) (10 cm) in 10 dogs. In 10 additional dogs (control) the same measurements were made but no indomethacin was administered. Shunts of the edematous lobe were: 10.6 +/- 6.3, 54.1 +/- 22.8, 30.8 +/- 16.6, and 12.4 +/- 6.3% for dogs administered indomethacin and 10.9 +/- 4.2, 53.8 +/- 13.1, 72.3 +/- 14.6, and 11.5 +/- 4.1% for the controls. Perfusions (% cardiac output) to the edematous lobe were 27.6 +/- 3.6, 14.6 +/- 2.0, 9.9 +/- 1.5, and 27.9 +/- 2.9% in the dogs administered indomethacin and 27.3 +/- 3.1, 14.0 +/- 1.7, 13.2 +/- 1.3, and 26.9 +/- 2.8% in controls. The decrease in lobar perfusion was similar before indomethacin with a further decrease in lobar perfusion and an increase in lobar vascular resistance 15 min after indomethacin. The increase in vascular resistance of the edematous lobe was three times that of nonedematous lobes after indomethacin (149.6 +/- 76% vs. 58.0 +/- 43%). Indomethacin, therefore, decreases shunt possibly by enhancing alveolar hypoxic vasoconstriction and does not block the improvement in shunt with PEEP.</t>
  </si>
  <si>
    <t>S0718</t>
  </si>
  <si>
    <t>10.1016/j.tjem.2018.01.004</t>
  </si>
  <si>
    <t>Hsieh YT, Lee TY, Kao JS, Hsu HL, Chong CF</t>
  </si>
  <si>
    <t>Treating acute hypertensive cardiogenic pulmonary edema with high-dose nitroglycerin</t>
  </si>
  <si>
    <t>Acute pulmonary edema due to sympathetic surge and increased peripheral vascular resistance often present to the emergency department (ED) with markedly elevated blood pressure, severe dyspnea, and desaturation. This condition is known as "SCAPE" (sympathetic crashing acute pulmonary edema). We present three SCAPE patients who were successfully treated with high-dose nitroglycerin (NTG) and bilevel positive airway pressure (BiPAP) ventilation. All three patients presented with respiratory failure on arrival but rapidly improved after treatment and did not require endotracheal intubation or admission to the intensive care unit (ICU). SCAPE patients usually present to the ED with extreme respiratory distress associated with diaphoresis, restlessness, and high blood pressure. Emergency physicians must know how to manage SCAPE with high-dose nitrates and NIPPV (noninvasive positive pressure ventilation) because, when treated promptly, one will not only save a life but also obviate the need for endotracheal intubation and ICU admission.</t>
  </si>
  <si>
    <t>S0536</t>
  </si>
  <si>
    <t>10.1046/j.1442-2026.1999.00061.x</t>
  </si>
  <si>
    <t>Grindlay J, Mitchell S</t>
  </si>
  <si>
    <t>Isolated pulmonary oedema associated with SCUBA diving</t>
  </si>
  <si>
    <t>Pulmonary oedema may be a presenting feature of the classical diving illnesses decompression illness and barotrauma, but it may also present as an isolated phenomenon. Possible causes include: salt water aspiration syndrome or near drowning (sometimes associated with faulty apparatus); and cold, immersion and exercise‐induced pulmonary oedema. The pathophysiology may involve peripheral vasoconstriction; changes in preload, afterload and circulating fluid volume; and pulmonary capillary fragility. A case that presented to Auckland Hospital is discussed, together with a review of the literature. In this case, treatment with continuous positive airway pressure ventilation proved highly effective. Guidelines for the use of continuous positive airway pressure ventilation in diving‐related accidents are presented.</t>
  </si>
  <si>
    <t>S0385</t>
  </si>
  <si>
    <t>10.1016/s0025-7753(14)70084-3</t>
  </si>
  <si>
    <t>Megido JA, Franco ÁG</t>
  </si>
  <si>
    <t>Ventilación mecánica no invasiva en el tratamiento de la insuficiencia cardíaca aguda</t>
  </si>
  <si>
    <t>Medicina Clínica</t>
  </si>
  <si>
    <t>When acute heart failure progresses and there is acute cardiogenic pulmonary edema, routine therapeutic measures should be accompanied by other measures that help to correct oxygenation of the patient. The final and most drastic step is mechanical ventilation. Non-invasive ventilation has been developed in the last few years as a method that attempts to improve oxygenation without the need for intubation, thus, in theory, reducing morbidity and mortality in these patients. The present article describes the controversies surrounding the results of this technique and discusses its indications. The article also discusses how to start non-invasive ventilation in patients with acute pulmonary edema from a practical point of view.</t>
  </si>
  <si>
    <t>S1591</t>
  </si>
  <si>
    <t>10.1016/s1388-9842(99)00024-0</t>
  </si>
  <si>
    <t>The CHRISTMAS Study Steering Committee and Investigators, Cleland JGF, Pennel D, Ray S, Murray G, MacFarlane P, Cowley A, Coats A, Lahiri A</t>
  </si>
  <si>
    <t>The Carvedilol Hibernation Reversible Ischaemia Trial; Marker of Success (Christmas)</t>
  </si>
  <si>
    <t>Carvedilol improves left ventricular (LV) function when heart failure is due to LV systolic dysfunction, but the magnitude of the response is heterogeneous among patients with coronary disease, possibly reflecting the presence or volume of hibernating myocardium. Aims: The primary objective of the study is to determine whether the presence of hibernating myocardium predicts the magnitude of improvement in LV ejection fraction in response to carvedilol among patients with heart failure and LV systolic dysfunction due to coronary disease. The study is a prospective, randomised, parallel-group, double-blind, multi-centre study comparing carvedilol and placebo over a period of approximately 6 months in the above patient population. The primary end-point is the comparison of the mean change, from baseline to the final visit, in radionuclide-determined LV ejection fraction among patients on placebo with those on carvedilol stratified according to the presence of hibernating myocardium. Hibernating status will be determined by a combination of echocardiographic and myocardial perfusion (technetium-99m sestamibi) imaging. 255 patients have undergone screening tests of which 207 have been randomised so far. The study intends to randomise 400 patients and the first report of results is expected in 2000. As far as we are aware this is the first randomised controlled trial to investigate the effects of treatment in patients stratified according to the presence of hibernating myocardium. The study will provide insights into the prevalence of myocardial hibernation, its natural history, and its influence on prognosis as well as the interaction between the presence of hibernating myocardium and the effects of treatment with carvedilol.</t>
  </si>
  <si>
    <t>S0161</t>
  </si>
  <si>
    <t>10.4081/monaldi.2019.1121</t>
  </si>
  <si>
    <t>Gesuele A, Gambazza S, Lazzeri M, Conforti S</t>
  </si>
  <si>
    <t>CPAP after endoscopic procedures as add-on therapy for the treatment of tracheal stenosis: a case series</t>
  </si>
  <si>
    <t>Tracheal stenosis represents a possible complication in intubated or tracheotomised patients. Tracheal resection is currently the gold standard for the treatment of complex stenosis while granulomas and simple stenosis (e.g., web-like) are often treated by endoscopic procedures, which do not consistently give satisfactory long-term results, due to frequent relapses. Administering continuous positive airway pressure (CPAP) after endoscopic procedures might represent a new add-on option for the treatment of this complication. In this case series are presented two patients with tracheal stenosis showed after the removal of tracheostomy tube, both treated with CPAP. The results were straightforward: CPAP treatment helped to keep stable the tracheal lumen, without adverse effects. No further endoscopic dilations were necessary thereafter, with a likely positive impact on patients’ quality of life and on health expenditure.</t>
  </si>
  <si>
    <t>S1008</t>
  </si>
  <si>
    <t>10.21470/1678-9741-2017-0014</t>
  </si>
  <si>
    <t>Lorscheitter J, Stein C, Plentz RDM</t>
  </si>
  <si>
    <t>Methodological Quality of Randomized Clinical Trials of Respiratory Physiotherapy in Coronary Artery Bypass Grafting Patients in the Intensive Care Unit: a Systematic Review</t>
  </si>
  <si>
    <t>Objective To assess methodological quality of the randomized controlled trials of physiotherapy in patients undergoing coronary artery bypass grafting in the intensive care unit. Methods The studies published until May 2015, in MEDLINE, Cochrane and PEDro were included. The primary outcome extracted was proper filling of the Cochrane Collaboration's tool's items and the secondary was suitability to the requirements of the CONSORT Statement and its extension. Results From 807 studies identified, 39 were included. Most at CONSORT items showed a better adequacy after the statement's publication. Studies with positive outcomes presented better methodological quality. Conclusion The methodological quality of the studies has been improving over the years. However, many aspects can still be better designed.</t>
  </si>
  <si>
    <t>S0491</t>
  </si>
  <si>
    <t>10.1016/s1388-9842(98)00010-5</t>
  </si>
  <si>
    <t>Yu CM, Sanderson JE</t>
  </si>
  <si>
    <t>Plasma Brain Natriuretic Peptide — An Independent Predictor of Cardiovascular Mortality in Acute Heart Failure</t>
  </si>
  <si>
    <t>To examine the prognostic importance of both plasma atrial natriuretic and B-(brain natriuretic peptide) following an episode of acute heart failure. A prospective cohort of 91 patients admitted into hospital with acute heart failure were recruited. After initial in-hospital management plasma ANP and BNP levels were measured by radioimmunoassay, and echocardiography was performed on the same day. Patients were followed up for 12 months and the main outcome measure was cardiovascular death. Plasma ANP and BNP levels were significantly higher in patients who died of a cardiovascular cause within 12 months (P &amp;amp;lt; 0.001 and P &amp;amp;lt; 0.0001, respectively) or at 1-month (P &amp;amp;lt; 0.05 and P &amp;amp;lt; 0.001) after recruitment. By Kaplan-Meier estimated life-table curves, patients with above median plasma ANP or BNP levels had significantly higher 1-year mortality (42.5% vs. 11.6%, both P &amp;amp;lt; 0.005). By multivariate Cox proportional hazard regression analysis, the plasma BNP level was the most important prognostic factor predicting mortality (χ2 = 18.3, P &amp;amp;lt; 0.0001), followed by age (χ2 = 11.5, P &amp;amp;lt; 0.001). Other factors including ANP, left ventricular ejection fraction by M-mode echocardiography, pulmonary arterial pressure, sex, cause of heart failure as well as New York Heart Association class were not significant. A plasma BNP level has independent and at least short-term prognostic significance in patients admitted with acute heart failure. This non-invasive and readily available blood test should be considered for risk stratification in patients with acute heart failure.</t>
  </si>
  <si>
    <t>S1447</t>
  </si>
  <si>
    <t>10.1097/00075198-200302000-00012</t>
  </si>
  <si>
    <t>L'Her E</t>
  </si>
  <si>
    <t>Noninvasive mechanical ventilation in acute cardiogenic pulmonary edema</t>
  </si>
  <si>
    <t>Acute cardiogenic pulmonary edema is a frequent life-threatening emergency. During the last 10 years, increasing attention has focused on the use of noninvasive ventilation to treat patients with various forms of acute respiratory failure. Numerous physiologic data and clinical studies support the use of noninvasive ventilation during cardiogenic pulmonary edema. Noninvasive ventilation results in rapid improvement of clinical signs of respiratory distress and gas exchange and decreases the need for endotracheal intubation for patients in the ICU with acute hypercapnic respiratory failure related to cardiogenic pulmonary edema. However, no sustained benefit (, decreased late mortality) or benefit for less severe forms of cardiogenic pulmonary edema has been demonstrated yet. Moreover, there are still few data that support the use of a specific mode of ventilation over the others.</t>
  </si>
  <si>
    <t>S1152</t>
  </si>
  <si>
    <t>10.1161/01.cir.0000054165.93055.42</t>
  </si>
  <si>
    <t>Arnold JMO, Yusuf S, Young J, Mathew J, Johnstone D, Avezum A, Lonn E, Pogue J, Bosch J</t>
  </si>
  <si>
    <t>Prevention of Heart Failure in Patients in the Heart Outcomes Prevention Evaluation (HOPE) Study</t>
  </si>
  <si>
    <t>Background— Previous trials in the prevention of heart failure have been restricted to patients with low ejection fraction or hypertension. We assessed an angiotensin-converting enzyme (ACE) inhibitor, ramipril, to prevent the development of heart failure in high-risk patients without known low ejection fraction or heart failure. Methods and Results— We randomly assigned 9297 patients to receive double-blind ramipril (10 mg daily) or matching placebo for 4.5 years. Death attributable to heart failure, hospitalization for heart failure, initiation of open-label ACE inhibitor for heart failure, or development of typical signs or symptoms of heart failure developed in 951 patients and was associated with a 4.01-fold increase in the risk of death ( P &amp;lt;0.0001). The rate of developing heart failure was significantly increased with coronary disease (risk ratio, 2.17), microalbuminuria (1.82), left ventricular hypertrophy (1.47), increasing age (by decade, 1.37), and diabetes (1.36). Ramipril reduced new-onset heart failure rate from 11.5% to 9.0% (relative risk, 0.77; 95% CI, 0.68 to 0.87; P &amp;lt;0.0001). Ramipril consistently reduced heart failure rate both in those with (relative risk, 0.87) and those without an interim myocardial infarction (relative risk, 0.78). Ramipril also reduced the heart failure rate more in patients with baseline systolic pressure above the median (139 mm Hg) (relative risk, 0.67) compared with those below the median (relative risk, 0.91; P =0.024 for interaction of group by treatment). Conclusion— Ramipril significantly reduces the rate of development of heart failure in patients at high risk of cardiovascular events.</t>
  </si>
  <si>
    <t>S0800</t>
  </si>
  <si>
    <t>10.5847/wjem.j.1920-8642.2025.068</t>
  </si>
  <si>
    <t>Cao L, Pei Y, Ma X, Guo L, Yang F, Shi F, Wang P, Li D, Yang K, Zhu J</t>
  </si>
  <si>
    <t>A risk prediction model for acute kidney injury following acute heart failure in an emergency department cohort in China</t>
  </si>
  <si>
    <t>World Journal of Emergency Medicine</t>
  </si>
  <si>
    <t>Acute kidney injury (AKI) is a severe and fatal complication of acute heart failure (AHF). Existing studies on AKI following AHF in the Chinese population have scarce insights available from the emergency department (ED). This study aimed to investigate the predictive factors of patients with AHF complicated with AKI in a Chinese ED cohort, and to establish a risk prediction model. Hospitalized patients diagnosed with AHF in the ED from December 2016 to September 2023 were included. The overall dataset were divided into the training set and the testing set at a 7:3 ratio. Univariate and multivariate logistic regression analyses were performed to identify the risk factors for AKI in patients with AHF in the training set, leading to the development of a risk prediction model. The performance of the model was further assessed. A total of 789 patients with AHF were enrolled, with an AKI incidence of 29.7%. The mortality rates of the AKI and non-AKI groups were 23.1% and 7.6%, respectively. Logistic regression analysis showed that the levels of white blood cell (OR=2.368; 95%CI: 1.502-3.733, P&lt;0.001), albumin (OR=2.669; 95%CI: 1.601-4.451, P&lt;0.001), serum creatinine (OR=3.221; 95%CI: 1.935-5.363, P&lt;0.001), and hemoglobin (OR=2.009; 95%CI: 1.259-3.205, P=0.003), maximum 24-h furosemide dosage (OR=2.196; 95%CI: 1.346-3.582, P=0.002), the use of non-invasive ventilation (OR=2.419; 95%CI: 1.454-4.024, P=0.001), and diabetes mellitus (OR=3.192; 95%CI: 2.014-5.059, P&lt;0.001) were independent risk factors for AKI after AHF. These factors were subsequently incorporated into a risk prediction model. The area under the receiver operating characteristic (AUROC) curve for the predictive model was 0.815 (95%CI: 0.776-0.854) and 0.802 (95%CI: 0.776-0.854) in the training set and the testing set, respectively. This risk prediction model might assist physician to predict AKI following AHF effectively in the emergency setting.</t>
  </si>
  <si>
    <t>S0509</t>
  </si>
  <si>
    <t>10.1097/00000542-200401000-00007</t>
  </si>
  <si>
    <t>Antonelli M, Pennisi MA, Pelosi P, Gregoretti C, Squadrone V, Rocco M, Cecchini L, Chiumello D, Severgnini P, Proietti R, Navalesi P, Conti G</t>
  </si>
  <si>
    <t>Noninvasive Positive Pressure Ventilation Using a Helmet in Patients with Acute Exacerbation of Chronic Obstructive Pulmonary Disease</t>
  </si>
  <si>
    <t>Noninvasive positive pressure ventilation (NPPV) with a facemask (FM) is effective in patients with acute exacerbation of their chronic obstructive pulmonary disease. Whether it is feasible to treat these patients with NPPV delivered by a helmet is not known. Over a 4-month period, the authors studied 33 chronic obstructive pulmonary disease patients with acute exacerbation who were admitted to four intensive care units and treated with helmet NPPV. The patients were compared with 33 historical controls treated with FM NPPV, matched for simplified acute physiologic score (SAPS II), age, PaCO2, pH, and PaO2:fractional inspired oxygen tension. The primary endpoints were the feasibility of the technique, improvement of gas exchange, and need for intubation. The baseline characteristics of the two groups were similar. Ten patients in the helmet group and 14 in the FM group (P = 0.22) were intubated. In the helmet group, no patients were unable to tolerate NPPV, whereas five patients required intubation in the FM group (P = 0.047). After 1 h of treatment, both groups had a significant reduction of PaCO2 with improvement of pH; PaCO2 decreased less in the helmet group (P = 0.01). On discontinuing support, PaCO2 was higher (P = 0.002) and pH lower (P = 0.02) in the helmet group than in the control group. One patient in the helmet group, and 12 in the FM group, developed complications related to NPPV (P &amp;lt; 0.001). Length of intensive care unit stay, intensive care unit, and hospital mortality were similar in both groups. Helmet NPPV is feasible and can be used to treat chronic obstructive pulmonary disease patients with acute exacerbation, but it does not improve carbon dioxide elimination as efficiently as does FM NPPV.</t>
  </si>
  <si>
    <t>S1576</t>
  </si>
  <si>
    <t>10.3390/jcm15166476</t>
  </si>
  <si>
    <t>Palamim CVC, Camargo TM, Marson FAL</t>
  </si>
  <si>
    <t>Mechanical Power as a Predictor of Outcomes During Mechanical Ventilation in Coronavirus Disease 2019 (COVID-19): An Updated Systematic Review</t>
  </si>
  <si>
    <t>Background/Objectives: Mechanical power (MP) quantifies the energy delivered to the respiratory system during ventilation and serves as a promising marker for ventilator-induced lung injury (VILI). According to its original definition by Gattinoni, MP reflects the energy transferred from the ventilator to the respiratory system under conditions of deep sedation, passive breathing, neuromuscular blockade, and volume-controlled ventilation. Its role in coronavirus disease 2019 (COVID-19)-associated acute respiratory distress syndrome (ARDS) remains under investigation. This systematic review aimed to synthesize the available evidence on the association between MP and VILI, complications related to mechanical ventilation (MV), and mortality in adult patients with COVID-19 undergoing invasive mechanical ventilation (IMV). Methods: A systematic review was conducted using PubMed-MEDLINE (Medical Literature Analysis and Retrieval System Online) for studies published in recent years, focusing on adult COVID-19 patients undergoing IMV. Inclusion criteria centered on studies reporting MP and its association with VILI, complications, or mortality. Ten studies met eligibility criteria after screening 356 retrieved articles. Results: Most included studies were retrospective and observational, encompassing critically ill COVID-19 patients. Elevated MP was correlated with more severe outcomes, including increased 28-day mortality, prolonged MV, and weaning failure. Franck et al. demonstrated strong correlations between MP and driving pressure, elastance, and positive end-expiratory pressure, emphasizing the importance of calculation methods. González-Castro et al. identified a threshold of 17 J/min, above which mortality risk increased. Stalla et al. highlighted that dynamic MP reductions during prone positioning were associated with survival. Registry-based analyses confirmed that both magnitude and cumulative exposure above 18 J/min increased intensive care unit mortality. Novel indices combining MP with oxygenation parameters improved prognostic accuracy. While absolute MP at initiation provided limited predictive value, temporal trends and individual components were strongly linked to VILI. Conclusions: Higher MP has been associated with adverse clinical outcomes in patients with COVID-19 receiving invasive mechanical ventilation, supporting its potential role as a prognostic indicator. Its dynamic assessment, thresholds, and integration with ventilatory strategies such as prone positioning enhance risk stratification and may guide individualized, lung-protective ventilation. Continuous monitoring and standardized calculation are recommended to optimize clinical decision-making.</t>
  </si>
  <si>
    <t>S1636</t>
  </si>
  <si>
    <t>10.1016/j.jcrc.2017.01.001</t>
  </si>
  <si>
    <t>Luo Z, Han F, Li Y, He H, Yang G, Mi Y, Ma Y, Cao Z</t>
  </si>
  <si>
    <t>Risk factors for noninvasive ventilation failure in patients with acute cardiogenic pulmonary edema: A prospective, observational cohort study</t>
  </si>
  <si>
    <t>We identified risk factors for noninvasive ventilation (NIV) failure in patients with acute cardiogenic pulmonary edema (ACPE). We conducted an observational cohort study over a 3-year period in a 28-bed emergency intensive care unit (EICU) and prospectively included all consecutive patients in whom NIV was attempted as initial ventilatory support for ACPE. The primary outcome variables were NIV failure rate and risk factors for NIV failure. Among the 118 patients in the study, NIV failed for 44 (37.3%) patients. Risk factors for NIV failure were Killip class IV (odds ratio [OR], 28.56; 95% confidence interval [CI], 2.17-375.73; p=0.011), left ventricular ejection fraction (LVEF) &lt;30% (OR, 9.54; 95% CI, 1.01-90.55; p=0.050) and B-type natriuretic peptide (BNP) ≥3350pg/mL (OR, 39.63; 95% CI, 3.92-400.79; p=0.002) at baseline, and fluid balance ≥400mL within 24h after ACPE (OR, 13.19; 95% CI, 1.18-147.70; p=0.036). NIV failure occurred in 37.3% of ACPE patients in a real-world EICU. When patients had Killip class IV, a lower LVEF, a higher BNP, and a more positive fluid balance within 24h after ACPE, the risk of failure was higher. TRIAL REGISTRATION CLINICALTRIALS. NCT02653365.</t>
  </si>
  <si>
    <t>S1619</t>
  </si>
  <si>
    <t>10.1016/j.bjane.2021.02.039</t>
  </si>
  <si>
    <t>Yamanoğlu A, Bilgin S, Celebi Yamanoğlu NG, Topal FE</t>
  </si>
  <si>
    <t>A rare complication of continuous positive airway pressure treatment – rectus sheath hematoma: a case report</t>
  </si>
  <si>
    <t>Brazilian Journal of Anesthesiology (English Edition)</t>
  </si>
  <si>
    <t>Noninvasive mechanical ventilation (NIMV) has a relevant role in the treatment of critically ill patients displaying severe dyspnea. Continuous positive airway pressure (CPAP), a method of NIMV, is also widely used in the management of acute heart failure, chronic obstructive pulmonary disease (COPD) exacerbation, and symptomatic sleep apnea. However, numerous traumatic complications of CPAP treatment in the face region, head, and thorax have been reported and may be related to the application of a continuous positive high pressure to the airway. Conversely, we have observed no complications due to CPAP-related increased intra-abdominal pressure. In this article, we describe a clinical case of a patient with an acute rectus sheath hematoma during CPAP treatment. This previously unreported complication demonstrates that CPAP should be carefully used in patients with exacerbated COPD with difficulty in expiration.</t>
  </si>
  <si>
    <t>S1803</t>
  </si>
  <si>
    <t>10.1097/00005382-198807000-00013</t>
  </si>
  <si>
    <t>Gattinoni L, Pesenti A, Baglioni S, Vitale G, Rivolta M, Pelosi P</t>
  </si>
  <si>
    <t>Inflammatory pulmonary edema and positive end-expiratory pressure</t>
  </si>
  <si>
    <t>Journal of Thoracic Imaging</t>
  </si>
  <si>
    <t>The anatomic and physiologic response to positive end-expiratory pressure (PEEP) was investigated using computed tomography (CT) in patients with adult respiratory distress syndrome (ARDS). The lesions (densities) in ARDS are distributed inhomogeneously but tend to concentrate in the dependent regions. The estimated lung weight (by CT scan, quantitative analysis, and lung gas volume measured with helium dilution) is, on the average, 200% higher than expected. Changing the body position from supine to prone causes a change in the density distribution in response to gravitational forces. The main effect of PEEP is to clear the densities through alveolar anatomic recruitment. Anatomic recruitment changes the mechanical characteristics of the lung and parallels the improvement in gas exchange. The effects of PEEP on pulmonary arterial pressure appear to be related to anatomic recruitment.</t>
  </si>
  <si>
    <t>S0549</t>
  </si>
  <si>
    <t>10.1111/j.1365-2362.2005.01509.x</t>
  </si>
  <si>
    <t>Carratù P, Bonfitto P, Dragonieri S, Schettini F, Clemente R, Di Gioia G, Loponte L, Foschino Barbaro MP, Resta O</t>
  </si>
  <si>
    <t>Early and late failure of noninvasive ventilation in chronic obstructive pulmonary disease with acute exacerbation</t>
  </si>
  <si>
    <t>Background Despite recent encouraging results, the use of noninvasive ventilation (NIV) in the management of acute exacerbations in chronic obstructive pulmonary disease (COPD), complicated by acute respiratory failure (ARF), is not always successful. Failure of NIV may require an immediate intubation after a few hours (usually 1–3) of ventilation (‘early failure’) or may result in clinical deterioration (one or more days later) after an initial improvement of blood gas tension and general conditions (‘late failure’). Materials and methods We enrolled 122 patients affected by COPD complicated by ARF, and treated with NIV. The schedule of NIV provided sessions of 2–6 h twice daily. Results Ninety‐nine (81%) patients showed a progressive improvement of the clinical parameters and were discharged. Among the remaining 23 patients, 13 had an early failure and 10 had a late failure. In the ‘success’ group and ‘late failure’ groups we found after an increase of pH 2 h of NIV (from 7·31 ± 0·05 to 7·38 ± 0·04 P &amp;lt; 0·001 and from 7·29 ± 0·03 to 7·36 ± 0·02 P &amp;lt; 0·001, respectively) and a decrease of PaCO 2 (from 80·93 ± 9·79 to 66·48 ± 5·95 P &amp;lt; 0·001 and from 85·96 ± 10·77 to 76·41 ± 11·02 P &amp;lt; 0·001, respectively). After 2 h of NIV in the ‘late failure’ group there were no significant changes in terms of pH (from 7·20 ± 0·10 to 7·28 ± 0·06) nor PaCO 2 (from 92·86 ± 35·49 to 93·68 ± 23·68). The ‘early failure’ group had different characteristics and, owing to more severe conditions, the value of pH, of Glasgow Coma Score, and Apache II Score were the best predictors of the failure; while, among the complications on admission, metabolic alterations were the only independently significant predictor. Conclusions Our study confirms that NIV may be useful to avoid intubation in approximately 80% of patients with COPD complicated by moderate‐severe hypercapnic respiratory failure.</t>
  </si>
  <si>
    <t>S1248</t>
  </si>
  <si>
    <t>10.18535/ijmsci/v7i01.01</t>
  </si>
  <si>
    <t>Celikhisar H, Dasdemir Ilkhan G</t>
  </si>
  <si>
    <t>Prediction of Optimal CPAP Pressure in Patients with OSAS in Turkish Population</t>
  </si>
  <si>
    <t>International Journal of Medical Science and Clinical invention</t>
  </si>
  <si>
    <t>The most effective therapy defined for the patients with obstructive sleep apnea syndrome (OSAS) is the continuous positive airway pressure (CPAP). In this study, we aimed to construct a CPAP prediction formula in Turkish population in order to decrease the requirements for polysomnography (PSG) laboratories. The demographic features, age, gender, weight and height of the participants were recorded at the first visit, together with the neck, waist and hip circumferences. Epworth Sleepiness Scale (ESS) was used to evaluate the levels of daytime sleepiness. All patients underwent at least two PSG studies. In a total of 269 patients with a mean age of 53.42 ±13.32 years were included in the study. In step-wise multiple regression analysis; BMI, AHI, ARI, and neck circumference were the independent predictors of CPAP. A new formula was developed using these values: CPAP pred: (BMI X 0.138) + (AHI X 0.044) + (ARI X 0.056) +(NECK X 0.151) -6.180. The mean CPAP was 7.70 ±2.48 and the mean CPAP pred was 7.71 ±1.53. When the mean CPAP and CPAP pred values were compared, there was not a significant difference with a p value of 0.846. There was a significant correlation between CPAP and CPAP pred values (p:0.001 and r:0.613). We determined that, predicting CPAP with high accuracy may be possible with formulations. These formulations are important in order to reduce the requirements for repeated PSG. Further, larger, prospective studies are required to increase the accuracy of CPAP predicting formulas.</t>
  </si>
  <si>
    <t>S2154</t>
  </si>
  <si>
    <t>10.31744/einstein_journal/2024rw0372</t>
  </si>
  <si>
    <t>Jesus ACd, Figueiredo AMd, Cordeiro ALL</t>
  </si>
  <si>
    <t>Recruitment maneuvers in patients with acute respiratory distress syndrome: a systematic review and metanalysis</t>
  </si>
  <si>
    <t>einstein (São Paulo)</t>
  </si>
  <si>
    <t>Objective To systematically review the effects of recruitment maneuvers on patients with acute respiratory distress syndrome. Methods This systematic review and meta-analysis using the PICO methodology with keywords (respiratory distress syndrome, recruitment maneuvers, lung recruitment, acute respiratory distress syndrome, alveolar recruitment, and adult acute respiratory distress syndrome). Studies involving patients &gt;18 years, regardless of sex, with acute respiratory distress syndrome, mechanically ventilated for at least 24 h, published in English, Portuguese, and Spanish, with no year restrictions, were included. Studies that combined recruitment maneuvers with other techniques and those conducted in animals were excluded. Boolean operators "AND" and "OR" were used. Results Fifteen studies were included. The recruitment maneuver proved to be effective in oxygenating patients (mean difference=45.05 mmHg (95% confidence interval (95%CI): 31.37-58.74)), but there was no statistically significant difference in the rate of mortality OR=0.89 (95%CI=0.74-1.08) and barotrauma RR=0.93 (95%CI=0.56-1.54). Conclusion Recruitment maneuvers should not be used routinely in the care of patients with acute respiratory distress syndrome, but it is a good rescue strategy when other methods fail to improve oxygenation. Prospero database registration (www.crd.york.ac.uk/prospero) under ID CRD42021227231.</t>
  </si>
  <si>
    <t>S0195</t>
  </si>
  <si>
    <t>10.1002/pbc.21749</t>
  </si>
  <si>
    <t>Piastra M, De Luca D, Zorzi G, Ruggiero A, Antonelli M, Conti G, Pietrini D</t>
  </si>
  <si>
    <t>Noninvasive ventilation in large postoperative flail chest</t>
  </si>
  <si>
    <t>Pediatric Blood &amp;amp; Cancer</t>
  </si>
  <si>
    <t>An 11‐year‐old male developed a severe respiratory failure due to a iatrogenic flail chest following a surgery for removing a large chest wall area. A rare Ewing sarcoma was histologically diagnosed and intensive chemotherapy was administered. Postoperatively, because of the failure in ventilation weaning, the patient was electively extubated and noninvasive positive pressure ventilation through face‐mask was provided. Respiratory support avoided asynchronous paradoxical movements and achieved pneumatic stabilization. Clinical and respiratory improvement allowed a successful weaning from ventilator. Pediatr Blood Cancer 2008;51:831–833. © 2008 Wiley‐Liss, Inc.</t>
  </si>
  <si>
    <t>S1609</t>
  </si>
  <si>
    <t>10.1046/j.1525-1594.2000.06621.x</t>
  </si>
  <si>
    <t>Minami K, El‐Banayosy A, Sezai A, Arusoglu L, Sarnowsky P, Fey O, Koerfer R</t>
  </si>
  <si>
    <t>Morbidity and Outcome After Mechanical Ventricular Support Using Thoratec, Novacor, and HeartMate for Bridging to Heart Transplantation</t>
  </si>
  <si>
    <t>Abstract: Between September 1989 and June 1999, 228 patients were supported with a ventricular assist device as a bridge to heart transplantation. In this study, the results of implantation were evaluated in patients supported with one type of device, including 85 supported with a Thoratec, 61 with a Novacor, and 37 with a HeartMate. The mean support time was 49, 148, and 124 days, respectively. Successful transplantation and weaning rates were 64.7% with Thoratec, 59.0% with Novacor, and 62.0% with HeartMate. Cerebral embolism and drive‐line and pocket infection were major causes of postoperative morbidity and mortality. We recommended that a Thoratec system be employed as a bridge to heart transplantation for patients with biventricular heart failure, and that a Novacor or HeartMate system be implanted in patients requiring a long‐term circulatory support.</t>
  </si>
  <si>
    <t>S1943</t>
  </si>
  <si>
    <t>10.1177/000331979004101101</t>
  </si>
  <si>
    <t>Naschitz JE, Yeshurun D, Shahar J</t>
  </si>
  <si>
    <t>Cardiogenic Hepatorenal Syndrome</t>
  </si>
  <si>
    <t>A variant of hepatorenal syndrome occurring in patients with chronic conges tive heart failure following an episode of cardiogenic pulmonary edema, and in the absence of hypotension, is described. This was observed in 13 patients during an eleven-year period. The clinical picture is characterized by hepatic injury and functional renal impairment. Increase of serum glutamic oxaloacetic transami nase levels as high as 2100 IU; prolongation of prothrombin time; elevation of serum bilirubin, creatinine, blood urea nitrogen, and potassium levels; decrease in urinary sodium excretion; and a normal urinary sediment are the salient laboratory abnormalities of this entity. Treated with convential medication, the patients' course was fatal in 4 cases. When the splanchnic vasodilator dopamine was added to the patients' management, 5 of 9 patients recovered. Cardiogenic hepatorenal syndrome is a severe but potentially reversible complication of heart failure. The apparently beneficial effect of low-dose dopamine needs further evaluation.</t>
  </si>
  <si>
    <t>S1586</t>
  </si>
  <si>
    <t>10.1016/s1388-9842(00)00136-7</t>
  </si>
  <si>
    <t>Martin J, Krum H</t>
  </si>
  <si>
    <t>The HEART FAILURE Journal Club: A Review of Publications on Heart Failure in American Heart Journal</t>
  </si>
  <si>
    <t>The following paper reviews the heart failure literature that has been published by the American Heart Journal over the last year. Specifically the literature has been divided up into the areas of epidemiology, pathophysiology, autonomic function, neuroendocrine activation, exercise, imaging, surgery, pharmacological therapies and prognosis.</t>
  </si>
  <si>
    <t>S1664</t>
  </si>
  <si>
    <t>10.1161/01.cir.0000091409.53101.e8</t>
  </si>
  <si>
    <t>Eddahibi S, Chaouat A, Morrell N, Fadel E, Fuhrman C, Bugnet AS, Dartevelle P, Housset B, Hamon M, Weitzenblum E, Adnot S</t>
  </si>
  <si>
    <t>Polymorphism of the Serotonin Transporter Gene and Pulmonary Hypertension in Chronic Obstructive Pulmonary Disease</t>
  </si>
  <si>
    <t>Background— The serotonin transporter (5-HTT) is involved in the pulmonary artery smooth muscle hyperplasia that leads to pulmonary hypertension (PH). Because hypoxia and 5-HTT gene polymorphism control 5-HTT expression, we examined 5-HTT gene polymorphism and PH in hypoxemic patients with advanced chronic obstructive pulmonary disease (COPD). Methods and Results— In 103 patients with COPD recruited in France (n=67) and the UK (n=36), we determined 5-HTT gene polymorphism and pulmonary artery pressure (PAP) measured during right heart catheterization (France) or Doppler echocardiography (UK). Ninety-eight subjects from the 2 countries served as control subjects. The distribution of 5-HTT gene polymorphism did not differ between patients and control subjects. In patients carrying the LL genotype, which is associated with higher levels of 5-HTT expression in pulmonary artery smooth muscle cells than the LS and SS genotypes, PH was more severe than in LS or SS patients. Mean PAP values in patients from France with the LL, LS, and SS genotypes were 34±3, 23±1, and 22±2 mm Hg (mean±SEM), respectively ( P &amp;lt;0.01). Corresponding systolic PAP values in the UK were 40±3, 28±3, and 24±3 mm Hg, respectively ( P &amp;lt;0.01). Compared with control subjects, platelet 5-HTT protein was increased in COPD patients in proportion to the hypoxemia level, and strong 5-HTT immunostaining was observed in remodeled pulmonary arteries from COPD patients. Conclusions— 5-HTT gene polymorphism appears to determine the severity of PH in hypoxemic patients with COPD. Because PH is an important prognostic factor in this disease, recognition of patients at risk for PH should be helpful in managing COPD.</t>
  </si>
  <si>
    <t>S1004</t>
  </si>
  <si>
    <t>10.31053/1853.0605.v81.n1.43231</t>
  </si>
  <si>
    <t>Ricarte-Bratti JP, Bono JOE, Morsone M, Londero Hj</t>
  </si>
  <si>
    <t>MINOCA y Ectasia Coronaria</t>
  </si>
  <si>
    <t>Revista de la Facultad de Ciencias Médicas de Córdoba</t>
  </si>
  <si>
    <t>Objetivo: describir un paciente con isquemia miocárdica con múltiples causas. Caso Clínico: En este caso clínico se describe a un hombre de 58 años con antecedentes de hipertensión, dislipidemia, EPOC e infarto de miocardio (IAM) previo. Acudió a urgencias con dolor torácico y disnea. Los hallazgos incluyeron crepitantes bibasales, electrocardiograma con fibrosis anterior antigua, NT-ProBNP elevado y ecocardiograma con acinesia septoapical. Durante la hospitalización, experimentó taquiarritmia y deterioro hemodinámico, siendo sometido a cardioversión eléctrica (CVE). Se diagnosticó síndrome coronario agudo sin elevación del segmento ST (SCASEST) complicado con arritmia ventricular y edema pulmonar agudo. La angiografía coronaria reveló ectasias coronarias sin lesiones obstructivas, pero con estenosis leve en tres vasos. El paciente fue tratado con éxito mediante ventilación no invasiva, diuréticos, vasodilatadores y anticoagulación. Se otorgó el alta con el plan de profundizar estudios para optimizar y guiar tratamiento y finalmente se abordó al diagnóstico de Infarto de Miocardio con Arterias No Obstructivas (MINOCA) y la presencia de ectasias coronarias. Conclusión: es importante destacar las causas no isquémicas en MINOCA y la asociación entre ectasia coronaria y eventos cardiovasculares, por lo que subrayamos la necesidad de más estudios para comprender mejor la relación entre estos fenómenos.</t>
  </si>
  <si>
    <t>S0548</t>
  </si>
  <si>
    <t>10.1183/09031936.02.00082702</t>
  </si>
  <si>
    <t>Chaudri MB, Liu C, Hubbard R, Jefferson D, Kinnear WJ</t>
  </si>
  <si>
    <t>Relationship between supramaximal flow during cough and mortality in motor neurone disease</t>
  </si>
  <si>
    <t>The main function of cough is clearance of intrathoracic airways. A normal cough is characterized by a transient increase in expiratory flow above the maximal flow-volume loop envelope, known as cough “spikes”. They may be absent in patients with motor neurone disease. The relationship between cough pattern, pulmonary function and survival was studied. Fifty-three patients were recruited (25 bulbar). Vital capacity, maximal inspiratory and expiratory mouth pressures and cough flow/volume curves were performed on all patients, and the presence or absence of spikes were recorded. The primary endpoints were mortality or initiation of ventilatory support over a period of 18 months. Thirty-five patients died over the 18-month period of the study (including the six who were started on noninvasive ventilation). Twelve of the 24 patients with spikes died compared to 23 out of 29 patients without spikes (p&amp;lt;0.05). Patients without spikes were more likely to be bulbar on clinical grounds (p&amp;lt;0.0001) and had poorer lung function. The results showed an association between the absence of cough spikes and increased mortality. However the main determinants of survival in motor neurone disease are age, vital capacity and inspiratory mouth pressure, and it remains to be shown whether regular monitoring of cough conveys any additional advantage.</t>
  </si>
  <si>
    <t>S1840</t>
  </si>
  <si>
    <t>10.1164/rccm.200209-1074oc</t>
  </si>
  <si>
    <t>Ferrer M, Esquinas A, Arancibia F, Bauer TT, Gonzalez G, Carrillo A, Rodriguez-Roisin R, Torres A</t>
  </si>
  <si>
    <t>Noninvasive Ventilation during Persistent Weaning Failure</t>
  </si>
  <si>
    <t>To assess the efficacy of noninvasive ventilation (NIV) in patients with persistent weaning failure, we conducted a prospective, randomized, controlled trial in 43 mechanically ventilated patients who had failed a weaning trial for 3 consecutive days. This trial was stopped after a planned interim analysis. Patients were randomly extubated, receiving NIV (n = 21), or remained intubated following a conventional-weaning approach consisting of daily weaning attempts (n = 22). Compared with the conventional-weaning group, the noninvasive-ventilation group had shorter periods of invasive ventilation (through tracheal intubation) (9.5 ± 8.3 vs. 20.1 ± 13.1 days, p = 0.003) and intensive care unit (ICU) (14.1 ± 9.2 vs. 25.0 ± 12.5 days, p = 0.002) and hospital stays (27.8 ± 14.6 vs. 40.8 ± 21.4 days, p = 0.026), less need for tracheotomy to withdraw ventilation (1, 5% vs. 13, 59%, p &amp;amp;lt; 0.001), lower incidence of nosocomial pneumonia (5, 24% vs. 13, 59%, p = 0.042) and septic shock (2, 10% vs. 9, 41%, p = 0.045), and increased ICU (19, 90% vs. 13, 59%, p = 0.045) and 90-day survival (p = 0.044). The conventional-weaning approach was an independent risk factor of decreased ICU (odds ratio: 6.6; p = 0.035) and 90-day survival (odds ratio: 3.5; p = 0.018). Earlier extubation with NIV results in shorter mechanical ventilation and length of stay, less need for tracheotomy, lower incidence of complications, and improved survival in these patients.</t>
  </si>
  <si>
    <t>S1092</t>
  </si>
  <si>
    <t>10.1016/s1388-9842(02)00026-0</t>
  </si>
  <si>
    <t>Serebruany VL, McKenzie ME, Meister AF, Fuzaylov SY, Gurbel PA, Atar D, Gattis WA, O’Connor CM</t>
  </si>
  <si>
    <t>Whole Blood Impedance Aggregometry for the Assessment of Platelet Function in Patients with Congestive Heart Failure (EPCOT Trial)</t>
  </si>
  <si>
    <t>Data from small studies have shown the presence of platelet abnormalities in patients with congestive heart failure (CHF). We sought to characterize the diagnostic utility of the whole blood aggregometry (WBA) in a random outpatient CHF population. Blood samples were obtained for measurement of whole blood aggregation, shear-induced closure time, platelet contractile force, expression of GP IIb/IIIa, and P-selectin in 100 consecutive patients with CHF. Substantial inter-individual variability of platelet characteristics exists in patients with CHF. There were no statistically significant differences when patients were divided by the incidence of vascular events, emergency revascularization needs, survival, or etiology of heart failure. Surprisingly, aspirin use did not affect instrument readings as well. Whole blood aggregometry correlates well with the closure time (r2-0.587), and with GP IIb/IIIa expression (r2-0.435). Significant but less strong correlation has been observed for the WBA with platelet P-selectin expression (r2-0.295), and no correlation was present for the platelet contractile force measures (r2-0.030). Despite the fact that patients with heart failure enrolled in the EPCOT trial exhibited marginal, sometimes oppositely directed changes, in their platelet characteristics, whole blood impedance aggregometry is indeed capable to serve as a valuable diagnostic tool, and may be successfully used as an established screening device in this population. Ability of the whole blood aggregometry to predict clinical outcomes, or for the monitoring of anti-platelet agents in CHF patients, will be evaluated in the ongoing clinical trials.</t>
  </si>
  <si>
    <t>S0569</t>
  </si>
  <si>
    <t>10.1186/1465-9921-7-38</t>
  </si>
  <si>
    <t>Sindelar R, Rieger-Fackeldey E, Jonzon A, Schaller P, Schulze A, Sedin G</t>
  </si>
  <si>
    <t>Maintained inspiratory activity during proportional assist ventilation in surfactant-depleted cats early after surfactant instillation: phrenic nerve and pulmonary stretch receptor activity</t>
  </si>
  <si>
    <t>Inspiratory activity is a prerequisite for successful application of patient triggered ventilation such as proportional assist ventilation (PAV). It has recently been reported that surfactant instillation increases the activity of slowly adapting pulmonary stretch receptors (PSRs) followed by a shorter inspiratory time (Sindelar et al, J Appl Physiol, 2005 [Epub ahead of print]). Changes in lung mechanics, as observed in preterm infants with respiratory distress syndrome and after surfactant treatment, might therefore influence the inspiratory activity when applying PAV early after surfactant treatment. To investigate the regulation of breathing and ventilatory response in surfactant-depleted young cats during PAV and during continuous positive airway pressure (CPAP) early after surfactant instillation in relation to phrenic nerve activity (PNA) and the activity of PSRs. Seven anesthetized, endotracheally intubated young cats were exposed to periods of CPAP and PAV with the same end-expiratory pressure (0.2–0.5 kPa) before and after lung lavage and after surfactant instillation. PAV was set to compensate for 75% of the lung elastic recoil. Tidal volume and respiratory rate were higher with lower PaCO 2 and higher PaO 2 during PAV than during CPAP both before and after surfactant instillation (p &amp;lt; 0.05; both conditions). As an indicator of breathing effort, esophageal deflection pressure and PNA were lower during PAV than during CPAP in both conditions (p &amp;lt; 0.02). Peak PSR activity was higher and occurred earlier during PAV than during CPAP (p &amp;lt; 0.01), and correlated linearly with PNA duration in all conditions studied (p &amp;lt; 0.001). The inspiratory time decreased as tidal volume increased when CPAP was changed to PAV, with the highest correlation observed after surfactant instillation (r = -0.769). No apneic periods could be observed. PSR activity and the control of breathing are maintained during PAV in surfactant-depleted cats early after surfactant instillation, with a higher ventilatory response and a lower breathing effort than during CPAP.</t>
  </si>
  <si>
    <t>S1460</t>
  </si>
  <si>
    <t>10.1186/cc6101</t>
  </si>
  <si>
    <t>Li LF, Liao SK, Lee CH, Huang CC, Quinn DA</t>
  </si>
  <si>
    <t>Involvement of Akt and endothelial nitric oxide synthase in ventilation-induced neutrophil infiltration: a prospective, controlled animal experiment</t>
  </si>
  <si>
    <t>Positive pressure ventilation with large tidal volumes has been shown to cause release of cytokines, including macrophage inflammatory protein-2 (MIP-2), a functional equivalent of human IL-8, and neutrophil infiltration. Hyperoxia has been shown to increase ventilator-induced lung injury, but the mechanisms regulating interaction between a large tidal volume and hyperoxia are unclear. We hypothesized that large tidal volume ventilation using hyperoxia would increase MIP-2 production and neutrophil infiltration via the serine/threonine kinase/protein kinase B (Akt) pathway and the endothelial nitric oxide synthase (eNOS) pathway. C57BL/6 mice were exposed to large tidal volume (30 ml/kg) mechanical ventilation with room air or hyperoxia for 1–5 hours. Large tidal volume ventilation using hyperoxia induced neutrophil migration into the lung, MIP-2 production, and Akt and eNOS activation in a time-dependent manner. Both the large tidal volume ventilation of Akt mutant mice and the pharmacological inhibition of Akt with LY294002 attenuated neutrophil sequestration, MIP-2 protein production, and Akt and eNOS activation. We conclude that hyperoxia increased large tidal volume-induced MIP-2 production and neutrophil influx through activation of the Akt and eNOS pathways.</t>
  </si>
  <si>
    <t>S2454</t>
  </si>
  <si>
    <t>10.1136/emermed-2019-999abs.28</t>
  </si>
  <si>
    <t>Miller J, Keating S, Scott A, Fuller G, Goodacre S</t>
  </si>
  <si>
    <t>PP28 ‘They are not silly people – they know the difference’: clinician focus group views on a pilot randomised controlled trial of prehospital continuous positive airway pressure (CPAP)</t>
  </si>
  <si>
    <t>Continuous positive airway pressure (CPAP) is not in widespread use in UK ambulance services, but could benefit patients with acute respiratory failure (ARF). As a new treatment in this context, clinician acceptability is an important factor in the feasibility of conducting definitive research in the prehospital arena. As part of a pilot randomised controlled trial (the ACUTE study), nine trial-trained paramedics took part in three semi-structured focus groups. 204 trained staff had been given the opportunity to take part. The sample included six staff who had recruited to the trial, one who had not, and two who had withdrawn from it. Audio-recordings were transcribed and analysed thematically. Participants described facilitators to trial participation including: clear eligibility criteria and patient documentation, access to demonstration equipment, training away from the work environment, and repeated patient recruitment. Barriers to taking part included: the lack of protected time for training, inadequate workplace facilities for the electronic learning package used, adverse responses by receiving hospital staff, and infrequent patient exposure. Both paramedics who withdrew cited the inconvenience of carrying packs each shift. Some participants described anxiety and distress when opening packs to find a standard-care mask, and reported patients having similar reactions. Future researchers could promote improved workplace computing facilities and increased provision of face-to-face training days, which were praised by participants in these focus groups, but limited to a single event distant from some staff. Greater stakeholder engagement by researchers could reduce the difficulties at hospital handover reported by some ambulance staff. Where blinding is not possible, the perceptions of clinicians and patients should be considered carefully, as this study shows both may have adverse emotional responses to being treated with standard care, particularly when prospective consent discussions describe the trial intervention as potentially beneficial.</t>
  </si>
  <si>
    <t>S0746</t>
  </si>
  <si>
    <t>10.1080/15563650.2016.1209767</t>
  </si>
  <si>
    <t>Jones MJ, Hernandez BS, Janis GC, Stellpflug SJ</t>
  </si>
  <si>
    <t>A case of U-47700 overdose with laboratory confirmation and metabolite identification</t>
  </si>
  <si>
    <t>The opioid epidemic has included use of traditional drugs and recently newer synthetics. It is critically important to recognize and identify these new drugs both clinically and through appropriately designed toxicology testing. There is little available information on a synthetic gaining popularity, U-47700. A 23-year-old female presented after using "U4" by nasal insufflation and injection. She was cyanotic with respiratory depression and responded to naloxone in the field. She was found to have non cardiogenic pulmonary edema and hemoptysis which improved with BiPAP. Urine and serum samples were analyzed using mass spectrometry, confirming 3,4-dichloro-N-[(1R,2R)-2-(dimethylamino)cyclohexyl]-N-methylbenzamide or U-47700. The sample was further analyzed elucidating metabolism specifics. Drug and metabolite concentrations were subsequently measured in both serum and urine. The parent compound of U-47700 was detected at 394 ng/mL and 228 ng/mL in serum and urine, respectively. Metabolites detected in appreciable amounts included the desmethyl (1964 ng/mL in urine), bisdesmethyl (618 ng/mL), desmethyl hydroxy (447 ng/mL), and bisdesmethyl hydroxy forms (247 ng/mL) of U-47700. U-47700 is a potent μ-opioid receptor agonist and has recently been used recreationally, contributing to hospitalizations and likely deaths in the community. This is a case report describing an exposure to U-47700 with subsequent laboratory analysis. Based upon this one case, parent U-47700 appear to be an appropriate marker of use in a serum sample. However, demethylated metabolites appear dominant as urinary markers of U-47700 use.</t>
  </si>
  <si>
    <t>S1238</t>
  </si>
  <si>
    <t>10.1136/heart.85.2.179</t>
  </si>
  <si>
    <t>Faggiano P, D'Aloia A, Gualeni A, Giordano A</t>
  </si>
  <si>
    <t>Relative contribution of resting haemodynamic profile and lung function to exercise tolerance in male patients with chronic heart failure</t>
  </si>
  <si>
    <t>To clarify the relative contribution of resting haemodynamic profile and pulmonary function to exercise capacity in patients with heart failure. Cardiology department and cardiac rehabilitation unit in a tertiary centre. 161 male patients (mean (SD) age 59 (9) years) with heart failure (New York Heart Association class II–IV, left ventricular ejection fraction 23 (7)%) underwent spirometry, alveolar capillary diffusing capacity (DLCO), and mouth inspiratory and expiratory pressures (MIP, MEP, respectively, in 100 patients). Right heart catheterisation and a symptom limited cardiopulmonary exercise test were performed in 137 patients within 3–4 days. Mean peak exercise oxygen consumption (V˙ o 2 ) was 13 (3.9) ml/kg/min. Among resting haemodynamic variables only cardiac index showed a significant correlation with peakV˙ o 2 . There were no differences in haemodynamic variables between patients with peakV˙ o 2 ⩽ or &amp;gt; 14 ml/kg/min. There was a moderate correlation (p &amp;lt; 0.05) between several pulmonary function variables and peak V˙ o 2 . Forced vital capacity (3.5 (0.9) v 3.2 (0.8) l, p &amp;lt; 0.05) and DLCO (21.6 (6.9) v 17.7 (5.5) ml/mm Hg/min, p &amp;lt; 0.05) were higher in patients with peakV˙ o 2 &amp;gt; 14 ml/kg/min than in those with peak V˙ o 2 ⩽ 14 ml/kg/min. Using a stepwise regression analysis, the respiratory and haemodynamic variables which correlated significantly with peakV˙ o 2 were DLCO, MEP, and cardiac index, with an overall R value of 0.63. The data confirm previous studies showing a poor correlation between resting indices of cardiac function and exercise capacity in heart failure. However, several pulmonary function variables were related to peak exerciseV˙ o 2 . In particular, lung diffusing capacity and respiratory muscle function seem to affect exercise tolerance during heart failure.</t>
  </si>
  <si>
    <t>S1796</t>
  </si>
  <si>
    <t>10.1016/j.resuscitation.2004.12.027</t>
  </si>
  <si>
    <t>Pirrallo RG, Aufderheide TP, Provo TA, Lurie KG</t>
  </si>
  <si>
    <t>Effect of an inspiratory impedance threshold device on hemodynamics during conventional manual cardiopulmonary resuscitation</t>
  </si>
  <si>
    <t>In animals in cardiac arrest, an inspiratory impedance threshold device (ITD) has been shown to improve hemodynamics and neurologically intact survival. The objective of this study was to determine whether an ITD would improve blood pressure (BP) in patients receiving CPR for out-of-hospital cardiac arrest. This prospective, randomized, double-blind, intention-to-treat study was conducted in the Milwaukee, WI, emergency medical services (EMS) system. EMS personnel used an active (functional) or sham (non-functional) ITD on a tracheal tube on adults in cardiac arrest of presumed cardiac etiology. Care between groups was similar except for ITD type. Low dose epinephrine (1mg) was used per American Heart Association Guidelines. Femoral arterial BP (mmHg) was measured invasively during CPR. Mean+/-S.D. time from ITD placement to first invasive BP recording was approximately 14 min. Twelve patients were treated with a sham ITD versus 10 patients with an active ITD. Systolic BPs (mean+/-S.D.) [number of patients treated at given time point] at T = 0 (time of first arterial BP measurement), and T=2, 5 and 7 min were 85+/-29 [10], 85+/-23 [10], 85+/-16 [9] and 69+/-22 [8] in the group receiving an active ITD compared with 43+/-15 [12], 47+/-16 [12], 47+/-20 [9], and 52+/-23 [9] in subjects treated with a sham ITD, respectively (p &lt; 0.01 for all times). Diastolic BPs at T = 0, 2, 5 and 7 min were 20+/-12, 21+/-13, 23+/-15 and 25+/-14 in the group receiving an active ITD compared with 15+/-9, 17+/-8, 17+/-9 and 19+/-8 in subjects treated with a sham ITD, respectively (p = NS for all times). No significant adverse device events were reported. Use of the active ITD was found to increase systolic pressures safely and significantly in patients in cardiac arrest compared with sham controls.</t>
  </si>
  <si>
    <t>S0508</t>
  </si>
  <si>
    <t>10.1097/mcc.0b013e328013c865</t>
  </si>
  <si>
    <t>Monnet X, Teboul JL, Richard C</t>
  </si>
  <si>
    <t>Cardiopulmonary interactions in patients with heart failure</t>
  </si>
  <si>
    <t>The purpose of this review was to summarize recent findings concerning the consequences of cardiopulmonary interactions in acute cardiogenic pulmonary edema, weaning from mechanical ventilation and fluid-responsiveness assessment by respiratory variations of stroke volume. The efficacy of continuous or bilevel positive airway pressure in patients with acute cardiogenic pulmonary edema was strongly suggested by two recent meta-analyses. There is growing evidence to suggest that weaning-induced cardiac dysfunction and acute cardiogenic pulmonary edema could explain a large amount of liberation failure from mechanical ventilation. Despite a potential role for echocardiography and plasma measurements of B-type natriuretic peptide in demonstrating a cardiac origin to weaning failure, the demonstration of a significant increase in pulmonary-artery occlusion pressure during the weaning trial remains the gold standard for this purpose. In patients with heart failure there is no evidence for revisiting the reliability of the respiratory variation of stroke-volume surrogates to predict fluid responsiveness. For clinical practice, the knowledge of cardiopulmonary interactions is of paramount importance in understanding the crucial role of mechanical ventilation for treating patients with heart failure and, by contrast, the deleterious cardiovascular effects of weaning in patients with overt or hidden cardiac failure.</t>
  </si>
  <si>
    <t>S0521</t>
  </si>
  <si>
    <t>10.1034/j.1399-0012.2002.1o100.x</t>
  </si>
  <si>
    <t>Schmidt A, Pleiner J, Bayerle‐Eder M, Wiesinger GF, Rödler S, Quittan M, Mayer G, Wolzt M</t>
  </si>
  <si>
    <t>Regular physical exercise improves endothelial function in heart transplant recipients</t>
  </si>
  <si>
    <t>Clinical Transplantation</t>
  </si>
  <si>
    <t>Background: Impaired endothelial function is detectable in heart transplant (HTX) recipients and regarded as risk factor for coronary artery disease. We have studied whether endothelial function can be improved in HTX patients participating in a regular physical training program as demonstrated in patients with chronic heart failure, hypertension and coronary artery disease. Methods: Male HTX patients and healthy, age‐matched controls were studied. Seven HTX patients (age: 60 ± 6 yr; 6 ± 2 yr of HTX) participated in an outpatient training program, six HTX patients (age: 63 ± 8 yr; 7 ± 1 yr of HTX) maintained a sedentary lifestyle without regular physical exercise since transplantation. A healthy control group comprised six subjects (age: 62 ± 6 yr). Vascular function was assessed by flow‐mediated dilation of the brachial artery (FMD). Systemic haemodynamic responses to intravenous infusion of the endothelium independent vasodilator sodium nitroprusside (SNP) and to N G ‐monomethyl‐ L ‐arginine ( L ‐NMMA), an inhibitor of constitutive nitric oxide synthase, were also measured. Results: Resting heart rate was significantly lower (p &amp;lt; 0.05) in healthy controls (66 ± 13) than in the HTX training group (83 ± 11) and in non‐training HTX patients (91 ± 9), baseline blood pressure also tended to be lower in healthy subjects and in the training HTX patients. FMD was significantly higher (p &amp;lt; 0.05) in the control group (8.4 ± 2.2%) and in the training group (7.1 ± 2.4%), compared with non‐training HTX patients (1.4 ± 0.8%). The response of systolic blood pressure (p=0.08) and heart rate (p &amp;lt; 0.05) to L ‐NMMA was reduced in sedentary HTX patients compared with healthy controls and heart rate response to SNP was also impaired in sedentary HTX patients. Discussion: Regular aerobic physical training restores vascular function in HTX patients, who are at considerable risk for developing vascular complications. This effect is demonstrable in conduit and systemic resistance arteries.</t>
  </si>
  <si>
    <t>S1499</t>
  </si>
  <si>
    <t>10.1016/j.jacc.2017.01.041</t>
  </si>
  <si>
    <t>O’Connor CM, Whellan DJ, Fiuzat M, Punjabi NM, Tasissa G, Anstrom KJ, Benjafield AV, Woehrle H, Blase AB, Lindenfeld J, Oldenburg O</t>
  </si>
  <si>
    <t>Cardiovascular Outcomes With Minute Ventilation–Targeted Adaptive Servo-Ventilation Therapy in Heart Failure</t>
  </si>
  <si>
    <t>Sleep apnea is common in hospitalized heart failure (HF) patients and is associated with increased morbidity and mortality. The CAT-HF (Cardiovascular Improvements With MV-ASV Therapy in Heart Failure) trial investigated whether minute ventilation (MV) adaptive servo-ventilation (ASV) improved cardiovascular outcomes in hospitalized HF patients with moderate-to-severe sleep apnea. Eligible patients hospitalized with HF and moderate-to-severe sleep apnea were randomized to ASV plus optimized medical therapy (OMT) or OMT alone (control). The primary endpoint was a composite global rank score (hierarchy of death, cardiovascular hospitalizations, and percent changes in 6-min walk distance) at 6 months. 126 of 215 planned patients were randomized; enrollment was stopped early following release of the SERVE-HF (Adaptive Servo-Ventilation for Central Sleep Apnea in Systolic Heart Failure) trial results. Average device usage was 2.7 h/night. Mean number of events measured by the apnea-hypopnea index decreased from 35.7/h to 2.1/h at 6 months in the ASV group versus 35.1/h to 19.0/h in the control group (p &lt; 0.0001). The primary endpoint did not differ significantly between the ASV and control groups (p = 0.92 Wilcoxon). Changes in composite endpoint components were not significantly different between ASV and control. There was no significant interaction between treatment and ejection fraction (p = 0.10 Cox model); however, pre-specified subgroup analysis suggested a positive effect of ASV in patients with HF with preserved ejection fraction (p = 0.036). In hospitalized HF patients with moderate-to-severe sleep apnea, adding ASV to OMT did not improve 6-month cardiovascular outcomes. Study power was limited for detection of safety signals and identifying differential effects of ASV in patients with HF with preserved ejection fraction, but additional studies are warranted in this population. (Cardiovascular Improvements With MV ASV Therapy in Heart Failure [CAT-HF]; NCT01953874).</t>
  </si>
  <si>
    <t>S0863</t>
  </si>
  <si>
    <t>10.1161/01.cir.0000054164.99881.00</t>
  </si>
  <si>
    <t>Anand IS, Fisher LD, Chiang YT, Latini R, Masson S, Maggioni AP, Glazer RD, Tognoni G, Cohn JN</t>
  </si>
  <si>
    <t>Changes in Brain Natriuretic Peptide and Norepinephrine Over Time and Mortality and Morbidity in the Valsartan Heart Failure Trial (Val-HeFT)</t>
  </si>
  <si>
    <t>Background— Neurohormones are considered markers of heart failure progression. We examined whether changes in brain natriuretic peptide (BNP) and norepinephrine (NE) over time are associated with corresponding changes in mortality and morbidity in the Valsartan Heart Failure Trial. Methods and Results— Plasma BNP and NE were measured before randomization and during follow-up in ≈4300 patients in the Valsartan Heart Failure Trial. The relation between baseline BNP and NE and all-cause mortality and first morbid event (M&amp;amp;M) was analyzed in subgroups, with values above and below the median, and by quartiles. The change and percent change from baseline to 4 and 12 months in BNP and NE were also analyzed by quartiles for subsequent M&amp;amp;M. Risk ratios for M&amp;amp;M were calculated using a Cox proportional hazard model. Risk ratio of M&amp;amp;M for patients with baseline BNP or NE above the median was significantly higher than that for patients with values below the median. Baseline BNP and NE in quartiles also showed a quartile-dependent increase in M&amp;amp;M. BNP had a stronger association with M&amp;amp;M than NE. Patients with the greatest percent decrease in BNP and NE from baseline to 4 and 12 months had the lowest whereas patients with greatest percent increase in BNP and NE had the highest M&amp;amp;M. Conclusions— Not only are plasma BNP and NE important predictors of heart failure M&amp;amp;M, but changes in these neurohormones over time are associated with corresponding changes in M&amp;amp;M. These data further reinforce their role as significant surrogate markers in HF and underscore the importance of including their measurement in HF trials.</t>
  </si>
  <si>
    <t>S1493</t>
  </si>
  <si>
    <t>10.1016/j.ajem.2020.12.016</t>
  </si>
  <si>
    <t>Raggi JR, O'Connell TW, Singer DJ</t>
  </si>
  <si>
    <t>Nicardipine: When high dose nitrates fail in treating heart failure</t>
  </si>
  <si>
    <t>Sympathetic Crashing Acute Pulmonary Edema (SCAPE) describes patients who present with acute hypertensive cardiogenic pulmonary edema. These patients present in respiratory distress, and requiring immediate medical and airway management. The treatment of SCAPE includes non-invasive positive pressure ventilation (NIPPV) to maintain oxygenation, and high dose nitrates to lower blood pressure and reduce afterload. We present a case report of a patient with refractory hypertension to high dose nitrates likely due to nitroglycerin resistance or an attenuated response. The addition of nicardipine led to marked clinical improvement, normalized blood pressure and spared the patient from endotracheal intubation and admission to the intensive care unit.</t>
  </si>
  <si>
    <t>S2112</t>
  </si>
  <si>
    <t>10.1016/j.emc.2015.08.004</t>
  </si>
  <si>
    <t>Allison MG, Winters ME</t>
  </si>
  <si>
    <t>Noninvasive Ventilation for the Emergency Physician</t>
  </si>
  <si>
    <t>Noninvasive ventilation (NIV) improves oxygenation and ventilation, prevents endotracheal intubation, and decreases the mortality rate in select patients with acute respiratory failure. Although NIV is used commonly for acute exacerbations of chronic obstructive pulmonary disease and acute cardiogenic pulmonary edema, there are emerging indications for its use in the emergency department. Emergency physicians must be knowledgeable regarding the indications and contraindications for NIV in emergency department patients with acute respiratory failure as well as the means of initiating it and monitoring patients who are receiving it.</t>
  </si>
  <si>
    <t>S1276</t>
  </si>
  <si>
    <t>10.1111/j.1540-8159.2003.00371.x</t>
  </si>
  <si>
    <t>ROLLÁN MJ, SAN ROMÁN JA, BRATOS JL, MUÑOZ AC, CASERO A, CARRASCO FJ</t>
  </si>
  <si>
    <t>Acute Pulmonary Edema Secondary to Myocardial Damage After Electrical Cardioversion</t>
  </si>
  <si>
    <t>Direct cardioversion used in the treatment of various cardiac arrhythmias is a highly effective and simple procedure with infrequent complications. An uncommon complication is the occurrence of pulmonary edema. This report describes a 68‐year‐old woman with normal coronary arteries who experienced pulmonary edema following cardioversion secondary to myocardial injury demonstrated by ECG changes and elevation of troponin T. (PACE 2003; 26:2330–2332)</t>
  </si>
  <si>
    <t>S1860</t>
  </si>
  <si>
    <t>10.1007/s002689900072</t>
  </si>
  <si>
    <t>Michie HR</t>
  </si>
  <si>
    <t>Metabolism of Sepsis and Multiple Organ Failure</t>
  </si>
  <si>
    <t>“Septic autocannabalism” been coined to describe the metabolic response that follows severe sepsis in humans. The normal protein‐ and energy‐conserving mechanisms evoked during simple starvation are not observed following the onset of sepsis. The metabolic response to sepsis entails rapid breakdown of the body’s reserves of protein, carbohydrate, and fat. Hyperglycemia with insulin resistance, profound negative nitrogen balance, and diversion of protein from skeletal muscle to splanchnic tissues are prominent features. These responses are believed to be mediated in large part by inflammatory cytokines such as tumor necrosis factor α (TNFα), interleukin 1β (IL‐1β), and IL‐6. Secondary induction of catecholamines, cortisol, and glucagon by cytokines is likely to be another important effector mechanism. Infection and inflammation elicit a complex network of interwoven responses, and no single mediator alone accounts for the responses observed. Sepsis also commonly involves alterations in cardiovascular function with altered flow to key metabolic sites, hypoxia, damage to the gut’s mucosal barrier, secondary organ failure, and alterations in capillary permeability. These structural and functional alterations also strongly influence the metabolic profile during infection. If these catabolic responses persist for more than a few days, severe malnutrition results and is likely to be an important risk factor for mortality in these patients. The altered metabolic milieu during sepsis prevents effective use of exogeneously delivered glucose and protein; at best, administration of these agents ameliorates but does not prevent the persistence of catabolism. Delivery of agents that antagonize cytokines and other moieties such as glutamine and growth hormone may, in the future, help to restore nitrogen balance during sepsis.</t>
  </si>
  <si>
    <t>S1312</t>
  </si>
  <si>
    <t>10.1046/j.1540-8167.2002.01076.x</t>
  </si>
  <si>
    <t>REN J, MARCHLINSKI FE, CALLANS DJ, ZADO ES</t>
  </si>
  <si>
    <t>Intracardiac Doppler Echocardiographic Quantification of Pulmonary Vein Flow Velocity: An Effective Technique for Monitoring Pulmonary Vein Ostia Narrowing During Focal Atrial Fibrillation Ablation</t>
  </si>
  <si>
    <t>Pulmonary Flow in AF. Introduction: Ablation at the pulmonary vein (PV) ostium to isolate triggers for atrial fibrillation (AF) may induce PV narrowing. The AcuNav ultrasound catheter can image PV flow and quantify peak velocity and may be useful in assessing the degree of narrowing of PV ostia. Methods and Results: In 93 patients with AF undergoing PV ostial ablation (up to 40 W, 52°C, 90 sec), the ultrasound catheter was placed in the right atrium and PV peak flow velocities were measured during systole and diastole before and after ablation. Ostial PV electrical isolation was achieved in 216 of the 219 targeted PVs. The ultrasound catheter provided flow imaging of all PVs. The ostial peak flow velocities measured 56 ± 12 cm/sec before ablation and increased to 101 ± 22 cm/sec after ablation ( P &amp;lt; 0.001 ). Peak velocity &amp;gt; 100 cm/sec was detected in 103 (47%) of 219 and ≥ 158 cm/sec (estimated pressure gradient 10 mmHg) with turbulent flow features, in 7 (3.2%) of 219 PVs. The highest velocity detected in one PV was 211 cm/sec (17.7 mmHg). Follow‐up ultrasound catheter measurements were obtained in 13 patients (30 previously ablated PVs) during repeat ablations. The ostial peak velocity had decreased by 22 ± 14 cm/sec and in 25 (83%) of 30 PVs was within the baseline range (&amp;lt; 100 cm/sec) at a mean follow‐up of 4.9 ± 2.2 months. Follow‐up magnetic resonance imaging (MRI) or contrast‐enhanced CT was obtained at 7.0 ± 3.8 months in seven patients with PV velocity &amp;gt; 158 cm/sec after initial ablation. No significant stenosis (&amp;lt; 30%) was identified, and no patient suffered clinical symptoms (follow‐up 6–18 months) related to the described acute changes in PV flow after an initial ablation procedure. Of 13 patients with repeat ablation, two had PV velocities &amp;gt; 100 cm/sec before repeat ablation, and three PVs in two patients had flow velocity &amp;gt; 158 cm/sec after repeat ablation. One of these patients developed symptoms of exertional dyspnea; MRI at 4 months showed 50% to 60% ostial narrowing. Conclusion: Ostial ablation for PV isolation may induce a mild‐to‐moderate increase in PV flow velocity, which can be identified using an ultrasound catheter with Doppler color flow imaging. Increases in PV flow velocity (&amp;lt; 158 cm/sec) after a primary ablation procedure appear to be well tolerated, and a return toward baseline flow characteristics should be anticipated by 3 months. A more cautious approach may be required for patients undergoing repeat PV isolation.</t>
  </si>
  <si>
    <t>S1331</t>
  </si>
  <si>
    <t>10.1017/s1049023x12001562</t>
  </si>
  <si>
    <t>Williams B, Boyle M, Robertson N, Giddings C</t>
  </si>
  <si>
    <t>When Pressure is Positive: A Literature Review of the Prehospital Use of Continuous Positive Airway Pressure</t>
  </si>
  <si>
    <t>Prehospital and Disaster Medicine</t>
  </si>
  <si>
    <t>Heart failure poses a significant burden of disease, resulting in 2,658 Australian deaths in 2008, and listed as an associated cause of death in a further 14,466 cases. Common in the hospital setting, continuous positive airway pressure (CPAP) therapy is a non-invasive ventilation technique used to prevent airway collapse and manage acute pulmonary edema (APO). In the hospital setting, CPAP has been known to decrease the need for endotracheal intubation in patients with APO. Therefore the objective of this literature review was to identify the effectiveness of CPAP therapy in the prehospital environment. A review of selected electronic medical databases (Cochrane, Medline, EMBASE, and CINAHL) was conducted from their commencement date through the end of May 2012. Inclusion criterion was any study type reporting the use of CPAP therapy in the prehospital environment, specifically in the treatment of heart failure and acute pulmonary edema. References of relevant articles were also reviewed. The literature search located 1,253 articles, 12 of which met the inclusion criteria. The majority of studies found that the use of CPAP therapy in the prehospital environment is associated with reduced short-term mortality as well as reduced rates of endotracheal intubation. Continuous positive airway pressure therapy was also shown to improve patient vital signs during prehospital transport and reduce myocardial damage. The studies conducted of prehospital use of CPAP to manage APO have all demonstrated improvement in patient outcomes in the short term. Available evidence suggests that the use of CPAP therapy in the prehospital environment may be beneficial to patients with acute pulmonary edema as it can potentially decrease the need for endotracheal intubation, improve vital signs during transport to hospital, and improve short-term mortality. Williams B , Boyle M , Robertson N , Giddings C . When pressure is positive: a literature review of the prehospital use of continuous positive airway pressure . Prehosp Disaster Med. 2013 ; 28 ( 1 ): 1 - 10 .</t>
  </si>
  <si>
    <t>S0768</t>
  </si>
  <si>
    <t>10.1146/annurev.med.52.1.421</t>
  </si>
  <si>
    <t>Textor SC, Wilcox CS</t>
  </si>
  <si>
    <t>Renal Artery Stenosis: A Common, Treatable Cause of Renal Failure?</t>
  </si>
  <si>
    <t>▪ Abstract Chronic azotemic renovascular disease is common in patients with atherosclerosis. Its prevalence appears to be increasing in the aging population. How often it is the primary cause of end-stage renal disease (ESRD) is not yet certain. Some studies suggest that 10%–40% of elderly hypertensive patients with newly documented ESRD and no demonstrable primary renal disease have significant renal artery stenosis (RAS). Atherosclerotic vascular occlusive disease of the renal arteries does progress, but current rates of progression and occlusion are lower than those reported a decade ago. Methods of identifying patients whose renal function is at true risk from vascular occlusive disease and determining who will benefit from intervention remain elusive. The presence of RAS in an azotemic patient can be assessed with noninvasive and risk-free radiologic techniques, including Duplex doppler velicometry and magnetic resonance angiography. Functional tests that predict the change in renal function after revascularization are not yet available. However, a renal length of greater than 7.5 cm in the absence of renal cysts and a short history of renal functional deterioration indicate a good prognosis. Patients with recent deterioration in renal function, those with bilateral renal artery stenosis or stenosis to a single functioning kidney, those with flash pulmonary edema, advanced chronic renal failure, or ESRD (who have much to gain), those with reversible azotemia during angiotensin-converting enzyme inhibitor (ACEI) or angiotensin receptor antagonist (ARB) therapy, and those whose conditions cannot be managed medically should be considered for revascularization. Results from recent controlled clinical trials of the response to percutaneous transluminal renal artery angioplasty (PTRA) and stenting indicate that improvement in blood pressure control or renal function is not a predictable outcome of renal revascularization. In azotemic groups, 25%–30% of patients achieve important recovery of renal function. Thus, significant progress has been made recently in determining whether RAS is a frequent, treatable cause of renal failure. The decision to recommend revascularization remains a difficult balance between the risks and expense of the procedure and the undoubted benefits that accrue if renal function is successfully stabilized.</t>
  </si>
  <si>
    <t>S0817</t>
  </si>
  <si>
    <t>10.1136/heart.88.6.611</t>
  </si>
  <si>
    <t>Baxter AJ, Spensley A, Hildreth A, Karimova G, O’Connell JE, Gray CS</t>
  </si>
  <si>
    <t>β Blockers in older persons with heart failure: tolerability and impact on quality of life</t>
  </si>
  <si>
    <t>Objective: To determine tolerability and symptom changes associated with the introduction of bisoprolol treatment in older patients with heart failure. Design: Prospective observational cohort study. Setting: Geriatric medicine outpatient department of a university hospital. Patients: 51 patients (mean age 78 years, range 70–89 years) with stable symptomatic heart failure caused by left ventricular systolic dysfunction. Interventions: Bisoprolol tablets, 1.25–10.0 mg. Main outcome measures: Tolerability; changes in symptoms and exercise tolerance. Results: 69% of patients tolerated bisoprolol. Mean tolerated dose was 7.6 mg. There was no change in symptoms or exercise capacity in those who tolerated bisoprolol. Perceived health status and symptoms of anxiety and depression improved during the titration period. Conclusions: The rate of withdrawal from bisoprolol treatment in older patients with congestive heart failure was twice that previously reported in younger patients. The mean tolerated dose was similar to that found in trials reporting clinical efficacy. There was no evidence of a negative impact on symptoms or exercise capacity in patients who tolerated bisoprolol.</t>
  </si>
  <si>
    <t>S2314</t>
  </si>
  <si>
    <t>10.1186/s13054-016-1263-z</t>
  </si>
  <si>
    <t>for the Spanish Multidisciplinary Group of High Flow Supportive Therapy in Adults (HiSpaFlow), Roca O, Hernández G, Díaz-Lobato S, Carratalá JM, Gutiérrez RM, Masclans JR</t>
  </si>
  <si>
    <t>Current evidence for the effectiveness of heated and humidified high flow nasal cannula supportive therapy in adult patients with respiratory failure</t>
  </si>
  <si>
    <t>High flow nasal cannula (HFNC) supportive therapy has emerged as a safe, useful therapy in patients with respiratory failure, improving oxygenation and comfort. Recently several clinical trials have analyzed the effectiveness of HFNC therapy in different clinical situations and have reported promising results. Here we review the current knowledge about HFNC therapy, from its mechanisms of action to its effects on outcomes in different clinical situations.</t>
  </si>
  <si>
    <t>S2000</t>
  </si>
  <si>
    <t>10.1046/j.1532-5415.2002.50418.x</t>
  </si>
  <si>
    <t>Ahmed A</t>
  </si>
  <si>
    <t>Quality and Outcomes of Heart Failure Care in Older Adults: Role of Multidisciplinary Disease‐Management Programs</t>
  </si>
  <si>
    <t>PURPOSE: To determine whether the management of heart failure by specialized multidisciplinary heart failure disease‐management programs was associated with improved outcomes. BACKGROUND: The advent of angiotensin‐converting enzyme inhibitors, beta‐blockers, and spironolactone has revolutionized the management of heart failure. Randomized double‐blind studies have demonstrated survival benefits of these drugs in heart failure patients. Nevertheless, in spite of these advances, heart failure continues to be a syndrome of poor outcomes. There is also evidence that a significant portion of heart failure patients does not receive this evidence‐based therapy that reduces morbidity and mortality. Various disease‐management programs have been proposed and tested to improve the quality of heart failure care. Most of these programs are specialized multidisciplinary heart failure clinics lead by cardiologists or heart failure specialists and conducted by nurses or nurse practitioners. Similar to the Department of Veterans Affairs (VA) multidisciplinary geriatric assessment clinics, these clinics also use many other services, including pharmacists, dietitians, physical therapists, and social workers. Some of these programs also have an affiliated home health service. Several observation studies, using mostly pre‐ and postcomparison designs, have demonstrated the effectiveness of these programs in the process of care, resource use, healthcare costs, and clinical outcomes in patients with heart failure. Risk of hospitalization was reduced by 50% to 85% in six of the studies. Subsequently, several randomized trials were conducted to determine the effectiveness of these programs. The purpose of this systematic review was to determine the effectiveness of these programs on mortality and hospitalization rates of heart failure patients. METHODS: Published articles on human randomized trials involving specialized heart failure disease‐management programs in all languages were searched using Medline from 1966 to 1999 and other online databases using the following terms and Medical Subject Headings: case management (exp); comprehensive health care (exp); disease management (exp); health services research (exp); home care services (exp); clinical protocols (exp); patient care planning (exp); quality of health care (exp); nurse led clinics; special clinics; and heart failure, congestive (exp). In addition, a manual search of the bibliographies of searched articles was performed to identify articles otherwise missed in the above search. Personal communications were made with three authors to obtain further data on their studies. Using a data abstraction tool, two of the investigators separately abstracted data from the selected articles. Data from the selected studies were combined using the DerSimonian and Laird random effects model and the Mantel‐Haenszel‐Peto fixed effects model. Meta‐Analyst 0.998 software (J. Lau, New England Medical Center, Boston, MA) was used to determine risk ratios (RRs) with 95% confidence intervals (CIs) of mortality and hospitalization for patients receiving care through these specialized programs compared with those receiving usual care. The Cochran Q test was used to test heterogeneity among the studies, and sensitivity analyses were performed to examine the effect of various covariates, such as duration of intervention, and other characteristics of the disease‐management programs. RESULTS: The original search resulted in 416 published articles, of which 35 met preliminary selection criteria. Of these, 11 were randomized trials and were selected for the meta‐analysis. Studies that were not randomized trials, did not involve heart failure patients or disease‐management programs, or had missing outcomes were excluded. Of the 11 studies selected, nine involved specialized follow‐up using multidisciplinary teams and the remaining two involved follow‐up by primary care physicians and telephone. These studies involved 1,937 heart failure patients with a mean age of 74. The follow‐up period ranged from no follow‐up (one study) to 1 year (one study). Patients receiving care from specialized heart failure disease‐management programs had a 13% lower risk of hospitalization than those receiving usual care (summary RR = 0.87; 95% CI = 0.79–0.96), but the Cochran Q test demonstrated significant heterogeneity among the studies ( P = .003). Subgroup analysis of the nine studies using specialized follow‐up by a multidisciplinary team showed similar results (summary RR = 0.77, 95% CI = 0.68–0.86; test of heterogeneity, P &amp;gt; .50). Seven of the nine studies did not show any significant association between intervention and reduced hospitalization, but the two studies that used follow up by primary care physicians and telephone failed to show any significant reduction in hospitalization (summary RR = 0.94, 95% CI = 0.75–1.19). In fact, one of the studies demonstrated a higher risk of hospitalization for patients receiving intervention (RR = 1.26, 95% CI = 1.04–1.52). Of the 11 studies, only six reported mortality as an outcome. None of these studies found any association between intervention and mortality (summary RR = 1.15, 95% CI = 0.96–1.37; test of heterogeneity, P &amp;gt; .15). Five of the studies used quality of life or functional status as outcomes, and, of them, only one demonstrated significant positive association. The results of the sensitivity analyses were negative for any significant association with duration of intervention or follow‐up or year of study. Eight studies performed cost analyses and seven demonstrated cost‐effectiveness of the intervention. CONCLUSIONS: The authors concluded that specialized disease‐management programs were cost‐effective, and heart failure patients cared for by these programs were more likely to undergo fewer hospitalizations, but the study did not provide any conclusive association between these programs and quality of care or mortality. The authors recommend that disease‐management programs involve patient education and specialized follow‐up by a multidisciplinary team including home health care.</t>
  </si>
  <si>
    <t>S1060</t>
  </si>
  <si>
    <t>10.1183/09031936.00010206</t>
  </si>
  <si>
    <t>Boles JM, Bion J, Connors A, Herridge M, Marsh B, Melot C, Pearl R, Silverman H, Stanchina M, Vieillard-Baron A, Welte T</t>
  </si>
  <si>
    <t>Weaning from mechanical ventilation</t>
  </si>
  <si>
    <t>Weaning covers the entire process of liberating the patient from mechanical support and from the endotracheal tube. Many controversial questions remain concerning the best methods for conducting this process. An International Consensus Conference was held in April 2005 to provide recommendations regarding the management of this process. An 11-member international jury answered five pre-defined questions. 1) What is known about the epidemiology of weaning problems? 2) What is the pathophysiology of weaning failure? 3) What is the usual process of initial weaning from the ventilator? 4) Is there a role for different ventilator modes in more difficult weaning? 5) How should patients with prolonged weaning failure be managed? The main recommendations were as follows. 1) Patients should be categorised into three groups based on the difficulty and duration of the weaning process. 2) Weaning should be considered as early as possible. 3) A spontaneous breathing trial is the major diagnostic test to determine whether patients can be successfully extubated. 4) The initial trial should last 30 min and consist of either T-tube breathing or low levels of pressure support. 5) Pressure support or assist–control ventilation modes should be favoured in patients failing an initial trial/trials. 6) Noninvasive ventilation techniques should be considered in selected patients to shorten the duration of intubation but should not be routinely used as a tool for extubation failure.</t>
  </si>
  <si>
    <t>S2311</t>
  </si>
  <si>
    <t>10.1136/bmj.326.7382.185</t>
  </si>
  <si>
    <t>Lightowler JV, Wedzicha JA, Elliott MW, Ram FSF</t>
  </si>
  <si>
    <t>Non-invasive positive pressure ventilation to treat respiratory failure resulting from exacerbations of chronic obstructive pulmonary disease: Cochrane systematic review and meta-analysis</t>
  </si>
  <si>
    <t>Objectives: To determine the effectiveness of non-invasive positive pressure ventilation (NPPV) in the management of respiratory failure secondary to acute exacerbation of chronic obstructive pulmonary disease. Design: Systematic review of randomised controlled trials that compared NPPV and usual medical care with usual medical care alone in patients admitted to hospital with respiratory failure resulting from an exacerbation of chronic obstructive pulmonary disease and with PaCO 2 &amp;gt;6 kPa. Results: The eight studies included in the review showed that, compared with usual care alone, NPPV as an adjunct to usual care was associated with a lower mortality (relative risk 0.41 (95% confidence interval 0.26 to 0.64)), a lower need for intubation (relative risk 0.42 (0.31 to 0.59)), lower likelihood of treatment failure (relative risk 0.51 (0.38 to 0.67)), and greater improvements at 1 hour in pH (weighted mean difference 0.03 (0.02 to 0.04)), PaCO 2 (weighted mean difference −0.40 kPa (−0.78 to −0.03)), and respiratory rate (weighted mean difference −3.08 breaths per minute (−4.26 to −1.89)). NPPV resulted in fewer complications associated with treatment (relative risk 0.32 (0.18 to 0.56)) and shorter duration of stay in hospital (weighted mean difference −3.24 days (−4.42 to −2.06)). Conclusions: NPPV should be the first line intervention in addition to usual medical care to manage respiratory failure secondary to an acute exacerbation of chronic obstructive pulmonary disease in all suitable patients. NPPV should be tried early in the course of respiratory failure and before severe acidosis, to reduce mortality, avoid endotracheal intubation, and decrease treatment failure. Prospective studies, especially the larger studies, have shown that non-invasive positive pressure ventilation (NPPV) reduces the need for intubation, improves survival, and reduces complications in patients with respiratory failure resulting from exacerbation of chronic obstructive pulmonary disease (COPD) A previous meta-analysis showed NPPV to be an effective intervention, including for acute exacerbations of COPD, but some studies in this meta-analysis contained mixed groups of patients and were not of good quality Evidence from good quality, randomised controlled trials shows that NPPV is an effective treatment for acute exacerbations of COPD NPPV should be considered early in the course of respiratory failure and before severe acidosis ensues, to avoid the need for endotracheal intubation and reduce mortality in patients with COPD</t>
  </si>
  <si>
    <t>S1193</t>
  </si>
  <si>
    <t>10.1159/000063765</t>
  </si>
  <si>
    <t>Timio M, Capodicasa E</t>
  </si>
  <si>
    <t>Ippolito Albertini and Michael Albertus: Disparate Old and Innovative Theories on Dropsy and Edema</t>
  </si>
  <si>
    <t>The concept of edema and dropsy as a part of heart and renal failure developed in the 17th and 18th centuries with the observations of Albertini, who realized that two clinical entities were derived from the blood rather than the tissues. Albertus, who lived in the same period, was the last physician to interpret fluid accumulation according to the old, scholastic and dogmatic procedures of medicine. The fundamental concepts of Albertus held little in addition to the classification and categories of the physicians of the Middle Ages. Bloody congestions were distinguished from stagnation: the former have the purpose of reducing superfluites of blood and occurred in plethoric patients. Plethora in turn is caused by the ancient villain, inculpated since Hippocrates and Galen: suppressed hemorrhoids, suppressed menstrual evacuation and cutaneous eruption driven inward. Because of its suppression, transfer of blood occurs toward the chest, which impedes thoracic expansion and contraction, then asthma and dyspnea occur. On the contrary, Albertini with his clinical and autoptic observations and pronouncements filled in the anatomical and clinical picture of fluid accumulation and created the rudiments of diagnostic criteria. Edema, dropsy, asthma, dyspnea were, according to Albertini, the signs and symptoms of heart and renal failure. Albertini was the first to point out that dyspnea is apt to arise with special rapidity when a lesion occurs in the left atrial chamber and ventricle and by implication the mitral valve. In modern physiopathological terms, he discovered the picture of pulmonary edema. To this important discovery, he added a number of extremely important comments: changes in the respiratory organs are secondary to changes in the cardiovascular system; edema that is accompanied by dyspnea also affects the viscera, most especially the lungs, and finally dropsy of the lungs must be differentiated anatomically and clinically from dropsy of the chest (hydrothorax). In other words, he depicted the anatomical and clinical picture of congestive heart failure in modern terms.</t>
  </si>
  <si>
    <t>S0919</t>
  </si>
  <si>
    <t>10.7861/clinmedicine.16-6-s37</t>
  </si>
  <si>
    <t>Callan PD, Clark AL</t>
  </si>
  <si>
    <t>Heart failure – what’s new and what’s changed?</t>
  </si>
  <si>
    <t>Physicians responsible for the care of patients with heart failure due to left ventricular systolic dysfunction have access to a broad range of evidence-based treatments that prolong life and reduce symptoms. In spite of the significant progress made over the last four decades, there is an ongoing need for novel therapies to treat a condition that is associated with stubbornly high morbidity and mortality. In this article, we discuss the findings of SERVE-HF, a randomised controlled trial of adaptive servo-ventilation in patients with left ventricular systolic dysfunction, as well as EMPA-REG, a study of the effects of a novel diabetic agent that may be of greater interest to heart failure specialists than diabetologists. We also examine further analyses of the groundbreaking PARADIGM-HF trial, which attempt to answer some of the unresolved questions from the original study of the first combined angiotensin-receptor blocker and neprilysin inhibitor, sacubitril valsartan. The recently published National Institute for Health and Care Excellence guidelines for the management of acute heart failure and plans to introduce best practice tariffs bring into focus the need for well-organised, multidisciplinary care. We discuss the challenges involved in developing and delivering a specialist service that meets the needs of a growing population of patients living with heart failure.</t>
  </si>
  <si>
    <t>S1708</t>
  </si>
  <si>
    <t>10.1177/0310057x9101900215</t>
  </si>
  <si>
    <t>Hillman K, Huggins C</t>
  </si>
  <si>
    <t>A New Continuous Positive Airway Pressure (CPAP) Device</t>
  </si>
  <si>
    <t>While continuous positive airway pressure (CPAP) is being increasingly employed for many forms of acute respiratory failure and postoperative hypoxaemia, most CPAP systems are either ‘home made’ or incorporated in sophisticated ventilators used in intensive care units. This paper describes the development of a continuous low flow CPAP system using a large latex reservoir bag and venturi generated positive end expiratory pressure (PEEP). The system has been successfully used for over twelve months in the general wards, the intensive care unit, accident and emergency department, the recovery ward and the coronary care unit.</t>
  </si>
  <si>
    <t>S2118</t>
  </si>
  <si>
    <t>10.1056/nejm199112263252601</t>
  </si>
  <si>
    <t>Bersten AD, Holt AW, Vedig AE, Skowronski GA, Baggoley CJ</t>
  </si>
  <si>
    <t>Treatment of Severe Cardiogenic Pulmonary Edema with Continuous Positive Airway Pressure Delivered by Face Mask</t>
  </si>
  <si>
    <t>Severe cardiogenic pulmonary edema is a frequent cause of respiratory failure, and many patients with this condition require endotracheal intubation and mechanical ventilation. We investigated whether continuous positive airway pressure delivered by means of a face mask had physiologic benefit and would reduce the need for intubation and mechanical ventilation. We randomly assigned 39 consecutive patients with respiratory failure due to severe cardiogenic pulmonary edema to receive either oxygen alone or oxygen plus continuous positive airway pressure delivered through a face mask. It was not possible to blind the investigators to the assigned treatment. Physiologic measurements were made over the subsequent 24 hours, and the patients were followed to hospital discharge. After 30 minutes, both respiratory rate and arterial carbon dioxide tension had decreased more in the patients who received oxygen plus continuous positive airway pressure. The mean (+/- SD) respiratory rate at 30 minutes decreased from 32 +/- 6 to 33 +/- 9 breaths per minute in the patients receiving oxygen alone and from 35 +/- 8 to 27 +/- 6 breaths per minute in those receiving oxygen plus continuous positive airway pressure (P = 0.008); the arterial carbon dioxide tension decreased from 64 +/- 17 to 62 +/- 14 mm Hg in those receiving oxygen alone and from 58 +/- 8 to 46 +/- 4 mm Hg in those receiving oxygen plus continuous positive airway pressure (P less than 0.001). The patients receiving continuous positive airway pressure also had a greater increase in the arterial pH (oxygen alone, from 7.15 +/- 0.11 to 7.18 +/- 0.18; oxygen plus continuous positive airway pressure, from 7.18 +/- 0.08 to 7.28 +/- 0.06; P less than 0.001) and in the ratio of arterial oxygen tension to the fraction of inspired oxygen (oxygen alone, from 136 +/- 44 to 126 +/- 47; oxygen plus continuous positive airway pressure, from 138 +/- 32 to 206 +/- 126; P = 0.01). After 24 hours, however, there were no significant differences between the two treatment groups in any of these respiratory indexes. Seven (35 percent) of the patients who received oxygen alone but none who received oxygen plus continuous positive airway pressure required intubation and mechanical ventilation (P = 0.005). However, no significant difference was found in in-hospital mortality (oxygen alone, 4 of 20 patients; oxygen plus continuous positive airway pressure, 2 of 19; P = 0.36) or the length of the hospital stay. Continuous positive airway pressure delivered by face mask in patients with severe cardiogenic pulmonary edema can result in early physiologic improvement and reduce the need for intubation and mechanical ventilation. This short-term study could not establish whether continuous positive airway pressure has any long-term benefit or whether a larger study would have shown a difference in mortality between the treatment groups.</t>
  </si>
  <si>
    <t>S1275</t>
  </si>
  <si>
    <t>10.3390/jcm9041191</t>
  </si>
  <si>
    <t>Radovanovic D, Rizzi M, Pini S, Saad M, Chiumello DA, Santus P</t>
  </si>
  <si>
    <t>Helmet CPAP to Treat Acute Hypoxemic Respiratory Failure in Patients with COVID-19: A Management Strategy Proposal</t>
  </si>
  <si>
    <t>Since the beginning of March 2020, the coronavirus disease 2019 (COVID-19) pandemic has caused more than 13,000 deaths in Europe, almost 54% of which has occurred in Italy. The Italian healthcare system is experiencing a stressful burden, especially in terms of intensive care assistance. In fact, the main clinical manifestation of COVID-19 patients is represented by an acute hypoxic respiratory failure secondary to bilateral pulmonary infiltrates, that in many cases, results in an acute respiratory distress syndrome and requires an invasive ventilator support. A precocious respiratory support with non-invasive ventilation or high flow oxygen should be avoided to limit the droplets’ air-dispersion and the healthcare workers’ contamination. The application of a continuous positive airway pressure (CPAP) by means of a helmet can represent an effective alternative to recruit diseased alveolar units and improve hypoxemia. It can also limit the room contamination, improve comfort for the patients, and allow for better clinical assistance with long-term tolerability. However, the initiation of a CPAP is not free from pitfalls. It requires a careful titration and monitoring to avoid a delayed intubation. Here, we discuss the rationale and some important considerations about timing, criteria, and monitoring requirements for patients with COVID-19 respiratory failure requiring a CPAP treatment.</t>
  </si>
  <si>
    <t>S0093</t>
  </si>
  <si>
    <t>10.1007/bf03016350</t>
  </si>
  <si>
    <t>Perbet S, Constantin JM, Bolandard F, Vignaud M, Gallot D, Chanséaume S, Zénut M, Bazin JE</t>
  </si>
  <si>
    <t>Ventilation non-invasive pour oedème pulmonaire attribué aux tocolytiques lors du travail d’une grossesse gémellaire</t>
  </si>
  <si>
    <t>Canadian Journal of Anesthesia/Journal canadien d'anesthésie</t>
  </si>
  <si>
    <t>To describe the efficacy and patient acceptance of non-invasive ventilation for pulmonary edema associated with administration of tocolytic drugs during labour of a twin pregnancy. We report the case of a 31-yr-old parturient at 34 weeks gestation of a twin pregnancy, who experienced acute pulmonary edema after tocolytic treatment with nifedipine, nicardipine and atosiban of &gt; 48 hr in duration. This patient presented with hypoxia during labour and non-invasive ventilation was successfully used allowing delivery by vaginal approach, with patient-controlled epidural analgesia, of two twins with a five minute Apgar score of 8. Investigations showed acute pulmonary edema and important transudate pleural effusions with left ventricular systolic dysfunction induced by calcium-antagonist, with favourable outcome after symptomatic treatment. When pulmonary edema occurs during pregnancy, non-invasive ventilation could be an efficacious treatment, this avoiding tracheal intubation and its complications.</t>
  </si>
  <si>
    <t>S0436</t>
  </si>
  <si>
    <t>10.1197/aemj.9.9.903</t>
  </si>
  <si>
    <t>Lettman NA, Sites FD, Shofer FS, Hollander JE</t>
  </si>
  <si>
    <t>Congestive Heart Failure Patients with Chest Pain: Incidence and Predictors of Acute Coronary Syndrome</t>
  </si>
  <si>
    <t>Objective: New diagnostic and treatment options for emergency department (ED) patients with congestive heart failure (CHF) may facilitate the ED discharge of some patients. However, some patients require admission to exclude concurrent acute coronary syndrome (ACS) as the precipitant of CHF. The objective of this study was to identify the incidence, clinical characteristics, and hospital course of CHF patients who present to the ED with and without concurrent ACS. Methods: This was a prospective cohort study of consecutive patients &amp;gt;23 years of age who presented to the ED with chest pain, received an electrocardiogram (ECG), and either had a known history of CHF or presented with new‐onset CHF, between July 1999 and April 2001. The hospital course of each patient was followed daily, and telephone follow‐up occurred at 30 days. The main outcomes were the incidence of ACS and comparisons of lengths of hospital stay (LOSs), rates of admission to the intensive care unit (ICU), intubations, and death rates among patients with and without ACS. Results: Two hundred ninety‐eight CHF patients presented 380 times. The incidence of ACS in the 380 patient visits was 32% (95% CI = 27% to 36%). Compared with patients who did not have ACS, patients who had concurrent ACS were more likely to have known coronary artery disease (CAD) (67% vs. 42%; p &amp;lt; 0.0001) and hypercholesterolemia (36% vs. 18%; p = 0.0002). Patients with concurrent ACS were also more likely to be admitted to the hospital (97% vs 82%; p &amp;lt; 0.0001), had a longer LOS (5.2 [3.9‐6.5] vs 3.2 [2.6‐3.8] days; p = 0.006), had higher rates of ICU admission (44% vs. 13%; p &amp;lt; 0.0001), were more likely to be intubated (8% vs. 1%, p = 0.002), and were more likely to die (15 vs 7 deaths; p &amp;lt; 0.0001). Conclusions: The incidence of ACS in ED CHF patients with chest pain was 32%. Patients with CHF complicated by ACS had more prolonged hospital stays, required higher levels of care, and had a higher incidence of death than those patients without ACS. Strategies tailored to early identification and management of these patients would be desirable.</t>
  </si>
  <si>
    <t>S1214</t>
  </si>
  <si>
    <t>10.4187/respcare.02319</t>
  </si>
  <si>
    <t>Hess DR</t>
  </si>
  <si>
    <t>Noninvasive Ventilation for Acute Respiratory Failure</t>
  </si>
  <si>
    <t>Noninvasive ventilation (NIV) for acute respiratory failure has gained much academic and clinical interest. Despite this, NIV is underutilized. The evidence strongly supports its use in patients presenting with an exacerbation of COPD and in patients with acute cardiogenic pulmonary edema. As reviewed in this paper, there is now evidence supporting or not supporting the use of NIV in various other presentations of acute respiratory failure. It is important not only to know when to initiate NIV, but also when this therapy is failing. Whether NIV in the setting of acute respiratory failure can be managed appropriately outside the ICU setting is controversial. Although a variety of interfaces are available, the oronasal mask is the best initial interface in terms of leak prevention and patient comfort. Some critical care ventilators have NIV modes that compensate well for leaks, but as a group the ventilators that are designed specifically for NIV have better leak compensation. NIV should be part of the armamentarium of all clinicians caring from patients with acute respiratory failure.</t>
  </si>
  <si>
    <t>S0844</t>
  </si>
  <si>
    <t>10.1016/j.ajem.2019.03.002</t>
  </si>
  <si>
    <t>Haywood ST, Whittle JS, Volakis LI, Dungan G, Bublewicz M, Kearney J, Ashe T, Miller TL, Doshi P</t>
  </si>
  <si>
    <t>HVNI vs NIPPV in the treatment of acute decompensated heart failure: Subgroup analysis of a multi-center trial in the ED</t>
  </si>
  <si>
    <t>Managing respiratory failure (RF) secondary to acute decompensated heart failure (ADHF) with non-invasive positive-pressure ventilation (NIPPV) has been shown to significantly improve morbidity and mortality in patients presenting to the emergency department (ED). This subgroup analysis compares high-velocity nasal insufflation (HVNI), a form of high-flow nasal cannula, with NIPPV in the treatment of RF secondary to ADHF with respect to therapy failure, as indicated by the requirement for intubation or all-cause arm failure including subjective crossover to the alternate therapy. The subgroup analysis is from a larger randomized control trial of adults presenting to the ED with RF requiring NIPPV support. Patients were randomly selected to therapy, and subgroup selection was established a priori in the original study as a discharge diagnosis. The primary outcome was therapy failure at 72 h after enrolment. Subgroup analysis included a total of 22 HVNI and 20 NIPPV patients which fit discharge diagnosis ADHF. Baseline patient characteristics were not statistically significant. Primary outcomes were not statistically significant: intubation rate (p = 1.000), therapy success (p = 1.000). Repeated measures (vitals, dyspnea, blood gases) showed comparable differences over initial 4 h. Physicians scored HVNI superior on patient comfort/tolerance (p &lt; 0.001), ease of use (p = 0.004), and monitoring (p = 0.036). Limitations were technical inability to blind the clinician team and lack of power of the subgroup analysis. In conclusion, this subgroup analysis suggests HVNI may be non-inferior to NIPPV in patients with respiratory failure secondary to ADHF that do not need emergent intubation.</t>
  </si>
  <si>
    <t>Scopus</t>
  </si>
  <si>
    <t>Duplikat</t>
  </si>
  <si>
    <t>S2219</t>
  </si>
  <si>
    <t>10.1016/s1388-9842(00)00080-5</t>
  </si>
  <si>
    <t>Thackray S, Witte K, Clark AL, Cleland JGF</t>
  </si>
  <si>
    <t>Clinical Trials Update: OPTIME-CHF, PRAISE-2, ALL-HAT</t>
  </si>
  <si>
    <t>This is a summary of reports of presentation made at the American College of Cardiology 49th Scientific Sessions, Anaheim, 12–15 March 2000. Studies with a particular interest for heart failure physicians have been reviewed. OPTIME-CHF: Outcomes of a Prospective Trial of Intravenous Milrinone for Exacerbations of Chronic Heart Failure. OPTIME-CHF was a randomised-controlled trial comparing a 48-h infusion of Milrinone or standard therapy in 951 patients recruited over a 2-year period. Patients were excluded if the investigator believed their clinical condition mandated inotropic therapy. Patients were randomised within 48 h of admission for an acute exacerbation of chronic heart failure to receive Milrinone or placebo infision for 48 h. Of the patients 43% were diabetics, 70% were receiving an angiotensin converting enzyme inhibitor, 25% were already on a beta-Blocker, and 34% had atrial fibrillation. There was no significant difference between the two groups in length of hospital stay during the index admission, subsequent readmissions and days in hospital over the following 60 days. Subjective clinical assessment scores were also no different. There was an average admission rate over the next year of one per patient in both groups. However, there was a significant increase in the incidence of sustained hypotension in the Milrinone group, which accounted for all of the increased adverse event rates for the active therapy. The 60-day mortality was 10% in both groups. This and previous trials of the oral formulation of Milrinone have now clearly demonstrated a lack of benefit with Milrinone in either during acute exacerbations of or in stable severe chronic heart failure [Packer M, Carver JR, Rodeheffer RJ et al. Effect of oral Milrinone on mortality in severe chronic heart failure. N Engl J Med 1991;325:1468–1475.]. Medium sized studies of Milrinone in patients with milder severities of heart failure also suggested an adverse impact on prognosis in the presence or absence of digoxin [DiBianco R, Shabetai R, Kostuk W, Moran J, Schlant RC, Wright R. A comparison of oral Milrinone, digoxin, and their combination in the treatment of patients with chronic heart failure. N Engl J Med 1989;320:677–683.]. Whether Milrinone even has a role for the management of a haemodyamic crisis requiring inotropic therapy must also be questioned.</t>
  </si>
  <si>
    <t>S2413</t>
  </si>
  <si>
    <t>10.4187/respcare.06981</t>
  </si>
  <si>
    <t>Zayed Y, Barbarawi M, Kheiri B, Haykal T, Chahine A, Rashdan L, Dhillon H, Khaneki S, Bachuwa G, Seedahmed E</t>
  </si>
  <si>
    <t>Initial Noninvasive Oxygenation Strategies in Subjects With De Novo Acute Hypoxemic Respiratory Failure</t>
  </si>
  <si>
    <t>De novo hypoxemic respiratory failure is defined as significant hypoxemia in the absence of chronic lung disease such as COPD, and excluding respiratory failure occurring in the immediate postoperative or postextubation period. We aimed to evaluate the efficacy of various oxygenation strategies including noninvasive ventilation (NIV), high-flow nasal cannula (HFNC), and conventional oxygen therapy in patients with de novo hypoxemic respiratory failure. We performed electronic database searches of PubMed, Cochrane Library, and Embase from inception to December 2018 to include randomized controlled trials that compared various oxygenation strategies in cases of de novo hypoxemic respiratory failure occurring in adult subjects without a preexisting chronic lung disease and excluding respiratory failure in the immediate postoperative or postextubation periods. We performed a Bayesian network meta-analysis to calculate odds ratio (OR) and Bayesian 95% credible intervals (CrI). 16 studies were included, involving 2,180 subjects with a mean age of 61 ± 17 y (66% were male; 46% of the included subjects were treated with conventional oxygen, 27.8% were treated with NIV, and 25.8% were treated with HFNC). Compared to conventional oxygen, NIV was associated with reduced intubation rates (OR 0.42, 95% CrI 0.26–0.62) but no significant reduction in short-term (OR 0.73, 95% CrI 0.47–1.02) or long-term mortality (OR 0.60, 95% CrI 0.29–1.06). There was no significant difference between NIV and HFNC or between HFNC and conventional oxygen regarding all outcomes. In a sensitivity analysis, the results remained consistent after exclusion of studies that included subjects with respiratory failure secondary to cardiogenic pulmonary edema. Among subjects with hypoxemic respiratory failure, NIV was associated with a significant reduction in intubation rates but not short- or long-term mortality when compared to conventional oxygen therapy. There was no significant difference between NIV and HFNC or between HFNC and conventional oxygen regarding all outcomes.</t>
  </si>
  <si>
    <t>S1399</t>
  </si>
  <si>
    <t>10.1164/ajrccm.155.3.9117031</t>
  </si>
  <si>
    <t>Farré R, Peslin R, Rotger M, Navajas D</t>
  </si>
  <si>
    <t>Inspiratory Dynamic Obstruction Detected by Forced Oscillation During CPAP. A Model Study</t>
  </si>
  <si>
    <t>Assessment of upper airway mechanics in patients with obstructive sleep apnea/hypopnea (OSA) can be carried out qualitatively from indirect signals (flow pattern, snoring, strain gauges, inductance plethysmography) or quantitatively by means of invasive estimation of esophageal pressure. The forced oscillation technique (FOT) is a noninvasive method of potential interest for quantitatively assessing airway obstruction in the sleeping patient. The aim of this work was to ascertain in a model study whether FOT could provide an index of airway obstruction when applied at the conditions of total and partial occlusions similar to the ones found in patients with OSA. An airway analog closely mimicking upper airway collapsibility was constructed and mechanically characterized by the relationship between its flow, upstream and downstream pressures as well as by means of FOT. We simulated total collapse (apnea), different levels of partial collapse with flow limitation (hypopnea), and release of airway obstruction when the collapsible analog was used as an artificial upper airway in a spontaneously breathing subject submitted to continuous positive airway pressure (CPAP) up to 14 cm H2O.s/L. The results showed that the amplitude of airway impedance measured by FOT was a suitable index to detect obstruction in collapsible segments. We concluded from this realistic model study that FOT could be a valuable tool for quantitatively assessing airway obstruction in patients with OSA treated with CPAP. This noninvasive technique is potentially useful both in studying upper airway mechanics in detail and in automatically monitoring airway obstruction in routine studies.</t>
  </si>
  <si>
    <t>S0414</t>
  </si>
  <si>
    <t>10.1016/s0020-7292(02)00416-2</t>
  </si>
  <si>
    <t>Malhotra M, Sharma JB, Arora P, Batra S, Sharma S, Arora R</t>
  </si>
  <si>
    <t>Mitral valve surgery and maternal and fetal outcome in valvular heart disease</t>
  </si>
  <si>
    <t>International Journal of Gynecology &amp;amp; Obstetrics</t>
  </si>
  <si>
    <t>Objectives: To compare maternal and fetal outcomes in patients with non‐operated valvular heart disease and patients who had surgery before or during pregnancy. Methods: The 308 women with valvular heart disease who delivered in this hospital in the last 8 years were divided into three groups. The 218 (70.7%) women in group 1 had no surgical intervention; the 42 (13.6%) women in group 2 underwent balloon mitral valvotomy during pregnancy; and the 48 (15.5%) women in group 3 had surgical intervention before pregnancy (35 had balloon mitral valvotomy, eight had mitral valve replacement, and five had mitral valve repair). Maternal and fetal outcomes were compared for these three groups. Results: The antenatal events differed significantly: 175 (80.3%), 40 (94.2%), and 46 (95.8%) patients in groups 1, 2 and 3, respectively, had uneventful pregnancies. In group 1, 14 (6.4%) patients had congestive heart failure ( P &amp;gt;0.05) and 24 (11%) patients had cardiac arrhythmias, which was statistically significant. The rate of preterm deliveries did not differ significantly among the three groups. The groups did not differ in mean birth weight, mode of delivery, low birth weight, Apgar scores less than 8, stillbirths, neonatal death, or congenital anomalies. Conclusions: Mitral valve surgery before or during pregnancy did not significantly improve maternal and fetal outcomes but decreased adverse events such as congestive heart failure and cardiac arrhythmias. It should be therefore performed only in selected cases.</t>
  </si>
  <si>
    <t>S1612</t>
  </si>
  <si>
    <t>10.4187/respcare.06871</t>
  </si>
  <si>
    <t>Garofalo E, Bruni A, Pelaia C, Cammarota G, Murabito P, Biamonte E, Abdalla K, Longhini F, Navalesi P</t>
  </si>
  <si>
    <t>Evaluation of a New Interface Combining High-Flow Nasal Cannula and CPAP</t>
  </si>
  <si>
    <t>This study assessed the effects of a new interface that combined CPAP 10 cm H 2 O by using a helmet with high-flow nasal cannula (HFNC) at varying flows in healthy volunteers. Outcome measures included pharyngeal pressures, diaphragm kinetics, breathing frequency, the temperature inside the helmet, and comfort. After baseline assessment during spontaneous breathing, HFNC was applied at flows of 30, 40, and 50 L/min. Successively, the volunteers underwent helmet CPAP at 10 cm H 2 O and CPAP + HFNC at flows of 30, 40, and 50 L/min. We measured the variations of pharyngeal pressures at end-expiration and end-inspiration, referenced to spontaneous breathing for HFNC and to CPAP for CPAP + HFNC, diaphragm displacement and thickness at end-expiration and thickness at end-inspiration, breathing frequency, the temperature inside the helmet, the occurrence of the fog effect, and comfort. Variations of pharyngeal pressures at end-inspiration changes were small overall and clinically unimportant. With the mouth closed, at increasing HFNC flow, variations of pharyngeal pressures at end-expiration increased during both HFNC (from 2.8 up to 7.7) and, to a lesser extent, CPAP + HFNC (from 2.7 up to 3.8) ( P &amp;lt; .001 for all comparisons). These variations were attenuated during open-mouth breathing. HFNC ≥ 40 L/min and CPAP + HFNC ≥ 40 L/min compared with spontaneous breathing and CPAP, respectively, increased diaphragm displacement ( P = .001), thickness at end-inspiration and thickness at end-expiration ( P &amp;lt; .003 for both). At all flows, breathing frequency was slightly, although significantly, lower with CPAP + HFNC than with HFNC alone ( P &amp;lt; .003). The temperature inside the helmet increased slightly and insignificantly at flows of ≤40 L/min with CPAP + HFNC compared with CPAP alone. The fog effect never occurred, whereas comfort was always rated as optimal, without differences between trials. CPAP + HFNC was well tolerated, with no adverse effects. Based on our findings, there was no need to vary the CPAP level when adding HFNC. At least in healthy subjects, CPAP + HFNC at 30 L/min seemed to be the best combination.</t>
  </si>
  <si>
    <t>S0023</t>
  </si>
  <si>
    <t>10.21688/1681-3472-2013-4-41-43</t>
  </si>
  <si>
    <t>Yakovleva NF, Yakovlev AV, Ponomarev SV, Snegirkova AK, Felikov IM, Baymaeva YA</t>
  </si>
  <si>
    <t>Dynamics of cardiovascular risk factors in patients with obstructive sleep apnoe syndrom undergoing CPAP-therapy</t>
  </si>
  <si>
    <t>Patologiya krovoobrashcheniya i kardiokhirurgiya</t>
  </si>
  <si>
    <t>The aim of the study was to investigate the intensity of a number of risk factors resulting in cardiovascular complications, such as body mass index (BMI), level of mean arterial pressure (MAP), left ventricular mass index (LVMI), left ventricular ejection fraction (LVEF) and also ECG data (heart rate variability and ventricular ectopic activity) depending on the severity of obstructive respiratory disturbances during sleep. 76 patients with obstructive sleep apnea syndrome (OSAS) were included in the study. 38 patients with a severe form of OSAS underwent prolonged apparatus treatment which included generating positive pressure in their upper airways. After 4-month treatment the patients of this group underwent another examination to estimate all the parameters studied. Examination of patients with OSAS revealed that a number of indices (BMI, LVMI and MAP) showing the intensity of basic modified cardiovascular risk factors, such as obesity and arterial hypertension, correlate to the level of obstructive respiratory disturbances during sleep, which was estimated according to apnea-hypopnea index (AHI). Twenty-four-hour ECG monitoring of patients with OSAS showed a tendency for a decrease in heart rate variability and an increase in ventricular ectopic activity in patients with more apparent obstructive respiratory disturbances during sleep and with negative disease dynamics against the background of CPAP therapy.</t>
  </si>
  <si>
    <t>S1497</t>
  </si>
  <si>
    <t>10.1177/000331979104200404</t>
  </si>
  <si>
    <t>Kurz RW, Stockenhuber F, Jahn C, Wurnig C, Balcke P</t>
  </si>
  <si>
    <t>Serum-Erythropoietin Concentration During Acute Cardiogenic Pulmonary Edema</t>
  </si>
  <si>
    <t>Reduced oxygen tension is regarded as the primary physiologic signal for the production of erythropoietin (EPO). There is little information available about early changes of EPO production in man due to severe hypoxia. The purpose of the present study was to examine the time course of EPO in serum of patients with acute cardiogenic pumonary edema (ACPE). In 29 patients (seventy-five ± six years, mean age ± SEM) who were hospital ized within two hours after onset of symptoms of ACPE, serum EPO concentra tions were monitored for up to seventy-two hours. At the moment of admission all patients showed significantly increased EPO concentrations of 121 ± 64 mU/mL (mean ±SEM) compared with a healthy population (15-35 mU/mL). Twenty- three patients who recovered within thirty minutes (group A) exhibited a quick return of their EPO serum levels to normal. The remaining 6 patients (group B) had a protracted clinical course and their EPO concentration showed a further increase up to the end of the observation period. The comparative monitoring of concentrations of alpha-1-proteinase inhibi tor, antithrombin III, C-reactive protein, fibronectin, hapotoglobin, and trans errin in serum and plasma revealed no significant changes. Thus a major contribution of fluid shifts into or from the intravascular compartment to the observed changes in EPO concentration seems to be unlikely. The data suggest that the production and release of EPO in the kidneys due to altered oxygen delivery is a fast-responding mechanism.</t>
  </si>
  <si>
    <t>S0159</t>
  </si>
  <si>
    <t>10.1001/archpedi.1984.02140420022009</t>
  </si>
  <si>
    <t>Kanter RK</t>
  </si>
  <si>
    <t>Pulmonary Edema Associated With Upper Airway Obstruction</t>
  </si>
  <si>
    <t>Archives of Pediatrics &amp;amp; Adolescent Medicine</t>
  </si>
  <si>
    <t>We retrospectively surveyed records of 153 patients with croup or epiglottitis. Thirty-four children required intubation of the trachea to relieve upper airway obstruction. In those requiring intubation, pulmonary edema occurred in four (12%) of 34. Review of 17 previously reported cases, along with our patients, demonstrated that onset of pulmonary edema due to upper airway obstruction usually follows intubation. A PaO2 below 50 mm Hg is observed in 38% and pneumothorax in 24% of all reported cases. Supplemental oxygen, positive end-expiratory pressure, mechanical ventilation, and chest tube drainage have prevented death despite these life-threatening complications.</t>
  </si>
  <si>
    <t>S1846</t>
  </si>
  <si>
    <t>10.1016/j.ajem.2016.10.038</t>
  </si>
  <si>
    <t>Wilson SS, Kwiatkowski GM, Millis SR, Purakal JD, Mahajan AP, Levy PD</t>
  </si>
  <si>
    <t>Use of nitroglycerin by bolus prevents intensive care unit admission in patients with acute hypertensive heart failure</t>
  </si>
  <si>
    <t>The purpose of this study was to compare health care resource utilization among patients who were given intravenous nitroglycerin for acute heart failure (AHF) in the emergency department (ED) by intermittent bolus, continuous infusion, or a combination of both. We retrospectively identified 395 patients that received nitroglycerin therapy in the ED for the treatment of AHF over a 5-year period. Patients that received intermittent bolus (n=124) were compared with continuous infusion therapy (n=182) and combination therapy of bolus and infusion (n=89). The primary outcomes were the frequency of intensive care unit (ICU) admission and hospital length of stay (LOS). On unadjusted analysis, rates of ICU admission were significantly lower in the bolus vs infusion and combination groups (48.4% vs 68.7% vs 83%, respectively; P&lt;.0001) and median LOS (interquartile range) was shorter (3.7 [2.5-6.2 days]) compared with infusion (4.7 [2.9-7.1 days]) and combination (5.0 [2.9-6.7 days]) groups; P=.02. On adjusted regression models, the strong association between bolus nitroglycerin and reduced ICU admission rate remained, and hospital LOS was 1.9 days shorter compared with infusion therapy alone. Use of intubation (bolus [8.9%] vs infusion [8.8%] vs combination [16.9%]; P=.096) and bilevel positive airway pressure (bolus [26.6%] vs infusion [20.3%] vs combination [29.2%]; P=.21) were similar as was the incidence of hypotension, myocardial injury, and worsening renal function. In ED patients with AHF, intravenous nitroglycerin by intermittent bolus was associated with a lower ICU admission rate and a shorter hospital LOS compared with continuous infusion.</t>
  </si>
  <si>
    <t>S0972</t>
  </si>
  <si>
    <t>10.1007/s001340050624</t>
  </si>
  <si>
    <t>Tasker RC, Peters MJ</t>
  </si>
  <si>
    <t>Combined lung injury, meningitis and cerebral edema: how permissive can hypercapnia be?</t>
  </si>
  <si>
    <t>We describe a patient with combined meningococcal septicemia and meningitis, cerebral edema and acute respiratory distress syndrome, in whom we balanced the conflicting carbon dioxide strategies for optimal pulmonary and neurological management using jugular oxygen saturation (SjvO2) monitoring to identify the upper limit of "tolerable" hypercapnia. Our observations suggest that significant acidosis was not well tolerated; however, cautious induction of pH down to 7.32 and an arterial carbon dioxide tension (PaCO2) &lt; 5.9 kPa was tolerated acutely without significant cerebral hyperemia. Moreover, with the development of metabolic compensation and normal pH, higher levels of PaCO2 could be permitted. In similar cerebro-pulmonary circumstances we suggest that these findings warrant consideration. Alternatively, invasive monitoring of SjvO2 could be undertaken so that patient-specific criteria for permissive hypercapnia can be determined.</t>
  </si>
  <si>
    <t>S0088</t>
  </si>
  <si>
    <t>10.1016/s1388-9842(02)00098-3</t>
  </si>
  <si>
    <t>Mangin L, Monti A, Médigue C</t>
  </si>
  <si>
    <t>Cardiorespiratory System Dynamics in Chronic Heart Failure</t>
  </si>
  <si>
    <t>With the complex demodulation (CDM) method, we assessed the instantaneous amplitude and frequency of cardiovascular (CV) and respiratory oscillations, and the instant phase (IP) between the CV and respiratory signals using respiration as a periodic forced stimulation. We hypothesised a possible lack of synchronisation between CV and respiratory signals under regular breathing at different frequencies. RR interval (ECG), blood pressure (SBP/DBP, Finapress), respiration (Respitrace) were monitored during two random-order periods of voluntary paced-breathing (0.15 Hz/0.25 Hz) in 10 moderate CHF patients and 10 age-matched controls. The CDM method provides the amplitude and frequency of a particular spectral component as a function of time in both LF and HF bands. IP between CV and respiratory oscillations was assessed using the real modulating breathing rate. (i) Continuous phase variations between CV oscillations and the respiratory signal were evidenced in CHF patients, the slower the breathing rate, the greater the phase variation (RR/Resp; 0.25 Hz, 23±17°; 0.15 Hz, 46±57°, P&amp;amp;lt;0.01; RR/Resp at 0.15 Hz 6±3 vs. 46±57 P&amp;amp;lt;0.01 controls vs. CHF). Phase was constant in controls. (ii) In patients, the instant amplitude of the cardiovascular oscillations in the high frequency domain is more markedly altered when the breathing rate was slowed down as compared to controls. The lack of synchronisation between physiological signals during voluntary breathing in CHF patients highlights a central uncoupling between CV and respiratory neuronal activities.</t>
  </si>
  <si>
    <t>S1042</t>
  </si>
  <si>
    <t>10.1164/rccm.200305-660oc</t>
  </si>
  <si>
    <t>Li LF, Yu L, Quinn DA</t>
  </si>
  <si>
    <t>Ventilation-induced Neutrophil Infiltration Depends on c-Jun N-Terminal Kinase</t>
  </si>
  <si>
    <t>Positive pressure ventilation with large VTs has been shown to cause release of cytokines, including macrophage inflammatory protein-2 (MIP-2), a functional equivalent of human interleukin-8. The mechanisms regulating ventilation-induced cytokine production are unclear. Based on our previous in vitro model of lung cell stretch, we hypothesized that high VT ventilation–induced MIP-2 production is dependent on the activation of the c-Jun N-terminal kinase (JNK). We exposed C57BL/6 mice to high VT (30 ml/kg) or low VT (6 ml/kg) mechanical ventilation for 5 hours. High VT ventilation–induced neutrophil migration into the lung, MIP-2 protein production, MIP-2 messenger RNA expression, and JNK activation. Large VT ventilation of JNK knockout mice and pharmacologic JNK inhibition with SP600125 attenuated neutrophil sequestration and blocked MIP-2 messenger RNA expression and MIP-2 production. We conclude that lung cell stretch in vivo results in increased lung neutrophil sequestration and increased MIP-2 production, which was, at least in part, dependent upon the JNK pathway.</t>
  </si>
  <si>
    <t>S2134</t>
  </si>
  <si>
    <t>10.1093/bja/aep280</t>
  </si>
  <si>
    <t>Parke R, McGuinness S, Eccleston M</t>
  </si>
  <si>
    <t>Nasal high-flow therapy delivers low level positive airway pressure</t>
  </si>
  <si>
    <t>British Journal of Anaesthesia</t>
  </si>
  <si>
    <t>Positive airway pressure (PAP) therapy is currently the first-line respiratory support technique for acute respiratory failure (ARF) due to acute cardiogenic pulmonary edema (ACPE), but the accompanied adverse events and patient's intolerance with treatment in some cases limited its use in clinical practice. Some recent trials indicated that high-flow nasal cannula oxygen (HFNO) is a promising alternative to PAP therapy. In order to choose the optimum treatment for patients with ACPE, this network meta-analysis will firstly compares the efficacy of HFNO, PAP, and conventional oxygen therapy (COT). The Preferred Reporting Items for Systematic Review and Meta-Analysis Protocols 2015 statement and its extension for network meta-analysis will be followed in the conduct of this investigation. We will examine these databases: PubMed, EMBASE, Cochrane Central Register of Controlled Trials and Web of Science. The ClinicalTrials.gov and World Health Organization International Clinical Trials Registry Platform Search Portal will be used to search ongoing trials. Only randomized controlled trials meeting the eligibility criteria will be included. Through the Cochrane Collaboration's tool, the included studies' risk of bias will be assessed. The pairwise meta-analysis will be performed with RevMan 5.4.1 software. A Bayesian network meta-analysis will use random-effects models to derive odds ratios for the treatment effects of all interventions compared to each other using R software (version 3.6.1), and the rjags and gemtc packages. The Q statistic and I2 index will be used for investigating the heterogeneity, and subgroup analysis or sensitivity analysis will be used to explore the source of heterogeneity. In addition, the Grading of Recommendations Assessment, Development and Evaluation system will be used to inspect the quality of evidence.</t>
  </si>
  <si>
    <t>S1243</t>
  </si>
  <si>
    <t>10.1159/000088712</t>
  </si>
  <si>
    <t>Budweiser S, Heinemann F, Fischer W, Dobroschke J, Wild PJ, Pfeifer M</t>
  </si>
  <si>
    <t>Impact of Ventilation Parameters and Duration of Ventilator Use on Non-Invasive Home Ventilation in Restrictive Thoracic Disorders</t>
  </si>
  <si>
    <t>&amp;lt;i&amp;gt;Background:&amp;lt;/i&amp;gt; Non-invasive positive pressure ventilation (NPPV) is an accepted treatment option for chronic ventilatory failure due to restrictive thoracic disorders. &amp;lt;i&amp;gt;Objective:&amp;lt;/i&amp;gt; The impact of ventilation setting and the duration of ventilator use on changes in physiological and functional parameters has not yet been evaluated. &amp;lt;i&amp;gt;Methods:&amp;lt;/i&amp;gt; Effects of NPPV on body plethysmographic parameters, blood gas tension and inspiratory muscle function up to 12 months were analyzed in 44 patients with thoracic cage abnormalities in a clinical stable condition. Furthermore, the influence of ventilator parameters and the duration of ventilator use on these changes was determined. &amp;lt;i&amp;gt;Results:&amp;lt;/i&amp;gt; A significant improvement in blood gas parameters (PaCO&amp;lt;sub&amp;gt;2&amp;lt;/sub&amp;gt;, PaO&amp;lt;sub&amp;gt;2&amp;lt;/sub&amp;gt; and base excess; p &amp;lt; 0.001), lung volumes (VC, TLC and FEV&amp;lt;sub&amp;gt;1&amp;lt;/sub&amp;gt;; p &amp;lt; 0.001) and inspiratory muscle function (PI&amp;lt;sub&amp;gt;max&amp;lt;/sub&amp;gt;, P&amp;lt;sub&amp;gt;0.1&amp;lt;/sub&amp;gt;; p &amp;lt; 0.01 and p &amp;lt; 0.05) was found after 3.8 ± 0.8 months of treatment. As shown by a subgroup analysis, changes were already achieved within the first 3 months of NPPV and then remained stable over time. Improvements in VC were positively correlated with IPAP (r = 0.55; p &amp;lt; 0.001). Reduction in PaCO&amp;lt;sub&amp;gt;2&amp;lt;/sub&amp;gt; was positively correlated with the quotient (IPAP – EPAP)/weight (r = 0.55; p &amp;lt; 0.001). No correlation could be detected between changes in functional parameters and the duration of ventilator use. &amp;lt;i&amp;gt;Conclusions:&amp;lt;/i&amp;gt; NPPV can improve blood gas parameters, lung volume and inspiratory muscle function in thoracic restrictive disorders. To best utilize the potential of NPPV treatment, it seems to be more effective to optimize pressure levels than to extend the duration of ventilation.</t>
  </si>
  <si>
    <t>S2449</t>
  </si>
  <si>
    <t>10.1503/cmaj.100071</t>
  </si>
  <si>
    <t>Keenan SP, Sinuff T, Burns KEA, Muscedere J, Kutsogiannis J, Mehta S, Cook DJ, Ayas N, Adhikari NKJ, Hand L, Scales DC, Pagnotta R, Lazosky L, Rocker G, Dial S, Laupland K, Sanders K, Dodek P, as the Canadian Critical Care Trials Group/Canadian Critical Care Society Noninvasive Ventilation Guidelines Group</t>
  </si>
  <si>
    <t>Clinical practice guidelines for the use of noninvasive positive-pressure ventilation and noninvasive continuous positive airway pressure in the acute care setting</t>
  </si>
  <si>
    <t>S0236</t>
  </si>
  <si>
    <t>10.1152/jappl.1986.60.6.2101</t>
  </si>
  <si>
    <t>Arieli R, Wiener F, Levitan E</t>
  </si>
  <si>
    <t>Cardiogenic oscillation and phase III caused by pressure-volume heterogeneity: a model</t>
  </si>
  <si>
    <t>The effect of heterogeneity of pressure-volume (PV) behavior of lung units and the effect of the pulsations of the heart on expired N2 following a single breath of O2 were studied mathematically in a model of the lung. The lung was pictured as consisting of three compartments, one of high compliance (HC) and another of low compliance (LC), both affected by cardiac pulsations, and a third, nonoscillatory compartment (NC). Three sigmoid PV curves were assigned to the three compartments, for both acini and airway (generation 10–23), so that total compliance summed up to 200 ml/cmH2O. Bifurcation of NC was at generation 5/6 and that of HC and LC at any chosen generation. A steepness constant, K, was defined to characterize the sharply descending portion of the sigmoid PV curve. For a ratio of the steepness constant for the oscillatory compartments, KHC/KLC = 1, a sloping alveolar plateau was produced. The plateau was concave for KHC/KLC greater than 1 and slightly convex for KHC/KLC less than 1. Cardiogenic oscillations (CO) of the expired N2 were produced by alternate flows from either NC or HC and LC. CO diminished in fast expiration, and a phase shift between the heart pulsation and the CO was seen; both agree with experimental findings.</t>
  </si>
  <si>
    <t>S1333</t>
  </si>
  <si>
    <t>10.1034/j.1399-6576.2001.045006702.x</t>
  </si>
  <si>
    <t>Haney MF, Johansson G, Häggmark S, Biber B</t>
  </si>
  <si>
    <t>Heart–lung interactions during positive pressure ventilation: left ventricular pressure–volume momentary response to airway pressure elevation</t>
  </si>
  <si>
    <t>Background: Left ventricular (LV) pressure and volume changes are known to occur in response to positive airway pressure (PAP). We aimed to further describe the immediate LV response to increased PAP as demonstrated in successive heart cycles with LV pressure and volume alterations. We postulated that these acute systematic LV events during institution of PAP can follow a distinct pattern that would allow calculation of parameters of systolic function, including end‐systolic elastance (E es ) and preload recruitable stroke work (PRSW). We also aimed to examine the relationship of PAP‐derived E es and PRSW to the same parameters derived from vascular occlusion. Methods: Eight anesthetized adult pigs were studied with invasive circulatory measurements including LV pressure and volume (conductance). The PAP intervention was an airway pressure plateau of 15 cm H 2 O for 6 s (APP). Venous occlusion was performed by transient balloon inflation in the inferior vena cava (IVCO). E es and PRSW were derived for each APP and IVCO intervention. Results: Central circulatory variables during APP and IVCO are reported. LV systolic function parameters could be derived from each of the heart–lung interactions during APP sequences. E es and PRSW derived from APP showed a significant positive bias in relation to those derived from the IVCO sequence. Conclusions: We conclude that the heart–lung interactions during APP of the magnitude and duration shown here can allow derivation of E es and PRSW. These parameters are not interchangeable with E es and PRSW derived from IVCO.</t>
  </si>
  <si>
    <t>S1543</t>
  </si>
  <si>
    <t>10.1046/j.1525-1594.1999.06372.x</t>
  </si>
  <si>
    <t>Quittan M, Sochor A, Wiesinger GF, Kollmitzer J, Sturm B, Pacher R, Mayr W</t>
  </si>
  <si>
    <t>Strength Improvement of Knee Extensor Muscles in Patients with Chronic Heart Failure by Neuromuscular Electrical Stimulation</t>
  </si>
  <si>
    <t>Patients with severe chronic heart failure (CHF) suffer from marked weakness of skeletal muscles. Neuromuscular electrical stimulation (NMES) proved to be an alternative to active strength training. The objective of this study was to test the feasibility and effectiveness of NMES in patients with chronic heart failure. Seven patients (56.0 ± 5.0 years, CHF for 20 ± 4 months, left ventricular ejection fraction 20.1 ± 10.0%) finished an 8 week course of NMES of the knee extensor muscles. The stimulator delivered biphasic, symmetric, constant voltage impulses of 0.7 ms pulse width with a frequency of 50 Hz, 2 s on and 6 s off. No adverse effects occurred. After the stimulation period, the isokinetic peak torque of the knee extensor muscles increased by 13% from 101.0 ± 8.7 Nm to 113.5 ± 7.2 Nm (p = 0.004). The maximal isometric strength increased by 20% from 294.3 ± 19.6 N to 354.14 ± 15.7 N (p = 0.04). This increased muscle strength could be maintained in a 20 min fatigue test indicating decreased muscle fatigue. These results demonstrate that NMES of skeletal muscles in patients with severe chronic heart failure is a promising method for strength training in this group of patients.</t>
  </si>
  <si>
    <t>S0595</t>
  </si>
  <si>
    <t>10.4187/respcare.06618</t>
  </si>
  <si>
    <t>Davies JD</t>
  </si>
  <si>
    <t>Noninvasive Respiratory Support at the End of Life</t>
  </si>
  <si>
    <t>Noninvasive respiratory support at the end of life is controversial, although it is becoming increasingly common. Supplemental oxygen is widely prescribed for palliative care and may help with hypoxemic respiratory failure. Noninvasive ventilation has a well-established evidence-based role in the management of respiratory failure due to exacerbations of COPD and cardiogenic pulmonary edema. However, its role during palliative care is unclear, and evidence of support is limited. High-flow nasal cannula oxygen therapy is a new strategy for which there is evidence to support its use for hypoxemic respiratory failure. However, any benefit of the use of high-flow nasal cannula oxygen therapy in the palliative setting is unknown at this time. This review examined evidence relating to the use of noninvasive respiratory support at the end of life.</t>
  </si>
  <si>
    <t>S0441</t>
  </si>
  <si>
    <t>10.1159/000008065</t>
  </si>
  <si>
    <t>Hjalmarsen A, Waterloo K, Dahl A, Jorde R, Viitanen M</t>
  </si>
  <si>
    <t>Effect of Long-Term Oxygen Therapy on Cognitive and Neurological Dysfunction in Chronic Obstructive Pulmonary Disease</t>
  </si>
  <si>
    <t>The aim of this study was to assess effect of long-term oxygen therapy (LTOT) on the function of central and autonomic nervous system in patients with hypoxaemic chronic obstructive pulmonary disease (COPD). A battery of neuropsychological tests was used together with the Short Test of Mental Status in addition to transcranial Doppler ultrasonography, and five cardiovascular tests as well as a questionnaire on autonomic function. Ten COPD patients, 4 males and 6 females, with a mean age of 65.9 ± 7.3 (SD) years, were studied at the beginning and after 3 months of LTOT. At start PaO&amp;lt;sub&amp;gt;2&amp;lt;/sub&amp;gt; was 6.7 ± 1.1 kPa without oxygen and 9.9 ± 1.5 kPa after 3 months with oxygen. Our results demonstrate that neuropsychological function, cerebral blood flow velocity and autonomic function were positively influenced after 3 months of LTOT although the changes did not reach statistical significance. The COPD patients were cognitively impaired as compared to age-matched healthy controls. Our findings were consistent with the previous notion of improvement of hypoxic cognitive dysfunction by LTOT.</t>
  </si>
  <si>
    <t>S2089</t>
  </si>
  <si>
    <t>10.1183/09031936.02.02092001</t>
  </si>
  <si>
    <t>Troosters T, Vilaro J, Rabinovich R, Casas A, Barberà JA, Rodriguez-Roisin R, Roca J</t>
  </si>
  <si>
    <t>Physiological responses to the 6-min walk test in patients with chronic obstructive pulmonary disease</t>
  </si>
  <si>
    <t>The 6-min walking test (6MWT) is frequently used to assess functional capacity in chronic cardiopulmonary disorders because of its simplicity. The study examines the physiological responses during encouraged 6MWT in patients with chronic obstructive pulmonary disease. Pulmonary oxygen (O 2 ) uptake ( V ′ O 2 ) was measured in 20 male patients (age 66±6 yrs, forced expiratory volume in one second 45±14% predicted) during 6MWT and incremental cycling, in random order. O 2 tension in arterial blood, carbon dioxide tension in arterial blood and arterial lactate concentration ([La] art ) were obtained in the last 10 patients. During the 6MWT, V ′ O 2 showed a plateau after the 3rd min (1.39±0.28, 1.42±0.31, and 1.40±0.30 L·min −1 , 4th, 5th and 6th min, respectively), and minute ventilation ( V ′ E ) (42±8 L·min −1 ) was 91% maximal voluntary ventilation. No differences were shown between 6MWT (6th min) and peak cycling exercise in V ′ O 2 (1.40±0.30 versus 1.41±0.28 L·min −1 , respectively), cardiac frequency (126±13 versus 130±12 beats·min −1 ), or arterial respiratory blood gases. The two tests were significantly different in V ′ E (42±8 versus 47±8 L·min −1 , 6MWT versus cycling, respectively), carbon dioxide production (1.30±0.31 versus 1.45±0.18 L·min −1 ) and [La] art (2.9±1.99 versus 5.9±1.51 M). The study demonstrates that an encouraged 6-min walking test generates a high but sustainable oxygen uptake. Since the oxygen uptake plateau reflects the integrated response of the system, it may explain the high prognostic value of the 6-min walking test.</t>
  </si>
  <si>
    <t>S2270</t>
  </si>
  <si>
    <t>10.1186/s13256-015-0593-9</t>
  </si>
  <si>
    <t>Hamaya R, Ono Y, Chida Y, Inokuchi R, Kikuchi K, Tameda T, Tase C, Shinohara K</t>
  </si>
  <si>
    <t>Polytetrafluoroethylene fume–induced pulmonary edema: a case report and review of the literature</t>
  </si>
  <si>
    <t>Introduction Polytetrafluoroethylene is ubiquitous in materials commonly used in cooking and industrial applications. Overheated polytetrafluoroethylene can generate toxic fumes, inducing acute pulmonary edema in some cases. However, neither the etiology nor the radiological features of this condition have been determined. For clarification, we report an illustrative case, together with the first comprehensive literature review. Case presentation A previously healthy 35-year-old Japanese man who developed severe dyspnea presented to our hospital. He had left a polytetrafluoroethylene-coated pan on a gas-burning stove for 10 hours while unconscious. Upon admission, he was in severe respiratory distress. A chest computed tomographic scan showed massive bilateral patchy consolidations with ground-glass opacities and peripheral area sparing. A diagnosis of polytetrafluoroethylene fume-induced pulmonary edema was made. He was treated with non-invasive positive pressure ventilation and a neutrophil elastase inhibitor, which dramatically alleviated his symptoms and improved his oxygenation. He was discharged without sequelae on hospital day 11. A literature review was performed to survey all reported cases of polytetrafluoroethylene fume-induced pulmonary edema. We searched the PubMed, Embase, Web of Science and OvidSP databases for reports posted between the inception of the databases and 30 September 2014, as well as several Japanese databases (Ichushi Web, J-STAGE, Medical Online, and CiNii). Two radiologists independently interpreted all chest computed tomographic images. Eighteen relevant cases (including the presently reported case) were found. Our search revealed that (1) systemic inflammatory response syndrome was frequently accompanied by pulmonary edema, and (2) common computed tomography findings were bilateral ground-glass opacities, patchy consolidation and peripheral area sparing. Pathophysiological and radiological features were consistent with the exudative phase of acute respiratory distress syndrome. However, the contrast between the lesion and the spared peripheral area was striking and was distinguishable from the common radiological features of acute respiratory distress syndrome. Conclusion The essential etiology of polytetrafluoroethylene fume-induced pulmonary edema seems to be increased pulmonary vascular permeability caused by an inflammatory response to the toxic fumes. The radiological findings that distinguish polytetrafluoroethylene fume-induced pulmonary edema can be bilateral ground-glass opacity or a patchy consolidation with clear sparing of the peripheral area.</t>
  </si>
  <si>
    <t>S2319</t>
  </si>
  <si>
    <t>10.1136/heart.85.2.208</t>
  </si>
  <si>
    <t>Pagano D, Fath-Ordoubadi F, Beatt KJ, Townend JN, Bonser RS, Camici PG</t>
  </si>
  <si>
    <t>Effects of coronary revascularisation on myocardial blood flow and coronary vasodilator reserve in hibernating myocardium</t>
  </si>
  <si>
    <t>Previous studies have suggested that resting myocardial blood flow is within normal limits in most chronically dysfunctional left ventricular segments which improve function after coronary artery revascularisation (hibernating myocardium). The aim of this study was to assess myocardial blood flow and coronary vasodilator reserve in hibernating myocardium before and after coronary revascularisation. 30 patients with multivessel coronary disease undergoing coronary revascularisation (21 patients with bypass grafting and nine with coronary angioplasty), and 21 age and sex matched healthy volunteers (controls). Myocardial blood flow (MBF, ml/min/g) was measured by positron emission tomography using oxygen-15 water at rest and after dipyridamole (MBFdip, 0.56 mg/kg in four minutes). Coronary vasodilator reserve was calculated as MBFdip/MBF. Regional wall motion was assessed with echocardiography. Before revascularisation there were 48 remote and 275 dysfunctional myocardial segments, of which 163 (59%) improved function after revascularisation (hibernating). In hibernating segments coronary vasodilator reserve before revascularisation was significantly lower than in remote segments (1.97 (0.7), p &amp;lt; 0.0001) and controls (3.2 (1.5), p &amp;lt; 0.0001). In hibernating segments, myocardial blood flow remained unchanged after revascularisation (0.94 (0.3) v 0.95 (0.3) ml/min/g, p = 0.3) while coronary vasodilator reserve increased (1.47 (0.7) v 1.98 (1.0), p &amp;lt; 0.0001). Myocardial blood flow was similar in remote, hibernating segments before and after revascularisation and in controls. This study confirms that myocardial blood flow at rest in hibernating myocardium is within normal limits in most segments, and that hibernating myocardium is characterised by an impaired coronary vasodilator reserve which improves significantly after coronary revascularisation.</t>
  </si>
  <si>
    <t>S2458</t>
  </si>
  <si>
    <t>10.1016/s1474-5151(02)00033-6</t>
  </si>
  <si>
    <t>Moser DK</t>
  </si>
  <si>
    <t>Psychosocial Factors and Their Association with Clinical Outcomes in Patients with Heart Failure: Why Clinicians Do not Seem to Care</t>
  </si>
  <si>
    <t>Poor quality of life, social isolation, depression and anxiety all have been linked to increased risk of rehospitalization and mortality in patients with heart failure. Yet, despite evidence of their importance to outcomes in heart failure patients, psychosocial factors are assessed and treated infrequently in clinical practice. Potential reasons for this include: (1) inadequate dissemination of research about the link between psychosocial factors and outcomes; (2) insufficient training in heart–mind interactions that precludes clinicians from taking advantage of what is known; (3) perceived problems with interventions or with the science of heart–mind interactions that interfere with acceptance of what is known; (4) concerns about how to measure psychosocial factors in clinical practice; and (5) lack of curiosity from clinicians about the role of psychosocial factors in their patients. In this article, each of these possible explanations is explored and recommendations suggested.</t>
  </si>
  <si>
    <t>S0197</t>
  </si>
  <si>
    <t>10.1097/00003246-198202000-00002</t>
  </si>
  <si>
    <t>NIKKI P, TAHVANAINEN J, RÄSÄNEN J, MÄKELÄINEN A</t>
  </si>
  <si>
    <t>Ventilatory pattern in respiratory failure arising from acute myocardial infarction. II. PtcO2 and Ptcco2 compared to Pao2 and Paco2 during IMV4 vs IPPV12 and PEEP0 vs PEEP10</t>
  </si>
  <si>
    <t>Transcutaneous oxygen and carbon dioxide tensions (PtcO2 and PtcCO2) were compared with PaO2 and PaCO2 values in 9 patients with pulmonary edema due to acute myocardial infarction (AMI) measured during four experimental interventions: (a) intermittent mandatory ventilation (IMV) 4/min + PEEP0 (cm H2O); (b) intermittent positive pressure ventilation (IPPV)12 + PEEP0; (c) IMV4 + PEEP10; and (d) IPPV12 + PEEP10. PtcO2 responded rapidly to the institution of PEEP, the rise correlating well with that in PaO2 both on IMV4 (r = 0.78) and IPPV12 (r = 0.87). On the other hand, correlations between PtcO2 vs CI and PvO2 were poor (r being 0.45 and 0.24, respectively). Transcutaneous oxygen electrode is, thus, useful in monitoring patients with post-AMI pulmonary edema, as it rapidly reflects the effects of ventilatory therapy. A nonheated PtcCO2 sensor was used in 6 patients and a heated electrode in 3 patients. With the nonheated electrode, the correlation between PaCO2 and PtcCo2 was good (r = 0.86) in 5 patients, while r in the 3 patients with the heated electrode was 0.73. One patient having a cardiac index of 1.6 L/min . M2 showed a dissociation in PCO2 values. While PaCO2 remained unchanged, PtcCO2 rose to 73 torr and within some minutes the patient had asystole. PtcCO2 tension generally shows good correlation with PaCO2 and, thus, reflects ventilation. It may also prove to be useful in the early detection of critical low cardiac output states.</t>
  </si>
  <si>
    <t>S1559</t>
  </si>
  <si>
    <t>10.4187/respcare.04577</t>
  </si>
  <si>
    <t>High-Flow Nasal Cannula Oxygen Therapy in Adults: Physiological Benefits, Indication, Clinical Benefits, and Adverse Effects</t>
  </si>
  <si>
    <t>High-flow nasal cannula (HFNC) oxygen therapy is carried out using an air/oxygen blender, active humidifier, single heated tube, and nasal cannula. Able to deliver adequately heated and humidified medical gas at flows up to 60 L/min, it is considered to have a number of physiological advantages compared with other standard oxygen therapies, including reduced anatomical dead space, PEEP, constant F IO 2 , and good humidification. Although few large randomized clinical trials have been performed, HFNC has been gaining attention as an alternative respiratory support for critically ill patients. Published data are mostly available for neonates. For critically ill adults, however, evidence is uneven because the reports cover various subjects with diverse underlying conditions, such as hypoxemic respiratory failure, exacerbation of COPD, postextubation, preintubation oxygenation, sleep apnea, acute heart failure, and conditions entailing do-not-intubate orders. Even so, across the diversity, many published reports suggest that HFNC decreases breathing frequency and work of breathing and reduces the need for respiratory support escalation. Some important issues remain to be resolved, such as definitive indications for HFNC and criteria for timing the starting and stopping of HFNC and for escalating treatment. Despite these issues, HFNC has emerged as an innovative and effective modality for early treatment of adults with respiratory failure with diverse underlying diseases.</t>
  </si>
  <si>
    <t>S2109</t>
  </si>
  <si>
    <t>10.1111/j.1527-5299.2004.03552.x</t>
  </si>
  <si>
    <t>Summers RL, Parrott CW, Quale C, Lewis DL</t>
  </si>
  <si>
    <t>Case Report. Use of Noninvasive Hemodynamics to Aid Decision Making in the Initiation and Titration of Neurohormonal Agents</t>
  </si>
  <si>
    <t>Angiotensin‐converting enzyme inhibitors, β adrenergic blockers, and nesiritide are pharmacologic agents for heart failure with both short‐ and long‐term neurohormonal and hemodynamic effects. Angiotensin‐converting enzyme inhibitors and β adrenergic blockers reduce morbidity and mortality in chronic heart failure. Higher doses may result in better outcomes than lower doses, but concern about hemodynamic tolerance is a major barrier to the initiation and up‐titration of these agents. Nesiritide is a newer neurohormonal agent with proven efficacy and safety for use in decompensated heart failure, but appropriate patient selection has been challenging for clinicians. Like vasodilators, nesiritide may be underutilized in heart failure treatment. Impedance cardiography is a newer, noninvasive monitoring technology that can accurately measure hemodynamic parameters. Impedance cardiography is being used with increasing frequency by clinicians to guide therapy in patients with heart failure and has been proposed in heart failure treatment algorithms. Three case reports are presented to illustrate how hemodynamic data using impedance cardiography can be utilized in the initiation and titration of neurohormonal agents.</t>
  </si>
  <si>
    <t>S2330</t>
  </si>
  <si>
    <t>10.1542/peds.75.1.112</t>
  </si>
  <si>
    <t>FEINBERG AN, SHABINO CL</t>
  </si>
  <si>
    <t>Acute Pulmonary Edema Complicating Tonsillectomy and Adenoidectomy</t>
  </si>
  <si>
    <t>In summary, we have presented two cases to illustrate the problem of postoperative pulmonary edema following tonsillectomy and adenoidectomy. Furthermore, we have discussed the difficulty in predicting those patients who will develop this complication. Because of the potential seriousness and unpredictability of acute pulmonary edema following tonsillectomy for chronic obstruction, it is important that medical personnel, including pediatricians caring for patients after tonsillectomy, be able to readily recognize this phenomenon of acute onset of congestive heart failure and treat it rapidly with diuretics, continuous positive airway pressure, and respiratory support as needed.</t>
  </si>
  <si>
    <t>S2261</t>
  </si>
  <si>
    <t>10.1371/journal.pone.0010690</t>
  </si>
  <si>
    <t>Geisbert TW, Daddario-DiCaprio KM, Hickey AC, Smith MA, Chan YP, Wang LF, Mattapallil JJ, Geisbert JB, Bossart KN, Broder CC</t>
  </si>
  <si>
    <t>Development of an Acute and Highly Pathogenic Nonhuman Primate Model of Nipah Virus Infection</t>
  </si>
  <si>
    <t>PLoS ONE</t>
  </si>
  <si>
    <t>Nipah virus (NiV) is an enigmatic emerging pathogen that causes severe and often fatal neurologic and/or respiratory disease in both animals and humans. Amongst people, case fatality rates range between 40 and 75 percent and there are no vaccines or treatments approved for human use. Guinea pigs, hamsters, cats, ferrets, pigs and most recently squirrel monkeys (New World monkey) have been evaluated as animal models of human NiV infection, and with the exception of the ferret, no model recapitulates all aspects of NiV-mediated disease seen in humans. To identify a more viable nonhuman primate (NHP) model, we examined the pathogenesis of NiV in African green monkeys (AGM). Exposure of eight monkeys to NiV produced a severe systemic infection in all eight animals with seven of the animals succumbing to infection. Viral RNA was detected in the plasma of challenged animals and occurred in two of three subjects as a peak between days 7 and 21, providing the first clear demonstration of plasma-associated viremia in NiV experimentally infected animals and suggested a progressive infection that seeded multiple organs simultaneously from the initial site of virus replication. Unlike the cat, hamster and squirrel monkey models of NiV infection, severe respiratory pathology, neurological disease and generalized vasculitis all manifested in NiV-infected AGMs, providing an accurate reflection of what is observed in NiV-infected humans. Our findings demonstrate the first consistent and highly pathogenic NHP model of NiV infection, providing a new and critical platform in the evaluation and licensure of either passive and active immunization or therapeutic strategies for human use.</t>
  </si>
  <si>
    <t>S2014</t>
  </si>
  <si>
    <t>10.1097/00003246-198210000-00010</t>
  </si>
  <si>
    <t>SAUL GM, FEELEY TW, MIHM FG</t>
  </si>
  <si>
    <t>Effect of graded administration of PEEP on lung water in noncardiogenic pulmonary edema</t>
  </si>
  <si>
    <t>The effect of graded application of positive end-expiratory pressure (PEEP) was studied in 10 mongrel dogs with pulmonary edema induced by oleic acid infusion. Six animals received progressive increases in PEEP (5 cm H2O) 120 min after the injection of oleic acid. These animals were compared to 4 control animals who did not receive PEEP. We found no difference between the 2 groups in lung water measured by a double indicator dilution technique during PEEP application. Lung water determined by gravimetric analysis was also not different between groups at the end of the experiment. PEEP did result in significant reductions in shunt fraction and alveolar-arterial oxygen tension difference suggesting that PEEP improves gas exchange in pulmonary edema by increasing lung volume, but not by altering lung water accumulation.</t>
  </si>
  <si>
    <t>S2192</t>
  </si>
  <si>
    <t>10.1016/s1388-9842(00)00125-2</t>
  </si>
  <si>
    <t>Smolens IA, Pagani FD, Bolling SF</t>
  </si>
  <si>
    <t>Mitral Valve Repair in Heart Failure</t>
  </si>
  <si>
    <t>Mitral regurgitation (MR) is a frequent complication of end-stage heart failure. Historically, these patients were either managed medically or with mitral valve replacement, both associated with poor outcomes. Mitral valve repair via an ‘undersized’ annuloplasty repair is safe and effectively corrects MR in heart-failure patients. All of the observed changes contribute to reverse remodeling and restoration of the normal left-ventricular geometric relationship. Mitral valve repair offers a new strategy for patients with MR and end-stage heart failure.</t>
  </si>
  <si>
    <t>S0604</t>
  </si>
  <si>
    <t>10.1016/s1388-9842(99)00060-4</t>
  </si>
  <si>
    <t>Clark AL, Davies LC, Francis DP, Coats AJS</t>
  </si>
  <si>
    <t>Ventilatory Capacity and Exercise Tolerance in Patients with Chronic Stable Heart Failure</t>
  </si>
  <si>
    <t>Patients with chronic heart failure complain of breathlessness. This is associated with an increase in the ventilatory response to carbon dioxide production (Ve/VCo2 slope), yet a reduction in the maximal ventilation achieved at peak exercise. We analysed ventilatory capacity in heart failure in relation to exercise capacity. We analysed data from 74 patients with chronic stable heart failure [age (S.D.) 50.6 (8.8) years; left ventricular ejection fraction 30 (15)%] and 36 controls [48.9 (11.5) years]. Subjects undertook maximal incremental exercise testing with metabolic gas exchange measurements to derive peak oxygen consumption (Vo2), the Ve/VCo2 slope and ventilation. Spirometry was used to measure FEV1 and FVC. Maximal voluntary ventilation (MVV) was calculated as FEV1×35. Peak Vo2 was lower in patients [20.9 (7.5) ml min−1 kg−1 vs. 34.5 (10.1); P&amp;amp;lt;0.001] and Ve/VCo2 greater [33.4 (10.7) vs. 26.0 (4.7); P&amp;amp;lt;0.001]. Ventilation at peak exercise was lower in patients [63.5 (20.4) l/min vs. 86.9 (29.5); P&amp;amp;lt;0.001], as was MVV [110.1 (37.9) l/min vs. 136.2 (53.1); P&amp;amp;lt;0.001], but ventilation at peak as a proportion of MVV was the same in patients [60.0 (19.0)%] as controls [65.7 (12.4)%)]. There was an inverse relation between peak Vo2 and Ve/VCo2 slope (r=−0.62; P&amp;amp;lt;0.001). Percentage predicted FEV1 correlated with ventilation at peak (r=0.62; P&amp;amp;lt;0.001) and inversely with Ve/VCo2 slope (r=−0.32; P&amp;amp;lt;0.001). There was no relation between percentage of MVV achieved and peak Vo2, or Ve/VCo2 slope. Although ventilation at peak exercise is lower in patients with heart failure than normal subjects, ventilation is the same proportion of maximal voluntary ventilation. These findings suggest that ventilatory capacity does not limit exercise capacity in heart failure.</t>
  </si>
  <si>
    <t>S0917</t>
  </si>
  <si>
    <t>10.1046/j.1365-2796.2000.00701.x</t>
  </si>
  <si>
    <t>Gabriel AS, Ahnve S, Wretlind B, Martinsson A</t>
  </si>
  <si>
    <t>IL‐6 and IL‐1 receptor antagonist in stable angina pectoris and relation of IL‐6 to clinical findings in acute myocardial infarction</t>
  </si>
  <si>
    <t>Abstract. Gabriel AS, Ahnve S, Wretlind B, Martinsson A (Karolinska Institute and Huddinge University Hospital, Stockholm, Sweden). J Intern Med 2000; 248: 61–66. Objectives. To determine if increased inflammatory activity, as reflected by interleukin‐6 (IL‐6) and interleukin‐1 receptor antagonist (IL‐1ra) levels, is present in patients with stable angina pectoris and if IL‐6 levels on admission to the coronary care unit in patients with acute myocardial infarction (AMI) are related to heart failure and fever response. Subjects and methods. We studied 28 patients with stable angina pectoris enrolled for coronary angiography, and compared them with sex‐ and age‐matched controls. Thirty‐four patients with AMI were studied and samples for determination of IL‐6 levels were taken on admission within 36 h of onset of symptoms. IL‐6 and IL‐1ra were determined in serum by enzyme immunoassay. Results. Levels of IL‐6 and IL‐1ra were higher in patients with stable angina pectoris than in controls (mean 4.6 ± 3.6 vs. 3.0 ± 2.9 ng L –1 , P &amp;lt; 0.03, and 774 ± 509 vs. 490 ± 511 ng L –1 , P &amp;lt; 0.01, respectively). IL‐6 and IL‐1ra levels were not related to angiographic findings. IL‐6 levels were high in patients with AMI (38.9 ± 75.6 ng L –1 ). Patients with prolonged fever (duration &amp;gt; 4 days) had higher IL‐6 levels (94.7 ± 138.2 vs. 21.7 ± 29.7 ng L –1 , P &amp;lt; 0.05). IL‐6 levels were not related to heart failure. Conclusions. Our results indicate that increased inflammatory activity is present not only in acute coronary syndromes, but also in a chronic form of ischaemic heart disease, giving further evidence for a central role of inflammatory processes in coronary artery disease. With regard to AMI, we found increased inflammatory activity in patients with prolonged fever.</t>
  </si>
  <si>
    <t>S2315</t>
  </si>
  <si>
    <t>10.1161/01.cir.0000032313.82552.e3</t>
  </si>
  <si>
    <t>Solomon SD, Sutton MSJ, Lamas GA, Plappert T, Rouleau JL, Skali H, Moyé L, Braunwald E, Pfeffer MA</t>
  </si>
  <si>
    <t>Ventricular Remodeling Does Not Accompany the Development of Heart Failure in Diabetic Patients After Myocardial Infarction</t>
  </si>
  <si>
    <t>Background— Diabetic patients are at increased risk for heart failure (HF) and other adverse events after myocardial infarction (MI). Left ventricular (LV) enlargement after MI is also associated with the same increased risk. We used data from the Survival and Ventricular Enlargement (SAVE) echocardiographic substudy to test the hypothesis that diabetes was associated with increased LV enlargement after MI. Methods and Results— Four hundred twelve nondiabetic and 100 diabetic patients underwent echocardiographic assessment at baseline and 3 months, 1 year, and 2 years after MI. HF developed in 30% of diabetic and 17% of nondiabetic patients during follow-up ( P &amp;lt;0.001). Baseline LV diastolic size, ejection fraction, and infarct segment length were similar between diabetic and nondiabetic patients. Diabetic patients demonstrated less LV enlargement between baseline and 2 years than nondiabetic patients (0.9±11.1 cm 2 versus 3.8±10.9 cm 2 , P =0.047). In patients who developed HF, LV diastolic dilatation (10.0±12.4 cm 2 versus 3.7±13.1 cm 2 , P =0.06) and systolic dilatation (4.6±11.8 versus 0.91±12.1, P =0.017) were greater in nondiabetic than in diabetic patients. LV dilatation between baseline and 2 years was a predictor of HF in nondiabetic patients, but not in diabetic patients, even after excluding patients with recurrent MI and adjusting for history of hypertension, prior MI, age, treatment group, and smoking. Diabetes modified the relationship between ventricular enlargement and the risk of HF ( P =0.011). Conclusions— The increased incidence of HF after MI in diabetic patients is not explained by a greater propensity for LV remodeling.</t>
  </si>
  <si>
    <t>S0479</t>
  </si>
  <si>
    <t>10.1152/jappl.1983.55.5.1550</t>
  </si>
  <si>
    <t>Coffey RL, Albert RK, Robertson HT</t>
  </si>
  <si>
    <t>Mechanisms of physiological dead space response to PEEP after acute oleic acid lung injury</t>
  </si>
  <si>
    <t>In acute increased-permeability edema, the Bohr physiological dead space (VD/VTCO2) can be influenced by changes in anatomic dead space, ventilation-perfusion (VA/Q) heterogeneity, shunt, and the Haldane effect. We used the multiple inert gas elimination technique to assess the effect of positive end-expiratory pressure (PEEP) on each of these components of VD/VTCO2 in 14 pentobarbital-anesthetized dogs with increased permeability edema induced by infused oleic acid. PEEP of 5, 10, 15, and 20 cmH2O was applied in random sequence. Following injury VD/VTCO2 increased. It decreased with 5 or 10 cmH2O PEEP but increased progressively at higher PEEP levels. The decrease in VD/VTCO2 at 5 or 10 cmH2O PEEP was due to reductions in shunt and midrange VA/Q heterogeneity. The increase in VD/VTCO2 that occurred with higher PEEP levels was due to increased ventilation to high VA/Q regions and a larger anatomic dead space. Haldane effect magnified the shunt component of VD/VTCO2 but reduced the influence of midrange VA/Q heterogeneity.</t>
  </si>
  <si>
    <t>S0568</t>
  </si>
  <si>
    <t>10.1016/s1388-9842(02)00244-1</t>
  </si>
  <si>
    <t>Rostagno C, Olivo G, Comeglio M, Boddi V, Banchelli M, Galanti G, Gensini GF</t>
  </si>
  <si>
    <t>Prognostic Value of 6-Minute Walk Corridor Test in Patients with Mild to Moderate Heart Failure: Comparison with Other Methods of Functional Evaluation</t>
  </si>
  <si>
    <t>The study was designed to evaluate the prognostic value of the 6-min walk test (6MWT) in patients with mild to moderate congestive heart failure (CHF). Two hundred and fourteen patients (119 men and 95 women, mean age 64 years) were followed for a mean period of 34 months to assess event-free survival (death, heart transplantation). Sixty-six patients (34%) died (63 cardiovascular causes, 2 cancer and 1 stroke) and five patients underwent heart transplantation. For patients who walked &amp;amp;lt;300 m during the 6MWT, survival was 62% compared with 82% in patients who walked 300–450 m or&amp;amp;gt;450 m. With univariate analysis, NYHA class was the strongest predictor of death. LVEF (P&amp;amp;lt;0.0001), aetiology of heart failure (P&amp;amp;lt;0.001), LV filling pattern (P=0.002) and 6MWT distance (P&amp;amp;lt;0.01) were all significantly related to survival. No significant relationship was found between survival, peak oxygen consumption or anaerobic threshold. Multivariate analysis using the Cox-stepwise regression model showed that LV fractional shortening (P&amp;amp;lt;0.009) and 6MWT distance (P&amp;amp;lt;0.0005) were the strongest prognostic markers. A 6MWT distance of &amp;amp;lt;300 m is a simple and useful prognostic marker of subsequent cardiac death in unselected patients with mild to moderate CHF.</t>
  </si>
  <si>
    <t>S2147</t>
  </si>
  <si>
    <t>10.1159/000047039</t>
  </si>
  <si>
    <t>Hallman M</t>
  </si>
  <si>
    <t>Cytokines, Pulmonary Surfactant and Consequences of Intrauterine Infection</t>
  </si>
  <si>
    <t>Neonatology</t>
  </si>
  <si>
    <t>Excess of inflammatory cytokines is implicated in the sequence of inflammatory diseases during the perinatal period. Specific cytokines induce spontaneous premature labor and accelerate fetal lung maturity in case of chorioamnionitis. In addition, they are involved in the pathogenesis of chronic lung disease, periventricular white matter damage, shock and multiorgan damage. Deficient cytokine response of the immature lung is associated with severe respiratory distress syndrome and persistent fetal circulation syndrome. Surfactant supplementation remains the cornerstone among therapies in the premature infant. Brief courses of glucocorticoids, antioxidants or inhaled nitric oxides remain to be fully evaluated as possible adjunct therapies shortly after birth in small premature infants with severe cardiorespiratory failure.</t>
  </si>
  <si>
    <t>S0288</t>
  </si>
  <si>
    <t>10.1126/science.276.5313.800</t>
  </si>
  <si>
    <t>Gómez AM, Valdivia HH, Cheng H, Lederer MR, Santana LF, Cannell MB, McCune SA, Altschuld RA, Lederer WJ</t>
  </si>
  <si>
    <t>Defective Excitation-Contraction Coupling in Experimental Cardiac Hypertrophy and Heart Failure</t>
  </si>
  <si>
    <t>Cardiac hypertrophy and heart failure caused by high blood pressure were studied in single myocytes taken from hypertensive rats (Dahl SS/Jr) and SH-HF rats in heart failure. Confocal microscopy and patch-clamp methods were used to examine excitation-contraction (EC) coupling, and the relation between the plasma membrane calcium current ( I Ca ) and evoked calcium release from the sarcoplasmic reticulum (SR), which was visualized as “calcium sparks.” The ability of I Ca to trigger calcium release from the SR in both hypertrophied and failing hearts was reduced. Because I Ca density and SR calcium-release channels were normal, the defect appears to reside in a change in the relation between SR calcium-release channels and sarcolemmal calcium channels. β-Adrenergic stimulation largely overcame the defect in hypertrophic but not failing heart cells. Thus, the same defect in EC coupling that develops during hypertrophy may contribute to heart failure when compensatory mechanisms fail.</t>
  </si>
  <si>
    <t>S1006</t>
  </si>
  <si>
    <t>10.1136/pmj.77.903.40</t>
  </si>
  <si>
    <t>Bowman CE, Elford J, Dovey J, Campbell S, Barrowclough H</t>
  </si>
  <si>
    <t>Acute hospital admissions from nursing homes: some may be avoidable</t>
  </si>
  <si>
    <t>A retrospective survey of acute hospital admissions from nursing homes over a year to a district hospital revealed high overall hospital admission rates and wide variations of admission rates from similar homes. Medical admissions dominated, infections and poorly controlled heart failure being notably common. A significant proportion of admissions may have been avoided by active chronic disease management, together with better information for doctors responding to emergency calls and specialist support programmes facilitating in situ treatment.</t>
  </si>
  <si>
    <t>S2340</t>
  </si>
  <si>
    <t>10.1046/j.0003-2409.2001.02511.x</t>
  </si>
  <si>
    <t>Ryan DW, Weldon OGW, Kilner AJ</t>
  </si>
  <si>
    <t>Nasopharyngeal airway continuous positive airway pressure: a method to wean from or avoid mechanical ventilation in adults</t>
  </si>
  <si>
    <t>Summary A simple technique using a nasopharyngeal airway and a continuous positive airway pressure circuit␣has proved an effective alternative to a tight fitting nasal or face mask for delivery of continuous positive airway pressure. Nasal trauma, discomfort and mouth breathing are the main disadvantages.</t>
  </si>
  <si>
    <t>S0714</t>
  </si>
  <si>
    <t>10.1016/s1388-9842(02)00115-0</t>
  </si>
  <si>
    <t>Silverberg DS, Wexler D, Iaina A</t>
  </si>
  <si>
    <t>The Importance of Anemia and its Correction in the Management of Severe Congestive Heart Failures</t>
  </si>
  <si>
    <t>About half of all the patients with CHF are anemic (they have a hemoglobin of &amp;amp;lt;12 g%). The prevalence and severity of this anemia increase with increasing severity of the CHF. The anemia is caused by a combination of poor nutrition, associated renal insufficiency causing inappropriately low Erythropoietin (EPO) levels, bone marrow depression and EPO resistance caused by excessive TNF alpha and other factors, gastrointestinal blood loss caused by aspirin, ACE inhibitors, EPO loss in the urine with proteinuria, and hemodilution caused by the excessive plasma volume. Studies have shown that the anemia is an independent risk factor for death in CHF, almost doubling the mortality rate. Correction of the anemia with subcutaneous EPO and IV iron improves cardiac function and functional capacity, helps prevent the progression of renal failure, markedly reduces hospitalization and diuretic doses, and improves self assessed quality of life. This so-called Cardio Renal Anemia Syndrome is very common in CHF. Its successful treatment demands close cooperation between cardiologists and nephrologists.</t>
  </si>
  <si>
    <t>S0422</t>
  </si>
  <si>
    <t>10.1034/j.1399-0012.2000.140103.x</t>
  </si>
  <si>
    <t>Koushik RS, Matas AJ, Rosenberg ME</t>
  </si>
  <si>
    <t>Iliac artery stenosis masquerading as diuretic resistant congestive heart failure</t>
  </si>
  <si>
    <t>Iliac artery stenosis is a rare cause of renal dysfunction in renal allograft recipients. Its presence can mimic renovascular hypertension and yet alter the very radiologic tests used to diagnose renal artery stenosis. We investigate a case of iliac artery stenosis that presented with diuretic resistant fluid overload, hypertension and limb claudication that exposed the pitfalls in the diagnosis and management of this condition. Successful stent placement, 8 months after transplant, resulted in return of the serum creatinine below the post‐transplant nadir.</t>
  </si>
  <si>
    <t>S1565</t>
  </si>
  <si>
    <t>10.1016/s1388-9842(00)00148-3</t>
  </si>
  <si>
    <t>Caforio ALP, Goldman JH, Baig MK, Mahon NJ, Haven AJ, Souberbielle BE, Holt DW, Dalgleish AG, McKenna WJ</t>
  </si>
  <si>
    <t>Elevated Serum Levels of Soluble Interleukin-2 Receptor, Neopterin and β-2-Microglobulin in Idiopathic Dilated Cardiomyopathy: Relation to Disease Severity and Autoimmune Pathogenesis</t>
  </si>
  <si>
    <t>It has not been assessed whether high levels of soluble interleukin 2 receptor (sIL-2R), neopterin and β-2 microglobulin in idiopathic dilated cardiomyopathy reflect heart failure severity and/or an active autoimmune process. The aim of this study was to relate serum levels of these markers to clinical and autoimmune features. We studied 60 patients with idiopathic dilated cardiomyopathy, 67 controls with ischemic heart failure and 34 normals. Abnormal levels of sIL-2R, but not of neopterin and β-2 microglobulin, were more frequent in idiopathic dilated cardiomyopathy than in ischemic patients (35% vs. 16%; P - 0.02) or in normals (35% vs. 12%, P - 0.01); mean sIL-2R levels were, however, similar in idiopathic dilated cardiomyopathy and ischemic heart failure (842 ± 75 vs. 762 ± 93 U/ml, P - NS). In idiopathic dilated cardiomyopathy abnormal levels of sIL-2R were associated with lower peak oxygen consumption (P - 0.008), higher neopterin and HLA class II expression in the myocardium (P - 0.02), but were unrelated to cardiac autoantibody status or titer. In addition, abnormal levels of neopterin were associated with adverse prognosis and higher β-2 microglobulin; abnormal levels of β-2 microglobulin with lower echocardiographic percent fractional shortening, higher sIL-2R and higher neopterin. There is no convincing evidence that abnormal sIL-2R, neopterin and/or β-2 microglobulin are disease-specific markers of idiopathic dilated cardiomyopathy. The lack of association with cardiac autoantibodies suggests that these abnormalities are mainly related to heart failure severity rather than autoimmune pathogenesis. In keeping with this view, high levels of sIL-2R, neopterin and/or β-2 microglobulin identified a subset of idiopathic dilated cardiomyopathy patients with advanced disease and poor prognosis.</t>
  </si>
  <si>
    <t>S2437</t>
  </si>
  <si>
    <t>10.1161/hc0102.101509</t>
  </si>
  <si>
    <t>Sun XG, Hansen JE, Oudiz RJ, Wasserman K</t>
  </si>
  <si>
    <t>Gas Exchange Detection of Exercise-Induced Right-to-Left Shunt in Patients With Primary Pulmonary Hypertension</t>
  </si>
  <si>
    <t>Background — Because of high pulmonary vascular resistance in patients with primary pulmonary hypertension (PPH), right atrial pressure may exceed left atrial pressure during exercise, resulting in a right-to-left shunt via a patent foramen ovale (PFO). This shunting would disturb arterial P co 2 and H + homeostasis if the pulmonary blood were not simultaneously hyperventilated to compensate for the high CO 2 and H + in the shunted blood. This article first hypothesizes and then describes unique changes in gas exchange when right-to-left exercise-induced shunting (EIS) occurs. Methods and Results — Retrospectively, the cardiopulmonary exercise tests of 71 PPH patients were studied. Criteria postulated to document hyperventilation of the pulmonary blood flow due to a right-to-left EIS were (1) an abrupt and sustained increase in end-tidal O 2 with a simultaneous sustained decrease in end-tidal CO 2 ; (2) an abrupt and sustained increase in the respiratory exchange ratio; and (3) usually, an associated decline in pulse oximetry saturation. Each patient was evaluated for a PFO with resting echocardiography. The investigators interpreting the gas exchange evidence of EIS were blinded to the echocardiographic readings. Forty-five percent of the patients had demonstrable EIS by gas exchange criteria. Almost all were also positive for a PFO by echocardiography. Using the resting echocardiograph as the reference, the sensitivity, specificity, positive and negative predictive values, and accuracy were all between 90% to 96%. Conclusions — Exercise-induced right-to-left shunting can be detected by noninvasive, cardiopulmonary exercise testing in patients with PPH.</t>
  </si>
  <si>
    <t>S1477</t>
  </si>
  <si>
    <t>10.1016/0014-5793(96)01017-4</t>
  </si>
  <si>
    <t>Breitbart E, Sofer Y, Shainberg A, Grossman S</t>
  </si>
  <si>
    <t>Lipoxygenase activity in heart cells</t>
  </si>
  <si>
    <t>Arachidonic acid (AA) metabolism via the lipoxygenase (LOX) pathway in rat hearts and in cultured rat cardiomyocytes was investigated using 1‐[ 14 C]AA. LOX activity was detected in the microsomal fraction, in the high speed supernatant prepared from rat hearts and in rat cardiomyocyte supernatant. LOX products from all fractions comigrated in thin layer chromatography as 12‐hydroxyeicosatetraenoic acid (12‐HETE) and 15‐HETE. Enzyme linked immunosorbent assay for 12‐HETE showed its formation by the microsomal fraction, the ammonium sulfate (AS) pellet, and by rat cardiomyocyte supernatant, while radioimmunoassay for 15‐HETE showed its formation only by the AS pellet. The properties of LOX in each fraction are reported here.</t>
  </si>
  <si>
    <t>S0321</t>
  </si>
  <si>
    <t>10.2147/copd.s42664</t>
  </si>
  <si>
    <t>Masip J, Mas A</t>
  </si>
  <si>
    <t>S1644</t>
  </si>
  <si>
    <t>10.3390/jcm14196985</t>
  </si>
  <si>
    <t>Iglesias P</t>
  </si>
  <si>
    <t>Endocrinology and the Lung: Exploring the Bidirectional Axis and Future Directions</t>
  </si>
  <si>
    <t>The lung is increasingly recognized as an organ with dual endocrine and respiratory roles, participating in a complex bidirectional crosstalk with systemic hormones and local/paracrine activity. Endocrine and paracrine pathways regulate lung development, ventilation, immunity, and repair, while pulmonary cells express hormone receptors and secrete mediators with both local and systemic effects, defining the concept of the “endocrine lung”. This narrative review summarizes current evidence on the endocrine–pulmonary axis. Thyroid hormones, glucocorticoids, sex steroids, and metabolic hormones (e.g., insulin, leptin, adiponectin) critically influence alveologenesis, surfactant production, ventilatory drive, airway mechanics, and immune responses. Conversely, the lung produces mediators such as serotonin, calcitonin gene-related peptide, endothelin-1, leptin, and keratinocyte growth factor, which regulate vascular tone, alveolar homeostasis, and immune modulation. We also describe the respiratory manifestations of major endocrine diseases, including obstructive sleep apnea and lung volume alterations in acromegaly, immunosuppression and myopathy in Cushing’s syndrome, hypoventilation in hypothyroidism, restrictive “diabetic lung”, and obesity-related phenotypes. In parallel, chronic pulmonary diseases such as chronic obstructive pulmonary disease, interstitial lung disease, and sleep apnea profoundly affect endocrine axes, promoting insulin resistance, hypogonadism, GH/IGF-1 suppression, and bone metabolism alterations. Pulmonary neuroendocrine tumors further highlight the interface, frequently presenting with paraneoplastic endocrine syndromes. Finally, therapeutic interactions are discussed, including the risks of hypothalamic–pituitary–adrenal axis suppression with inhaled corticosteroids, immunotherapy-induced endocrinopathies, and inhaled insulin. Future perspectives emphasize mapping pulmonary hormone networks, endocrine phenotyping of chronic respiratory diseases, and developing hormone-based interventions.</t>
  </si>
  <si>
    <t>S2318</t>
  </si>
  <si>
    <t>10.1161/01.cir.0000022140.61460.1d</t>
  </si>
  <si>
    <t>Farquharson CAJ, Butler R, Hill A, Belch JJF, Struthers AD</t>
  </si>
  <si>
    <t>Allopurinol Improves Endothelial Dysfunction in Chronic Heart Failure</t>
  </si>
  <si>
    <t>Background — Increased oxidative stress in chronic heart failure is thought to contribute to endothelial dysfunction. Xanthine oxidase produces oxidative stress and therefore we examined whether allopurinol improved endothelial dysfunction in chronic heart failure. Methods and Results — We performed a randomized, placebo-controlled, double-blind crossover study on 11 patients with New York Heart Association class II-III chronic heart failure, comparing 300 mg allopurinol daily (1 month) versus placebo. Endothelial function was assessed by standard forearm venous occlusion plethysmography with acetylcholine, nitroprusside, and verapamil. Plasma malondialdehyde levels were also compared to assess significant changes in oxidative stress. Allopurinol significantly increased the forearm blood flow response to acetylcholine (percentage change in forearm blood flow [mean±SEM]: 181±19% versus 120±22% allopurinol versus placebo; P =0.003). There were no significant differences in the forearm blood flow changes between the placebo and allopurinol treatment arms with regard to sodium nitroprusside or verapamil. Plasma malondialdehyde was significantly reduced with allopurinol treatment (346±128 nmol/L versus 461±101 nmol/L, allopurinol versus placebo; P =0.03), consistent with reduced oxidative stress with allopurinol therapy. Conclusions — We have shown that allopurinol improves endothelial dysfunction in chronic heart failure. This raises the distinct possibility that allopurinol might reduce cardiovascular events and even improve exercise capacity in chronic heart failure.</t>
  </si>
  <si>
    <t>S1166</t>
  </si>
  <si>
    <t>10.3810/pgm.1998.02.355</t>
  </si>
  <si>
    <t>Sacchetti AD, Harris RH</t>
  </si>
  <si>
    <t>Acute cardiogenic pulmonary edema</t>
  </si>
  <si>
    <t>Postgraduate Medicine</t>
  </si>
  <si>
    <t>With the methods available today, most patients who arrive at the emergency department with acute cardiogenic pulmonary edema can be treated quickly and effectively. Modern pharmacologic therapy is based on directly counteracting the physiologic abnormalities that cause pulmonary edema. Agents that are useful in reducing LV preload and afterload and in managing hypotension are nitroglycerin, ACE inhibitors, vasodilators, vasopressors, and bipyrines. Noninvasive pressure support ventilation helps patients with pulmonary edema by decreasing the work of breathing, enhancing oxygen and carbon dioxide exchange, and increasing cardiac output. Use of BiPAP systems in emergency departments has averted endotracheal intubation in about 90% of patients with pulmonary edema who are experiencing acute respiratory failure.</t>
  </si>
  <si>
    <t>S0665</t>
  </si>
  <si>
    <t>10.1016/j.jtcvs.2016.09.029</t>
  </si>
  <si>
    <t>Mehaffey JH, Charles EJ, Sharma AK, Money DT, Zhao Y, Stoler MH, Lau CL, Tribble CG, Laubach VE, Roeser ME, Kron IL</t>
  </si>
  <si>
    <t>Airway pressure release ventilation during ex vivo lung perfusion attenuates injury</t>
  </si>
  <si>
    <t>The Journal of Thoracic and Cardiovascular Surgery</t>
  </si>
  <si>
    <t>Critical organ shortages have resulted in ex vivo lung perfusion gaining clinical acceptance for lung evaluation and rehabilitation to expand the use of donation after circulatory death organs for lung transplantation. We hypothesized that an innovative use of airway pressure release ventilation during ex vivo lung perfusion improves lung function after transplantation. Two groups (n = 4 animals/group) of porcine donation after circulatory death donor lungs were procured after hypoxic cardiac arrest and a 2-hour period of warm ischemia, followed by a 4-hour period of ex vivo lung perfusion rehabilitation with standard conventional volume-based ventilation or pressure-based airway pressure release ventilation. Left lungs were subsequently transplanted into recipient animals and reperfused for 4 hours. Blood gases for partial pressure of oxygen/inspired oxygen fraction ratios, airway pressures for calculation of compliance, and percent wet weight gain during ex vivo lung perfusion and reperfusion were measured. Airway pressure release ventilation during ex vivo lung perfusion significantly improved left lung oxygenation at 2 hours (561.5 ± 83.9 mm Hg vs 341.1 ± 136.1 mm Hg) and 4 hours (569.1 ± 18.3 mm Hg vs 463.5 ± 78.4 mm Hg). Likewise, compliance was significantly higher at 2 hours (26.0 ± 5.2 mL/cm H2O vs 15.0 ± 4.6 mL/cm H2O) and 4 hours (30.6 ± 1.3 mL/cm H2O vs 17.7 ± 5.9 mL/cm H2O) after transplantation. Finally, airway pressure release ventilation significantly reduced lung edema development on ex vivo lung perfusion on the basis of percentage of weight gain (36.9% ± 14.6% vs 73.9% ± 4.9%). There was no difference in additional edema accumulation 4 hours after reperfusion. Pressure-directed airway pressure release ventilation strategy during ex vivo lung perfusion improves the rehabilitation of severely injured donation after circulatory death lungs. After transplant, these lungs demonstrate superior lung-specific oxygenation and dynamic compliance compared with lungs ventilated with standard conventional ventilation. This strategy, if implemented into clinical ex vivo lung perfusion protocols, could advance the field of donation after circulatory death lung rehabilitation to expand the lung donor pool.</t>
  </si>
  <si>
    <t>S2236</t>
  </si>
  <si>
    <t>10.1016/s1388-9842(98)00003-8</t>
  </si>
  <si>
    <t>Northridge DB, Currie PF, Newby DE, McMurray JJV, Ford M, Boon NA, Dargie HJ</t>
  </si>
  <si>
    <t>Placebo-Controlled Comparison of Candoxatril, an Orally Active Neutral Endopeptidase Inhibitor, and Captopril in Patients with Chronic Heart Failure</t>
  </si>
  <si>
    <t>To compare the effects on exercise capacity of the neutral endopeptidase inhibitor candoxatril, and the angiotensin converting enzyme inhibitor captopril, in patients with mild to moderate heart failure. In this multi-centre double-blind placebo controlled study, 60 patients with NYHA Class I–III heart failure were randomised to candoxatril 200 mg b.d. (n = 22), captopril 25–50 mg b.d. (n = 23) or placebo (n = 15), Treadmill exercise tests were carried out weekly during a 5-week single-blind placebo run-in phase until a stable baseline was achieved, and repeated at 4 weekly intervals during the 12-week double-blind treatment phase. Nine patients withdrew from the study — four candoxatril and five captopril. The placebo-adjusted increase in exercise duration after 12 weeks was 56 s (95% CI, −26 to + 137 s; P = 0.12) with candoxatril and 37 s (− 40 to + 117 s; P = 0.29) with captopril. Both candoxatril and captopril were well tolerated and treadmill exercise duration appeared to increase during 12 weeks of therapy but this did not achieve statistical significance. This study tentatively suggests that in patients with heart failure, neutral endopeptidase inhibition may provide similar symptomatic benefits to angiotensin converting enzyme inhibition.</t>
  </si>
  <si>
    <t>S1351</t>
  </si>
  <si>
    <t>10.1177/0310057x9702500506</t>
  </si>
  <si>
    <t>Aerts JGJV, Van Den Berg B, Bogaard JM</t>
  </si>
  <si>
    <t>Ventilator-CPAP with the Siemens Servo 900C Compared with Continuous Flow-CPAP in Intubated Patients: Effect on Work of Breathing</t>
  </si>
  <si>
    <t>The effects of continuous positive airway pressure (CPAP) provided by the Siemens Servo 900C ventilator were compared with a continuous flow system (CF-CPAP) in patients weaning from the ventilator. Thirteen patients were studied using both systems at a CPAP level of 0.5 kPa. Additional work of breathing (Wapp) and derived variables were determined in relation to the minute volumes of the patients. The Wapp imposed by the ventilator exceeded the Wapp of CF-CPAP in all patients. The difference in Wapp between ventilator- and CF-CPAP was greater at higher ventilatory needs. The increments in Wapp imposed by the ventilator were positively correlated with the actual end-expiratory pressures (EEP). The EEP increasingly exceeded the preset CPAP level of the ventilator at higher minute volumes. An inspiratory threshold due to a gradient between EEP and preset CPAP greatly increased the Wapp imposed by the ventilator. As this threshold was attributed to the resistance of the PEEP device of the ventilator, it indicates that the additional work related to the expiratory valve should be taken into account when the Siemens Servo 900C ventilator is used for weaning purposes.</t>
  </si>
  <si>
    <t>S2287</t>
  </si>
  <si>
    <t>10.1111/resp.12798</t>
  </si>
  <si>
    <t>Schwarz EI, Schlatzer C, Stehli J, Kaufmann PA, Bloch KE, Stradling JR, Kohler M</t>
  </si>
  <si>
    <t>Effect of CPAP Withdrawal on myocardial perfusion in OSA: A randomized controlled trial</t>
  </si>
  <si>
    <t>Obstructive sleep apnoea (OSA) is highly prevalent and associated with an increased incidence of cardiovascular events. Endothelial dysfunction is the proposed causative mechanism. Continuous positive airway pressure (CPAP) is presumed to improve cardiovascular outcome in OSA. CPAP withdrawal was recently shown to lead to peripheral endothelial dysfunction. However, it is not known whether short‐term CPAP withdrawal reduces myocardial perfusion in OSA. In this double‐blind randomized controlled study, 45 patients with moderate to severe OSA previously adherent to CPAP were assigned to either subtherapeutic or continuing therapeutic CPAP for 2 weeks. The primary outcome was adenosine‐induced myocardial blood flow (MBF) as a measure of endothelial function, assessed by 13 N‐ammonia positron emission tomography. Secondary outcomes were measures of dermal and renal microvascular function, morning blood pressure (BP) and heart rate. Despite return of OSA associated with significant increases in BP (+9.1 mm Hg, 95% CI +4.9 to +13.4 mm Hg, P &amp;lt; 0.001) and heart rate (+9.6 bpm, 95% confidence interval (CI) +4.6 to +14.6 bpm, P &amp;lt; 0.001), CPAP withdrawal had no significant effect on maximal myocardial perfusion capacity (hyperaemic MBF −0.01 ml/min/g, 95% CI −0.33 to +0.24 ml/min/g, P = 0.91), nor renal and dermal microvascular function. In patients with OSA, a short‐term CPAP withdrawal does not lead to detectable impairment of coronary endothelial function, as has been demonstrated in the brachial artery, despite a clinically relevant increase in BP of nearly 10 mm Hg. There was also no evidence of an impairment of renal or dermal microvascular function.</t>
  </si>
  <si>
    <t>S2078</t>
  </si>
  <si>
    <t>10.1378/chest.96.3.494</t>
  </si>
  <si>
    <t>Baltopoulos G, Zakynthinos S, Dimopoulos A, Roussos C</t>
  </si>
  <si>
    <t>Effects of Furosemide on Pulmonary Shunts</t>
  </si>
  <si>
    <t>In 23 mechanically ventilated anuric (six) or oliguric (17) patients (less than 16 ml/h of urine output) with severe gas exchange abnormality, we investigated the effect of furosemide on intrapulmonary shunt (Qs/QT). Before and after 0.5, 1, and 2 h of IV administration of 200 mg of furosemide, we assessed the intrapulmonary shunt and PaO2 while patients' hemodynamic measurements were monitored. Ventilatory parameters remained constant throughout the study. While the urine output was minimal and no alteration in hemodynamic values was found, the Qs/QT decreased from 27.7 +/- 2.3 percent (mean +/- SEM) at control to 24.3 +/- 2.1 percent (p less than 0.01) at 0.5 h, 21.7 +/- 2.1 percent (p less than 0.001) at 1 h, and 18.1 +/- 1.8 percent (p less than 0.001) at 2 h. The PaO2 showed no significant difference at 0.5 h but rose significantly from 96 +/- 14 to 105 +/- 14 mm Hg (p less than 0.05) and 111 +/- 14 mm Hg (p less than 0.01) at 1 and 2 h, respectively. Since we observed no changes in hemodynamics, we speculate a direct effect of furosemide in the pulmonary vasculature affecting the ventilation-perfusion mismatch and, therefore, the Qs/QT and PaO2.</t>
  </si>
  <si>
    <t>S0543</t>
  </si>
  <si>
    <t>10.21203/rs.3.rs-139434/v1</t>
  </si>
  <si>
    <t>Harjola P, TARVASMÄKI T, BARLETTA C, BODY R, CAPSEC J, CHRIST M, GARCIA-CASTRILLO L, GOLEA A, KARAMERCAN M, MARTIN PL, MIRÓ Ò, TOLONEN J, PALOMÄKI A, VERSCHUREN F, HARJOLA VP, LARIBI S</t>
  </si>
  <si>
    <t>The Emergency Department Arrival Mode and Its Relations to ED Management and 30-Day Mortality in Acute Heart Failure: An Ancillary Analysis From The EURODEM Study</t>
  </si>
  <si>
    <t>Abstract Background: Acute heart failure patients are often encountered in emergency departments from 11% to 57 % using emergency medical services. Our aim was to evaluate the association of emergency department arrival mode with acute heart failure patients’ emergency department management and short-term outcomes. Methods: This was a sub-analysis of the European EURODEM study. Data on patients presenting with dyspnoea were collected prospectively from 66 European emergency departments. Patients with emergency department diagnosis of acute heart failure were categorized into two groups: those using emergency medical services and those self-presenting (non- emergency medical service patients). The independent association between emergency medical services use and 30-day mortality was evaluated with logistic regression. Results: Of the 500 acute heart failure patients, 309 (61.8 %) arrived at emergency department by emergency medical services. They were older (median age 80 vs. 75 years, p&amp;lt;0.001) and had more dementia (18.7 % vs. 7.2 %, p&amp;lt;0.001). On admission, emergency medical service patients had more often confusion (43 (14.2 %) vs. 4 (2.1 %), p&amp;lt;0.001) and higher respiratory rate (24/min vs. 21/min, p=0.014; respiratory rate &amp;gt; 30/min in 17.1 % patients vs. 7.5 %, p=0.005). The only difference in emergency department management appeared in the use of ventilatory support: 78.3 % of emergency medical services patients vs. 67.5% of non- emergency medical services patients received oxygen, p=0.007, non-invasive ventilation was administered to 12.5 % of emergency medical service patients vs. 4.2% non- emergency medical service patients, p=0.002. Emergency medical service patients were more often hospitalized (82.4 % vs. 65.9 %, p&amp;lt;0.001). The use of emergency medical services was an independent predictor of 30-day mortality (OR=2.96, 95% CI 1.27-6.92, p=0.012) Conclusion : Most acute heart failure patients arrive at emergency department by emergency medical services. These patients suffer from more severe respiratory distress and receive more often ventilatory support. Emergency medical service use is an independent predictor of 30-day mortality.</t>
  </si>
  <si>
    <t>S2001</t>
  </si>
  <si>
    <t>10.1177/1479972308088715</t>
  </si>
  <si>
    <t>Soudon P, Steens M, Toussaint M</t>
  </si>
  <si>
    <t>A comparison of invasive versus noninvasive full-time mechanical ventilation in Duchenne muscular dystrophy</t>
  </si>
  <si>
    <t>The aim of this study was to compare morbidity and causes of death in a series of 42 Duchenne patients receiving full-time mechanical ventilation either by tracheostomy (TR, n = 16 or by noninvasive methods (noninvasive ventilation [NIV], n = 26). At inclusion for a 5-year observation period (2002–2006), TR and NIV patients were 32.7 and 27 years old, respectively. A program of follow-up with similar ventilation devices, techniques of respiratory physiotherapy, and drugs was applied to all the patients [TR + NIV]. Ages and respiratory characteristics at death and causes of death were comparable between groups. Morbidity was worse in TR compared with NIV patients; mucus hypersecretion and tracheal injuries were more frequent, whereas loss of weight and need for gastric feeding appeared less frequent in the TR group. Because noninvasive techniques avoid the severe complications associated with TR with comparable mortality, the authors support the use of noninvasive interfaces as default choice when assisted ventilation is required for daytime use.</t>
  </si>
  <si>
    <t>S0623</t>
  </si>
  <si>
    <t>10.1016/s1388-9842(03)00056-4</t>
  </si>
  <si>
    <t>Cleland JGF, Freemantle N, Ball SG, Bonser RS, Camici P, Chattopadhyay S, Dutka D, Eastaugh J, Hampton J, Large S, Norell MS, Pennell DJ, Pepper J, Sanda S, Senior R, Smith D</t>
  </si>
  <si>
    <t>The Heart Failure Revascularisation Trial (HEART): Rationale, Design and Methodology</t>
  </si>
  <si>
    <t>Most patients with heart failure due to left ventricular systolic dysfunction (LVSD) secondary to coronary artery disease (CAD) have evidence of myocardium in jeopardy (reversible ischaemia and/or stunning hibernation). It is not known whether revascularisation in such cases is safe or beneficial. To determine whether revascularisation will improve the survival of patients with LVSD and heart failure secondary to CAD and myocardium in jeopardy. This is a randomised controlled trial comparing revascularisation or not, in addition to optimal medical therapy with ACE inhibitors, beta-blockers, aldosterone antagonists and an anti-thrombotic agent. Patients must have heart failure requiring treatment with diuretics, a left ventricular ejection fraction &amp;amp;lt;35% and evidence of coronary disease. Myocardial viability and ischaemia are assessed by a broad range of techniques including stress echocardiography and nuclear imaging. All imaging tests are reviewed in core laboratories to ensure uniform reporting. Any conventional revascularisation technique is permitted. The primary outcome measure is all cause mortality. Symptoms, quality of life and health economic issues will also be explored. Assuming an annual mortality of 10% in the control group and allowing for substantial cross-over rates, a study of 800 patients followed for 5 years has 80% power with an alpha of 0.05 (two-sided) to show a 25% reduction in mortality with revascularisation. At the time of writing 180 patients have been screened for inclusion, 111 have consented to participate and 70 have been randomised. The results of viability testing are awaited in 22 patients. Twenty-six patients had been investigated for myocardial viability and/or by angiography prior to consent, as part of the routine practice in that cardiology department. Of 68 patients who have completed assessment only after consent, 47 (69%) were included. The principal reason for drop-out between consent and randomisation was lack of evidence of myocardial ischaemia or hibernation. The HEART trial will help to determine whether investigation of myocardial ischaemia and/or viability with a view to revascularisation should become part of the routine care of patients with heart failure due to LVSD and CAD.</t>
  </si>
  <si>
    <t>S0271</t>
  </si>
  <si>
    <t>10.2169/internalmedicine.54.4266</t>
  </si>
  <si>
    <t>Hyun Cho W, Ju Yeo H, Hoon Yoon S, Lee S, SooJeon D, Seong Kim Y, Uk Kim K, Lee K, Kyung Park H, Ki Lee M</t>
  </si>
  <si>
    <t>High-Flow Nasal Cannula Therapy for Acute Hypoxemic Respiratory Failure in Adults: A Retrospective Analysis</t>
  </si>
  <si>
    <t>High-flow nasal cannula (HFNC) therapy is an oxygen delivery system. However, evidence regarding the clinical applications of HFNC is still emerging. We herein evaluated the clinical predictors of HFNC therapy success for adult patients with acute hypoxemic respiratory failure. We retrospectively reviewed the medical records of the subjects with acute hypoxemic respiratory failure supported by HFNC therapy in the medical intensive care unit between July 2011 and March 2013. Therapy success was defined as the avoidance of intubation. The patients' baseline characteristics and the serial changes in the respiratory parameters after HFNC therapy at 1 and 24 hours were measured. Of the 75 eligible patients, 62.7% successfully avoided intubation. Overall, HFNC therapy significantly improved the physiologic parameters, such as partial pressure of arterial oxygen (PaO2), saturation of arterial oxygen (SaO2), respiratory rate (RR), and heart rate (HR), throughout the first 24 hours. After the adjustment for the other clinical variables, Acute Physiology and Chronic Health Evaluation II (APACHE II), Sequential Organ Failure Assessment (SOFA), cardiogenic pulmonary edema, and PaO2 improvement at 1 and 24 hours were associated with therapy success. The overall intensive care unit (ICU) mortality was 25.3%. However, out of 37.3% of the patients who required intubation, the ICU mortality in this proportion of patients was 67.9%. The ICU mortality in the therapy failure group was associated with the use of a vasopressor and a limited PaO2 improvement at 1 hour. HFNC therapy showed a good compliance and the improvement of the physiologic parameters in an adult population. The failure to improve oxygenation within 24 hours was a useful predictor of intubation. Among the failure group, the vasopressor use and failed oxygenation improvement were associated with ICU mortality.</t>
  </si>
  <si>
    <t>S0811</t>
  </si>
  <si>
    <t>10.1002/14651858.cd010844.pub2</t>
  </si>
  <si>
    <t>Kew KM, Dias S, Cates CJ</t>
  </si>
  <si>
    <t>Long-acting inhaled therapy (beta-agonists, anticholinergics and steroids) for COPD: a network meta-analysis</t>
  </si>
  <si>
    <t>Background Pharmacological therapy for chronic obstructive pulmonary disease (COPD) is aimed at relieving symptoms, improving quality of life and preventing or treating exacerbations.Treatment tends to begin with one inhaler, and additional therapies are introduced as necessary. For persistent or worsening symptoms, long-acting inhaled therapies taken once or twice daily are preferred over short-acting inhalers. Several Cochrane reviews have looked at the risks and benefits of specific long-acting inhaled therapies compared with placebo or other treatments. However for patients and clinicians, it is important to understand the merits of these treatments relative to each other, and whether a particular class of inhaled therapies is more beneficial than the others. Objectives To assess the efficacy of treatment options for patients whose chronic obstructive pulmonary disease cannot be controlled by short-acting therapies alone. The review will not look at combination therapies usually considered later in the course of the disease.As part of this network meta-analysis, we will address the following issues.1. How does long-term efficacy compare between different pharmacological treatments for COPD?2. Are there limitations in the current evidence base that may compromise the conclusions drawn by this network meta-analysis? If so, what are the implications for future research? Search methods We identified randomised controlled trials (RCTs) in existing Cochrane reviews by searching the Cochrane Database of Systematic Reviews (CDSR). In addition, we ran a comprehensive citation search on the Cochrane Airways Group Register of trials (CAGR) and checked manufacturer websites and reference lists of other reviews. The most recent searches were conducted in September 2013. Selection criteria We included parallel-group RCTs of at least 6 months' duration recruiting people with COPD. Studies were included if they compared any of the following treatments versus any other: long-acting beta2-agonists (LABAs; formoterol, indacaterol, salmeterol); long-acting muscarinic antagonists (LAMAs; aclidinium, glycopyrronium, tiotropium); inhaled corticosteroids (ICSs; budesonide, fluticasone, mometasone); combination long-acting beta2-agonist (LABA) and inhaled corticosteroid (LABA/ICS) (formoterol/budesonide, formoterol/mometasone, salmeterol/fluticasone); and placebo. Data collection and analysis We conducted a network meta-analysis using Markov chain Monte Carlo methods for two efficacy outcomes: St George's Respiratory Questionnaire (SGRQ) total score and trough forced expiratory volume in one second (FEV1). We modelled the relative effectiveness of any two treatments as a function of each treatment relative to the reference treatment (placebo). We assumed that treatment effects were similar within treatment classes (LAMA, LABA, ICS, LABA/ICS). We present estimates of class effects, variability between treatments within each class and individual treatment effects compared with every other.To justify the analyses, we assessed the trials for clinical and methodological transitivity across comparisons. We tested the robustness of our analyses by performing sensitivity analyses for lack of blinding and by considering six- and 12-month data separately. Main results We identified 71 RCTs randomly assigning 73,062 people with COPD to 184 treatment arms of interest. Trials were similar with regards to methodology, inclusion and exclusion criteria and key baseline characteristics. Participants were more often male, aged in their mid sixties, with FEV1 predicted normal between 40% and 50% and with substantial smoking histories (40+ pack-years). The risk of bias was generally low, although missing information made it hard to judge risk of selection bias and selective outcome reporting. Fixed effects were used for SGRQ analyses, and random effects for Trough FEV1 analyses, based on model fit statistics and deviance information criteria (DIC). SGRQ SGRQ data were available in 42 studies (n = 54,613). At six months, 39 pairwise comparisons were made between 18 treatments in 25 studies (n = 27,024). Combination LABA/ICS was the highest ranked intervention, with a mean improvement over placebo of -3.89 units at six months (95% credible interval (CrI) -4.70 to -2.97) and -3.60 at 12 months (95% CrI -4.63 to -2.34). LAMAs and LABAs were ranked second and third at six months, with mean differences of -2.63 (95% CrI -3.53 to -1.97) and -2.29 (95% CrI -3.18 to -1.53), respectively. Inhaled corticosteroids were ranked fourth (MD -2.00, 95% CrI -3.06 to -0.87). Class differences between LABA, LAMA and ICS were less prominent at 12 months. Indacaterol and aclidinium were ranked somewhat higher than other members of their classes, and formoterol 12 mcg, budesonide 400 mcg and formoterol/mometasone combination were ranked lower within their classes. There was considerable overlap in credible intervals and rankings for both classes and individual treatments. Trough FEV1 Trough FEV1 data were available in 46 studies (n = 47,409). At six months, 41 pairwise comparisons were made between 20 treatments in 31 studies (n = 29,271). As for SGRQ, combination LABA/ICS was the highest ranked class, with a mean improvement over placebo of 133.3 mL at six months (95% CrI 100.6 to 164.0) and slightly less at 12 months (mean difference (MD) 100, 95% CrI 55.5 to 140.1). LAMAs (MD 103.5, 95% CrI 81.8 to 124.9) and LABAs (MD 99.4, 95% CrI 72.0 to 127.8) showed roughly equivalent results at six months, and ICSs were the fourth ranked class (MD 65.4, 95% CrI 33.1 to 96.9). As with SGRQ, initial differences between classes were not so prominent at 12 months. Indacaterol and salmeterol/fluticasone were ranked slightly better than others in their class, and formoterol 12, aclidinium, budesonide and formoterol/budesonide combination were ranked lower within their classes. All credible intervals for individual rankings were wide. Authors' conclusions This network meta-analysis compares four different classes of long-acting inhalers for people with COPD who need more than short-acting bronchodilators. Quality of life and lung function were improved most on combination inhalers (LABA and ICS) and least on ICS alone at 6 and at 12 months. Overall LAMA and LABA inhalers had similar effects, particularly at 12 months. The network has demonstrated the benefit of ICS when added to LABA for these outcomes in participants who largely had an FEV1 that was less than 50% predicted, but the additional expense of combination inhalers and any potential for increased adverse events (which has been established by other reviews) require consideration. Our findings are in keeping with current National Institute for Health and Care Excellence (NICE) guidelines.</t>
  </si>
  <si>
    <t>S2429</t>
  </si>
  <si>
    <t>10.1345/aph.10037</t>
  </si>
  <si>
    <t>Hart SM</t>
  </si>
  <si>
    <t>Influence of β -Blockers on Mortality in Chronic Heart Failure</t>
  </si>
  <si>
    <t>To briefly discuss the pathophysiology of heart failure and the rationale for the use of β -blockers in the treatment of chronic heart failure. Key morbidity reduction trials are briefly mentioned, and recent mortality reduction trials are reviewed. General recommendations regarding the use of β -blockers in heart failure are also included to guide clinical practice. Randomized, placebo-controlled clinical trials and meta-analyses evaluating mortality reduction with β -blockers in the treatment of heart failure were identified using a MEDLINE search from January 1993 to March 2000. Abstracts and presented results from recent scientific meetings were also considered. β -Blockers have been shown to decrease hospitalization for worsening heart failure, decrease the need for heart transplant, improve New York Heart Association (NYHA) functional class, and increase left-ventricular ejection fraction. A mortality benefit has recently been demonstrated for patients with chronic heart failure. Carvedilol, bisoprolol, and controlled-release/ extended-release metoprolol decreased the risk of dying by 65%, 34%, and 34%, respectively, in patients with primarily NYHA functional class II or III and systolic dysfunction. The benefit of these agents in patients with class IV heart failure or determining whether one agent has an advantage over another is being investigated in ongoing clinical trials. Several β -blockers have demonstrated mortality reduction in the treatment of patients with NYHA functional class II or III heart failure and systolic dysfunction. β -Blockers should be considered in these patients when they are clinically stable and taking the current standard therapy of a diuretic plus an angiotensin-converting enzyme inhibitor or other vasodilator agent.</t>
  </si>
  <si>
    <t>S0579</t>
  </si>
  <si>
    <t>10.1046/j.1440-1681.2002.03779.x</t>
  </si>
  <si>
    <t>Kinugawa T, Osaki S, Kato M, Ogino K, Shimoyama M, Tomikura Y, Igawa O, Hisatome I, Shigemasa C</t>
  </si>
  <si>
    <t>Effects of the angiotensin‐converting enzyme inhibitor alacepril on exercise capacity and neurohormonal factors in patients with mild‐to‐moderate heart failure</t>
  </si>
  <si>
    <t>1. Alacepril is a long‐acting, sulphydryl‐containing angiotensin‐converting enzyme inhibitor. Data are limited regarding the effects of alacepril on exercise tolerance in patients with chronic heart failure (CHF). The aim of the present study was to determine the effects of chronic alacepril treatment on exercise capacity and neurohormones in patients with CHF. 2. The effects of 12 weeks treatment with alacepril on clinical, echocardiographic and cardiopulmonary exercise variables were studied in 18 CHF patients (mean age: 63 ± 2 years; New York Heart Association (NYHA) class I n = 6, class II n = 10, class III n = 2) in a cross‐over fashion. Resting levels of plasma noradrenaline, renin–angiotensin system activity and natriuretic peptides were evaluated. 3. Treatment with alacepril significantly improved NYHA functional class and decreased cardiothoracic ratio (60.1 ± 2.0 vs 58.1 ± 1.9% for baseline vs alacepril, respectively; P &amp;lt; 0.01). Cardiac dimensions by echocardiogram were decreased after alacepril therapy. Peak V o 2 (17.7 ± 1.2 vs 19.5 ± 1.3 mL/min per kg; P &amp;lt; 0.01) and anaerobic threshold (11.7 ± 0.6 vs 13.2 ± 0.9 mL/min per kg; P &amp;lt; 0.01) increased with alacepril treatment. Plasma noradrenaline and plasma angiotensin II levels were not altered, but plasma aldosterone (77.7 ± 13.5 vs 51.7 ± 9.7 pg/mL; P &amp;lt; 0.01), atrial natriuretic peptide (ANP; 86.5 ± 20.3 vs 43.6 ± 7.6 pg/mL; P &amp;lt; 0.05) and brain natriuretic peptide (BNP; 222.7 ± 59.3 vs 117.7 ± 34.3 pg/mL; P &amp;lt; 0.05) levels decreased after alacepril treatment. 4. These results suggest that treatment with alacepril improves functional status and exercise capacity in patients with mild‐to‐moderate CHF. Neurohormones were favourably influenced by alacepril therapy, with significant decreases in plasma aldosterone, ANP and BNP levels.</t>
  </si>
  <si>
    <t>S0825</t>
  </si>
  <si>
    <t>10.1111/j.1460-9592.1995.tb00276.x</t>
  </si>
  <si>
    <t>WIPPERMANN C‐, SCHRANZ D, BAUM V, HUTH R</t>
  </si>
  <si>
    <t>Independent right lung high frequency and left lung conventional ventilation in the management of severe air leak during ARDS</t>
  </si>
  <si>
    <t>Pulmonary air leaks are one of the most common problems in patients with the adult respiratory distress syndrome, ARDS. We report what we believe to be the first case in which unilateral high‐frequency ventilation combined with contralateral conventional positive pressure ventilation has been used successfully to manage severe air leak in an infant with ARDS.</t>
  </si>
  <si>
    <t>S1237</t>
  </si>
  <si>
    <t>10.1016/j.ajem.2024.12.061</t>
  </si>
  <si>
    <t>Long B, Brady WJ, Gottlieb M</t>
  </si>
  <si>
    <t>Emergency medicine updates: Sympathetic crashing acute pulmonary edema</t>
  </si>
  <si>
    <t>Patients with heart failure exacerbation can present in a variety of ways, including sympathetic crashing acute pulmonary edema (SCAPE). Emergency physicians play a key role in the diagnosis and management of this condition. This narrative review evaluates key evidence-based updates concerning the diagnosis and management of SCAPE for the emergency clinician. SCAPE is a subset of acute heart failure, defined as a patient with sudden, severe pulmonary edema and hypertension, resulting respiratory distress, and hypoxemia. This is associated with significantly elevated afterload with fluid maldistribution into the pulmonary system. Evaluation and resuscitation should occur concurrently. Laboratory assessment, electrocardiogram, and imaging should be obtained. Point-of-care ultrasound is a rapid and reliable means of confirming pulmonary edema. Management focuses on respiratory support and vasodilator administration. Noninvasive positive pressure ventilation (NIPPV) with oxygen support is associated with reduced need for intubation, improved survival, and improved respiratory indices. If the patient does not improve or decompensates on NIPPV, endotracheal intubation is recommended. Rapid reduction in afterload is necessary, with the first-line medication including nitroglycerin. High-dose bolus nitroglycerin is safe and effective, followed by an infusion. If hypertension is refractory to NIPPV and high-dose nitroglycerin, other agents may be administered including clevidipine or nicardipine. Angiotensin-converting enzyme inhibitors such as enalaprilat are an option in those with normal renal function and resistant hypertension. Diuretics may be administered in those with evidence of systemic volume overload (e.g., cardiomegaly, peripheral edema, weight gain), but should not be routinely administered in patients with SCAPE in the absence of fluid overload. Caution is recommended in utilizing opioids and beta blockers in those with SCAPE. An understanding of the current literature concerning SCAPE can assist emergency clinicians and improve the care of these patients.</t>
  </si>
  <si>
    <t>S2424</t>
  </si>
  <si>
    <t>10.4037/ajcc2009690</t>
  </si>
  <si>
    <t>Arbour R</t>
  </si>
  <si>
    <t>Cardiogenic Oscillation and Ventilator Autotriggering in Brain-Dead Patients: A Case Series</t>
  </si>
  <si>
    <t>American Journal of Critical Care</t>
  </si>
  <si>
    <t>Brain death is manifested by a flaccid, areflexic patient on assessment of brain function with fixed and dilated pupils at midpoint, loss of consciousness, no response to stimulation, loss of brainstem reflexes, and apnea. A lesion or clinical state responsible for the loss of consciousness must be found. An integral part of clinical evaluation of brain death is apnea testing, which indicates complete loss of brainstem function and respiratory drive. Ventilator triggering or overbreathing the ventilator’s set rate may be considered consistent with intrinsic respiratory drive consequent to residual brainstem function. Ventilator autotriggering, however, may potentially occur in a brain-dead patient as a result of interaction between the hyperdynamic cardiovascular system and compliant lung tissue altering airway pressure and flow patterns. Also, chest wall and pre-cordial movements may mimic intrinsic respiratory drive. Ventilator autotriggering may delay determination of brain death, prolong the intensive care unit experience for patients and their families, increase costs, risk loss of donor organs, and confuse staff and family members. A detailed literature review and 3 cases of cardiogenic ventilator autotriggering are presented as examples of this phenomenon and highlight the value of close multidisciplinary clinical evaluation and examination of ventilator pressure and flow waveforms.</t>
  </si>
  <si>
    <t>S0014</t>
  </si>
  <si>
    <t>10.1046/j.1469-0705.1997.10040265.x</t>
  </si>
  <si>
    <t>Montenegro N, Matias A, Areias JC, Castedo S, Barre H</t>
  </si>
  <si>
    <t>Increased fetal nuchal translucency: possible involvement of early cardiac failure</t>
  </si>
  <si>
    <t>The ultrasonographic measurement of nuchal translucency thickness at 10–23 weeks of gestation is accepted as an efficient method of screening for chromosomal abnormalities. However, the underlying mechanism producing increased nuchal translucency thickness is still poorly understood. The purpose of this study was to investigate the possible contribution of impaired cardiac function to such an increase, by studying the venous return in the ductus venosus, using Doppler ultrasound. In a total of 6.5 fetuses, nuchal translucency thickness was measured at 10–13 weeks of gestation by means of a transvaginal probe. Color‐coded and pulsed Doppler ultra‐sound were also used to evaluate different hemodynamic parameters in the ductus venosus: maximum systolic and diastolic velocities, pulsatility index, lowest forward velocity during atria1 contraction and fetal heart rate. Fetal nuchal translucency thickness of ≥ 3 mm was found in 17 cases; in five of them there were chromosomal anomalies: four trisomy 21 and one trisomy 18. Of interest is the finding that in the five chromosomally abnormal fetuses with increased nuchal translucency thickness, the forward velocity during atria1 contraction was consistently less than 2 cm/s ( p &amp;lt; 0.001). This impairment of atria1 contraction may well implicate cardiac failure and/or heart defects in the pathogenesis of increased nuchal translucency thickness in the first trimester of pregnancy. Furthermore, nuchal translucency may prove to be a sensitive marker of the early identification of fetal cardiac anomalies. Copyright © 1997 International Society of Ultrasound in Obstetrics and Gynecology</t>
  </si>
  <si>
    <t>S0944</t>
  </si>
  <si>
    <t>10.1016/j.ejheart.2003.09.008</t>
  </si>
  <si>
    <t>Kjøller E, Køber L, Iversen K, Torp-Pedersen C</t>
  </si>
  <si>
    <t>Importance of Chronic Obstructive Pulmonary Disease for Prognosis and Diagnosis of Congestive Heart Failure in Patients with Acute Myocardial Infarction</t>
  </si>
  <si>
    <t>To evaluate the importance of chronic obstructive pulmonary disease for prognosis and diagnosis of congestive heart failure in patients with acute myocardial infarction. Prospective registration of 6669 consecutive patients admitted with infarction and screened for a randomised controlled trial. A history of COPD was present in 765 (11.5%) patients. Thirty-day and 5-year survival in patients with chronic obstructive pulmonary disease was 86.3 and 42.9%. In patients without pulmonary disease the figures were 87.7 and 57.5%, respectively, giving a relative risk of 1.49 (1.35–1.65). In multivariate analysis the relative risk was 1.15 (1.04–1.28). The prevalence of congestive heart failure was 65.9% in patients with chronic obstructive pulmonary disease and 52.0% in patients without. This difference was most distinct in patients with normal or only slightly decreased left ventricular systolic function. In patients without congestive heart failure, chronic obstructive pulmonary disease was of prognostic importance [RR=1.44 (1.17–1.78)], but not in patients with congestive heart failure [RR=1.09 (0.96–1.23)]. Chronic obstructive pulmonary disease is a predictor of long-term mortality in patients with acute myocardial infarction without congestive heart failure, but is also a confounding factor for the diagnosis of congestive heart failure.</t>
  </si>
  <si>
    <t>S2166</t>
  </si>
  <si>
    <t>10.1097/00003246-198308000-00002</t>
  </si>
  <si>
    <t>HOLZAPFEL L, ROBERT D, PERRIN F, BLANC PL, PALMIER B, GUERIN C</t>
  </si>
  <si>
    <t>Static pressure-volume curves and effect of positive end-expiratory pressure on gas exchange in adult respiratory distress syndrome</t>
  </si>
  <si>
    <t>Fifteen patients with adult respiratory distress syndrome (ARDS) were studied: 11 in the early stage of ARDS (group 1); 4 in the late stage (group 2). The inspiratory and expiratory static pressure-volume (P-V) curves of the respiratory system were compared to the pulmonary shunt (Qsp/Qt) when PEEP was increased; cardiac output was kept constant. In group 1 patients, we found that a concavity on the P-V curves was associated with an abrupt decrease in Qsp/Qt when PEEP was increased; the concavity on the expiratory curve was correlated with the change in Qsp/Qt but not the concavity on the inspiratory curve. In group 2 patients, the P-V curves were found rectilinear and Qsp/Qt was not abruptly decreased when PEEP was increased. Expiratory P-V curve can be used to determine: first, whether a patient should be ventilated with PEEP; second, the PEEP level which can be set on the respirator. In group 1 patients, when PEEP was set to a value corresponding to the inflexion point, i.e., the point of departure from the exponential shape (mean value 14.6 +/- 2.8 cm H2O), Qsp/Qt compared to zero PEEP was abruptly decreased to 87.6 +/- 6%; further increase in PEEP had little advantage.</t>
  </si>
  <si>
    <t>S1807</t>
  </si>
  <si>
    <t>10.1046/j.1365-201x.2001.00830.x</t>
  </si>
  <si>
    <t>Lunde PK, Sjaastad I, Schiøtz Thorud H‐, Sejersted OM</t>
  </si>
  <si>
    <t>Skeletal muscle disorders in heart failure</t>
  </si>
  <si>
    <t>Heart failure is associated with reduction of exercise capacity that cannot be solely ascribed to reduced maximal oxygen uptake ( V˙ O 2max ). Therefore, research has focused on changes in skeletal muscle morphology, metabolism and function. Factors that can cause such changes in skeletal muscle comprise inactivity, malnutrition, constant or repeated episodes of inadequate oxygen delivery and prolonged exposure to altered neurohumoural stimuli. Most of these factors are not specific for the heart failure condition. On the other hand, heart failure is more than one clinical condition. Congestive heart failure (CHF) develops gradually as a result of deteriorating contractility of the viable myocardium, myocardial failure. Is it possible that development of this contractile deficit in the myocardium is paralleled by a corresponding contractile deficit of the skeletal muscles? This question cannot be answered today. Both patient studies and experimental studies support that there is a switch to a faster muscle phenotype and energy metabolism balance is more anaerobic. The muscle atrophy seen in many patients is not so evident in experimental studies. Few investigators have studied contractile function. Both fast twitch and slow twitch muscles seem to become slower, not faster as might be expected, and this is possibly linked to slower intracellular Ca 2+ cycling. The neurohumoural stimuli that can cause this change are not known, but recently it has been reported that several cytokines are increased in CHF patients. Thus, the changes seen in skeletal muscles during CHF are partly secondary to inactivity, but the possibility remains that the contractility is altered because of intracellular changes of Ca 2+ metabolism that are also seen in the myocardium.</t>
  </si>
  <si>
    <t>S0047</t>
  </si>
  <si>
    <t>10.1183/09031936.94.07010148</t>
  </si>
  <si>
    <t>Weitzenblum E, Kessler R, Oswald M, Fraisse P</t>
  </si>
  <si>
    <t>Medical treatment of pulmonary hypertension in chronic lung disease</t>
  </si>
  <si>
    <t>In chronic respiratory diseases, especially chronic obstructive pulmonary disease (COPD) pulmonary arterial hypertension is generally mild to moderate and the necessity for treating it can, therefore, be questioned. In fact, pulmonary hypertension, even when modest, may worsen markedly during acute episodes, exercise and sleep. These acute increases in mean pulmonary artery pressure (PAP) could contribute to the development of right heart failure. Therefore, the medical treatment of pulmonary hypertension is justified. There are, at the present time, no selective pulmonary vasodilators, with the exception of inhaled nitric oxide. Indeed, vasodilators appear less effective in COPD compared to primary pulmonary hypertension. Thus, there is, at present, no justification for the long-term use of vasodilators in COPD patients. Long-term oxygen therapy (LTOT) attenuates and sometimes reverses the progression of pulmonary hypertension, although the condition rarely returns to normal. We do not know whether the structural changes of the pulmonary vasculature in COPD patients are potentially reversible with LTOT. The longer the daily duration of LTOT the better are the haemodynamic results. At present, LTOT remains the best treatment for pulmonary hypertension in COPD patient. In the future, treatment of this condition in COPD patients could combine LTOT and specific vasodilators.</t>
  </si>
  <si>
    <t>S2121</t>
  </si>
  <si>
    <t>10.1183/09031936.00075806</t>
  </si>
  <si>
    <t>Dreher M, Storre JH, Windisch W</t>
  </si>
  <si>
    <t>Noninvasive ventilation during walking in patients with severe COPD: a randomised cross-over trial</t>
  </si>
  <si>
    <t>It was hypothesised that noninvasive positive-pressure ventilation (NPPV) applied during walking prevents exercise-induced hypoxaemia and improves exercise performance in severe chronic obstructive pulmonary disease (COPD) patients already receiving long-term NPPV. A total of 20 COPD patients (mean± sd age 65.1±8.7 yrs, forced expiratory volume in one second 27±8% predicted and total lung capacity 116±27% pred) reporting dyspnoea, even during mild exertion, underwent two 6-min walking tests with a rollator and supplemental oxygen (2.1±0.9 L·min −1 ) in a randomised cross-over design: with and without pressure-limited NPPV as used at home (inspiratory:expiratory pressure 2.9±0.44:0.4±0.1 kPa (29±4:4±1 mbar), respiratory frequency 20±2 breaths·min −1 ). The arterial oxygen tension significantly increased by 1.39±1.43 kPa (95% confidence interval (CI) 0.71–2.07 kPa) after walking with NPPV, but significantly decreased by 1.43±1.06 kPa (95% CI −1.92 – −0.94 kPa) without NPPV. Dyspnoea, as assessed by the Borg dyspnoea scale, significantly decreased from 6 (interquartile range (IQR) 4.5–10) to 4 (1.5–4.5) and walking distance significantly increased from 209 (IQR 178–279) to 252 (203–314) m when walking was NPPV-aided. In chronic hypercapnic chronic obstructive pulmonary disease, high-intensity noninvasive positive-pressure ventilation can also be administered during walking with unchanged ventilator settings compared with settings used at rest, thus resulting in improved oxygenation, decreased dyspnoea and increased walking distance. Therefore, noninvasive positive-pressure ventilation during walking could prevent hypoxia-induced complications and could, in future, play a role in palliative care.</t>
  </si>
  <si>
    <t>S1714</t>
  </si>
  <si>
    <t>10.1111/j.1542-474x.2004.92540.x</t>
  </si>
  <si>
    <t>Madias JE</t>
  </si>
  <si>
    <t>Amplitude of the Electrocardiographic QRS Complexes during and after Severe Pulmonary Edema</t>
  </si>
  <si>
    <t>There is recent evidence that anasarca peripheral edema, irrespective of its etiology, attenuates ECG QRS potentials. Pulmonary edema (PE) also is thought to cause reduction in the amplitude of QRS complexes. The case reported herein is of a patient with severe PE, hypertension, left ventricular diastolic dysfunction, and no peripheral edema who did not show changes in the QRS complexes with the management of her pulmonary edema. Thus it appears that PE does not attenuate the amplitude of QRS complexes, and alleviation of this condition does not cause augmentation of QRS voltage. This is in contrast to alterations of peripheral edematous states in the setting of congestive heart failure, which result in changes in the QRS amplitude, as shown previously.</t>
  </si>
  <si>
    <t>S2031</t>
  </si>
  <si>
    <t>10.1161/01.hyp.0000032031.30374.32</t>
  </si>
  <si>
    <t>Li JM, Gall NP, Grieve DJ, Chen M, Shah AM</t>
  </si>
  <si>
    <t>Activation of NADPH Oxidase During Progression of Cardiac Hypertrophy to Failure</t>
  </si>
  <si>
    <t>Increased reactive oxygen species (ROS) production is implicated in the pathophysiology of left ventricular (LV) hypertrophy and heart failure. However, the enzymatic sources of myocardial ROS production are unclear. We examined the expression and activity of phagocyte-type NADPH oxidase in LV myocardium in an experimental guinea pig model of progressive pressure-overload LV hypertrophy. Concomitant with the development of LV hypertrophy, NADPH-dependent O 2 − production in LV homogenates, measured by lucigenin (5 μmol/L) chemiluminescence or cytochrome c reduction assays, significantly and progressively increased (by ≈40% at the stage of LV decompensation; P &amp;lt;0.05). O 2 − production was fully inhibited by diphenyleneiodonium (100 μmol/L). Immunoblotting revealed a progressive increase in expression of the NADPH oxidase subunits p22 phox , gp91 phox , p67 phox , and p47 phox in the LV hypertrophy group, whereas immunolabeling studies indicated the presence of oxidase subunits in cardiomyocytes and endothelial cells. In parallel with the increase in O 2 − production, there was a significant increase in activation of extracellular signal–regulated kinase 1/2, extracellular signal–regulated kinase 5, c-Jun NH2-terminal kinase 1/2, and p38 mitogen-activated protein kinase. These data indicate that an NADPH oxidase expressed in cardiomyocytes is a major source of ROS generation in pressure overload LV hypertrophy and may contribute to pathophysiological changes such as the activation of redox-sensitive kinases and progression to heart failure.</t>
  </si>
  <si>
    <t>S1028</t>
  </si>
  <si>
    <t>10.1016/s1388-9842(00)00069-6</t>
  </si>
  <si>
    <t>Roguin A, Behar DM, Ami HB, Reisner SA, Edelstein S, Linn S, Edoute Y</t>
  </si>
  <si>
    <t>Long-Term Prognosis of Acute Pulmonary Oedema — An Ominous Outcome</t>
  </si>
  <si>
    <t>Acute pulmonary oedema (APOE) is a major health problem, leading to poor hospital and long-term outcomes. There is a relative paucity of studies describing prognosis of consecutive unsolicited patients diagnosed with APOE and hospitalized in internal medicine departments. To describe the clinical profile and outcome (in hospital and 1-year prognosis) of successive unselected patients with APOE, in a prospective observational study. The study population included 150 consecutive unsolicited patients (90 men, 60 women; median age 75 years) with APOE all hospitalized in an internal medicine department, in a 900-bed care centre. Ischaemic heart disease (IHD), hypertension and diabetes were present in 85%, 70% and 52% of patients, respectively. The most common precipitating factors for APOE included high blood pressure (29%), rapid atrial fibrillation (29%), unstable angina pectoris (25%), infection (18%) and acute myocardial infarction (MI; 15%). Eighteen patients (12%) died in hospital, with 82% of these deaths attributed to cardiac pump failure. Predictors for an increased in-hospital mortality included: diabetes (P &amp;amp;lt; 0.05), orthopnoea (P &amp;amp;lt; 0.05), echocardiographic finding of depressed global left ventricular systolic function (P &amp;amp;lt; 0.001), acute MI during hospital stay (P &amp;amp;lt; 0.001), hypotension/shock (P &amp;amp;lt; 0.05), and the need for mechanical ventilation (P &amp;amp;lt; 0.001). After a median hospital stay of 10 days, 132 patients were discharged home. The 1-year mortality was 40%. Only the presence of pleural effusion was found as a predictor for 1-year mortality. Most patients with APOE in this study are elderly, and have IHD, hypertension, diabetes and a previous history of APOE. The overall mortality is high (in-hospital, 12%: 1-year, 40%). Left ventricular dysfunction was associated with high in-hospital mortality, but not with long-term prognosis.</t>
  </si>
  <si>
    <t>S1875</t>
  </si>
  <si>
    <t>10.1016/s1388-9842(01)00225-2</t>
  </si>
  <si>
    <t>Gradaus R, Kerber S, Böcker D, Scheld HH, Breithardt G, Deng MC</t>
  </si>
  <si>
    <t>Therapeutic Options and Heart Failure Survival Score Predictability in an Academic Heart Failure Center: An Analysis of 120 Consecutive Patients During a 1-Year Period</t>
  </si>
  <si>
    <t>the incidence and prevalence of patients with advanced heart failure is increasing worldwide and the number of cardiac transplantations remains limited. it was the aim of the study to describe our experience with the increasing number of available medical, interventional and cardiac surgery options, and to assess heart failure survival score predictability in an academic heart failure center within a 1-year follow-up. in all patients who were referred for cardiac transplant evaluation within a 12-month period between April 1998 and March 1999 at our Interdisciplinary Heart Failure and Transplant Program, our team assessed all medical interventions as well as interventional and surgical treatment options that were available, based on the clinical profile on initial presentation. In 92% of the 120 patients referred for cardiac transplantation evaluation, drug therapy could be optimized. A considerable number of patients could be subjected to an organ-preserving intervention or surgery, either PTCA (n - 11), CABG (n - 4), valve repair (n - 7), multisite pacing (n - 7), or partial ventricular resection (n - 5). Only a small group of patients with the worst heart failure survival score were listed for heart transplantation (n - 17) or received a ventricular assist device (n - 3). within a contemporary cohort of advanced heart failure patients, only a small number of patients will undergo cardiac transplantation, which is predictable by the heart failure survival score. Most patients will undergo optimized medical therapy and a considerable number will be subjected to interventional or surgical treatment options.</t>
  </si>
  <si>
    <t>S0125</t>
  </si>
  <si>
    <t>10.1016/s1388-9842(00)00053-2</t>
  </si>
  <si>
    <t>Witte K, Thackray S, Banerjee T, Clark AL, Cleland JGF</t>
  </si>
  <si>
    <t>Update of ELITE-II, BEST, CHAMP, and IMPRESS Clinical Trials in Heart Failure</t>
  </si>
  <si>
    <t>The ELITE-II, BEST and CHAMP Trials were reported for the first time at the American Heart Association in November 1999. These trials provide valuable new information to guide clinical practice in the management of heart failure and of myocardial infarction, although none mandate a major change from current clinical practice. The IMPRESS trial of the vasopeptidase inhibitor, omapatrilat, indicated a promising new treatment for the management of heart failure.</t>
  </si>
  <si>
    <t>S0751</t>
  </si>
  <si>
    <t>10.1159/000057414</t>
  </si>
  <si>
    <t>Frangiosa A, Spitali L, Molino D, Cirillo E, De Santo L, Marra C, Maiello C, De Vivo F, Pascale C, Favazzi P, Di Leo V, De Santo N, Anastasio P</t>
  </si>
  <si>
    <t>Renal Reserve Is Normal in Patients with Dilative Cardiomyopathy Waiting for Heart Transplantation</t>
  </si>
  <si>
    <t>Renal reserve was explored by means of an oral protein load (2 g/kg body weight) under the form of cooked red meat in a group of 9 patients with end-stage heart failure (ESHF), class III of the New York Heart Association receiving loop diuretics and angiotensin-converting enzyme (ACE) inhibitors, and in a group of 18 healthy controls (HC) matched for age, gender, and height under an identical dietary regimen providing 40 cal/kg per day, 1 g/kg body weight of protein per day, Na 120 mmol/day, and K 50 mmol/day. Baseline glomerular filtration rate averaged 109.5±9.89 ml/min×1.73 m&amp;lt;sup&amp;gt;2&amp;lt;/sup&amp;gt; in HC and 71.9±8.8 ml/min×1.73 m&amp;lt;sup&amp;gt;2&amp;lt;/sup&amp;gt; in ESHF. Renal plasma flow averaged 540±27 ml/min×1.73 m&amp;lt;sup&amp;gt;2&amp;lt;/sup&amp;gt; in HC and 235±47 ml/min×1.73 m&amp;lt;sup&amp;gt;2&amp;lt;/sup&amp;gt; in ESHF. The filtration fraction was significantly higher in ESHF (p&amp;lt;0.01). Renal reserve averaged 26.03±3.28 ml/min×1.73 m&amp;lt;sup&amp;gt;2&amp;lt;/sup&amp;gt; in HC and 27.2±7.12 ml/min×1.73 m&amp;lt;sup&amp;gt;2&amp;lt;/sup&amp;gt; (not significant). Renal reserve averaged 123.9±2.9% in HC and 137.3±6.68% in ESHF (not significant). The filtration capacity was significantly higher in HC (p&amp;lt;0.001). The data point to a normalcy of renal reserve in ESHF which may depend on the chronic use of ACE inhibitors.</t>
  </si>
  <si>
    <t>S1429</t>
  </si>
  <si>
    <t>10.1046/j.1540-8175.2003.03091.x</t>
  </si>
  <si>
    <t>Dinckal MH, Davutoglu V, Soydinc S, Akdemir I, Aksoy M</t>
  </si>
  <si>
    <t>Large Thrombus at the Site of Primary Sutured Atrial Septal Defect Associated With Pulmonary Embolism and Treatment by Thrombolysis</t>
  </si>
  <si>
    <t>A 53‐year‐old man with a history of repair of atrial septal defect 3‐months ago by primary suture was admitted to an emergency department with sudden onset chest pain and dyspnea. Transthoracic echocardiography revealed a large and mobile thrombus attached to the right side of the interatrial septum. The chest X ray and perfusion lung scan established the diagnosis of the multiple pulmonary emboli. Doppler examination of the venous system for a possible source of thrombus was unremarkable. The postoperative early appearance of thrombus and multiple pulmonary emboli defects at lung scan supported that thrombus was originated from the primary suture site. Thrombolytic treatment achieved complete resolution of the thrombus both in the pulmonary artery and at the repaired septal defect site. The patient was placed on warfarin and thrombus was not detected by transesophageal echocardiography at the 9‐month follow‐up. (ECHOCARDIOGRAPHY, Volume 20, August 2003)</t>
  </si>
  <si>
    <t>S0388</t>
  </si>
  <si>
    <t>10.3390/jcdd12030097</t>
  </si>
  <si>
    <t>Di Cristo A, Segreti A, Tetaj N, Crispino SP, Guerra E, Stirpe E, Ussia GP, Grigioni F</t>
  </si>
  <si>
    <t>Hemodynamic Effects of Positive Airway Pressure: A Cardiologist’s Overview</t>
  </si>
  <si>
    <t>S2472</t>
  </si>
  <si>
    <t>10.1016/s0750-7658(00)00126-x</t>
  </si>
  <si>
    <t>Samet A, Bayoumeu F, Longrois D, Laxenaire MC</t>
  </si>
  <si>
    <t>Œdème aigu du poumon associé à l'utilisation des tocolytiques bêta2-mimétiques</t>
  </si>
  <si>
    <t>A case of severe pulmonary oedema during beta2-adrenergic agonist tocolytic therapy (salbutamol) in a pregnant woman admitted for preterm labor at 32 weeks of amenorrhoea is reported. Echocardiography and haemodynamic investigations did not show any left ventricular systolic or diastolic dysfunction. Pulmonary oedema is an exceptional complication of beta2-adrenergic agonist tocolytic therapy. The diagnosis is considered in pregnant patients presenting with respiratory distress, associated with or following tocolytic therapy. Anaesthetic management of patients treated with a beta2-adrenergic agonist should take into consideration the delay between discontinuation of tocolytic therapy and anaesthetic induction, as well as volume expansion.</t>
  </si>
  <si>
    <t>S2376</t>
  </si>
  <si>
    <t>10.1159/000006996</t>
  </si>
  <si>
    <t>Amoah AGB, Kallen C</t>
  </si>
  <si>
    <t>Aetiology of Heart Failure as Seen from a National Cardiac Referral Centre in Africa</t>
  </si>
  <si>
    <t>572 consecutive patients with heart failure referred to the National Cardiothoracic Centre, Accra, Ghana, over a 4-year period were evaluated for the aetiology of heart failure using two-dimensional Doppler echocardiography with colour flow. The mean age of the subjects with heart failure was 42.3 ± 0.9 years. The male to female ratio was 1.2:1.0. Combined heart failure was seen in 50.5% of subjects. Peak incidence of heart failure occurred in the 5th decade. The main causes of heart failure were hypertension (21.3%; n = 122), rheumatic heart disease (20.1%; n = 115) and cardiomyopathy (16.8%; n = 96). Congenital heart disease and coronary artery disease accounted for 9.8 and 10% of cases, respectively. The commonest rheumatic valvular lesion was mitral regurgitation (78%). Dilated cardiomyopathy was the commonest form of idiopathic cardiomyopathy (67.7%; n = 65). Endomyocardial fibrosis and hypertrophic cardiomyopathy accounted for 22.9% (n = 22) and 9.4% (n = 9), respectively, of cardiomyopathies.</t>
  </si>
  <si>
    <t>S1837</t>
  </si>
  <si>
    <t>10.1046/j.1365-2281.1998.00079.x</t>
  </si>
  <si>
    <t>Bouvier, Höjer, Hulting, Ruiz, Samad, Jensen‐Urstad</t>
  </si>
  <si>
    <t>Myocardial perfusion scintigraphy (SPECT) during adenosine stress can be performed safely early on after thrombolytic therapy in acute myocardial infarction</t>
  </si>
  <si>
    <t>The objective of this study was to evaluate the safety of myocardial perfusion scintigraphy with Tc‐99 m sestamibi during adenosine stress in patients with recent thrombolytically treated myocardial infarction. Eighty‐four patients with thrombolytically treated myocardial infarction, 59 males and 25 females, aged 62·9 ± 8·4, were eligible for myocardial perfusion scintigraphy during adenosine provocation. Exclusion criteria for adenosine stress were hypotension, unstable angina pectoris, cardiac failure, pericarditis and atrioventricular block (AV block) II–III. Adenosine‐stress and resting myocardial perfusion scintigraphy was performed 2–5 days after thrombolysis. Scintigraphy at rest was done 24 h after the stress study. Sixty patients (71%) experienced some kind of side‐effects during adenosine infusion. The most frequent side‐effects were dyspnoea in 43/84 patients (51%) and unspecific chest discomfort in 26/84 patients (31%). During infusion, ST depressions or elevations on ECG were seen in 9 patients (11%), 5 of whom experienced atypical chest discomfort. Five patients (6%) described typical angina but none of them showed electrographic signs of myocardial ischaemia during infusion. Six patients (7%) developed transient AV block I–II. Reversible scintigraphic perfusion defects were seen in 67 patients (79%). No serious complications, such as death, reinfarction or severe arrhythmias, occurred during adenosine infusion or during a 3‐day clinical follow‐up period. In conclusion, MIBI‐SPECT during adenosine stress is a safe diagnostic method that can be performed in most patients early on after thrombolytically treated acute myocardial infarction. Side‐effects are common but benign, and not different from those seen in patients with chronic coronary artery disease.</t>
  </si>
  <si>
    <t>S0729</t>
  </si>
  <si>
    <t>10.1161/hc0502.102962</t>
  </si>
  <si>
    <t>Cataliotti A, Boerrigter G, Chen HH, Jougasaki M, Costello LC, Tsuruda T, Lee SC, Malatino LS, Burnett JC</t>
  </si>
  <si>
    <t>Differential Actions of Vasopeptidase Inhibition Versus Angiotensin-Converting Enzyme Inhibition on Diuretic Therapy in Experimental Congestive Heart Failure</t>
  </si>
  <si>
    <t>Background — Omapatrilat (OMA), a vasopeptidase inhibitor, simultaneously inhibits angiotensin-converting enzyme (ACE) and neutral endopeptidase, which degrades vasodilatory factors (eg, ADM) and natriuretic peptides. Based on the beneficial cardiorenal and humoral properties of the natriuretic peptides, we hypothesized that an acute vasopeptidase inhibitor with or without diuretic would result in more favorable cardiorenal and hormonal actions than ACE inhibition plus diuretic (ACEI+D) in congestive heart failure. Methods and Results — We compared the actions of OMA alone and with diuretic (OMA+D) to ACEI+D in a model of pacing-induced congestive heart failure. OMA+D decreased pulmonary arterial and pulmonary capillary wedge pressures to a greater level than OMA alone or ACEI+D. Glomerular filtration rate was lower with ACEI+D than with either OMA group. Plasma renin activity and aldosterone immediately increased with ACEI+D, whereas OMA+D resulted in higher plasma renin activity and a delayed increase in aldosterone. OMA alone did not increase plasma renin activity and aldosterone, but resulted in a sustained increase in plasma adrenomedullin, with higher urinary atrial natriuretic peptide, adrenomedullin, and cGMP excretions than with ACEI+D. Conclusions — Acute administration of OMA with or without diuretic results in more favorable cardiorenal and humoral responses in experimental congestive heart failure than does ACEI+D. There is no acute activation of renin and aldosterone with OMA alone such as occurs with ACEI+D and OMA+D. Thus, OMA with or without a diuretic possesses beneficial cardiorenal and humoral actions comparable to those observed with ACEI+D that can be explained by potentiation of natriuretic peptides.</t>
  </si>
  <si>
    <t>S1284</t>
  </si>
  <si>
    <t>10.1161/01.cir.0000065606.63163.b9</t>
  </si>
  <si>
    <t>Pliquett RU, Cornish KG, Peuler JD, Zucker IH</t>
  </si>
  <si>
    <t>Simvastatin Normalizes Autonomic Neural Control in Experimental Heart Failure</t>
  </si>
  <si>
    <t>Background— HMG-CoA reductase inhibitors (statins) have been shown to beneficially affect outcomes in chronic heart failure (CHF). We hypothesized that statins exert effects on autonomic function, as assessed by plasma norepinephrine levels, direct recordings of renal sympathetic nerve activity (RSNA), and baroreflex function. Methods and Results— Normolipidemic CHF rabbits were treated with simvastatin or vehicle. CHF was induced by continuous ventricular pacing at 320 to 340 bpm for 3 weeks. Two to 3 days after instrumentation of the rabbits with renal nerve electrodes and arterial and venous catheters, blood samples and RSNA recordings were obtained in the conscious state. Baroreflex function was assessed after administration of sodium nitroprusside and phenylephrine. Mean baseline RSNA (±SEM) in normal rabbits was 19.3±3.8%; in CHF rabbits, 39.4±2.9% ( P &amp;lt;0.05); in CHF rabbits on low-dose (0.3 mg · kg −1 · d −1 ) simvastatin, 39.8±8.3% ( P &amp;lt;0.05); and in CHF rabbits on high-dose simvastatin (3 mg · kg −1 · d −1 ), 21.1±4.5% ( P =NS). Similar data were observed for plasma norepinephrine. In CHF rabbits treated with 3 mg · kg −1 · d −1 simvastatin, baroreflex regulation of heart rate to transient hypotension with sodium nitroprusside was normalized by 66% compared with CHF controls. Conclusions— These are the first data showing that non–lipid-lowering statin effects include a normalization of sympathetic outflow and reflex regulation in CHF. The precise neural and cellular pathways involved in these responses need further clarification. This finding may have important implications for the treatment of CHF and progression of the disease process.</t>
  </si>
  <si>
    <t>S0127</t>
  </si>
  <si>
    <t>10.1016/s1388-9842(00)00115-x</t>
  </si>
  <si>
    <t>Mejhert M, Persson H, Edner M, Kahan T</t>
  </si>
  <si>
    <t>Epidemiology of Heart Failure in Sweden — a National Survey</t>
  </si>
  <si>
    <t>In Sweden heart failure is the most frequent discharge diagnosis within internal medicine. The prevalence of heart failure seems to be increasing, mainly due to an ageing population, but also because of improved survival in patients with cardiovascular diseases. To describe the epidemiology of heart failure in Sweden from a perspective based on demographic and health care data. The national registers in Sweden provide detailed information on health care consumption in relation to different diagnoses. Pharmaceutical sales are also registered. There are national epidemiological reports, reports on health care utilization and on health economics concerning heart failure patients. There has been structural changes in the Swedish health care system due to financial restraints in the health care budget. Aiming at reducing hospital costs, the total amount of hospital beds has been cut down markedly during the last decade. The number of heart failure patients and the number of hospital stays have increased during the same period. Hospital stays have become shorter. The number of patients and hospital stays more than double when heart failure as both primary and secondary discharge diagnoses are included. The available national registers provide a good opportunity to study epidemiology of heart failure in Sweden. The number of hospital beds has decreased markedly within the last decade due to changes in the Swedish health care system. Nevertheless, there has been an increase in the number of patients discharged with heart failure from the hospitals, suggesting an increase in prevalence.</t>
  </si>
  <si>
    <t>S2444</t>
  </si>
  <si>
    <t>10.1046/j.1365-2362.2001.00795.x</t>
  </si>
  <si>
    <t>Eiken HG, Øie E, Damås JK, Yndestad A, Bjerkeli V, Aass H, Simonsen S, Geiran OR, Tønnessen T, Christensen G, Frøland SS, Gullestad L, Attramadal H, Aukrust P</t>
  </si>
  <si>
    <t>Myocardial gene expression of leukaemia inhibitory factor, interleukin‐6 and glycoprotein 130 in end‐stage human heart failure</t>
  </si>
  <si>
    <t>Background Studies in different animal models and plasma analyses in humans suggest that members of the interleukin‐6 (IL‐6) cytokine family may be involved in the pathogenesis of congestive heart failure (CHF). Accordingly, we have examined IL‐6‐related cytokines in chronic CHF in humans by analysing gene and protein expression in myocardium derived from patients with end‐stage heart failure and donor hearts. Methods Gene expression of cytokines/receptors of the IL‐6 family was documented in myocardial samples using cDNA array hybridization and RNase protection assays. Immunohistochemistry was used to detect leukaemia inhibitory factor (LIF), IL‐6 and glycoprotein 130 (gp130) in myocardial tissues. Results Myocardial gene activity was documented for the majority of IL‐6 family cytokines and their receptors. Immunohistochemical analysis localized IL‐6, LIF and their common receptor subunit gp130 to myocytes and vascular smooth muscle cells. LIF mRNA levels were enhanced in the left ventricles of CHF patients relative to the left ventricles of donor hearts (patients 4·6 ± 4·7 vs. donors 0·3 ± 0·3, P &amp;lt; 0·005). Myocardial IL‐6 and gp130 mRNA levels were not statistically different between patients and donors, but in contrast to LIF mRNA expression in heart explants, gp130 mRNA levels were significantly higher in left atrium compared with left ventricle in both patients and donors. Conclusions Both mRNA and proteins of gp130 and its ligands IL‐6 and LIF are expressed in both nonfailing and failing human myocardium. The elevated LIF mRNA levels in left ventricles from patients with end‐stage heart failure suggest a role for LIF in the pathogenesis of CHF.</t>
  </si>
  <si>
    <t>S0460</t>
  </si>
  <si>
    <t>10.1378/chest.93.4.878</t>
  </si>
  <si>
    <t>Weaver LK, Fairfax WR, Greenway L</t>
  </si>
  <si>
    <t>Bilateral Otorrhagia Associated with Continuous Positive Airway Pressure</t>
  </si>
  <si>
    <t>A patient had bilateral tympanic membrane rupture and otorrhagia, an unusual complication of continuous positive airway pressure (CPAP). CPAP, applied by a bag/mask system using disposable spring valves, was used to treat acute pulmonary edema during volume resuscitation and vasopressin therapy for bleeding from esophageal varices.</t>
  </si>
  <si>
    <t>S1080</t>
  </si>
  <si>
    <t>10.1183/09031936.97.10112657</t>
  </si>
  <si>
    <t>Restrick L, Clapp B, Mikelsons C, Wedzicha J</t>
  </si>
  <si>
    <t>Nasal ventilation in pregnancy: treatment of nocturnal hypoventilation in a patient with kyphoscoliosis</t>
  </si>
  <si>
    <t>The management of a young woman with congenital kyphoscoliosis, who developed symptomatic nocturnal hypoventilation during the third trimester of pregnancy, is described. Nasal intermittent positive pressure ventilation (NIPPV) was safely and effectively used to correct nocturnal hypoxaemia and hypercapnia from the 30th-36th week of gestation, when a healthy boy was delivered by Caesarean section. Following delivery, the mother no longer required NIPPV and returned to her prepregnancy level of activity.</t>
  </si>
  <si>
    <t>S0378</t>
  </si>
  <si>
    <t>10.1016/j.amjcard.2022.01.043</t>
  </si>
  <si>
    <t>Eyuboglu M, Eyuboglu C</t>
  </si>
  <si>
    <t>Coronary Artery Ectasia in the Pathophysiology of Myocardial Infarction With Nonobstructive Coronary Arteries</t>
  </si>
  <si>
    <t>to describe a patient with myocardial ischemia with multiple causes. This clinical case describes a 58-year-old man with a history of hypertension, dyslipidemia, COPD and previous myocardial infarction (AMI). He went to the emergency room with chest pain and dyspnea. Findings included bibasal crackles, electrocardiogram with old anterior fibrosis, elevated NT-ProBNP, and echocardiogram with septoapical akinesia. During hospitalization, he experienced tachyarrhythmia and hemodynamic deterioration, undergoing electrical cardioversion (CVE). Non-ST segment elevation acute coronary syndrome (NSTEACS) complicated with ventricular arrhythmia and acute pulmonary edema was diagnosed. Coronary angiography revealed coronary ectasias without obstructive lesions, but with mild stenosis in three vessels. The patient was successfully treated with non-invasive ventilation, diuretics, vasodilators and anticoagulation. The discharge was granted with the plan to further studies to optimize and guide treatment and finally the diagnosis of Myocardial Infarction with Non-Obstructive Arteries (MINOCA) and the presence of coronary ectasias was addressed. it is important to highlight the non-ischemic causes in MINOCA and the association between coronary ectasia and cardiovascular events, which is why we emphasize the need for more studies to better understand the relationship between these phenomena.</t>
  </si>
  <si>
    <t>S1736</t>
  </si>
  <si>
    <t>10.1089/jamp.2010.0849</t>
  </si>
  <si>
    <t>Longest PW, Tian G, Hindle M</t>
  </si>
  <si>
    <t>Improving the Lung Delivery of Nasally Administered Aerosols During Noninvasive Ventilation—An Application of Enhanced Condensational Growth (ECG)</t>
  </si>
  <si>
    <t>Journal of Aerosol Medicine and Pulmonary Drug Delivery</t>
  </si>
  <si>
    <t>Background Aerosol drug delivery during noninvasive ventilation (NIV) is known to be inefficient due to high depositional losses. To improve drug delivery efficiency, the concept of enhanced condensational growth (ECG) was recently proposed in which a submicrometer or nanoaerosol reduces extrathoracic deposition and subsequent droplet size increase promotes lung retention. The objective of this study was to provide proof-of-concept that the ECG approach could improve lung delivery of nasally administered aerosols under conditions consistent with NIV. Methods Aerosol deposition and size increase were evaluated in an adult nose-mouth-throat (NMT) replica geometry using both in vitro experiments and CFD simulations. For the ECG delivery approach, separate streams of a submicrometer aerosol and warm (39°C) saturated air were generated and delivered to the right and left nostril inlets, respectively. A control case was also considered in which an aerosol with a mass median aerodynamic diameter (MMAD) of 4.67 μm was delivered to the model. Results In vitro experiments showed that the ECG approach significantly reduced the drug deposition fraction in the NMT geometry compared with the control case [14.8 (1.83)%-ECG vs. 72.6 (3.7)%-control]. Aerosol size increased from an initial MMAD of 900 nm to a size of approximately 2 μm at the exit of the NMT geometry. Results of the CFD model were generally in good agreement with the experimental findings. Based on CFD predictions, increasing the delivery temperature of the aerosol stream from 21 to 35°C under ECG conditions further reduced the total NMT drug deposition to 5% and maintained aerosol growth by ECG to approximately 2 μm. Conclusions Application of the ECG approach may significantly improve the delivery of pharmaceutical aerosols during NIV and may open the door for using the nasal route to routinely deliver pulmonary medications.</t>
  </si>
  <si>
    <t>S1989</t>
  </si>
  <si>
    <t>10.1111/exsy.12270</t>
  </si>
  <si>
    <t>Rodger JA</t>
  </si>
  <si>
    <t>Advances in multisensor information fusion: A Markov–Kalman viscosity fuzzy statistical predictor for analysis of oxygen flow, diffusion, speed, temperature, and time metrics in CPAP</t>
  </si>
  <si>
    <t>Expert Systems</t>
  </si>
  <si>
    <t>The efficacies of continuous positive airway pressure (CPAP) are well documented in decreasing the apnoea–hypopnoea index in patients with obstructive sleep apnoea. To guarantee these efficacies, CPAP manufacturers must thoroughly test these devices to ensure the flow of oxygenated air to the patient at various temperatures during a prescribed time frame. The calculation of the percent oxygen in a “bimixture” of gas can be done by measuring the travel time of a sound wave through the gas, and the travel time is proportional to the density of the air. We utilized existing multisensor tubes that were developed to collect and measure oxygen flow, diffusion, speed, temperature, and time metrics. Then these metrics were analysed using a Markov fuzzy, statistical, artificial neural network, nearest‐neighbour predictive approach to determine the interactions between these variables. An improved Kalman filter method was employed to reduce noise, increase viscosity, and obtain correct data from the CPAP system.</t>
  </si>
  <si>
    <t>S2046</t>
  </si>
  <si>
    <t>10.1111/j.1742-6723.2004.00534.x</t>
  </si>
  <si>
    <t>Graham CA</t>
  </si>
  <si>
    <t>Pharmacological therapy of acute cardiogenic pulmonary oedema in the emergency department</t>
  </si>
  <si>
    <t>This paper critically reviews the major drug types that are currently used in the management of acute cardiogenic pulmonary oedema. As decompensated heart failure becomes an increasingly common problem in emergency departments in the developed world, optimization of emergency drug therapy for these critically ill patients is essential. The evidence base for ‘routine therapy’ in the ED is considered. The review also briefly considers emerging pharmacological therapies that may have an impact on future management of cardiogenic pulmonary oedema.</t>
  </si>
  <si>
    <t>S2246</t>
  </si>
  <si>
    <t>10.1111/j.1399-6576.1998.tb05265.x</t>
  </si>
  <si>
    <t>Magnusson L, Zemgulis V, Wicky S, Tydén H, Hedenstierna G</t>
  </si>
  <si>
    <t>Effect of CPAP during cardiopulmonary bypass on postoperative lung function: An experimental study</t>
  </si>
  <si>
    <t>Background: Respiratory failure secondary to cardiopulmonary bypass (CPB) remains a major complication after cardiac surgery. We tested the hypothesis that post‐CPB lung function impairment can be prevented by continuous positive airway pressure (CPAP) applied during the CPB. Methods: In 6 pigs, CPAP with 5 cmH 2 O pressure was applied during CPB. Six other pigs served as control, i. e. the lungs were open to the atmosphere during CPB. After median sternotomy, the right atrial appendage as well as the ascending aorta were cannulated. The total CPB duration was 90 min with 45 min cardioplegic arrest. Ventilation‐perfusion distribution was measured with the multiple inert gas elimination technique and atelectasis by CT‐scanning. Results: Large atelectasis appeared after CPB, corresponding to 14.5%±5.5 (percent of the total lung area) in the CPAP group and 18.7%±5.2 in the controls ( P =0.20). Intrapulmonary shunt increased and PaO 2 decreased after the CPB in both groups. Conclusions: We conclude that in this pig model post‐CPB atelectasis is not effectively prevented by CPAP applied during CPB.</t>
  </si>
  <si>
    <t>S1217</t>
  </si>
  <si>
    <t>10.1161/01.cir.0000072767.89944.6e</t>
  </si>
  <si>
    <t>Wang TJ, Larson MG, Levy D, Vasan RS, Leip EP, Wolf PA, D’Agostino RB, Murabito JM, Kannel WB, Benjamin EJ</t>
  </si>
  <si>
    <t>Temporal Relations of Atrial Fibrillation and Congestive Heart Failure and Their Joint Influence on Mortality</t>
  </si>
  <si>
    <t>Background— Atrial fibrillation (AF) and congestive heart failure (CHF) frequently occur together, but there is limited information regarding their temporal relations and the combined influence of these conditions on mortality. Methods and Results— We studied participants in the Framingham Study with new-onset AF or CHF. Multivariable Cox proportional hazards models with time-dependent variables were used to evaluate whether mortality after AF or CHF was affected by the occurrence and timing of the other condition. Hazard ratios (HRs) were adjusted for time period and cardiovascular risk factors. During the study period, 1470 participants developed AF, CHF, or both. Among 382 individuals with both conditions, 38% had AF first, 41% had CHF first, and 21% had both diagnosed on the same day. The incidence of CHF among AF subjects was 33 per 1000 person-years, and the incidence of AF among CHF subjects was 54 per 1000 person-years. In AF subjects, the subsequent development of CHF was associated with increased mortality (men: HR 2.7; 95% CI, 1.9 to 3.7; women: HR 3.1; 95% CI, 2.2 to 4.2). Similarly, in CHF subjects, later development of AF was associated with increased mortality (men: HR 1.6; 95% CI, 1.2 to 2.1; women: HR 2.7, 95% CI, 2.0 to 3.6). Preexisting CHF adversely affected survival in individuals with AF, but preexisting AF was not associated with adverse survival in those with CHF. Conclusions— Individuals with AF or CHF who subsequently develop the other condition have a poor prognosis. Additional studies addressing the pathogenesis, prevention, and optimal management of the joint occurrence of AF and CHF appear warranted.</t>
  </si>
  <si>
    <t>S1052</t>
  </si>
  <si>
    <t>10.1046/j.1365-201x.2001.00831.x</t>
  </si>
  <si>
    <t>Piepoli MF, Scott AC, Capucci A, Coats AJS</t>
  </si>
  <si>
    <t>Skeletal muscle training in chronic heart failure</t>
  </si>
  <si>
    <t>Patients with heart failure are limited in their ability to tolerate exercise. Recent research has suggested that this limitation cannot be entirely attributed to cardiac or lung impairment but rather that changes in peripheral muscles may play an important role. There are objective similarities between heart failure and muscular deconditioning. Deficiencies in peripheral blood flow and skeletal muscle function, morphology, metabolism and function are present in both conditions. Moreover, an exaggerated activity of the receptors sensitive to exercise‐derived metabolic signals (muscle ergoreceptors and peripheral and central chemoreceptors) leads to early and profound exercise‐induced fatigue and dyspnoea. These muscle afferents contribute to the ventilatory, haemodynamic and autonomic responses to exercise both in physiological and pathological conditions, including chronic heart failure. Against this background, a skeletal muscle origin of symptoms in heart failure has been proposed. The protective effects of physical training have been described in many recent studies: training improves ventilatory control, skeletal muscle metabolism and autonomic nervous system activity. The exercise training appears to induce its beneficial effects on skeletal muscle both directly (on muscle function, histological and biochemical features) and indirectly (by reducing the activation of the muscle afferents). The metabolic mediators of these muscle afferents may become a potential target in the future therapy of heart failure symptoms.</t>
  </si>
  <si>
    <t>S2062</t>
  </si>
  <si>
    <t>10.1016/s1388-9842(00)00126-4</t>
  </si>
  <si>
    <t>Diet F, Erdmann E</t>
  </si>
  <si>
    <t>Thromboembolism in Heart Failure: who Should be Treated?</t>
  </si>
  <si>
    <t>The risk of thromboembolic complications in patients with heart failure and/or chronic left-ventricular systolic dysfunction is increased. Nevertheless, anticoagulant therapy in these patients is still a subject of debate. Atrial fibrillation is the only prospectively evaluated, proven thromboembolic risk factor and patients with atrial fibrillation benefit from long term anticoagulant therapy. The significance of other proposed thromboembolic risk factors in heart failure and/or chronic left-ventricular dysfunction such as gender, cause of myocardial disease, severity of heart failure, left-ventricular ejection fraction, left-ventricular thrombus, left ventricular aneurysm and history of previous thromboembolic event is less clear. This article summarizes key studies, assesses the incidence of thromboembolism, evaluates risk factors and proposes guidelines for anticoagulation of patients with heart failure and/or left ventricular systolic dysfunction.</t>
  </si>
  <si>
    <t>S1175</t>
  </si>
  <si>
    <t>10.1161/01.cir.0000044917.74408.be</t>
  </si>
  <si>
    <t>Yano M, Kobayashi S, Kohno M, Doi M, Tokuhisa T, Okuda S, Suetsugu M, Hisaoka T, Obayashi M, Ohkusa T, Kohno M, Matsuzaki M</t>
  </si>
  <si>
    <t>FKBP12.6-Mediated Stabilization of Calcium-Release Channel (Ryanodine Receptor) as a Novel Therapeutic Strategy Against Heart Failure</t>
  </si>
  <si>
    <t>Background— The development of heart failure is tightly correlated with a decrease in the stoichiometric ratio for FKBP12.6 binding to the ryanodine receptor (RyR) in the sarcoplasmic reticulum (SR). We report that a new drug, the 1,4-benzothiazepine derivative JTV519, reverses this pathogenic process. JTV519 is known to have a protective effect against Ca 2+ overload–induced myocardial injury. Methods and Results— Heart failure was produced by 4 weeks of rapid right ventricular pacing, with or without JTV519; SR were then isolated from dog left ventricular (LV) muscles. First, in JTV519-treated dogs, no signs of heart failure were observed after 4 weeks of chronic right ventricular pacing, LV systolic and diastolic functions were largely preserved, and LV remodeling was prevented. Second, JTV519 acutely inhibited both the FK506-induced Ca 2+ leak from RyR in normal SR and the spontaneous Ca 2+ leak in failing SR. Third, there was no abnormal Ca 2+ leak in SR vesicles isolated from JTV519-treated hearts. Fourth, in JTV519-treated hearts, both the stoichiometry of FKBP12.6 binding to RyR and the amount of RyR-bound FKBP12.6 were restored toward the values seen in normal SR. Fifth, in JTV519-untreated hearts, RyR was PKA-hyperphosphorylated, whereas it was reversed in JTV519-treated hearts, returning the channel phosphorylation toward the levels seen in normal hearts. Conclusions— During the development of experimental heart failure, JTV519 prevented the amount of RyR-bound FKBP12.6 from decreasing. This in turn reduced the abnormal Ca 2+ leak through the RyR, prevented LV remodeling, and led to less severe heart failure.</t>
  </si>
  <si>
    <t>S1936</t>
  </si>
  <si>
    <t>10.1186/s40560-020-00468-x</t>
  </si>
  <si>
    <t>Zayed Y, Kheiri B, Barbarawi M, Rashdan L, Gakhal I, Ismail E, Kerbage J, Rizk F, Shafi S, Bala A, Sidahmed S, Bachuwa G, Seedahmed E</t>
  </si>
  <si>
    <t>Effect of oxygenation modalities among patients with postoperative respiratory failure: a pairwise and network meta-analysis of randomized controlled trials</t>
  </si>
  <si>
    <t>Postoperative respiratory failure is associated with increased perioperative complications. Our aim is to compare outcomes between non-invasive ventilation (NIV), high-flow nasal cannula (HFNC), and standard oxygen in patients at high-risk for or with established postoperative respiratory failure. Electronic databases including PubMed, Embase, and the Cochrane Library were reviewed from inception to September 2019. We included only randomized controlled trials (RCTs) that compared NIV, HFNC, and standard oxygen in patients at high risk for or with established postoperative respiratory failure. We performed a Bayesian network meta-analysis to calculate the odds ratio (OR) and Bayesian 95% credible intervals (CrIs). Nine RCTs representing 1865 patients were included (the mean age was 61.6 ± 10.2 and 64.4% were males). In comparison with standard oxygen, NIV was associated with a significant reduction in intubation rate (OR 0.23; 95% Cr.I. 0.10–0.46), mortality (OR 0.45; 95% Cr.I. 0.27–0.71), and intensive care unit (ICU)-acquired infections (OR 0.43, 95% Cr.I. 0.25–0.70). Compared to standard oxygen, HFNC was associated with a significant reduction in intubation rate (OR 0.28, 95% Cr.I. 0.08–0.76) and ICU-acquired infections (OR 0.41; 95% Cr.I. 0.20–0.80), but not mortality (OR 0.58; 95% Cr.I. 0.26–1.22). There were no significant differences between HFNC and NIV regarding different outcomes. In a subgroup analysis, we observed a mortality benefit with NIV over standard oxygen in patients undergoing cardiothoracic surgeries but not in abdominal surgeries. Furthermore, in comparison with standard oxygen, NIV and HFNC were associated with lower intubation rates following cardiothoracic surgeries while only NIV reduced the intubation rates following abdominal surgeries. Among patients with post-operative respiratory failure, HFNC and NIV were associated with significantly reduced rates of intubation and ICU-acquired infections compared with standard oxygen. Moreover, NIV was associated with reduced mortality in comparison with standard oxygen.</t>
  </si>
  <si>
    <t>S0560</t>
  </si>
  <si>
    <t>10.1046/j.1365-2362.1999.00468.x</t>
  </si>
  <si>
    <t>Kalsi KK, Smolenski RT, Pritchard RD, Khaghani A, Seymour AL, Yacoub MH</t>
  </si>
  <si>
    <t>Energetics and function of the failing human heart with dilated or hypertrophic cardiomyopathy</t>
  </si>
  <si>
    <t>Impaired energy metabolism in the failing human heart could be an important mechanism of functional deterioration. The purpose of this study was to assess the changes of myocardial energy metabolism in the human heart at end‐stage heart failure. The left ventricular myocardium of patients undergoing heart transplantation due to dilated (DCM, n = 14) or hypertrophic cardiomyopathy (HCM, n = 5) and non‐diseased donor heart samples ( n = 4) were analysed for citrate synthase (CS), enzymes of the glycolytic pathway as well as concentrations of phosphocreatine (PCr), creatine (Cr), adenine and guanine nucleotides. Total creatine levels (phosphocreatine + creatine) were significantly decreased ( P &amp;lt; 0.05) in both groups of diseased hearts (3.87 ± 0.57 in DCM, 5.09 ± 1.23 in HCM compared with control 10.7 ± 3.5 μmol g −1 wet weight). There was a trend for higher guanine nucleotide content in failing hearts, but no significant differences were observed in total adenine nucleotides and total NAD content. CS was markedly reduced ( P &amp;lt; 0.05) in both groups of diseased hearts: in the DCM to 13.8 ± 1.3 μmol min −1 g −1 wet weight, and in HCM to 11.9 ± 2.4 compared with the control 29.2 ± 2.2. Glycolytic enzymes were decreased compared with the control, and this decrease was greater in DCM than in HCM. Echocardiographic indices of contractility were considerably better in hypertrophic cardiomyopathy. Despite the different mechanisms of cardiac failure and the differences in contractility of the heart we have observed, metabolic changes are very similar in hypertrophic and dilated cardiomyopathy. Depletion of the creatine pool suggests an alteration in the intracellular energy reserves and transfer, whereas the decrease in citrate synthase activity suggests reduced oxidative capacity in both dilated and hypertrophic cardiomyopathy.</t>
  </si>
  <si>
    <t>S1025</t>
  </si>
  <si>
    <t>10.3389/fphys.2023.1237741</t>
  </si>
  <si>
    <t>Alvarado AC, Pinsky MR</t>
  </si>
  <si>
    <t>Cardiopulmonary interactions in left heart failure</t>
  </si>
  <si>
    <t>Frontiers in Physiology</t>
  </si>
  <si>
    <t>The primary impact of ventilation and ventilatory efforts on left ventricular (LV) function in left ventricular dysfunction relate to how changes in intrathoracic pressure (ITP) alter the pressure gradients for venous return into the chest and LV ejection out of the chest. Spontaneous inspiratory efforts by decreasing ITP increase both of these pressure gradients increasing venous blood flow and impeding LV ejection resulting in increased intrathoracic blood volume. In severe heart failure states when lung compliance is reduced, or airway resistance is increased these negative swings in ITP can be exacerbated leading to LV failure and acute cardiogenic pulmonary edema. By merely reversing these negative swings in ITP by the use of non-invasive continuous positive airway pressure (CPAP), these profoundly detrimental forces can be immediately reversed, and cardiovascular stability can be restored in moments. This forms the clinical rationale for the immediate use of CPAP for the treatment of acute cardiogenic pulmonary edema. Increasing ITP during positive pressure ventilation decreases the pressure gradients for venous return and LV ejection decreasing intrathoracic blood volume. In a hypovolemic patient even with LV dysfunction this can result in hypotension due to inadequate LV preload. Minor increases in ITP as occur using pressure-limited positive-pressure ventilation primarily reverse the increased LV afterload of negative swings in ITP and if fluid overload was already present, minimally alter cardiac output. The effect of changes in lung volume on LV function are related primarily to its effects on right ventricular (RV) function through changes in pulmonary vascular resistance and overdistention (hyperinflation). In acute lung injury with alveolar collapse, positive pressure ventilation may reduce pulmonary vascular resistance if alveolar recruitment predominates. Hyperinflation, however, impedes diastolic filling while simultaneously increasing pulmonary vascular resistance. Thus, increasing lung volume can reduce RV afterload by reversing hypoxic pulmonary vasoconstriction or increase afterload by overdistention. Hyperinflation can also impede RV filling. All of these processes can be readily identified at the bedside using echocardiography.</t>
  </si>
  <si>
    <t>S0057</t>
  </si>
  <si>
    <t>10.1093/eurheartj/ehx580</t>
  </si>
  <si>
    <t>Masip J, Peacock WF, Price S, Cullen L, Martin-Sanchez FJ, Seferovic P, Maisel AS, Miro O, Filippatos G, Vrints C, Christ M, Cowie M, Platz E, McMurray J, DiSomma S, Zeymer U, Bueno H, Gale CP, Lettino M, Tavares M, Ruschitzka F, Mebazaa A, Harjola VP, Mueller C, Acute Heart Failure Study Group of the Acute Cardiovascular Care Association and the Committee on Acute Heart Failure of the Heart Failure Association of the European Society of Cardiology</t>
  </si>
  <si>
    <t>Indications and practical approach to non-invasive ventilation in acute heart failure</t>
  </si>
  <si>
    <t>In acute heart failure (AHF) syndromes significant respiratory failure (RF) is essentially seen in patients with acute cardiogenic pulmonary oedema (ACPE) or cardiogenic shock (CS). Non-invasive ventilation (NIV), the application of positive intrathoracic pressure through an interface, has shown to be useful in the treatment of moderate to severe RF in several scenarios. There are two main modalities of NIV: continuous positive airway pressure (CPAP) and pressure support ventilation (NIPSV) with positive end expiratory pressure. Appropriate equipment and experience is needed for NIPSV, whereas CPAP may be administered without a ventilator, not requiring special training. Both modalities have shown to be effective in ACPE, by a reduction of respiratory distress and the endotracheal intubation rate compared to conventional oxygen therapy, but the impact on mortality is less conclusive. Non-invasive ventilation is also indicated in patients with AHF associated to pulmonary disease and may be considered, after haemodynamic stabilization, in some patients with CS. There are no differences in the outcomes in the studies comparing both techniques, but CPAP is a simpler technique that may be preferred in low-equipped areas like the pre-hospital setting, while NIPSV may be preferable in patients with significant hypercapnia. The new modality 'high-flow nasal cannula' seems promising in cases of AHF with less severe RF. The correct selection of patients and interfaces, early application of the technique, the achievement of a good synchrony between patients and the ventilator avoiding excessive leakage, close monitoring, proactive management, and in some cases mild sedation, may warrant the success of the technique.</t>
  </si>
  <si>
    <t>S0034</t>
  </si>
  <si>
    <t>10.1183/09031936.01.00220201</t>
  </si>
  <si>
    <t>Wysocki M, Antonelli M</t>
  </si>
  <si>
    <t>Noninvasive mechanical ventilation in acute hypoxaemic respiratory failure</t>
  </si>
  <si>
    <t>In acute hypoxaemic respiratory failure (HRF), oxygenation, reduction in the work of breathing and in dyspnoea may be achieved by delivering noninvasive mechanical ventilation (NIMV). Several uncontrolled and 13 randomized controlled studies (RCS) were reviewed. Uncontrolled studies confirmed the feasibility and the possibility to improve arterial blood oxygenation with NIMV. The 13 RCS compared NIMV versus a conventional approach in a total of 720 patients with HRF. Endotracheal intubation was required in 186 of the 358 patients (median (95% confidence interval (CI)) 51%, (40–63%)) assigned to a conventional approach and in 107 of the 362 patients (29% (20–39%)) assigned to NIMV. Eleven of the 13 RCS found a reduction in the rate of endotracheal intubation with NIMV with an absolute risk reduction of 31% (30–33%). Ten of the 13 RCS found a reduction in the mortality rate which was 30% (19–40%) in the control group and 19% (13–26%) in the NIMV group. The mean absolute risk reduction was 15% (10–20%). In conclusion, noninvasive ventilation appears to be a useful method in avoiding endotracheal intubation and probably in reducing the morbidity of patients with hypoxaemic respiratory failure.</t>
  </si>
  <si>
    <t>S0353</t>
  </si>
  <si>
    <t>10.1159/000046279</t>
  </si>
  <si>
    <t>Tovbin D, Heimer D, Mashal A, Degtyar P, Avnon LS</t>
  </si>
  <si>
    <t>Intradialytic Hypercapnic Respiratory Failure Managed by Noninvasive Assisted Ventilation</t>
  </si>
  <si>
    <t>We report a hemodialysis patient with acute hypercapnic respiratory failure managed on noninvasive intermittent positive pressure ventilation and progressive metabolic acidosis. Dialysate bicarbonate concentration of 25 mEq/l was associated with exacerbation of metabolic acidosis, while higher dialysate bicarbonate concentration of 30 mEq/l induced a dangerous increase in PCO&amp;lt;sub&amp;gt;2&amp;lt;/sub&amp;gt; level. Excessive bicarbonate buffering and CO&amp;lt;sub&amp;gt;2&amp;lt;/sub&amp;gt; production induced by severe metabolic acidosis, malnourishment and tissue hypoxia, could explain inadequate correction of metabolic acidosis and worsening of hypercapnia in this patient. Our findings suggest the need for close monitoring of blood gases and cautious modulation of dialysate bicarbonate concentration in the presence of progressive metabolic acidosis in hypercapnic hemodialysis patients.</t>
  </si>
  <si>
    <t>S1514</t>
  </si>
  <si>
    <t>10.7759/cureus.98261</t>
  </si>
  <si>
    <t>Marzec M</t>
  </si>
  <si>
    <t>Point-of-Care Agitated Saline Contrast Echocardiography in the Diagnosis of Respiratory Failure: A Case of Hepatopulmonary Syndrome With Decompensated Heart Failure</t>
  </si>
  <si>
    <t>Hepatopulmonary syndrome (HPS) causes hypoxemia due to intrapulmonary shunting in patients with liver disease or portal hypertension. Its recognition can be challenging when decompensated heart failure coexists and mimics or masks the true mechanism of gas-exchange failure. We report the case of a 65‑year‑old man with a history of heavy alcohol consumption, who was diagnosed with alcoholic liver cirrhosis (Child-Pugh class C, model for end-stage liver disease (MELD) score of 24) with portal hypertension, esophageal varices (Paquet grade III), and mild ascites. Past medical history was notable for dilated alcoholic cardiomyopathy, heart failure with reduced ejection fraction (New York Heart Association (NYHA) class II, left ventricle ejection fraction (LVEF) 30%), permanent atrial fibrillation (AF) (on bisoprolol and anticoagulation with acenocoumarol), and a prior mitral valve prosthesis. The patient presented with a one-week history of marked weakness and progressive dyspnea (initially exertional, later at rest on admission, and not position-dependent), without other symptoms. Upon admission, profound hypoxemia was discovered (arterial blood gas (ABG) showed pH 7.399, arterial partial pressure of oxygen (PaO2)  31 mmHg, arterial partial pressure of carbon dioxide (PaCO2)  28 mmHg, arterial oxygen saturation (SaO2)  55% on 15  L/min oxygen via non‑rebreather mask). Chest radiography demonstrated cardiomegaly with interstitial markings and blunted costophrenic angles, while lung ultrasound revealed diffuse B‑lines and small bilateral effusions. Focused transthoracic echocardiography showed severe biatrial/biventricular enlargement, LVEF ~31%, markedly elevated left ventricular filling pressure (E 170 cm/s, E/e' 31), high probability of pulmonary hypertension (maximal tricuspid regurgitation velocity (TR Vmax) 3.4 m/s, tricuspid regurgitation pressure gradient (TRPG) 46 mmHg), an intact mitral prosthesis, and no septal defects. Taken together, the findings were consistent with cardiogenic pulmonary edema. However, despite high-flow nasal oxygen therapy, subsequent noninvasive ventilation(NIV) (fraction of inspired oxygen (FiO₂) 1.0), and pharmacologic therapy with furosemide resulting in satisfactory diuresis (250 mL/h) and reduced pulmonary congestion on lung ultrasound, oxygenation improved only minimally (PaO₂ up to 40 mmHg), and dyspnea persisted.  Given the presence of cirrhosis with portal hypertension and refractory hypoxemia, and that a workup for HPS had not yet been performed, a bedside agitated-saline contrast echocardiography was performed at the point of care. Microbubbles appeared in the left atrium (LA) and ventricle (LV)after approximately five cardiac cycles, indicating an intrapulmonary right‑to‑left shunt, thus establishing the diagnosis of HPS. The patient was not a candidate for liver transplantation; transjugular intrahepatic portosystemic shunt (TIPS) was unavailable, and transfer was unsafe. Supportive care, IV diuretics, and palliative measures were provided, but the patient died about 48 hours after admission. This case highlights how decompensated heart failure can confound and delay recognition of HPS by creating an overlapping cardiogenic phenotype. When oxygenation remains refractory despite appropriate heart failure therapy, a bedside agitated‑saline 'bubble' study, interpreted with attention to bubble‑arrival timing, can unmask intrapulmonary shunting and expedite diagnosis of HPS in unstable patients.</t>
  </si>
  <si>
    <t>S0100</t>
  </si>
  <si>
    <t>10.1111/j.1365-2044.1986.tb12961.x</t>
  </si>
  <si>
    <t>LEE A, Simpson D</t>
  </si>
  <si>
    <t>High frequency jet ventilation in fat embolism syndrome</t>
  </si>
  <si>
    <t>The use of high frequency jet ventilation in the management of a patient with fat embolism syndrome is described. Its principal advantage over conventional intermittent positive pressure ventilation is a reduction in the amount of sedation necessary.</t>
  </si>
  <si>
    <t>S0531</t>
  </si>
  <si>
    <t>10.1590/1516-3180.2014.1321525</t>
  </si>
  <si>
    <t>Roceto LdS, Galhardo FDM, Saad IAB, Toro IFC</t>
  </si>
  <si>
    <t>Continuous positive airway pressure (CPAP) after lung resection: a randomized clinical trial</t>
  </si>
  <si>
    <t>Sao Paulo Medical Journal</t>
  </si>
  <si>
    <t>CONTEXT AND OBJECTIVE: Noninvasive mechanical ventilation during the postoperative period (PO) following lung resection can restore residual functional capacity, improve oxygenation and spare the inspiratory muscles. The objective of this study was to assess the efficacy of continuous positive airway pressure (CPAP) associated with physiotherapy, compared with physiotherapy alone after lung resection. DESIGN AND SETTING: Open randomized clinical trial conducted in the clinical hospital of Universidade Estadual de Campinas. METHOD: Sessions were held in the immediate postoperative period (POi) and on the first and second postoperative days (PO1 and PO2), and the patients were reassessed on the discharge day. CPAP was applied for two hours and the pressure adjustment was set between 7 and 8.5 cmH2O. The oxygenation index (OI), Borg scale, pain scale and presence of thoracic drains and air losses were evaluated. RESULTS : There was a significant increase in the OI in the CPAP group in the POi compared to the Chest Physiotherapy (CP) group, P = 0.024. In the CP group the OI was significantly lower on PO1 (P = 0,042), than CPAP group. The air losses were significantly greater in the CPAP group in the POi and on PO1 (P = 0.001, P = 0.028), but there was no significant difference between the groups on PO2 and PO3. There was a statistically significant difference between the groups regarding the Borg scale in the POi (P &amp;lt; 0.001), but there were no statistically significant differences between the groups regarding the pain score. CONCLUSION: CPAP after lung resection is safe and improves oxygenation, without increasing the air losses through the drains. CLINICAL TRIAL REGISTRATION: NCT01285648</t>
  </si>
  <si>
    <t>S0266</t>
  </si>
  <si>
    <t>10.1186/cc4923</t>
  </si>
  <si>
    <t>Rana S, Jenad H, Gay PC, Buck CF, Hubmayr RD, Gajic O</t>
  </si>
  <si>
    <t>Failure of non-invasive ventilation in patients with acute lung injury: observational cohort study</t>
  </si>
  <si>
    <t>The role of non-invasive positive pressure ventilation (NIPPV) in the treatment of acute lung injury (ALI) is controversial. We sought to assess the outcome of ALI that was initially treated with NIPPV and to identify specific risk factors for NIPPV failure. In this observational cohort study at the two intensive care units of a tertiary center, we identified consecutive patients with ALI who were initially treated with NIPPV. Data on demographics, APACHE III scores, degree of hypoxemia, ALI risk factors and NIPPV respiratory parameters were recorded. Univariate and multivariate regression analyses were performed to identify risk factors for NIPPV failure. Of 79 consecutive patients who met the inclusion criteria, 23 were excluded because of a do not resuscitate order and two did not give research authorization. Of the remaining 54 patients, 38 (70.3%) failed NIPPV, among them all 19 patients with shock. In a stepwise logistic regression restricted to patients without shock, metabolic acidosis (odds ratio 1.27, 95% confidence interval (CI) 1.03 to 0.07 per unit of base deficit) and severe hypoxemia (odds ratio 1.03, 95%CI 1.01 to 1.05 per unit decrease in ratio of arterial partial pressure of O 2 and inspired O 2 concentration – PaO 2 /FiO 2 ) predicted NIPPV failure. In patients who failed NIPPV, the observed mortality was higher than APACHE predicted mortality (68% versus 39%, p &amp;lt; 0.01). NIPPV should be tried very cautiously or not at all in patients with ALI who have shock, metabolic acidosis or profound hypoxemia.</t>
  </si>
  <si>
    <t>S2221</t>
  </si>
  <si>
    <t>10.2169/internalmedicine.45.6088</t>
  </si>
  <si>
    <t>Yamamoto T, Terajima K, Kato K, Iwasaki Yk, Miyagi Y, Sato N, Takeda S, Tanaka K, Takano T</t>
  </si>
  <si>
    <t>Transient Leukocytopenia Associated with a Steep Surge of Pro-inflammatory Cytokines in a Patient with Severe Cardiogenic Pulmonary Edema</t>
  </si>
  <si>
    <t>Leukocytopenia can be caused by depressed production, increased peripheral destruction, or excessive peripheral pooling. Leukocyte margination is one of the mechanisms responsible for excessive peripheral pooling. A reversible leukocyte margination is caused by an increase in pro-inflammatory cytokines. However, there are limited data for this phenomenon in clinical conditions. We describe a case of unexpected transient leukocytopenia after exchanging an extracorporeal membrane oxygenation (ECMO) system used to treat severe cardiogenic pulmonary edema. To assess the cause of the leukocytopenia, the serum concentrations of pro-inflammatory cytokines and selectins were measured. The concentrations of tumor necrosis factor (TNF)-alpha, interleukin (IL)-6, and IL-8 were markedly, but transiently, elevated in relation to the leukocytopenia. The transient leukocytopenia with pulmonary margination appeared to be caused by a steep surge of pro-inflammatory cytokines stimulated by hypoxia/reoxygenation during the exchange of the ECMO system. This case may suggest the mechanisms responsible for leukocytopenia in the clinical entity referred to as "systemic inflammatory response syndrome"</t>
  </si>
  <si>
    <t>S0326</t>
  </si>
  <si>
    <t>10.1183/09031936.02.02572001</t>
  </si>
  <si>
    <t>Spiekerkoetter E, Fabel H, Hoeper MM</t>
  </si>
  <si>
    <t>Effects of inhaled salbutamol in primary pulmonary hypertension</t>
  </si>
  <si>
    <t>Although lung function is grossly normal in patients with primary pulmonary hypertension (PPH), mild-to-moderate peripheral airflow obstruction can be found in the majority of patients with this disease. Therefore, β 2 -agonists may affect pulmonary function, blood gases and haemodynamics in patients with PPH. Pulmonary function testing, blood gas measurements and right heart catheterisation was performed in 22 patients with PPH and the acute effects of inhaled salbutamol (0.2 mg) were measured. Salbutamol caused an increase in the forced expiratory volume in one second (FEV 1 ) from 2446±704 to 2550±776 mL. The mean expiratory flow at 50% of the vital capacity (MEF 50 ) rose from 58±17 to 66±21% pred. The pulmonary artery pressures remained unchanged after inhalation of salbutamol, but the cardiac output increased significantly from 3.9±1.4 to 4.2±1.4 L·min −1 accompanied by significant increases in stroke volume and mixed venous oxygen saturation as well as a significant decrease in pulmonary vascular resistance. The arterial oxygen tension rose from 9±2.4 kPa (68±18 mmHg) at baseline to 9.7±2.8 kPa (73±21 mmHg) after inhalation of salbutamol, the alveolo-arterial oxygen gradient values improved from 6±2.5 kPa (45±19 mmHg) to 5.1±2.9 kPa (38±22 mmHg), respectively. Inhaled salbutamol has beneficial acute effects on pulmonary function, blood gases and haemodynamics in patients with primary pulmonary hypertension.</t>
  </si>
  <si>
    <t>S1518</t>
  </si>
  <si>
    <t>10.1161/01.str.0000035283.34109.ea</t>
  </si>
  <si>
    <t>Gebel JM, Jauch EC, Brott TG, Khoury J, Sauerbeck L, Salisbury S, Spilker J, Tomsick TA, Duldner J, Broderick JP</t>
  </si>
  <si>
    <t>Relative Edema Volume Is a Predictor of Outcome in Patients With Hyperacute Spontaneous Intracerebral Hemorrhage</t>
  </si>
  <si>
    <t>Background and Purpose— Little is known about the relationship between perihematomal edema in spontaneous intracerebral hemorrhage (ICH) and outcome. The purpose of this study was to determine whether absolute or relative edema volume (edema volume divided by hematoma volume) predicts mortality or functional outcome in patients with hyperacute spontaneous ICH. We hypothesized that increasing baseline relative edema volume is associated with greater probability of poor functional outcome. Methods— This was a secondary analysis of a prospective, population-based study of hematoma growth in 142 patients with spontaneous ICH. Patients were imaged within 3 hours of onset, then 1 and 20 hours later. Our primary analysis excluded patients with anticoagulant use (n=7), underlying aneurysm/vascular malformation (n=9), trauma (n=1), incomplete data (n=20), infratentorial ICH (n=17), intraventricular extension (n=38), and no consent (n=2). We analyzed whether associations existed between baseline edema volumes or other clinical/radiological variables and either 12-week modified Rankin Scale score &amp;gt;2 or 30-day mortality. Secondary analyses used 20-hour CT scan data, all patients with supratentorial ICH, and 12-week Barthel Index score &amp;lt;85. Results— By multivariable logistic regression analysis, baseline relative edema was the strongest independent predictor of functional outcome and was associated with lesser odds of poor 3-month functional outcome (odds ratio, 0.09 per 1.0-unit [100%] increase; 95% CI, 0.01 to 0.64; P =0.016) and 12-week Barthel Index score &amp;lt;85 (odds ratio, 0.12; 95% CI, 0.02 to 0.91; P =0.039) but did not predict mortality. Secondary analyses confirmed this result. Absolute edema volume predicted neither mortality nor functional outcome. Conclusions— Relative edema is strongly predictive of functional outcome in patients with hyperacute supratentorial spontaneous ICH without intraventricular extension.</t>
  </si>
  <si>
    <t>S0372</t>
  </si>
  <si>
    <t>10.1183/09031936.99.13111999</t>
  </si>
  <si>
    <t>Scalvini S, Porta R, Zanelli E, Volterrani M, Vitacca M, Pagani M, Giordano A, Ambrosino N</t>
  </si>
  <si>
    <t>Effects of oxygen on autonomic nervous system dysfunction in patients with chronic obstructive pulmonary disease</t>
  </si>
  <si>
    <t>Chronic hypoxaemia can play a pathological role in abnormalities of the autonomic nervous system (ANS). In patients with chronic obstructive pulmonary disease (COPD), chronic hypoxaemia is associated with increased mortality and only long-term oxygen therapy is able to improve their survival. Normoxaemic COPD patients have been shown to suffer from abnormalities in ANS function. The aims of this study were to evaluate ANS function in COPD patients with chronic hypercapnic respiratory insufficiency and to test whether oxygen supplementation could reverse any ANS dysfunction. Eleven stable COPD patients with chronic hypercapnic respiratory insufficiency underwent evaluation of ANS by analysis of variability in cardiac frequency at rest and during both vagal (controlled breathing) and sympathetic (tilting) stimuli breathing with and without oxygen supplementation. Thirteen male, healthy, nonsmoking volunteers served as controls. Evaluation of ANS in COPD patients during hypoxic conditions showed alterations both at rest and in response to vagal and sympathetic stimuli. Oxygen supply reversed hypoxaemia without significant changes in arterial carbon dioxide tension and, therefore, ANS alterations were corrected during sympathetic stimulus only. Breathing room air and oxygen, the resting low-frequency (LF) powers were 45+/-15 and 148+/-55 ms2 x Hz(-1), respectively, and controlled breathing LF were 107+/-41 and 141+/-113 ms2 x Hz(-1), respectively. In stable patients with chronic obstructive pulmonary disease with chronic respiratory insufficiency, hypoxaemia is associated with derangements in the autonomic nervous system which may be partially reversed by oxygen administration.</t>
  </si>
  <si>
    <t>S1629</t>
  </si>
  <si>
    <t>10.1111/j.1399-6576.2006.01230.x</t>
  </si>
  <si>
    <t>Bülow H‐, Thorsager B, Hoejberg JM</t>
  </si>
  <si>
    <t>Experiences from introducing non‐invasive ventilation in the intensive care unit: a 2‐year prospective consecutive cohort study</t>
  </si>
  <si>
    <t>Objective: To describe 2 years of experience and staff learning curves after the introduction of non‐invasive ventilation (NIV). Methods: A prospective, consecutive, strictly observational, 2‐year cohort study of all patients treated with NIV in a county general hospital intensive care unit (ICU), with no interventions, was performed. Results: One hundred and fifty‐seven patients with 15 different diagnoses were treated with NIV. An increasing number of patients were treated in the second year and, probably as a result of increased staff experience, the NIV treatment time and overall time spent in the ICU were less in the second year of the study period (30 h vs. 19 h and 55 h vs. 34 h, respectively; P &amp;lt; 0.05). Patients were also intubated earlier if NIV failed during the second year. Of the 157 patients, 119 had a full treatment option (i.e. including the possibility of invasive mechanical ventilation) and 26% died; their Acute Physiology and Chronic Health Evaluation II (APACHE II)‐ and Simplified Acute Physiology II (SAPS II)‐predicted death rates were 31% and 32% respectively (not significant, NS). The overall mortality rate in all NIV patients was 38%, compared with predicted death rates of 36% and 33%, respectively (NS). ‘Do‐not‐intubate’ orders were issued for 38 of the 157 patients, and 11 of these (29%) left the hospital alive. Patients treated successfully with NIV had significantly lower APACHE II scores than those in whom it failed (18.8 vs. 22, P = 0.01). Conclusion: With increasing staff experience, more patients may be treated with NIV and the treatment period decreases significantly. Weaning from NIV has almost exclusively been taken over by nurses. Unselected cohorts of patients with chronic obstructive pulmonary disease can be treated successfully with NIV, and NIV offers a treatment option even for some patients with a ‘do‐not‐intubate’ order.</t>
  </si>
  <si>
    <t>S0987</t>
  </si>
  <si>
    <t>10.1097/nhh.0000000000000556</t>
  </si>
  <si>
    <t>Williams MG, Ruhs J</t>
  </si>
  <si>
    <t>Using a Standardized Patient to Improve Collaboration and Problem Solving Skills With CPAP Usage in the Home</t>
  </si>
  <si>
    <t>Home Healthcare Now</t>
  </si>
  <si>
    <t>A review of literature revealed a lack of research pertaining to nurses' or student nurses' knowledge of continuous positive airway pressure (CPAP) and the ability to troubleshoot CPAP malfunction. This study sought to answer the following questions: What are associate degree nursing (ADN) students' knowledge, interdisciplinary communication, and problem-solving skills regarding patients' home use of CPAP? Is there a change after participation in a simulation with a patient on CPAP in home setting? Twenty-one ADN students enrolled in small Midwest college participated. A preexperimental design of one group pretest posttest was used. Each student completed a demographic questionnaire, Mayo High Performance Teamwork Scale, Interprofessional collaborative simulation experience survey, and a CPAP knowledge base survey before and upon completion of the simulation. There were no changes in students' comfort, baseline knowledge, and basic understanding regarding CPAP. However, after the simulation, students described more detailed problem-solving skills, which included using respiratory therapists, durable medical equipment providers, and community resources. On the Mayo High Performance Teamwork Scale, all 16 items demonstrated improved scores (baseline mean = 21.65 and postsimulation mean = 25.6).</t>
  </si>
  <si>
    <t>S1784</t>
  </si>
  <si>
    <t>10.1161/01.str.0000014247.70674.7f</t>
  </si>
  <si>
    <t>Eckert B, Koch C, Thomalla G, Roether J, Zeumer H</t>
  </si>
  <si>
    <t>Acute Basilar Artery Occlusion Treated With Combined Intravenous Abciximab and Intra-arterial Tissue Plasminogen Activator</t>
  </si>
  <si>
    <t>Background — Acute vertebrobasilar occlusion remains a disease with a high mortality even after treatment by local intra-arterial fibrinolysis. Adjunctive treatment with platelet glycoprotein IIb/IIIa receptor inhibitors such as abciximab may facilitate recanalization and improve the neurological outcome. Results after treatment of 3 patients by combined intravenous abciximab and local intra-arterial tissue plasminogen activator (tPA) are reported. Case Descriptions — Treatment was performed within 6 hours of stroke onset. Angiography revealed embolic occlusion of the basilar artery in 2 patients and atherothrombotic occlusion at the vertebrobasilar junction in 1 patient. Therapy consisted of intravenous abciximab bolus administration (0.25 mg/kg) followed by 12-hour infusion therapy (0.125 μg/kg per minute) and local intra-arterial thrombolysis with tPA (10 mg/h). Heparin was only applied for catheter flushing (500 IU/h). The patient with the atherothrombotic occlusion was treated with additional percutaneous transluminal angioplasty and stenting. Complete recanalization of the basilar artery occurred in 2 patients, whose conditions improved clinically to functional independence. In the third patient only partial recanalization was seen, with only slight clinical improvement. This patient died of cardiac failure 2 months later. Besides a subtle subarachnoid hemorrhage (n=1), no intracranial or extracranial bleeding complication was observed. Conclusions — The combination of glycoprotein IIb/IIIa receptor inhibitor with local intra-arterial tPA might be a promising therapy for patients with acute vertebrobasilar occlusion. Further studies are necessary to define the clinical benefit and the bleeding rate of this new pharmacological approach.</t>
  </si>
  <si>
    <t>S1373</t>
  </si>
  <si>
    <t>10.1016/0749-8063(90)90080-w</t>
  </si>
  <si>
    <t>Anderson AF, Alfrey D, Lipscomb AB</t>
  </si>
  <si>
    <t>Acute pulmonary edema, an unusual complication following arthroscopy: A report of three cases</t>
  </si>
  <si>
    <t>Arthroscopy</t>
  </si>
  <si>
    <t>Acute pulmonary edema in the young athlete is a rare complication following arthroscopic surgery. It is not related to fluid absorption during arthroscopy, but rather to a brief period of upper airway obstruction. Pink, frothy pulmonary edema fluid appears along with other signs of hypoxia. Treatment consists of oxygenation, diuretics, and nitrates. Young athletes may be at increased risk for laryngeospasm‐induced pulmonary edema because they have the ability to generate large negative intrathoracic pressures. This condition must be recognized promptly to minimize morbidity and mortality.</t>
  </si>
  <si>
    <t>S0403</t>
  </si>
  <si>
    <t>10.1046/j.1365-2125.2000.00112.x</t>
  </si>
  <si>
    <t>Squire IB, Barnett DB</t>
  </si>
  <si>
    <t>The rational use of β‐adrenoceptor blockers in the treatment of heart failure. The changing face of an old therapy</t>
  </si>
  <si>
    <t>Heart failure is one of the commonest debilitating conditions of industrialized society, with mortality and morbidity comparable with that of the common neoplastic diseases. The role of antagonists of the adrenergic β‐receptor (β‐blockers) in heart failure has been the subject of debate for many years. Data from studies of the therapeutic use of β‐blockers in patients following acute myocardial infarction suggest that in this circumstance these agents confer at least as much benefit to patients with heart failure as they do to those without. Similarly retrospective analysis of a number of the studies of angiotensin converting enzyme (ACE) inhibitors in heart failure suggest a greater effect of the combination of β‐blocker with ACE inhibitor compared with ACE inhibitor alone. The results of recent prospective, placebo‐controlled studies of the addition of β‐blocker to standard therapy in patients with chronic heart failure have confirmed a significant beneficial effect. β‐blocker therapy in these studies was well tolerated and in addition to improved mortality, β‐blocker therapy is associated with improved morbidity in terms of progressive heart failure and numbers of hospitalizations. Initiation of β‐blocker therapy in heart failure may be associated with deterioration of cardiac function in the short term. Treatment should be started at a low dose of β‐blocker with slow up‐titration in a number of steps over several weeks. In spite of the established benefits of ACE inhibition in patients with heart failure, this treatment is under‐utilized. Part of this shortfall is due to physicians’ perceptions regarding potential unwanted effects of ACE inhibition. Perceptions regarding unwanted effects of β‐adrenoceptor blocker therapy are likely to be at least as great. While β‐blockade represents a welcome addition to the therapeutic armoury of physicians caring for patients with heart failure, initiation and stabilization of β‐adrenoceptor blocker therapy should be undertaken under specialist supervision.</t>
  </si>
  <si>
    <t>S1077</t>
  </si>
  <si>
    <t>10.1002/clc.70161</t>
  </si>
  <si>
    <t>Harjola P, Harjola V, Miró Ò, Laribi S, Tarvasmäki T</t>
  </si>
  <si>
    <t>Initial Care Pathway in Acute Heart Failure From Home to Hospital</t>
  </si>
  <si>
    <t>The prognosis of acute heart failure (AHF) remains poor. Studies focusing on the time‐sensitivity of early AHF management have reported controversial results. Thus, our aim is to review current studies focusing on AHF patients using emergency medical services (EMS), their early management, and patient outcomes. We searched the recent literature in PubMed and Scopus for studies comparing AHF patients arriving at the hospital by EMS to those self‐presenting (non‐EMS) at ED (emergency department) from database inception until November 2022. The literature search found five studies fulfilling our inclusion criteria. The percentage of AHF patients using EMS varied in these studies: 11.5% (100/873) in Finnish FINN‐AKVA II, 22.1% (236/1068) in Canadian ASCEND‐HF, 35.5% (5129/14454) in a Pakistan Heart Failure‐registry study, 52.8% (3224/6106) in Spanish SEMICA, and 61.8% (309/500) in the European EURODEM study. The pre‐hospital management differed across the reviewed studies. The use of NIV was rare, ranging from zero to four percent. Vasodilators and diuretics were more commonly used. Although, the differences in the use were obvious (range from 7.1% to 22.0%, and 0.0% to 29.0% accordingly). Three of the studies reported significantly higher 30‐day mortality among EMS patients compared to non‐EMS patients: ranging from 5.6% versus 3.5%, p &amp;lt; 0.001% to 15.0% versus 6.9%, p &amp;lt; 0.001. The use of EMS, as well as pre‐hospital management, varies between the international cohorts and registries. The pre‐hospital AHF management is generally limited. Moreover, EMS patients tend to have worse outcomes compared to non‐EMS patients.</t>
  </si>
  <si>
    <t>S1383</t>
  </si>
  <si>
    <t>10.1002/ccd.1070</t>
  </si>
  <si>
    <t>Shin EK, Son JW, Sohn MS, Jin DK, Park GS, Koh KK, Ahn TH, Choi IS</t>
  </si>
  <si>
    <t>Efficacy of heparin‐coated stent in early setting of acute myocardial infarction</t>
  </si>
  <si>
    <t>Primary stenting has been reported to be superior to balloon percutaneous transluminal coronary angioplasty (PTCA) in acute myocardial infarction (AMI) for recurrent ischemia, target lesion revascularization, and restenosis. However, concerns about early reocclusion or thrombosis after stenting in the very thrombotic environment of acute myocardial infarction still remain. Therefore, postprocedural short‐term heparin or GpII b /III a receptor blockades has been used. The aim of our study was to evaluate the safety, feasibility, and long‐term efficacy of heparin‐coated stent in the early setting of AMI without postprocedural heparin or GpII b /III a receptor blockade infusion. We studied 102 consecutive patients presenting to cardiac catheterization laboratory ≤ 6 hr from the onset of chest pain. No patients who were implanted with heparin‐coated stents received heparin or GpII b /III a receptor blockade infusion after the procedures, not even patients who showed an angiographically large thrombus burden before stenting. Patients were evaluated for clinical endpoints at 30 days and 6 months. Coronary angiography was required for all patients at 2 weeks and 6 months after the procedure. Angiographic and procedural successes were 100% and 98%, respectively. Two patients (2%) died of heart failure without evidence of reocclusion of stented vessel during the hospitalization and 4 (4%) additional patients died of refractory heart failure within the first 6 months. Major bleeding complication occurred in one patient (1%). Recurrent myocardial infarction developed in one patient at 4 months. Early angiographic follow up at 2 weeks was performed in 88% of all patients, none of whom showed thrombotic stent occlusion. Six‐month angiographic follow‐up was completed in 71%(64/91) of eligible patients and binary restenosis was present in 17.2% of stented vessels. Eight(8%) patients underwent repeat PTCA. Cardiac event‐free survival rate at 6 months was 86.3%. This study demonstrates that heparin‐coated stents are safe in the early setting of acute myocardial infarction and no additional heparin infusion after stenting is necessary, which may reduce bleeding complications. Angiographic restenosis rate compares favorably to the binary restenosis rate from other studies with uncoated stents. Cathet Cardiovasc Intervent 2001;52:306–312. © 2001 Wiley‐Liss, Inc.</t>
  </si>
  <si>
    <t>S1696</t>
  </si>
  <si>
    <t>10.1046/j.1442-200x.2000.01314.x</t>
  </si>
  <si>
    <t>Ng DK, Lau WY, Lee S</t>
  </si>
  <si>
    <t>Pulmonary sequelae in long‐term survivors of bronchopulmonary dysplasia</t>
  </si>
  <si>
    <t>Pediatrics International</t>
  </si>
  <si>
    <t>Abstract Background : Bronchopulmonary dysplasia (BPD) is a common problem in premature babies. Long‐term sequelae are the main concerns. Methods : A retrospective review of all BPD children born in Queen Mary Hospital, a teaching hospital of the University of Hong Kong, from January 1987 to December 1995 was conducted. Children with cerebral palsy, immunodeficiency, congenital heart disorders, renal or liver failure were excluded from analysis. Chest radiography (CXR), electrocardiogram (ECG) and pulse oximetry were routinely performed. Results : Fifty‐five children completed the study. The female to male ratio was 1 : 1.1. The mean gestational age was 28 weeks. Twenty‐five children were born with a birthweight of less than 1001 g. Mean age at assessment was 5.4 years. Twenty‐four children (44%) demonstrated signs or symptoms of current asthma. Only seven children managed to perform the spirometry satisfactorily. One child had low forced vital capacity and one had hyperresponsive airway. The only risk factor found to be associated with current asthma was the birth month, with those children born early in the year at higher risk of developing current asthma. Seventeen of 48 children (35%) had a bodyweight below the third percentile at the corrected age of 1 year. Eleven of these seventeen children (65%) demonstrated catch‐up growth at assessment. Abnormal CXR was found in 25 of 40 children (63%). All had normal pulse oximetry and ECG. Conclusions : Bronchopulmonary dysplasia children had a significantly higher risk than the general population of developing current asthma (odds ratio 4.7; 95% confidence interval 3.4–6.5; P &amp;lt;0.0001). The importance of birth month suggests that early life experience is important in the pathogenesis of asthma, even in BPD children. The long‐term growth of BPD children was much better than previously reported.</t>
  </si>
  <si>
    <t>S1663</t>
  </si>
  <si>
    <t>10.1152/jappl.1994.76.3.991</t>
  </si>
  <si>
    <t>Huang YC, Caminiti SP, Fawcett TA, Moon RE, Fracica PJ, Miller FJ, Young SL, Piantadosi CA</t>
  </si>
  <si>
    <t>Natural surfactant and hyperoxic lung injury in primates. I. Physiology and biochemistry</t>
  </si>
  <si>
    <t>Surfactant dysfunction contributes to the pathophysiology of adult respiratory distress syndrome (ARDS), and we hypothesized that surfactant treatment would improve experimental ARDS produced by continuous exposure to hyperoxia. Twelve healthy male baboons (10–15 kg) were anesthetized, paralyzed, and mechanically ventilated with 2.5 cmH2O positive end-expiratory pressure (PEEP) for 96 h. Baboons were divided into three groups: 1) the O2 group (n = 5) received 100% O2, 2) the surfactant group (n = 5) received 100% O2 and aerosolized porcine surfactant, and 3) a control group (n = 2) was ventilated at fractional concentration of inspired O2 of 0.21 for 96 h to control for effects of anesthesia and mechanical ventilation. Hemodynamic parameters were obtained every 12 h, and ventilation-perfusion (VA/Q) distribution was measured daily by multiple inert gas elimination technique. PEEP was increased once or twice daily to 10 cmH2O for 30 min to study its effects on measurements of VA/Q. At the end of experiments, lungs were obtained for biochemical analysis. Prolonged hyperoxia resulted in progressive worsening in VA/Q, hemodynamic deterioration, severe lung edema, and altered surfactant metabolism. Surfactant administration increased disaturated phosphatidylcholine in lavage fluid but did not improve lung edema or gas exchange. In the surfactant group, however, the addition of 10 cmH2O PEEP resulted in a greater degree of shunt reduction than did 2.5 cmH2O PEEP (47 vs. 31% in the O2 group, P &amp;lt; 0.05). We conclude that aerosolized porcine surfactant did not prevent pulmonary O2 injury in baboons, but it potentiated the shunt-reducing effect of PEEP.</t>
  </si>
  <si>
    <t>S0156</t>
  </si>
  <si>
    <t>10.1016/j.jointm.2025.05.003</t>
  </si>
  <si>
    <t>Singhal S, Saran S, Joshi K, Gurjar M, Rao PB, Sahoo JN, Dua R, Sahoo AK, Sharma A, Agarwal S, Sharma A, Ghosh PS, Kothari N, Deokar K, Mukherjee S, Sharma P, Sreedevi B, Sivaramakrishnan P, Singh U, Sundaram D, Agrawal A</t>
  </si>
  <si>
    <t>Practice pattern of aerosol drug therapy in ARDS patients: A secondary analysis of the Aero-in-ICU study</t>
  </si>
  <si>
    <t>Background The potential role of aerosol drug therapy (ADT) in patients with acute respiratory distress syndrome (ARDS) remains uncertain. The objective of this study is to determine the prevalence and practice patterns of ADT in patients with ARDS. Methods This secondary analysis of a prospective observational multi-centric cohort study done in critically ill patients to know the ADT practice pattern was conducted in nine participating intensive care units (ICUs) across India between November 2022 and March 2023. The study recruited newly admitted adult patients (age &gt;18 years) who had an artificial airway and required mechanical ventilation (invasive or non‑invasive). These patients were followed up for the next 14 days or until ICU discharge or death. This secondary analysis collected data about screened patients with ARDS, related to each aerosol therapy including ongoing respiratory support, type of drug, and aerosol‑generating device, including ongoing respiratory support, type of drug, and aerosol‑generating device. Results Fifty-three (24.3%) of the 218 patients had ARDS, with a mean age of (60.2±14.8) years. At admission, the acute physiology and chronic health evaluation (APACHE II) and sequential organ failure assessment (SOFA) score of the recruited patients were 17.4±7.1 and 7.7±4.0, respectively. Respiratory support was provided with invasive mechanical ventilation (IMV) alone, non-invasive ventilation (NIV) alone, or both in 45.3%, 24.5%, and 30.2% of patients, respectively. The mean duration of the ICU stay was (6.4 ± 4.0) days. Of the 53 patients with ARDS, 51 (96.2%) received 1285 aerosol sessions during follow-up for 330 patient days. Of all patients with ARDS who received aerosol therapy, 71.4% were prescribed while on IMV and 25.7% on NIV. A single drug was used in 60.7% of the aerosol sessions used a single drug, and 39.3% were prescribed combination drugs. Shorter-acting bronchodilators were the predominant drugs, with jet nebulizers (55.4%) being the most commonly used aerosol generators. These were followed by ultrasonic (23.1%) and vibrating-mesh nebulizers (21.5 %). During IMV, only in 50.1% of aerosol sessions (460 out of 918) was an aerosol generator placed at the optimum position (15-30 cm away from the Y-junction). Conclusions Aerosol therapy is frequently used in ARDS, with bronchodilators being the most common drug. The jet nebulizer is the most familiar aerosol-generating device, but only half of the aerosol sessions are at the optimum position during invasive mechanical ventilation.</t>
  </si>
  <si>
    <t>S1189</t>
  </si>
  <si>
    <t>10.1046/j.1460-9592.2001.00723.x</t>
  </si>
  <si>
    <t>Jacob R, Sen S</t>
  </si>
  <si>
    <t>The anaesthetic management of a deliberately created bronchoatmospheric fistula in bilateral pulmonary hydatids</t>
  </si>
  <si>
    <t>Postoperative empyema and bronchopleural fistula are well known complications after surgery for pulmonary hydatid disease. The pneumonostomy technique of deliberately creating a bronchoatmospheric fistula after removal of the parasite has been used to prevent these complications. This technique, however, is an added anaesthetic challenge, especially if the child presents again for surgery before this fistula has healed. We describe the anaesthetic management of such a case where controlled increase of the resistance to the air leak via the fistula during intermittent positive pressure ventilation helped circumvent these problems.</t>
  </si>
  <si>
    <t>S0466</t>
  </si>
  <si>
    <t>10.1111/j.1440-1843.2007.01086.x</t>
  </si>
  <si>
    <t>BUDWEISER S, MÜRBETH RE, JÖRRES RA, HEINEMANN F, PFEIFER M</t>
  </si>
  <si>
    <t>Predictors of long‐term survival in patients with restrictive thoracic disorders and chronic respiratory failure undergoing non‐invasive home ventilation</t>
  </si>
  <si>
    <t>Background and objectives: Non‐invasive positive pressure ventilation (NPPV) is an established treatment in restrictive thoracic disorders (RTD) with chronic hypercapnic respiratory failure. The aim of this study was to identify predictors of long‐term survival for patients on NPPV therapy. Methods: In a 10‐year retrospective cohort of patients with RTD and chronic hypercapnic respiratory failure, survival and the predictive value of nocturnal and daytime blood gases, lung function and laboratory data measured before initiation of NPPV were assessed. The impact of ventilator settings and daily use of NPPV on survival were also evaluated. Patients were re‐admitted every 6 months for follow‐up assessment. Results: The study recruited 77 patients; 18 died during the study period and three ceased NPPV. Respiratory failure caused eight of the nine respiratory deaths (88.9%). One‐, 2‐ and 5‐year survival rates were 92.5%, 81.0% and 59.0%, respectively. In univariate analyses, higher night‐time PaCO 2 , base excess (night‐ and daytime) and lower Hb at baseline were associated with significantly worse survival ( P &amp;lt; 0.05). Multivariate Cox regression analysis revealed night‐time PaCO 2 as an independent predictor of survival ( P = 0.042). The small differences in daily duration of use of NPPV and ventilator settings were not significantly related to survival. At follow up, significant improvements were observed for blood gases, lung and respiratory muscle function, as well as a decrease in Hb level ( P &amp;lt; 0.01 each). Conclusions: Base excess, Hb and particularly nocturnal PaCO 2 are relevant prognostic factors for survival in RTD and should be considered in assessing patients receiving NPPV.</t>
  </si>
  <si>
    <t>S1772</t>
  </si>
  <si>
    <t>10.1002/ccd.1810090109</t>
  </si>
  <si>
    <t>Ptacin MJ, Bamrah VS, Wann LS, Olinger GN, Singh R</t>
  </si>
  <si>
    <t>Noninvasive evaluation of a left ventricular pseudoaneurysm: Complementary role of echocardiographic and nuclear techniques</t>
  </si>
  <si>
    <t>This 45‐year‐old white male was evaluated for congestive heart failure initially ascribed to a rapidly progressive cardiomyopathy. Both radionuclide ventriculography and echocardiography correctly identified a left ventricular pseudoaneurysm as the cause for heart failure. Thallium‐201 scintigraphy, by demonstrating a large perfusion defect, suggested a large ostium of the pseudoaneurysm. Following resection of the false aneurysm, a Dacron prosthesis was required to close a large posterior wall defect. We conclude that both radionuclide ventriculography and echocardiography can independently demonstrate a left ventricular pseudoaneurysm. The combined noninvasive approach is able to delineate various anatomical aspects of the pseudoaneurysm and help in planning adequate surgical intervention.</t>
  </si>
  <si>
    <t>S1888</t>
  </si>
  <si>
    <t>10.2147/por.s130807</t>
  </si>
  <si>
    <t>Hunter BR, Collins SP, Fermann GJ, Levy PD, Shen C, Ayaz SI, Cole ML, Miller KF, Soliman AA, Pang PS</t>
  </si>
  <si>
    <t>Design and rationale of the high-sensitivity Troponin T Rules Out Acute Cardiac Insufficiency Trial</t>
  </si>
  <si>
    <t>Pragmatic and Observational Research</t>
  </si>
  <si>
    <t>Acute heart failure (AHF) is a common presentation in the Emergency Department (ED), and most patients are admitted to the hospital. Identification of patients with AHF who have a low risk of adverse events and are suitable for discharge from the ED is difficult, and an objective tool would be useful. The highly sensitive Troponin T Rules Out Acute Cardiac Insufficiency Trial (TACIT) will enroll ED patients being treated for AHF. Patients will undergo standard ED evaluation and treatment. High-sensitivity troponin T (hsTnT) will be drawn at the time of enrollment and 3 hours after the initial draw. The initial hsTnT draw will be no more than 3 hours after initiation of therapy for AHF (vasodilator, loop diuretic, noninvasive ventilation). Treating clinicians will be blinded to hsTnT results. We will assess whether hsTnT, as a single measurement or in series, can accurately predict patients at low risk of short-term adverse events. TACIT will explore the value of hsTnT measurements in isolation, or in combination with other markers of disease severity, for the identification of ED patients with AHF who are at low risk of short-term adverse events.</t>
  </si>
  <si>
    <t>S2205</t>
  </si>
  <si>
    <t>10.1161/hc0702.104164</t>
  </si>
  <si>
    <t>Hayashidani S, Tsutsui H, Shiomi T, Suematsu N, Kinugawa S, Ide T, Wen J, Takeshita A</t>
  </si>
  <si>
    <t>Fluvastatin, a 3-Hydroxy-3-Methylglutaryl Coenzyme A Reductase Inhibitor, Attenuates Left Ventricular Remodeling and Failure After Experimental Myocardial Infarction</t>
  </si>
  <si>
    <t>Background — Short-term administration of 3-hydroxy-3-methylglutaryl coenzyme A (HMG-CoA) reductase inhibitors, statins, has been shown to attenuate ischemia-reperfusion injury. However, the effects of long-term administration of statins on left ventricular (LV) remodeling and failure after myocardial infarction remain unknown. Methods and Results — Mice were subjected to coronary artery ligation and were treated for 4 weeks with vehicle or fluvastatin (10 mg/kg per day PO). Fluvastatin increased survival (61% versus 86%; P &amp;lt;0.05) without affecting the infarct size (52±2% versus 49±3%; P =NS). Fluvastatin not only attenuated LV dilatation but also decreased LV end-diastolic pressure and lung weight. Furthermore, it reduced cardiac myocyte hypertrophy and interstitial fibrosis of the noninfarcted LV and also improved LV ejection performance. LV matrix metalloproteinase (MMP)-2 and MMP-13 were increased in myocardial infarction, which was attenuated in fluvastatin-treated mice. Conclusions — Fluvastatin increased survival in a murine model of postinfarct heart failure, which was associated with the amelioration of LV structural remodeling and contractile failure. Moreover, these effects were associated with the attenuation of increased MMP activity. Thus, long-term treatment with fluvastatin might be beneficial also in patients with heart failure and might improve their long-term survival.</t>
  </si>
  <si>
    <t>S0185</t>
  </si>
  <si>
    <t>10.1016/0883-9441(94)90020-5</t>
  </si>
  <si>
    <t>Schuster DP, Howard DK</t>
  </si>
  <si>
    <t>The effect of positive end-expiratory pressure on regional pulmonary perfusion during acute lung injury</t>
  </si>
  <si>
    <t>To determine whether positive end-expiratory pressure (PEEP) would change the altered regional pulmonary perfusion pattern caused by oleic acid (OA)-induced acute lung injury was the aim of this study. Our hypothesis was that fixed intravascular obstruction would not be affected by PEEP, leaving the perfusion pattern unchanged if this was the principal cause of perfusion redistribution after lung injury. Regional measurements of pulmonary perfusion and lung water concentration (LWC) were obtained both before and after lung injury and before and after PEEP (10 cm H2O) with the nuclear medicine imaging technique of positron emission tomography after injections of H2 15O in 7 supine anesthetized dogs. Four animals were also treated with meclofenamate to enhance perfusion redistribution after acute lung injury. The application of PEEP before lung injury did not significantly affect the regional perfusion pattern. After administration of OA, LWC increased and fractional flow (without PEEP) decreased to the most edematous lung regions, consistent with perfusion redistribution. With the reapplication of PEEP, the perfusion pattern reverted toward the baseline pattern. The magnitude of this effect was roughly proportional to the effect of PEEP on regional inflation (r = .53), as evidenced by changes in LWC. The reversibility with PEEP of the perfusion pattern caused by acute lung injury suggests that fixed intravascular obstruction is not the principal determinant of perfusion redistribution after OA-induced injury.</t>
  </si>
  <si>
    <t>S1277</t>
  </si>
  <si>
    <t>10.1016/s1388-9842(02)00041-7</t>
  </si>
  <si>
    <t>Thackray S, Easthaugh J, Freemantle N, Cleland JGF</t>
  </si>
  <si>
    <t>The Effectiveness and Relative Effectiveness of Intravenous Inotropic Drugs Acting Through the Adrenergic Pathway in Patients with Heart Failure—A Meta-Regression Analysis</t>
  </si>
  <si>
    <t>To review systematically the use of intravenous (IV) inotropic agents acting through the adrenergic signalling pathway, compared with placebo or an active agent, in patients with heart failure. Studies investigating the use of intravenous inotropes in patients with heart failure published between 1966 and 2000 were identified using MEDLINE, the Cochrane register and Embase databases. Reference lists from relevant papers and reviews were hand searched for further papers. In total, 21 trials, that included 632 patients receiving IV inotropic drugs, placebo or non-treatment control, were identified. Drugs of the following classes were included, the β-agonists; dobutamine, high-dose (&amp;amp;gt;2.5 μg/kg/min) dopamine, dopexamine and the phosphodiesterase (PDE) inhibitors; amrinone, milrinone, enoximone and toborinone. Sixteen trials (474 patients) contributed data from acute invasive haemodynamic studies of symptomatically severe heart failure. Five trials (158 patients) were based on intermittent inotropic therapy in an outpatient context. With few exceptions, trials of intravenous inotropic agents were small and often failed to report clinically important outcomes. Compared to placebo, intravenous inotropic agents acting through the adrenergic system tended to increase mortality (odds ratio 1.50 (95% CI-0.51 to 3.92) but this did not reach significance and insufficient data were available to determine whether symptoms improved. There appeared to be little difference in the effect of beta-agonists compared to PDE inhibitors on patient outcomes but this could be attributed to the paucity of data. Intravenous inotropic agents acting through the adrenergic pathway are often used in patients with worsening heart failure to achieve arbitrary haemodynamic targets. Our analyses show that there is very little evidence that such treatment improves symptoms or patient outcomes and may not be safe. This highlights the need for further well designed randomised clinical trials.</t>
  </si>
  <si>
    <t>S1604</t>
  </si>
  <si>
    <t>10.1136/bmjinnov-2018-000339</t>
  </si>
  <si>
    <t>Jain A, DiBlasi RM, Devgan V, Kumari N, Kalra K</t>
  </si>
  <si>
    <t>Simple point of care continuous positive airway pressure delivery device (Jain-CPAP)</t>
  </si>
  <si>
    <t>BMJ Innovations</t>
  </si>
  <si>
    <t>To describe the effective pressure and FiO 2 delivery to a realistic spontaneously breathing lung model using a novel, simple, inexpensive neonatal non-invasive bubble continuous positive airway pressure (CPAP) device. This experimental bench study was conducted at Bench Testing Laboratory at a Children’s Hospital. A realistic 3D anatomic airway model of a 28-week preterm neonate was affixed to the ASL5000 Test Lung to simulate spontaneous breathing with lung mechanics that are specific to a preterm neonate. The assembly was constructed on site using easily available nasal prongs, paediatric infusion set with a graduated chamber, three-way stop cocks and oxygen tubing. The adult nasal prong was used as cannulae. However, this assembly had the limitation of the lack of humidification and inability to deliver graduated oxygen. This assembly was attached to the anatomic airway with nasal prongs. Pressure and FiO 2 were measured from within the lung model at different flow settings and recorded for 10 breaths. There was a linear increase in the mean pressure in the 10 recorded breaths as oxygen flows were increased. Our nasal CPAP is a simple device, as it can be easily assembled at the point of care using simple, affordable supplies by the healthcare providers and can benefit the newborns with respiratory distress in the resource constraint settings.</t>
  </si>
  <si>
    <t>S0698</t>
  </si>
  <si>
    <t>10.1007/bf00254773</t>
  </si>
  <si>
    <t>Willatts SM</t>
  </si>
  <si>
    <t>Alternative modes of ventilation. Part I. Disadvantages of controlled mechanical ventilation: intermittent mandatory ventilation</t>
  </si>
  <si>
    <t>Controlled mechanical ventilation is an accepted therapy for acute respiratory failure but by virtue of the increase in intrathoracic pressure has a large number of disadvantages. It is to overcome these disadvantages that alternative modes of ventilation have been introduced. These aim to reduce the effects of abnormally high airway pressure on the lung whilst recruiting solid alveoli and at the same time maintaining effective blood volume. Intermittent mandatory ventilation is a mode of ventilation first introduced to aid weaning which may reduce the need for sedation, permit better tolerance of high levels of PEEP and maintain urine osmolar output. High frequency ventilation utilising low airway pressures can maintain pulmonary gas exchange whilst reducing the effects of stretch on the lung. Its major role would seem to be in cases of bronchopleural fistula and necrotising pneumonia where a low mean airway pressure is essential. Low frequency positive pressure ventilation with extra corporeal CO2 removal, whilst a very labour intensive technique, has produced a favourable outcome in patients with terminal respiratory failure. Use of PEEP is associated with further deleterious haemodynamic effects which are largely overcome with use of continuous positive airway pressure during spontaneous respiration. PEEP is widely used. Its effect on pulmonary compliance, dead space and oxygen delivery are unpredictable making haemodynamic monitoring mandatory. Inversed ratio ventilation requires further evaluation whereas differential lung ventilation is logical, complicated but very valuable where the time constants for each lung are significantly different.</t>
  </si>
  <si>
    <t>S2117</t>
  </si>
  <si>
    <t>10.12968/pnur.2012.23.6.280</t>
  </si>
  <si>
    <t>Sweeting H</t>
  </si>
  <si>
    <t>CPAP and COPD: An option for easier breathing in sleep</t>
  </si>
  <si>
    <t>Practice Nursing</t>
  </si>
  <si>
    <t>Helen Sweeting discusses the use of continuous positive airway pressure for people with obstructive sleep apnoea and chronic obstructive pulmonary disease to help pulmonary function and gas exchange</t>
  </si>
  <si>
    <t>S2305</t>
  </si>
  <si>
    <t>10.1016/j.medin.2020.02.007</t>
  </si>
  <si>
    <t>Características de la ventilación no invasiva prolongada en los servicios de urgencias hospitalarios y su impacto en la eficacia. Análisis del registro VNICat</t>
  </si>
  <si>
    <t>To analyze the characteristics and variables associated with prolonged noninvasive ventilation performed completely in Emergency Departments (NIV-ED) and its influence upon effectiveness. A prospective, multicenter, observational multipurpose cohort study was carried out. VNICat Registry. Patients in which NIV-ED was performed in 11 Catalan hospitals in the months of February or March 2015. No. The study variable was NIV-ED, which as a function of time was defined as prolonged or not prolonged. The efficacy variable was the success of the technique in terms of patient improvement. A total of 125 patients were included, with a median NIV-ED duration of 12hours, which was the cut-off point for the comparator groups. In 60 cases (48%) NIV-ED was not prolonged (&lt;12hours), while in 65 cases (52%) ventilation was prolonged (≥12hours). Non-prolonged NIV-ED was associated to the indication of acute heart failure and prolonged ventilation to the presence of diabetes. There were no differences between non-prolonged and prolonged NIV-ED in terms of efficacy, and the success rate in terms of improvement was 68.3% and 76.9%, respectively, with an adjusted odds ratio of 1.49 (95%CI 0.61-3.60). Prolonged NIV-ED is a frequent situation, but few variables associated to it have been studied. The presence of prolonged ventilation did not influence the success rate of NIV.</t>
  </si>
  <si>
    <t>S1300</t>
  </si>
  <si>
    <t>10.1159/000014110</t>
  </si>
  <si>
    <t>Yu XQ, Medbø S, Saugstad O</t>
  </si>
  <si>
    <t>Sodium Nitroprusside Prevents Oxygen-Free-Radical-Induced Pulmonary Vasoconstriction in Newborn Piglets</t>
  </si>
  <si>
    <t>The aim of the present study was to test whether hypoxanthine-xanthine oxidase (XO) induced a pulmonary vasoconstriction in newborn piglets, and whether this vasoconstriction could be attenuated or abolished by pretreatment of nitric oxide (NO) donor sodium nitroprusside (SNP). Twenty-five anesthetized newborn piglets (1–3 days old) were randomly assigned to the following four groups: the control group received saline intravenously only; the XO group received 0.1 mmol/kg of hypoxanthine subsequent with XO (1.5 U/kg); the SNP group received the same dosages of hypoxanthine/ XO together with SNP intravenously, allopurinol (ALP) group received ALP intravenously prior to hypoxanthine and XO injection. After giving XO, the pulmonary arterial pressure (PAP) and vascular resistance (PVR) increased, while the cardiac index decreased significantly in the XO group. By contrast, these variables were not significantly modified by XO injection in the SNP and ALP groups. The data suggest that oxygen free radicals induce a pulmonary vasoconstriction in newborn piglets, and this vasoconstriction can be prevented by infusion of the NO donor SNP.</t>
  </si>
  <si>
    <t>S0071</t>
  </si>
  <si>
    <t>10.1159/000056322</t>
  </si>
  <si>
    <t>Verbraecken J, Willemen M, de Cock W, Van de Heyning P, de Backer W</t>
  </si>
  <si>
    <t>Intermittent Positive Airway Pressure by Nasal Mask as a Treatment for Respiratory Insufficiency in a Patient with Syringomyelia</t>
  </si>
  <si>
    <t>We report a case of a 73-year-old woman with chronic respiratory failure in association with syringohydromyelia and sleep apnea. She was initially intubated and mechanically ventilated. Weaning from the ventilator was only successful after nasal intermittent positive airway pressure therapy was started. A normalization of arterial blood gas exchange could be achieved.</t>
  </si>
  <si>
    <t>S1063</t>
  </si>
  <si>
    <t>10.1046/j.1365-2796.1999.00556.x</t>
  </si>
  <si>
    <t>Eisenman A, Armali Z, Enat R, Bankir L, Baruch Y</t>
  </si>
  <si>
    <t>Low‐dose vasopressin restores diuresis both in patients with hepatorenal syndrome and in anuric patients with end‐stage heart failure</t>
  </si>
  <si>
    <t>Abstract. Eisenman A, Armali Z, Enat R, Bankir L, Baruch Y (Rambam Medical Center and Technion‐Israel Institute of Technology, Haifa, Israel; and INSERM, Necker Hospital, Paris, France). Low‐dose vasopressin restores diuresis both in patients with hepatorenal syndrome and in anuric patients with end‐stage heart failure. J Intern Med 1999; 246: 183–190. Objectives. The purpose of this study was to confirm earlier reports that low‐dose vasopressin (LDVP) analogues promote urine output in patients with hepatorenal syndrome (HRS) and to check whether this mode of therapy could also be effective in renal shutdown due to nonhepatic conditions. Design. A prospective, open, interventional study. Setting. An intermediate‐level (step‐down) medical intensive care unit within a general medical ward of a large university‐affiliated hospital. Subjects. Eighteen successive hospitalized patients with HRS (mean age 65 ± 13 years) and 11 patients with end‐stage congestive heart failure (CHF) (mean age 81 ± 5 years) who failed to restore urine output with conventional treatment (fluids, dopamine, and diuretics) given for at least 24 h. Interventions. The patients received LDVP (1 IU h −1 ) continuously in addition to the conventional treatment. Main outcome measures. Urine output and creatinine clearance every 24 h. Results. In the HRS group, before treatment the urine output was 155 ± 9 mL 24 –1 h (mean ± SD). After treatment with LDVP for 24, 48, and 72 h, urine output improved to 1067 ± 87, 1020 ± 501, and 1311 ± 988 mL 24 –1 h, respectively ( P &amp;lt; 0.0001 for all measures; two‐tailed paired t ‐test). In the CHF group, before treatment the urine output was 99 ± 99 mL 24 –1 h. After treatment with LDVP for 24, 48, and 72 h, this improved to 1125 ± 994 mL 24 –1 h ( P = 0.0028), 1821 ± 1300 mL 24 –1 h ( P = 0.004), and 2920 ± 2423 mL 24 –1 h ( P = 0.0012), respectively. The improvement in urine output was not accompanied by a parallel improvement in creatinine clearance. The overall outcome did not change, and all patients except two in each group succumbed to their end‐stage disease, due to nonrenal causes. Conclusions. LDVP is effective in restoring urine output both in HRS and in CHF. This suggests that LDVP affects mechanisms not specifically related to liver disease. LDVP may be useful in critical patients with renal shutdown whilst awaiting liver or heart transplantation.</t>
  </si>
  <si>
    <t>S0765</t>
  </si>
  <si>
    <t>10.1007/s00063-015-0105-0</t>
  </si>
  <si>
    <t>Schneck M, Holder K, Gielen S, Nuding S, Schröder J, Tamm AR, Werdan K, Ebelt H</t>
  </si>
  <si>
    <t>Lung protective ventilation and hospital survival of cardiac intensive care patients</t>
  </si>
  <si>
    <t>To detect connections between parameters of ventilation and outcomes of cardiac intensive care patients. Noninterventional study. Between 05/11 and 05/12 all patients with acute heart failure and post cardiopulmonary resuscitation were registered. Lung protective ventilation was defined as peak inspiratory pressure (PIP) &lt; 30 mmHg and tidal volume (Vt) &lt; = 6 ml/kg. In total, 129 patients were included in the study, 68.2 % male, age 67.9 ± 13.4 years, weight 71.4 ± 37.2 kg, predictive body weight 66.9 ± 8.8 kg, mortality 47.3 %. Lung protective ventilated patients at day 1: 17.3 % with a significant difference between surviving and nonsurviving patients (24.1 % vs. 9.6 %; p &lt; 0.05). Logistic regression models showed a strong connection between PIP and survival (odds ratio 1.13; p &lt; 0.05). Vt showed no significant influence on survival. Our data recommends a strict observance of a low PIP for cardiac intensive care patients, whereas Vt seems to be of secondary importance.</t>
  </si>
  <si>
    <t>S0210</t>
  </si>
  <si>
    <t>10.1016/j.ajem.2008.07.008</t>
  </si>
  <si>
    <t>Bellone A, Vettorello M, Etteri M, Bonetti C, Gini G, Mariani M, Berruti V, Clerici D, Minelli C, Nessi I, Maino C</t>
  </si>
  <si>
    <t>The role of continuous positive airway pressure in acute cardiogenic edema with preserved left ventricular systolic function</t>
  </si>
  <si>
    <t>The objective of the study was to compare the effect of continuous positive airway pressure (CPAP) in patients with acute cardiogenic pulmonary edema (ACPE) with preserved or impaired left ventricular systolic function with regard to resolution time. In a prospective, preliminary observational cohort study, 18 patients with preserved left ventricular systolic function (group A) and 18 patients with systolic heart dysfunction (group B) with ACPE underwent CPAP (10 cmH(2)0) through a face mask with standard medical therapy after a morphologic echocardiographic investigation shortly before CPAP. Resolution time did not differ significantly between the 2 groups of patients (64 +/- 25 minutes in diastolic group vs 80 +/- 33 minutes in systolic group). One patient in preserved left ventricular systolic function group required endotracheal intubation (not statistically significant). No patient died during hospital stay. Arterial blood gases improved after a trial of CPAP in both groups of patients. The results of this preliminary study show that resolution time is not significantly different in patients with ACPE with preserved or impaired systolic function submitted to CPAP.</t>
  </si>
  <si>
    <t>S2207</t>
  </si>
  <si>
    <t>10.1016/s1388-9842(03)00013-8</t>
  </si>
  <si>
    <t>Chong AY, Rajaratnam R, Hussein NR, Lip GYH</t>
  </si>
  <si>
    <t>Heart Failure in a Multiethnic Population in Kuala Lumpur, Malaysia</t>
  </si>
  <si>
    <t>There are established differences in cardiovascular disease in different racial groups. Worldwide, the literature regarding the clinical epidemiology of congestive heart failure (CHF) in non-white populations is scarce. To document the prevalence of CHF in the multiracial population of Malaysia, and to describe the clinical features and management of these patients. Busy city centre general hospital in Kuala Lumpur, Malaysia. Of 1435 acute medical admissions to Kuala Lumpur General Hospital over the 4-week study period, 97 patients (6.7%) were admitted with the primary diagnosis of CHF. Coronary artery disease was the main aetiology of CHF, accounting for almost half (49.5%) the patients, followed by hypertension (18.6%). However, there were variations in associated aetiological factors between ethnic groups, with diabetes mellitus affecting the majority of Indians—as well as underutilisation of standard drugs for CHF, such as the angiotensin converting enzyme (ACE) inhibitors, which were only used in 43.3%. Amongst acute medical admissions to a single centre in Malaysia the prevalence of CHF was 6.7%. Coronary artery disease was the major aetiological factor in heart failure accounting for almost half the admissions. The under-prescription of ACE inhibitors was similar to other clinical surveys carried out amongst Caucasian populations in the West.</t>
  </si>
  <si>
    <t>S2303</t>
  </si>
  <si>
    <t>10.1016/s1388-9842(01)00172-6</t>
  </si>
  <si>
    <t>Komajda M, Bouhour JB, Amouyel P, Delahaye F, Vicaut E, Croce I, Rougemond E, Vuittenez F, Leutenegger E</t>
  </si>
  <si>
    <t>Ambulatory Heart Failure Management in Private Practice in France</t>
  </si>
  <si>
    <t>Management of ambulatory heart failure was assessed in a group of 600 patients, mean age 73, 64% males, NYHA I: 9%; II: 52%; III: 33%; IV: 6%; followed up by a representative sample of private cardiologists. Fifty-two percent of patients had been previously hospitalised for worsening heart failure with a mean duration of stay of 13.1 days, for those hospitalised in the year preceding the survey (26%). First diagnosis of heart failure had been performed by a cardiologist (57%), a general practitioner (37%) or another category of physician (6%). Seventy percent of patients received three or more different classes of heart failure medications. Diuretics were prescribed to 71%, angiotensin converting enzyme inhibitors to 54% and digitalis to 35% of the population. Beta-blockers were given to only 14% of the patients. In patients aged over 80 years, only 45% received angiotensin converting enzyme inhibitors. This survey of ambulatory heart failure patients confirms that the disease is predominantly observed in elderly patients, and associated with prolonged and recurrent hospitalisations. The underuse of recommended therapeutic classes including angiotensin converting enzyme inhibitors and beta-blockers deserves further investigation.</t>
  </si>
  <si>
    <t>S2063</t>
  </si>
  <si>
    <t>10.1159/000023314</t>
  </si>
  <si>
    <t>Col V, de Cannière L, Messaoudi L, Michel L, Donckier J</t>
  </si>
  <si>
    <t>Heart Failure Induced by Pheochromocytoma: Laparoscopic Treatment and Intraoperative Changes of Several New Cardiovascular Hormones</t>
  </si>
  <si>
    <t>Hormone Research in Paediatrics</t>
  </si>
  <si>
    <t>Since 1992, adrenalectomy for pheochromocytoma has been recognized as a safe and efficient technique when performed by a laparoscopic approach. Most of the cases of pheochromocytomas treated as such and published in the literature were not associated with malignant hypertension and acute heart failure. We report the case of a 23-year-old woman who presented with this clinical picture and show that laparoscopic adrenalectomy may be as safe and efficient as conventional adrenalectomy when performed in this situation. The intraoperative changes in the secretion of catecholamines, endothelin-1, angiotensin II, N- and C-terminus of atrial natriuretic factor prohormone were also analyzed. Noradrenaline release during tumor dissection was associated with a stimulation of atrial natriuretic factor.</t>
  </si>
  <si>
    <t>S0851</t>
  </si>
  <si>
    <t>10.1016/j.jatmed.2025.08.001</t>
  </si>
  <si>
    <t>Zeng S, Yao Z, Guan C, Cui S, Quan Z, Li Y, Zheng J, Wang H</t>
  </si>
  <si>
    <t>Open lung ventilation with low tidal volumes, staircase recruitment maneuvers, high PEEP and decremental PEEP titration vs ARDSNet in ARDS: A systematic review and meta-analysis</t>
  </si>
  <si>
    <t>Journal of Anesthesia and Translational Medicine</t>
  </si>
  <si>
    <t>The impact of open lung ventilation (OLV) with low tidal volumes (TV), staircase recruitment maneuvers (SRMs), high positive end-expiratory pressure (PEEP), and decremental PEEP titration on acute respiratory distress syndrome (ARDS) patients is still uncertain. We aim to assess the impact of this OLV versus ARDS Network (ARDSNet) on patients with ARDS. We conducted a systematic review and meta-analysis of randomized controlled trials (RCTs). PubMed, Scopus, Web of Science, Embase, and Cochrane were searched from inception through August 11, 2025. Statistical analysis used risk ratios (RR), weighted mean differences (WMD), and 95 % confidence intervals (95 % CI). Based on seven RCTs involving 1545 participants, it was found that for ARDS patients whose lung recruitability has not been assessed, compared to ARDSNet, OLV does not reduce hospital mortality (RR: 1.03; 95 % CI: 0.94 to 1.13; P = 0.51), ICU mortality (RR: 1.04; 95 % CI: 0.94 to 1.15; P = 0.41), mortality at day 28 (RR: 1.08; 95 % CI: 0.97 to 1.21; P = 0.18), mortality at day 60 (RR: 0.86; 95 % CI: 0.62 to 1.19; P = 0.36), or mortality at 6 months (RR: 1.07; 95 % CI: 0.98 to 1.18; P = 0.14). No significant differences were found in hospital length of stay, length of ventilation, ventilator-free days to day 28, incidence of barotrauma or rates requiring prone position. However, compared to ARDSNet, OLV improves the oxygenation index (OI) at days 1, 3, and 7, while also increasing the incidence of some adverse events such as pneumothorax requiring drainage within 7 days, hypotension within 1 h, arrhythmia, and desaturation. In ARDS patients whose lung recruitability has not been assessed, the routine application of OLV with low TV, SRMs, high PEEP, and decremental PEEP titration does not improve clinical outcomes and may result in certain adverse events.</t>
  </si>
  <si>
    <t>S1949</t>
  </si>
  <si>
    <t>10.1111/j.0742-2822.2004.03084.x</t>
  </si>
  <si>
    <t>Sadaniantz A, Katz A, Wu W</t>
  </si>
  <si>
    <t>Miscellaneous Use of Exercise Echocardiography in Patients with Chronic Pulmonary Disease or Congenital Heart Defect</t>
  </si>
  <si>
    <t>To date, the usage of exercise echocardiography in patients with pulmonary or congenital heart disease has been limited despite its potential for broader applications in different clinical scenarios. Exercise echocardiography can be utilized to determine the extent of pulmonary vascular damage in patients with chronic obstructive pulmonary disease by demonstrating the presence of exertional pulmonary hypertension in subjects with normal pulmonary artery pressures (PAPs) at rest. It is also useful in patients with connective tissue disease to screen for lung involvement by identifying exertional pulmonary hypertension, and in patients with established pulmonary hypertension to choose and monitor the effects of therapeutic interventions on the PAPs. Moreover, the measurement of aortic flow velocity and acceleration by exercise echocardiography may be helpful in the study of dyspnea in patients at risk for both pulmonary disease and congestive heart failure. In patients with congenital heart disease, the measurement of PAP and ventricular function both at rest and during exercise by echocardiography is the cornerstone in the investigation of the etiology of exercise intolerance in these individuals. Lastly, exercise echocardiography can also screen for residual narrowing in patients after repair of the coarctation of the aorta by detecting a significant diastolic gradient in the descending aorta during exercise provocation. (ECHOCARDIOGRAPHY, Volume 21, July 2004)</t>
  </si>
  <si>
    <t>S1118</t>
  </si>
  <si>
    <t>10.1016/s1388-9842(02)00113-7</t>
  </si>
  <si>
    <t>Brehm BR, Wolf SC, Görner S, Buck-Müller N, Risler T</t>
  </si>
  <si>
    <t>Effect of Nebivolol on Left Ventricular Function in Patients with Chronic Heart Failure: A Pilot Study</t>
  </si>
  <si>
    <t>Sympathetic activity is a significant predictor of a poor prognosis in heart failure. Beta-blockers have been shown to improve the prognosis of patients with heart failure. This pilot study examined the tolerability and efficacy of the new β-blocker nebivolol on left ventricular function in patients with chronic heart failure. Twelve patients with an ejection fraction of 13–39% were included in this double blind, placebo-controlled randomized trial of nebivolol administered in addition to standard therapy. Exercise time, heart rate, left ventricular function and tolerability were examined at baseline and after 3 months of orally administered nebivolol (2.5 and 5 mg, n=6) or placebo (n=6). Nebivolol was well tolerated and the NYHA class improved in four patients. Heart rate decreased while the maximal exercise duration and performance remained stable. Left ventricular function increased (ejection fraction 31.5±10.11 to 42.0±10.99%, P≤0.01) after 12 weeks of nebivolol. The left ventricular end-systolic diameter decreased in the nebivolol-group from 56.5±9.40 to 50.2±9.43 mm (P≤0.02). These data indicate that nebivolol might improve cardiac function in patients with reduced left ventricular function.</t>
  </si>
  <si>
    <t>S2186</t>
  </si>
  <si>
    <t>10.1097/00003246-197904000-00004</t>
  </si>
  <si>
    <t>JEDEIKIN R, KAPLAN R, SHAPIRA A, RADWAN H, HOFFMAN S</t>
  </si>
  <si>
    <t>The successful use of “high level” PEEP in near fatal Endrin poisoning</t>
  </si>
  <si>
    <t>The insecticide Endrin is a highly toxic chlorinated hydrocarbon which can cause severe CNS and respiratory derangement. Death usually follows intoxication within 24 hours. A 19-year-old male developed convulsions and gross pulmonary edema after the ingestion of Endrin. His trachea was intubated and constant positive pressure ventilation with PEEP of up to 28 cm H2O was instituted. The patient survived and recovery appeared to be complete. Severe pulmonary edema is not a common finding in patients who have Endrin poisoning. The use of PEEP above 15 cm H2O is a controversial issue; however, we believe that it contributed significantly to the survival of our patient.</t>
  </si>
  <si>
    <t>S0649</t>
  </si>
  <si>
    <t>10.1016/s1388-9842(00)00063-5</t>
  </si>
  <si>
    <t>Mansourati J, Etienne Y, Gilard M, Valls-Bertault V, Boschat J, Benditt DG, Lurie KG, Blanc JJ</t>
  </si>
  <si>
    <t>Left Ventricular-Based Pacing in Patients with Chronic Heart Failure: Comparison of Acute Hemodynamic Benefits According to Underlying Heart Disease</t>
  </si>
  <si>
    <t>Acute left ventricular-based pacing has been shown to improve hemodynamics in patients with severe heart failure and left bundle branch block (LBBB). However, it is not known whether the cause of the underlying heart disease influences the potential effect of left ventricular-based pacing. The aim of this study was to determine whether beneficial hemodynamic effects of acute left ventricular-based pacing in severe chronic heart failure are dependent on underlying heart disease. After coronary angiography, patients with severe heart failure and LBBB were separated into two groups: dilated (25 patients; 20 male) and ischemic cardiomyopathy (21 patients; 20 male). Hemodynamic parameters were evaluated at baseline and during left ventricular-based pacing. Improvement in hemodynamic parameters were similar in both groups, during acute left ventricular pacing (changes expressed in percentage): pulmonary capillary wedge pressure, −16 ± 15% vs. −14 ± 10%; V wave amplitude, −25 ± 18% vs. −21 ± 17%; and biventricular pacing, −15 ± 15% vs. −11 ± 11% and −23 ± 18% vs. −16 ± 18%, respectively. Underlying heart disease does not influence the response to acute left ventricular-based pacing in patients with severe heart failure and LBBB. This finding provides support for including all patients with enlarged heart and heart failure in future studies evaluating left ventricular-based pacing.</t>
  </si>
  <si>
    <t>S2194</t>
  </si>
  <si>
    <t>10.1034/j.1399-0012.1999.130509.x</t>
  </si>
  <si>
    <t>Pamboukian SV, Aminbakhsh A, Thompson CR, Amin H, Mortimer S, D'Yachkova Y, Ignaszewski AP</t>
  </si>
  <si>
    <t>Carvedilol improves functional class in patients with severe left ventricular dysfunction referred for heart transplantation</t>
  </si>
  <si>
    <t>Purpose. Limited options are available to improve the functional class of patients awaiting cardiac transplantation. We assessed the effect of carvedilol on New York Heart Association (NYHA) class, heart rate (HR), blood pressure (BP), jugular venous pressure (JVP), electrolytes and renal function in patients with markedly decreased left ventricular (LV) function referred for cardiac transplantation assessment. Methods. Sixty‐one patients (age=52±12 yr, EF=23±7%, VO 2 max=16±5 mL/kg/min) referred to the cardiac transplant clinic were reviewed before and after the addition of carvedilol (starting dose 3.125 mg twice daily to target dose of 25 mg twice daily) to usual heart‐failure therapy. Over a 1‐yr period, at each visit prior to initiation, at baseline initiation visit and at each follow‐up visit, NYHA class, BP, HR, JVP, electrolytes, and renal function were obtained. Statistical analysis was performed using random effects regression approach. A multiple logistic regression analysis was performed on 52/61 patients to determine possible associations between NYHA improvement and the following patient characteristics: sex, etiology of cardiomyopathy, initial NYHA class, and dose of carvedilol. Results. Three patients died (2 after stopping carvedilol) and 3 were transplanted. Median follow‐up was 100 d. Sixteen patients reached the target dose after a mean of 137 d (2.75 visits). Estimated time‐to‐target dose is 8 months (5.6 visits). BP tended to increase (p=0.07 for change in trend) with no change in JVP, electrolytes or renal function. HR decreased 6±3 b.p.m. (p=0.03). Of 14 patients NYHA class I/II at baseline, none were class III/IV at last follow‐up visit. Of 47 patients NYHA class III/IV at baseline, 25 were class I/II, and 22 were class III/IV at last follow‐up (p&amp;lt;0.001). Multiple logistic regression analysis did not demonstrate any factor predictive of subsequent NYHA class improvement. Conclusions. Despite less than target doses in most patients, a favorable effect of carvedilol on functional class in patients with severe congestive heart failure (CHF) referred for transplant was observed. Those with good functional status remained stable and those with poor functional status improved or remained stable. No baseline patient characteristic predicted improvement. The shortage of donor organ requires optimal use of medical regimens which may improve functional class while awaiting transplantation and which may delay the necessity for heart transplantation. Therefore, addition of carvedilol to usual medical therapy may be beneficial even in patients with severe LV dysfunction and poor NYHA classification.</t>
  </si>
  <si>
    <t>S2379</t>
  </si>
  <si>
    <t>10.1016/s1388-9842(99)00003-3</t>
  </si>
  <si>
    <t>Pepi M, Agostoni P, Marenzi G, Doria E, Guazzi M, Lauri G, Maltagliati A, Guazzi M</t>
  </si>
  <si>
    <t>The Influence of Diastolic and Systolic Function on Exercise Performance in Heart Failure due to Dilated Cardiomyopathy or Ischemic Heart Disease</t>
  </si>
  <si>
    <t>Peripheral adaptations and ventricular abnormalities influence physical performance in chronic heart failure. However, the role of the heart in determining exercise capacity has not been completely elucidated. To define cardiac determinants of exercise capacity in patients with dilated cardiomyopathy. In 101 patients with heart failure (NYHA class II–III) due to primary or ischemic dilated cardiomyopathy we measured peak exercise oxygen consumption (Pvo2), left ventricular ejection fraction (EF), left and right atrial and ventricular cavity dimensions, mitral and tricuspid flows. Patients were subdivided in class A (Pvo2&amp;amp;gt;20 ml/min per kg; n=44), class B (Pvo2 16–20 ml/min per kg; n=42) and class C (Pvo2&amp;amp;lt;16 ml/min per kg; n=15). Left ventricular diastolic and systolic dimensions, left atrial diameter, right atrial and ventricular areas were greater in class C than in class B and A; EF was lower in class C than in the other two classes; mitral peak flow velocity at early diastole (PFVE) and the ratio between early and late peak flow velocity (PFVE/PFVA) were higher in class C; mitral and tricuspid deceleration time (DT) in class B and A significantly exceeded those in class C. Peak vo2 was correlated with left and right ventricular dimensions, left atrial diameter, EF, mitral PFVE and PFVE/PFVA, mitral and tricuspid DT. Left ventricular EF, DT of the mitral valve and left ventricular diastolic diameter were independent predictors of peak vo2 at multivariate analysis. In patients with dilated cardiomyopathy Pvo2 is related to left and right ventricular dimensions, left and right ventricular filling pattern and EF. Both systolic and diastolic dysfunction influence functional capacity.</t>
  </si>
  <si>
    <t>S1111</t>
  </si>
  <si>
    <t>10.4330/wjc.v6.i5.338</t>
  </si>
  <si>
    <t>Manfredini R, Fabbian F, Giorgi AD, Pala M, Menegatti AM, Parisi C, Misurati E, Tiseo R, Gallerani M, Salmi R, Bossone E</t>
  </si>
  <si>
    <t>Heart and lung, a dangerous liaison-Tako-tsubo cardiomyopathy and respiratory diseases: A systematic review</t>
  </si>
  <si>
    <t>World Journal of Cardiology</t>
  </si>
  <si>
    <t>Aim To investigate the possible association between Tako-tsubo cardiomyopathy (TTC)-a reversible clinical condition mimicking an acute myocardial infarction characterized by multifactorial pathophysiologic mechanisms- and respiratory system diseases. Methods We systematically searched PubMed and EMBASE medical information sources, to identify the different triggering causes, limiting our search to articles in English. The search keywords were: "tako-tsubo cardiomyopathy", "takotsubo", "takotsubo cardiomyopathy", "broken heart syndrome", "stress-induced cardiomyopathy", "apical ballooning syndrome", and "ampulla cardiomyopathy in combination with respiratory diseases, lung, pulmonary disease. For each kind of disease, we registered: author, year and country of study, patient sex, age, concurring situation, and outcome. Results Out of a total of 1725 articles found, we selected 37 papers reporting a total of 38 patients. As expected, most patients were women (81.6%), mean age was 65 ± 10 years. Outcome was favorable in 100% of cases, and all the patients have been discharged uneventfully in a few days. Conclusion An association between respiratory diseases and TTC is likely to exist. Patients with severe respiratory diseases, due to the high dosages of β2-agonists used or to the need of invasive procedures, are highly exposed to the risk of developing TTC.</t>
  </si>
  <si>
    <t>S2378</t>
  </si>
  <si>
    <t>10.7759/cureus.41219</t>
  </si>
  <si>
    <t>Abdelbaky AM, Elmasry WG, Awad AH, Khan S, Jarrahi M</t>
  </si>
  <si>
    <t>The Impact of High-Flow Nasal Cannula Therapy on Acute Respiratory Distress Syndrome Patients: A Systematic Review</t>
  </si>
  <si>
    <t>High-flow nasal cannula (HFNC) is a novel oxygenation approach in the management of acute respiratory distress syndrome (ARDS). This systematic review was focused on evaluating current evidence concerning the efficacy of HFNC in ARDS and its comparison with standard treatment approaches. For this review, a systematic search was undertaken in PubMed, Cumulative Index to Nursing and Allied Health Literature (CINAHL), Embase, Web of Science, Cochrane Library, and Google Scholar to identify relevant studies. Preferred Reporting Items for Systematic Reviews and Meta-Analyses (PRISMA) guidelines were followed. All those studies that investigated the impact of HFNC on ARDS patients and were published in the English language were included. The literature search from all databases provided 6157 potentially relevant articles from PubMed (n = 1105), CINAHL (n = 808), Web of Science (n = 811), Embase (n = 2503), Cochrane database (n = 930), and Google Scholar (n = 46). After the exclusion of studies that did not fulfill the criteria, 18 studies were shortlisted for the scope of this systematic review. Among the included studies, five focused on HFNC's impact on COVID-19-related ARDS, whereas 13 studies focused on HFNC's impact on ARDS patients. Most studies demonstrated the efficacy of HFNC in managing ARDS, with some studies showing comparable efficacy and higher safety compared to noninvasive ventilation (NIV). This systematic review highlights the potential benefits of HFNC in ARDS management. The findings show that HFNC is effective in reducing the respiratory distress symptoms, the incidence of invasive ventilation, and the adverse events associated with ARDS. These findings can help clinical decision-making processes and contribute to the evidence base for optimal ARDS management strategies.</t>
  </si>
  <si>
    <t>S0994</t>
  </si>
  <si>
    <t>10.1159/000056300</t>
  </si>
  <si>
    <t>Briasoulis E, Froudarakis M, Milionis HJ, Peponis I, Constantopoulos S, Pavlidis N</t>
  </si>
  <si>
    <t>Chemotherapy-Induced Noncardiogenic Pulmonary Edema Related to Gemcitabine plus Docetaxel Combination with Granulocyte Colony-Stimulating Factor Support</t>
  </si>
  <si>
    <t>Several cancer therapeutic agents have been associated with pulmonary toxicity. Herein, we describe the case of a 73-year-old woman with breast cancer metastatic to the liver, who developed noncardiogenic pulmonary edema (NPE) while on treatment with gemcitabine plus docetaxel combination with granulocyte colony-stimulating factor (G-CSF) support. Gemcitabine, a deoxycytidine analogue, is reported to produce mild self-limiting and only occasionally severe pulmonary toxicity. The microtubule stabilizer docetaxel has been associated with water retention complications. The combination of these two agents has shown promising activity in several solid tumors and is in a phase of clinical development with prophylactic G-CSF in most of the trials due to the high rate of dose-limiting neutropenia observed with this combination. In our case pulmonary toxicity resolved rapidly following the administration of corticosteroids. A possible deleterious synergy of the compounds involved in this case is discussed and the medical literature on NPE related to cancer therapy is shortly reviewed. We conclude that NPE should always be considered in patients with respiratory function deterioration while on therapy with the gemcitabine-docetaxel combination and G-CSF. Corticosteroids can provide maximum benefit if started early upon diagnosis coupled with withdrawal of the causative drugs.</t>
  </si>
  <si>
    <t>S0337</t>
  </si>
  <si>
    <t>10.1016/s1388-9842(01)00175-1</t>
  </si>
  <si>
    <t>Thackray S, Coletta A, Jones P, Dunn A, Clark AL, Cleland JGF</t>
  </si>
  <si>
    <t>Clinical Trials Update: Highlights of the Scientific Sessions of Heart Failure 2001, a Meeting of the Working Group on Heart Failure of the European Society of Cardiology. CONTAK-CD, CHRISTMAS, OPTIME-CHF</t>
  </si>
  <si>
    <t>This article continues a series of reports summarising recent research developments pertinent to the topic of heart failure. This is a summary of presentations made at Scientific Sessions of Heart Failure 2001, a meeting of the Working Group on Heart Failure of the European Society of Cardiology. Clinical studies of particular interest to people caring for patients with heart failure include CONTAK-CD, CHRISTMAS and further updates on OPTIME-CHF. A brief review of the current status of cardiac resynchronisation therapy is included.</t>
  </si>
  <si>
    <t>S2329</t>
  </si>
  <si>
    <t>10.1053/jlts.2002.33746</t>
  </si>
  <si>
    <t>Mohamed R, Freeman JW, Guest PJ, Davies MK, Neuberger JM</t>
  </si>
  <si>
    <t>Pulmonary gas exchange abnormalities in liver transplant candidates</t>
  </si>
  <si>
    <t>Abnormal diffusing capacity is the commonest pulmonary dysfunction in liver transplant candidates, but severe hypoxemia secondary to hepatopulmonary syndrome and significant pulmonary hypertension are pulmonary vascular manifestations of cirrhosis that may affect the perioperative course. We prospectively assessed the extent of pulmonary dysfunction in patients referred for liver transplantation. A total of 57 consecutive patients with chronic liver disease were evaluated. All patients had a chest radiograph, standing arterial blood gas on room air, pulmonary function testing, and Doppler echocardiogram. Those patients with arterial hypoxaemia (PaO 2 &amp;lt; 10 kPa) also underwent 99m Tc-macroaggregated albumin lung scan, and nine patients had agitated normal saline injection during echocardiography to define further the existence of pulmonary vascular dilatation. Reduced diffusing capacity for carbon monoxide less than 75% of the predicted value was found in 29 of 57 (51%) patients. Although elevated alveolar-arterial oxygen tension difference was detected in 35% (20/57) of the patients, only four (7%) patients had hypoxemia. We were unable to find evidence of intrapulmonary vascular dilatation either on the lung scan or saline-enhanced echocardiography in any of these patients. Reduction in diffusing capacity for carbon monoxide was noted in 75% (18/24) of patients who were transplanted for primary biliary cirrhosis and was accompanied by widened alveolar-arterial oxygen tension in 10 out of 18 (56%) of patients. This study shows that in liver transplant candidates, diffusion impairment and widened alveolar-arterial oxygen tension difference were frequently detected, especially in patients with primary biliary cirrhosis.</t>
  </si>
  <si>
    <t>S0622</t>
  </si>
  <si>
    <t>10.1164/rccm.201912-2454oc</t>
  </si>
  <si>
    <t>Magliocca A, Rezoagli E, Zani D, Manfredi M, De Giorgio D, Olivari D, Fumagalli F, Langer T, Avalli L, Grasselli G, Latini R, Pesenti A, Bellani G, Ristagno G</t>
  </si>
  <si>
    <t>Cardiopulmonary Resuscitation–associated Lung Edema (CRALE). A Translational Study</t>
  </si>
  <si>
    <t>Cardiopulmonary resuscitation is the cornerstone of cardiac arrest (CA) treatment. However, lung injuries associated with it have been reported. To assess 1) the presence and characteristics of lung abnormalities induced by cardiopulmonary resuscitation and 2) the role of mechanical and manual chest compression (CC) in its development. This translational study included 1) a porcine model of CA and cardiopulmonary resuscitation (n = 12) and 2) a multicenter cohort of patients with out-of-hospital CA undergoing mechanical or manual CC (n = 52). Lung computed tomography performed after resuscitation was assessed qualitatively and quantitatively along with respiratory mechanics and gas exchanges. The lung weight in the mechanical CC group was higher compared with the manual CC group in the experimental (431 ± 127 vs. 273 ± 66, P = 0.022) and clinical study (1,208 ± 630 vs. 837 ± 306, P = 0.006). The mechanical CC group showed significantly lower oxygenation (P = 0.043) and respiratory system compliance (P &amp;amp;lt; 0.001) compared with the manual CC group in the experimental study. The variation of right atrial pressure was significantly higher in the mechanical compared with the manual CC group (54 ± 11 vs. 31 ± 6 mm Hg, P = 0.001) and significantly correlated with lung weight (r = 0.686, P = 0.026) and respiratory system compliance (r = −0.634, P = 0.027). Incidence of abnormal lung density was higher in patients treated with mechanical compared with manual CC (37% vs. 8%, P = 0.018). This study demonstrated the presence of cardiopulmonary resuscitation–associated lung edema in animals and in patients with out-of-hospital CA, which is more pronounced after mechanical as opposed to manual CC and correlates with higher swings of right atrial pressure during CC.</t>
  </si>
  <si>
    <t>S1572</t>
  </si>
  <si>
    <t>10.1002/jca.10019</t>
  </si>
  <si>
    <t>Tsushima K, Kubo K, Koizumi T, Yamamoto H, Fujimoto K, Hora K, Kan‐nou Y</t>
  </si>
  <si>
    <t>Direct hemoperfusion using a polymyxin B immobilized column improves acute respiratory distress syndrome</t>
  </si>
  <si>
    <t>Acute respiratory distress syndrome (ARDS) is characterized by a high mortality rate. We have studied whether direct hemoperfusion using a polymyxin B immobilized fiber column (PMX‐DHP) is effective for acute lung injury (ALI) and ARDS. Two ALI and eighteen ARDS patients were evaluated, four congestive heart failure (CHF) patients were evaluated as cardiogenic pulmonary edema, and we retrospectively compared the outcome with ten patients with ARDS who had been hospitalized between 1990 and 1998 as the untreated group. PMX‐DHP was carried out twice at a rate of 80–100 ml/minute for 2 hours, with a time interval of approximately 24 hours. We monitored systolic blood pressure (BP), diastolic BP, and the PaO 2 /F I O 2 (PF) ratio before and after PMX‐DHP treatment. The mortality was classified if patients were alive at day 30 after initiating PMX‐DHP. The mortality of ARDS patients was approximately 20%. Systolic BP increased significantly from 106 ± 20 to 135 ± 21 and to 125 ± 20 mmHg on the following day. Diastolic BP increased from 61 ± 16 to 78 ± 15, and to 72 ± 12 mmHg. The PF ratio increased significantly from 125 ± 54 to 153 ± 73, and 163 ± 78 Torr. CHF patients did not reveal improvement of systolic, diastolic BP, and PF ratio after PMX‐DHP. Eight of ten patients in the untreated group died through exacerbated ARDS. In ARDS patients, PMX‐DHP improved circulatory disturbance and oxygenation despite the underlying diseases. The mortality improved compared with that before induction of PMX‐DHP. J. Clin. Apheresis 17:97–102, 2002. © 2002 Wiley‐Liss, Inc.</t>
  </si>
  <si>
    <t>S0486</t>
  </si>
  <si>
    <t>10.1111/j.1476-4431.2004.t01-7-04035.x</t>
  </si>
  <si>
    <t>Mittleman E, Luff J, Drobatz K, Costello M, Syring R, VanWinkle T</t>
  </si>
  <si>
    <t>FELINE NON‐CARDIOGENIC THROMBOEMBOLIC DISEASE: A RETROSPECTIVE STUDY OF 48 CASES (1991–2002)</t>
  </si>
  <si>
    <t>Journal of Veterinary Emergency and Critical Care</t>
  </si>
  <si>
    <t>Introduction: The study objective was to describe the underlying diseases, predisposing factors, clinical signs and clinicopathologic abnormalities associated with thromboembolic disease of non‐cardiogenic origin in cats. Study Design: Necropsy‐based retrospective study (1991–2002) Results: Forty‐eight cats with thromboemboli that were not associated with significant structural heart disease were identified in a retrospective study using case records from the small animal necropsy service of the University of Pennsylvania, from 1991 to 2002. Thirty‐five cats presented for non‐specific signs such as lethargy and anorexia while others presented for signs such as paresis (10) or dyspnea (10) that were referable to the location of the thromboemboli. Thromboembolic disease was suspected clinically in 12 of 48 cats. In cases where a single predisposing factor could be identified, thromboemboli were associated with neoplastic (9), infectious (7) and inflammatory (3) disease. Thirteen cats had multiple predisposing factors and no obvious predisposing factor could be identified in 16 cats. The thromboemboli were found in the systemic arteries (12), systemic veins (9), both systemic arteries and veins (7), pulmonary vasculature (7) and in both the pulmonary and systemic circulation (13). Eleven cats either died at home, presented in respiratory or cardiac arrest, or arrested shortly after presentation to the emergency service. Two cats arrested later during hospitalization and the remainder were euthanized (35). No sex or breed disposition was found. There were no significant differences in serum biochemistries, coagulation profiles, lactate, Doppler blood pressure or rectal temperature when groups were compared by primary disorder. Cats with neoplasia as the underlying disorder were significantly older (median 13.5 years, p=0.04). Cats with infectious disease had statistically significant higher white blood cell counts (median 35,000/μl, p=0.03) and cats with inflammatory disease had significantly longer hospital stays (median 3 days, p=0.006). Conclusion: These results suggest that most cats with non‐cardiac related thromboemboli often have multiple predisposing factors, non‐specific signs and non‐specific changes on laboratory parameters. More sensitive tests for hypercoagulability may aid in diagnosing thromboemboli in cats.</t>
  </si>
  <si>
    <t>S1426</t>
  </si>
  <si>
    <t>10.1177/0310057x8601400303</t>
  </si>
  <si>
    <t>Hillman DR</t>
  </si>
  <si>
    <t>Physiological Aspects of Intermittent Positive Pressure Ventilation</t>
  </si>
  <si>
    <t>The mechanical properties of the lungs and chest wall dictate the relationship between tidal volume, flow rate and airway pressure developed during intermittent positive pressure ventilation (IPPV). The increase in intrathoracic pressures associated with IPPV has consequences for the intrapulmonary distribution of ventilation and perfusion (hence gas exchange), cardiac output and regional blood flows. Barotrauma is a potential hazard. IPPV also affects the homeostatic mechanisms that keep the air spaces dry. Strategies to maximise the benefits and minimise the side effects of IPPV include positive end-expiratory pressure, intermittent mandatory ventilation, differential lung ventilation and high frequency ventilation. Understanding the physiological effects of IPPV and associated therapies allows a rational approach to the adjustment of ventilation against pulmonary, cardiovascular and systemic responses so as to optimise gas exchange and peripheral oxygen delivery.</t>
  </si>
  <si>
    <t>S2276</t>
  </si>
  <si>
    <t>10.1016/s0031-3955(16)38768-5</t>
  </si>
  <si>
    <t>DiCarlo JV, Steven JM</t>
  </si>
  <si>
    <t>Respiratory Failure in Congenital Heart Disease</t>
  </si>
  <si>
    <t>Infants and children with congenital heart disease (CHD) present unique difficulties when they develop respiratory failure, either as a consequence of their heart disease, in relation to cardiac surgery, or from infectious causes. Extensive cardiac surgical repairs are now being performed on younger infants with complex anatomy and physiology. The evolution of cardiac surgical technique and perioperative management has revealed the importance of subtle interactions between respiratory physiology and hemodynamic performance.</t>
  </si>
  <si>
    <t>S0791</t>
  </si>
  <si>
    <t>10.1186/s13054-024-05102-y</t>
  </si>
  <si>
    <t>Beshara M, Bittner EA, Goffi A, Berra L, Chang MG</t>
  </si>
  <si>
    <t>Nuts and bolts of lung ultrasound: utility, scanning techniques, protocols, and findings in common pathologies</t>
  </si>
  <si>
    <t>Point of Care ultrasound (POCUS) of the lungs, also known as lung ultrasound (LUS), has emerged as a technique that allows for the diagnosis of many respiratory pathologies with greater accuracy and speed compared to conventional techniques such as chest x-ray and auscultation. The goal of this narrative review is to provide a simple and practical approach to LUS for critical care, pulmonary, and anesthesia providers, as well as respiratory therapists and other health care providers to be able to implement this technique into their clinical practice. In this review, we will discuss the basic physics of LUS, provide a hands-on scanning technique, describe LUS findings seen in normal and pathological conditions (such as mainstem intubation, pneumothorax, atelectasis, pneumonia, aspiration, COPD exacerbation, cardiogenic pulmonary edema, ARDS, and pleural effusion) and also review the training necessary to achieve competence in LUS.</t>
  </si>
  <si>
    <t>S2107</t>
  </si>
  <si>
    <t>10.1161/01.hyp.0000013265.48954.a5</t>
  </si>
  <si>
    <t>Grassi G, Seravalle G, Bertinieri G, Stella ML, Turri C, Mancia G</t>
  </si>
  <si>
    <t>Sympathetic Response to Ventricular Extrasystolic Beats in Hypertension and Heart Failure</t>
  </si>
  <si>
    <t>Provoked premature ventricular contractions (PVCs) evoke, in concomitance with an early and late blood pressure fall and overshoot, an early sympathoexcitation and a later period of sympathoinhibition, respectively. The present study was designed to examine whether in healthy subjects this is the case for spontaneous PVCs. Because of their pathophysiological relevance for arrhythmogenesis, it was also designed to determine whether the sympathetic responses are different from those seen in essential hypertension and congestive heart failure. In 14 untreated mild essential hypertensives (EH; age, 53.8±2.6 years; mean±SEM), 20 untreated congestive heart failure patients (CHF; age, 56.7±2.5 years; New York Heart Association class, II or III), and 16 age-matched healthy subjects (control) in Lown class &amp;lt;II, we evaluated the blood pressure (Finapres), heart rate (ECG), and muscle sympathetic nerve traffic (MSNA; by microneurography) responses to isolated monofocal PVCs. MSNA, quantified as bursts/100 heart beats, was significantly increased in EH (57.8±3.8, P &amp;lt;0.05) and CHF patients (77.7±4.0, P &amp;lt;0.01) compared with controls (44.6±4.4). In controls, the PVC-induced blood pressure fall and overshoot were accompanied by a sympathoexcitation (144.2±14%), followed by a period of sympathoinhibition (average duration, 12043±985 ms). The responses were similar in EH but not in CHF, in whom the magnitude of the sympathoexcitation and particularly the duration of the subsequent sympathoinhibition were strikingly reduced (average reduction, −46.1 and −72.8%, respectively). The most important factor accounting for this reduction appeared to be an altered baroreflex response to the PVC-induced BP changes. These data demonstrate that the MSNA responses to spontaneous PVCs are similar in controls and EH but markedly impaired in CHF, presumably because of the baroreflex alteration. This may represent an important factor for the genesis of the life-threatening ventricular arrhythmias that characterize CHF.</t>
  </si>
  <si>
    <t>S0075</t>
  </si>
  <si>
    <t>10.1253/circrep.cr-25-0212</t>
  </si>
  <si>
    <t>Fukuse M, Nakano H, Kamesako J, Kamioka K, Yamashita J, Miyazawa Y</t>
  </si>
  <si>
    <t>Nutritional Therapy for Acute Heart Failure Patients Admitted to the Cardiovascular Intensive Care Unit and Its Impact on the Nutritional Status at Discharge</t>
  </si>
  <si>
    <t>Nutritional status at discharge is a prognostic factor in acute heart failure (AHF) patients, but its relationship with early-phase nutritional therapy in the cardiovascular intensive care unit (CICU) remains unclear, so we evaluated the effects of HF severity, respiratory management, and nutritional dosage on nutritional status in AHF patients. We retrospectively analyzed 141 of 160 AHF patients admitted to the CICU in 2021, excluding those with acute coronary syndrome, who had died, or had been discharged early. Patients were divided into 3 groups by respiratory support: invasive ventilation (IPPV, n=21), non-invasive ventilation (NPPV, n=36), and other forms of oxygen supplementation (O2S, n=84). The mean age of the patients was 72±15 years. On day 3, the IPPV group received less nutrition than the O2S group, but by day 7 there was no significant difference among the groups in the nutritional doses administered. No significant differences in the Geriatric Nutritional Risk Index (GNRI) at discharge were observed among the groups. Multiple regression analysis identified the energy (standardized β=0.210, P=0.029) and protein (standardized β=0.248, P=0.007) doses on day 3 as being correlated with the GNRI at discharge, independent of HF severity or respiratory management. The nutritional dose on day 3, rather than HF severity, respiratory management or the day 7 nutritional dose, may be associated with the GNRI at discharge.</t>
  </si>
  <si>
    <t>S1444</t>
  </si>
  <si>
    <t>10.1111/j.1365-2044.1976.tb11846.x</t>
  </si>
  <si>
    <t>BARR AM, TAYLOR M</t>
  </si>
  <si>
    <t>A case of drowning</t>
  </si>
  <si>
    <t>A case of near drowning is described. Despite full consciousness on early admission, and apparently good immediate recovery following intensive therapy for delayed pulmonary effects, the patient died of overwhelming necrotising pneumonia on the tenth day after the accident.</t>
  </si>
  <si>
    <t>S0882</t>
  </si>
  <si>
    <t>10.1117/1.1427046</t>
  </si>
  <si>
    <t>Pham TH, Hornung R, Ha HP, Burney T, Serna D, Powell L, Brenner M, Tromberg BJ</t>
  </si>
  <si>
    <t>Non-invasive monitoring of hemodynamic stress using quantitative near-infrared frequency-domain photon migration spectroscopy</t>
  </si>
  <si>
    <t>Journal of Biomedical Optics</t>
  </si>
  <si>
    <t>Hemorrhagic hypovolemia and inotropic agent administration were used to manipulate cardiac output (CO) and oxygen delivery in rabbits to investigate the correlation between noninvasive frequency domain photon migration (FDPM) spectroscopy and invasive hemodynamic monitoring parameters. Frequency-domain photon migration provides quantitative measurements of light absorption and reduced scattering (µa and µ's, respectively) in tissue. Wavelength dependent µa values were used to calculate in vivo tissue concentration of deoxyhemoglobin [Hb], oxyhemoglobin [HbO2], total hemoglobin [TotHb], and water [H2O] as well as mixed arterial-venous oxygen saturation (StO2) in tissue. FDPM-derived physiologic properties were correlated with invasive measurements of CO and mean pulmonary artery pressure (mPAP), FDPM-derived [TotHb] and StO2 correlated significantly with hemorrhaged volume (HV), mPAP, and CO. Correlation coefficients for [TotHb] vs HV, mPAP, and CO were ?0.77, 0.86, and 0.70, respectively. Correlation coefficients of StO2 vs HV, mPAP, and CO were ?0.71, 0.55, and 0.61, respectively. Dobutamine induced changes resulted in correlation coefficients between FDPM-derived and invasively measured physiologic parameters that are comparable to those induced by hypovolemia. FDPM spectroscopy is sensitive to changes in mPAP and CO of as little as 15%. These results suggest that FDPM spectroscopy may be used in clinical settings to noninvasively monitor central hemodynamic parameters and to directly assess oxygenation of tissues.</t>
  </si>
  <si>
    <t>S1265</t>
  </si>
  <si>
    <t>10.1152/jappl.2001.91.2.859</t>
  </si>
  <si>
    <t>Bijaoui E, Baconnier PF, Bates JHT</t>
  </si>
  <si>
    <t>Mechanical output impedance of the lung determined from cardiogenic oscillations</t>
  </si>
  <si>
    <t>The beating heart naturally oscillates the lung because of the close juxtaposition between these organs producing cardiogenic oscillations in flow that can be measured at the mouth when the glottis is open. Correspondingly, if the mouth is occluded, the same phenomenon produces cardiogenic pressure oscillations that can be measured just distal to the site of occlusion. The Fourier-domain ratio of these oscillations in pressure and flow constitutes what we call cardiogenic respiratory impedance (Zc). We calculated Zc between about 1.5 and 10 Hz in relaxed normal subjects at functional residual capacity with open glottis. Zc was insensitive to heart rate changes induced by exercise and had an imaginary part close to zero at all frequencies investigated. Its real part was similar to or smaller than resistance determined by the forced oscillation technique. We speculate that Zc measures the flow resistance of the central and upper airways of the lung. Zc may be useful as a means of obtaining information about lung mechanics without the need for an external source of flow perturbations.</t>
  </si>
  <si>
    <t>S2410</t>
  </si>
  <si>
    <t>10.1164/ajrccm.149.1.8111574</t>
  </si>
  <si>
    <t>Reeves-Hoche MK, Meck R, Zwillich CW</t>
  </si>
  <si>
    <t>Nasal CPAP: An Objective Evaluation of Patient Compliance</t>
  </si>
  <si>
    <t>Nasal continuous positive airway pressure (NCPAP) improves sleepiness and prognosis in obstructive sleep apnea (OSA). Our objective was to document NCPAP compliance and the percentage of time that the effective pressure shown to eliminate 95% of the obstructive apneas and hypopneas was maintained. We built and covertly installed an elapsed timer and mask pressure transducer recorder in NCPAP units of 47 OSA patients. Subjects were seen at 2- to 8-wk intervals over 6 months. Group mean age was 51 yr; 38 males, with mean body mass index of 42; all complained of daytime sleepiness. Initial full night polysomnography demonstrated a mean apnea-hypopnea index (AHI) of 58 +/- 2.6 SEM (range, 10 to 115). Nine subjects discontinued therapy within 3 months for various reasons. In the remaining subjects (n = 38) the actual mean nightly hours of use was 4.7 which represents 68% of the stated total sleep time (compliance). However, effective mean hours of use was 4.3 which represents 91% of the time that prescribed effective pressure was maintained at the mask. The AHI did not correlate with compliance, but did correlate with effective use (R = 0.27048, p = 0.0006). Subjective initial complaints of daytime sleepiness correlated with compliance only during the first visit (R = 0.38590, p = 0.05). No predictors for compliance were found.</t>
  </si>
  <si>
    <t>S0505</t>
  </si>
  <si>
    <t>10.1016/s0034-9356(10)70250-4</t>
  </si>
  <si>
    <t>Romo-Salas F, Martínez-Bañuelos J, Aguilar-Vidales KA</t>
  </si>
  <si>
    <t>Edema agudo pulmonar por obstrucción de la vía aérea en el periodo postanestésico inmediato</t>
  </si>
  <si>
    <t>Revista Española de Anestesiología y Reanimación</t>
  </si>
  <si>
    <t>We report a postanesthetic complication that has not been described in the literature. A 22-year-old man (ASA 1) developed acute pulmonary edema on awakening from balanced anesthesia for scheduled sagittal mandibular ramus osteotomy and implantation of a paranasal graft. We discuss the role of airway obstruction, which can generate high intrathoracic negative pressures and lead to acute pulmonary edema. We also review the differential diagnosis of possible causes of acute pulmonary edema during the postanesthetic recovery. The postoperative course in this case was good.</t>
  </si>
  <si>
    <t>S0834</t>
  </si>
  <si>
    <t>10.1590/s0066-782x2001000300005</t>
  </si>
  <si>
    <t>Park M, Lorenzi-Filho G, Feltrim MI, Viecili PRN, Sangean MC, Volpe M, Leite PF, Mansur AJ</t>
  </si>
  <si>
    <t>Oxygen therapy, continuous positive airway pressure, or noninvasive bilevel positive pressure ventilation in the treatment of acute cardiogenic pulmonary edema</t>
  </si>
  <si>
    <t>To compare the effects of 3 types of noninvasive respiratory support systems in the treatment of acute pulmonary edema: oxygen therapy (O2), continuous positive airway pressure, and bilevel positive pressure ventilation. We studied prospectively 26 patients with acute pulmonary edema, who were randomized into 1 of 3 types of respiratory support groups. Age was 69+/-7 years. Ten patients were treated with oxygen, 9 with continuous positive airway pressure, and 7 with noninvasive bilevel positive pressure ventilation. All patients received medicamentous therapy according to the Advanced Cardiac Life Support protocol. Our primary aim was to assess the need for orotracheal intubation. We also assessed the following: heart and respiration rates, blood pressure, PaO2, PaCO2, and pH at beginning, and at 10 and 60 minutes after starting the protocol. At 10 minutes, the patients in the bilevel positive pressure ventilation group had the highest PaO2 and the lowest respiration rates; the patients in the O2 group had the highest PaCO2 and the lowest pH (p&lt;0.05). Four patients in the O2 group, 3 patients in the continuous positive pressure group, and none in the bilevel positive pressure ventilation group were intubated (p&lt;0.05). Noninvasive bilevel positive pressure ventilation was effective in the treatment of acute cardiogenic pulmonary edema, accelerated the recovery of vital signs and blood gas data, and avoided intubation.</t>
  </si>
  <si>
    <t>S2367</t>
  </si>
  <si>
    <t>10.1152/ajplung.00277.2003</t>
  </si>
  <si>
    <t>Krupa A, Kato H, Matthay MA, Kurdowska AK</t>
  </si>
  <si>
    <t>Proinflammatory activity of anti-IL-8 autoantibody:IL-8 complexes in alveolar edema fluid from patients with acute lung injury</t>
  </si>
  <si>
    <t>A significant fraction of IL-8 in lung fluids from patients with the acute lung injury (ALI) is associated with anti-IL-8 autoantibodies (anti-IL-8:IL-8 complexes), and lung fluid concentrations of these complexes correlate with development and outcome of ALI. In this study, we examined whether anti-IL-8:IL-8 complexes exhibit proinflammatory activity in vitro. These complexes were purified from pulmonary edema fluid samples obtained from patients with ALI. First, we found that IL-8 bound to the autoantibody retained its ability to trigger chemotaxis of neutrophils, whereas control antibody did not have significant chemotactic activity. Next, we examined the ability of anti-IL-8:IL-8 complexes to induce neutrophil activation, i.e., neutrophil respiratory burst and degranulation. Anti-IL-8:IL-8 complexes triggered superoxide and myeloperoxidase release from human neutrophils, and in contrast, the control antibody had no effect. We also demonstrated that IgG receptor, FcγRIIa, is the receptor involved in cellular activation mediated by these complexes. Blockade of FcγRIIa completely reverses activity of the complexes with the exception of chemotaxis. Both FcγRIIa and IL-8 receptors mediate chemotactic activity of anti-IL-8:IL-8 complexes, with FcγRIIa being, however, a predominant receptor. Furthermore, activity of the complexes is partially dependent on the activation of the mitogen-activated protein kinases, i.e., ERK and p38, important components of the FcγRIIa signaling cascade. Anti-IL-8:IL-8 complexes may therefore be involved in the pathogenesis of lung inflammation in clinical acute lung injury.</t>
  </si>
  <si>
    <t>S1722</t>
  </si>
  <si>
    <t>10.1111/j.1365-2044.2004.03756.x</t>
  </si>
  <si>
    <t>Badiger R, Green M, Hackwood H, Palin C, Shee CD</t>
  </si>
  <si>
    <t>Non‐invasive ventilation in surgical patients in a district general hospital</t>
  </si>
  <si>
    <t>We have retrospectively audited the use of non‐invasive ventilation (NIV) in surgical patients. We analysed the case notes of 38 surgical patients who received NIV over a 9‐month period. Twenty‐three patients received NIV following emergency surgery, eight after elective surgery, and seven did not have an operation. Co‐morbidity was common. The commonest reasons for starting NIV were chest infection, acute respiratory distress syndrome and pulmonary oedema. NIV was often only one aspect of treatment in surgical patients with complex medical problems. With intensive support from the critical care outreach team, NIV can be safely delivered on a surgical ward, and may sometimes prevent intensive care unit admission. Use of NIV on the intensive care unit may obviate the need for tracheal intubation in some patients. In very ill surgical patients with a poor prognosis, NIV was frequently used as the ceiling of respiratory support.</t>
  </si>
  <si>
    <t>S2042</t>
  </si>
  <si>
    <t>10.1016/0014-5793(87)80939-0</t>
  </si>
  <si>
    <t>Katz LA, Koretsky AP, Balaban RS</t>
  </si>
  <si>
    <t>Respiratory control in the glucose perfused heart</t>
  </si>
  <si>
    <t>The phosphate metabolises, adenosine diphosphate (ADP), inorganic phosphate (P i ), and adenosine triphosphate (ATP), are potentially important regulators of mitochondrial respiration in vivo. However, previous studies on the heart in vivo and in vitro have not consistently demonstrated an appropriate correlation between the concentration of these phosphate metabolites and moderate changes in work and respiration. Recently, mitochondrial NAD(P)H levels have been proposed as a potential regulator of cardiac respiration during alterations in work output. In order to understand better the mechanism of respiratory control under these conditions, we investigated the relationship between the phosphate metabolites, the NAD(P)H levels, and oxygen consumption (Q 02 ) in the isovolumic perfused rat heart during alterations in work output with pacing. ATP, creatine phosphate (CrP), P i and intracellular pH were measured using 31 P NMR. Mitochondrial NAD(P)H levels were monitored using spectrofluorometric techniques. Utilizing glucose as the sole substrate, an increase in paced heart rate led to an increase in Q 02 from 1.73 ± 0.09 to 2.29 ± 0.12 mmol Q 2 /h per g dry wt. No significant changes in the levels of P i , PCr, ATP, or the calculated ADP levels were detected. Under identical conditions, an increase in heart rate was associated with a 23±3% increase in NAD(P)H fluorescence. Thus, under the conditions of these studies, an increase in Q 02 was not associated with an increase in ADP or P i . In contrast, increases in Q 02 were associated with an increase in NAD(P)H. These data are consistent with the notion that increases in the mitochondrial NADH redox state regulate steady‐state levels of respiration when myocardial work is increased.</t>
  </si>
  <si>
    <t>S2471</t>
  </si>
  <si>
    <t>10.1016/s1388-9842(99)00070-7</t>
  </si>
  <si>
    <t>Spinar J, Vitovec J, Spinarova L, Pluhacek L, Fischerova B, Toman J</t>
  </si>
  <si>
    <t>A Comparison of Intervention with Losartan or Captopril in Acute Myocardial Infarction</t>
  </si>
  <si>
    <t>Angiotensin-converting enzyme (ACE) inhibitors prolong life, lower the progression of heart failure, and decrease the need for hospitalizations in patients after myocardial infarctions. It is still unclear whether these effects could also be achieved by blocking the angiotensin II (ATII) type 1 receptor. We randomized 201 patients with acute myocardial infarction treated with either direct angioplasty, thrombolysis, or heparin alone to the ACE inhibitor captopril or the ATII antagonist losartan. The primary endpoints were safety, tolerability, and left ventricular parameters. The patients were followed for at least 15 days. The incidence of severe adverse events was similar in both groups, although cough presented less often in the losartan group. Captopril failed to prevent an increase in end-diastolic volume and did not influence left ventricular end-systolic volume. This effect led to an increase in the left ventricular ejection fraction (P&amp;amp;lt;0.001) without a change in wall-motion index. Losartan did not affect end-diastolic volume but decreased end-systolic volume (P&amp;amp;lt;0.001), resulting in a significant increase in left ventricular ejection fraction (P&amp;amp;lt;0.001) and a decrease in wall-motion index (P&amp;amp;lt;0.001). This study suggests that losartan is safe and well tolerated in patients after myocardial infarction. ATII antagonists seem to have a more pronounced effect on left ventricular remodeling than ACE inhibitors.</t>
  </si>
  <si>
    <t>S1749</t>
  </si>
  <si>
    <t>10.1161/01.cir.0000055737.15443.f8</t>
  </si>
  <si>
    <t>Boerrigter G, Costello-Boerrigter LC, Cataliotti A, Tsuruda T, Harty GJ, Lapp H, Stasch JP, Burnett JC</t>
  </si>
  <si>
    <t>Cardiorenal and Humoral Properties of a Novel Direct Soluble Guanylate Cyclase Stimulator BAY 41-2272 in Experimental Congestive Heart Failure</t>
  </si>
  <si>
    <t>Background— BAY 41-2272 is a recently introduced novel orally available agent that directly stimulates soluble guanylate cyclase (sGC) and sensitizes it to its physiological stimulator, nitric oxide. To date, its therapeutic actions in congestive heart failure (CHF) remain undefined. We characterized the cardiorenal actions of intravenous BAY 41-2272 in a canine model of CHF and compared it to nitroglycerin (NTG). Methods and Results— CHF was induced by rapid ventricular pacing for 10 days. Cardiorenal and humoral function were assessed at baseline and with administration of 2 doses of BAY 41-2272 (2 and 10 μg · kg −1 · min −1 ; n=8) or NTG (1 and 5 μg · kg −1 · min −1 ; n=6). Administration of 10 μg · kg −1 · min −1 BAY 41-2272 reduced mean arterial pressure (113±8 to 94±6 mm Hg; P &amp;lt;0.05), pulmonary artery pressure (29±2 to 25±2 mm Hg; P &amp;lt;0.05), and pulmonary capillary wedge pressure (25±2 to 20±2 mm Hg; P &amp;lt;0.05). Cardiac output (2.1±0.2 to 2.3±0.2 L/min; P &amp;lt;0.05) and renal blood flow (131±17 to 162±18 mL/min; P &amp;lt;0.05) increased. Glomerular filtration rate was maintained. There were no changes in plasma renin activity, angiotensin II, or aldosterone. NTG mediated similar hemodynamic changes and additionally decreased right atrial pressure and pulmonary vascular resistance. Conclusion— The new sGC stimulator BAY 41-2272 potently unloaded the heart, increased cardiac output, and preserved glomerular filtration rate without activation of the renin-angiotensin-aldosterone system in experimental CHF. These beneficial properties make direct sGC stimulation with BAY 41-2272 a promising new strategy for the treatment of cardiovascular diseases such as CHF.</t>
  </si>
  <si>
    <t>S2161</t>
  </si>
  <si>
    <t>10.1161/01.res.0000045088.59360.b7</t>
  </si>
  <si>
    <t>Leineweber K, Brandt K, Wludyka B, Beilfuß A, Pönicke K, Heinroth-Hoffmann I, Brodde OE</t>
  </si>
  <si>
    <t>Ventricular Hypertrophy Plus Neurohumoral Activation Is Necessary to Alter the Cardiac β-Adrenoceptor System in Experimental Heart Failure</t>
  </si>
  <si>
    <t>Treatment of rats with monocrotaline (MCT) leads to pulmonary hypertension, right ventricular (RV) hypertrophy, and finally to RV heart failure. This is associated with characteristic changes in right ventricular β-adrenoceptors (β-AR), neuronal noradrenaline transporter (NAT) density and activity (uptake 1 ), and G protein–coupled receptor kinase (GRK) activity. This study aimed to find out factors that determine β-AR, uptake 1 , and GRK changes. Thus, 6-week-old rats were treated with 50 mg/kg MCT subcutaneous or 0.9% saline. Within 13 to 19 days after MCT application (group A), RV weight (222±6 versus 147±5 mg) and RV/left ventricular (LV) weight ratio (0.42±0.01 versus 0.29±0.01) were significantly increased, whereas plasma noradrenaline, RV β-AR density, RV NAT density and activity, and RV GRK activity were not significantly altered. Twenty-one to twenty-eight days after MCT (group B), however, not only RV weight (316±4 versus 148±2 mg) and RV/LV weight ratio (0.61±0.01 versus 0.3±0.01) were markedly increased but also plasma noradrenaline (645±63 versus 278±18 pg/mL); now, RV β-AR density (13.4±1.3 versus 26.5±1.1 fmol/mg protein), RV NAT density (50.9±11.3 versus 79.6±2.9 fmol/mg protein), and RV NAT activity (65.4±7.4 versus 111.8±15.9 pmol [ 3 H]-NA/mg tissue slices/15 min) were significantly decreased and RV-membrane GRK activity (100±15 versus 67±6 [ 32 P]-rhodopsin in cpm) significantly increased. LV parameters of MCT-treated rats were only marginally different from control LV. We conclude that in MCT-treated rats ventricular hypertrophy per se is not sufficient to cause characteristic alterations in the myocardial β-AR system often seen in heart failure; only if ventricular hypertrophy is associated with neurohumoral activation β-ARs are downregulated and GRK activity is increased.</t>
  </si>
  <si>
    <t>S0741</t>
  </si>
  <si>
    <t>10.1183/09031936.03.00030103</t>
  </si>
  <si>
    <t>Calverley PMA</t>
  </si>
  <si>
    <t>Respiratory failure in chronic obstructive pulmonary disease</t>
  </si>
  <si>
    <t>Respiratory failure is still an important complication of chronic obstructive pulmonary disease (COPD) and hospitalisation with an acute episode being a poor prognostic marker. However, other comorbid conditions, especially cardiovascular disease, are equally powerful predictors of mortality. The physiological basis of acute respiratory failure in COPD is now clear. Significant ventilation/perfusion mismatching with a relative increase in the physiological dead space leads to hypercapnia and hence acidosis. This is largely the result of a shift to a rapid shallow breathing pattern and a rise in the dead space/tidal volume ratio of each breath. This breathing pattern results from adaptive physiological responses which lessen the risk of respiratory muscle fatigue and minimise breathlessness. Treatment is directed at reducing the mechanical load applied to each breath, correcting specific precipitating factors, e.g. bacterial infection, and maintaining gas exchange. Both bronchodilators and oral corticosteroids can improve spirometric results in exacerbations of COPD and should be routinely offered to patients with respiratory failure. Controlled oxygen is still not always prescribed appropriately and high inspired oxygen concentrations can lead to severe acidosis by either worsening ventilation/perfusion mismatching and/or inducing a degree of hypoventilation. Ventilatory support using noninvasive ventilation has revolutionised the approach to these patients. Acute respiratory failure due to chronic obstructive pulmonary disease remains a common medical emergency that can be effectively managed. More attention should be focused on the prevention of these episodes and identifying the factors which cause early relapse.</t>
  </si>
  <si>
    <t>S2152</t>
  </si>
  <si>
    <t>10.1136/heart.87.4.340</t>
  </si>
  <si>
    <t>Nagaya N, Shimizu Y, Satoh T, Oya H, Uematsu M, Kyotani S, Sakamaki F, Sato N, Nakanishi N, Miyatake K</t>
  </si>
  <si>
    <t>Oral beraprost sodium improves exercise capacity and ventilatory efficiency in patients with primary or thromboembolic pulmonary hypertension</t>
  </si>
  <si>
    <t>Objective: To investigate the effect of beraprost sodium, an orally active prostacyclin analogue, on exercise capacity and ventilatory efficiency in patients with primary pulmonary hypertension and chronic thromboembolic pulmonary hypertension. Patients and design: Symptom limited cardiopulmonary exercise testing was performed before and 3 (1) months (mean (SEM)) after beraprost treatment in 30 patients with precapillary pulmonary hypertension (14 with primary pulmonary hypertension and 16 with chronic thromboembolic pulmonary hypertension). Results: Long term treatment with beraprost resulted in significant increases (mean (SEM)) in peak workload (87 (4) W to 97 (5) W, p &amp;lt; 0.001) and peak oxygen consumption (peak V̇ o 2 , 14.9 (0.7) ml/kg/min to 16.8 (0.7) ml/kg/min, p &amp;lt; 0.001). Beraprost decreased the ventilatory response to carbon dioxide production during exercise (V̇ e –V̇ co 2 slope, 42 (2) to 37 (1), p &amp;lt; 0.001). No significant difference in the responses of these variables to beraprost treatment was observed between patients with primary pulmonary hypertension and chronic thromboembolic pulmonary hypertension. Conclusions: Oral administration of beraprost sodium may improve exercise capacity and ventilatory efficiency in patients with both primary and chronic thromboembolic pulmonary hypertension.</t>
  </si>
  <si>
    <t>S1402</t>
  </si>
  <si>
    <t>10.1136/bcr.01.2011.3749</t>
  </si>
  <si>
    <t>Singh S, Sankar J, Dubey N</t>
  </si>
  <si>
    <t>Non-cardiogenic pulmonary oedema following accidental electrocution in a toddler</t>
  </si>
  <si>
    <t>Non-cardiogenic pulmonary oedema due to electrocution is an underdiagnosed clinical entity. The authors report a toddler who presented with symptoms and signs of respiratory failure following accidental electrocution. His chest radiography showed bilateral diffuse infiltrates and cardiac involvement was ruled out by echocardiography. The child was managed symptomatically and discharged in a stable condition. The cause of pulmonary oedema in this child was thought to be neurogenic in origin as cardiac and pulmonary causes were ruled out. Non-cardiogenic pulmonary oedema is an uncommonly recognised entity which occurs with any neurological or non-neurological event stimulating the vasomotor centres. There are divergent theories to explain the cause for this rare phenomenon but none has been proved. The authors chose to report this case to highlight this uncommon complication of electrocution hitherto unreported in children.</t>
  </si>
  <si>
    <t>S2442</t>
  </si>
  <si>
    <t>10.1016/0735-6757(95)90143-4</t>
  </si>
  <si>
    <t>Newberry DL, Noblett KE, Kolhouse L</t>
  </si>
  <si>
    <t>Noninvasive bilevel positive pressure ventilation in severe acute pulmonary edema</t>
  </si>
  <si>
    <t>Severe acute pulmonary edema is a medical emergency that requires immediate action on the part of the health care provider. Endotracheal intubation and mechanical ventilation remain the primary method of respiratory support in the most severe cases when respiratory failure ensues. Two cases of respiratory failure resulting from severe acute pulmonary edema are presented in which mechanical ventilation was indicated but the patients were treated instead with noninvasive bilevel positive pressure ventilation, which subsequently reversed their inspiratory failure. The use of noninvasive bilevel positive pressure ventilation in the emergency treatment of respiratory failure secondary to severe acute pulmonary edema is discussed.</t>
  </si>
  <si>
    <t>S0301</t>
  </si>
  <si>
    <t>10.1164/rccm.200212-1476oc</t>
  </si>
  <si>
    <t>Pepperell JCT, Maskell NA, Jones DR, Langford-Wiley BA, Crosthwaite N, Stradling JR, Davies RJO</t>
  </si>
  <si>
    <t>A Randomized Controlled Trial of Adaptive Ventilation for Cheyne–Stokes Breathing in Heart Failure</t>
  </si>
  <si>
    <t>Heart failure is associated with Cheyne–Stokes breathing, which fragments patients' sleep. Correction of respiratory disturbance may reduce sleep fragmentation and excessive daytime sleepiness. This randomized prospective parallel trial assesses whether nocturnal-assist servoventilation improves daytime sleepiness compared with the control. A total of 30 subjects (29 male) with Cheyne–Stokes breathing (mean apnea–hypopnea index 19.8 [SD 2.6] and stable symptomatic chronic heart failure (New York Heart Association Class II–IV) were treated with 1 month's therapeutic (n = 15) or subtherapeutic adaptive servoventilation. Daytime sleepiness (Osler test) was measured before and after the trial with change in measured sleepiness the primary endpoint. Secondary endpoints included brain natriuretic peptide levels and catecholamine excretion. Active treatment reduced excessive daytime sleepiness; the mean Osler change was +7.9 minutes (SEM 2.9), when compared with the control, the change was −1.0 minutes (SEM, 1.7), and the difference was 8.9 minutes (95% confidence interval, 1.9–15.9 minutes; p = 0.014, unpaired t test). Significant falls occurred in plasma brain natriuretic peptide and urinary metadrenaline excretion. We conclude that adaptive servoventilation produces an improvement in excessive daytime sleepiness in patients with Cheyne–Stokes breathing and chronic heart failure. This study suggests improvements in neurohormonal activation with this treatment.</t>
  </si>
  <si>
    <t>S0683</t>
  </si>
  <si>
    <t>10.1186/s13049-020-00798-7</t>
  </si>
  <si>
    <t>Tjelmeland IBM, Masterson S, Herlitz J, Wnent J, Bossaert L, Rosell-Ortiz F, Alm-Kruse K, Bein B, Lilja G, Gräsner JT, on behalf of GL2020 Epidemiology group and participating countries, Gräsner JT, Bein B, Bossaert L, Böttiger BW, Herlitz J, Lefering R, Lilja G, Masterson S, Rosell-Ortiz F, Perkins GD, Wnent J, Akin S, Alihodzic H, Baert V, Blom M, Booth S, Burkart R, Bywater D, Kamishi D, Baubin M, Birkun A, Cebula G, Cimpoiesu D, Christopher G, Clarens C, Correia VHG, Höskuldsson H, Ioannides M, Krikscionaitiene A, Leckey S, Lippert F, Markota A, Mols P, Nagy E, Nikolao N, Rosell-Ortiz F, Raffay V, Salo A, Semeraro F, Trenkler S, Truhlář A, Quinn M</t>
  </si>
  <si>
    <t>Description of Emergency Medical Services, treatment of cardiac arrest patients and cardiac arrest registries in Europe</t>
  </si>
  <si>
    <t>Variation in the incidence, survival rate and factors associated with survival after cardiac arrest in Europe is reported. Some studies have tried to fill the knowledge gap regarding the epidemiology of out-of-hospital cardiac arrest in Europe but were unable to identify reasons for the reported differences. Therefore, the purpose of this study was to describe European Emergency Medical Systems, particularly from the perspective of country and ambulance service characteristics, cardiac arrest identification, dispatch, treatment, and monitoring. An online questionnaire with 51 questions about ambulance and dispatch characteristics, on-scene management of cardiac arrest and the availability and dataset in cardiac arrest registries, was sent to all national coordinators who participated in the European Registry of Cardiac Arrest studies. In addition, individual invitations were sent to the remaining European countries. Participants from 28 European countries responded to the questionnaire. Results were combined with official information on population density. Overall, the number of Emergency Medical Service missions, level of training of personnel, availability of Helicopter Emergency Medical Services and the involvement of first responders varied across and within countries. There were similarities in team training, availability of key resuscitation equipment and permission for ongoing performance of cardiopulmonary resuscitation during transported. The quality of reporting to cardiac arrest registries varied, as well as the data availability in the registries. Throughout Europe there are important differences in Emergency Medical Service systems and the response to out-of-hospital cardiac arrest. Explaining these differences is complicated due to significant variation in how variables are reported to and used in registries.</t>
  </si>
  <si>
    <t>S0782</t>
  </si>
  <si>
    <t>10.1183/09031936.96.09112335</t>
  </si>
  <si>
    <t>Okubadejo A, Paul E, Jones P, Wedzicha J</t>
  </si>
  <si>
    <t>Does long-term oxygen therapy affect quality of life in patients with chronic obstructive pulmonary disease and severe hypoxaemia?</t>
  </si>
  <si>
    <t>Long-term oxygen therapy (LTOT) improves survival in patients with hypoxaemic chronic obstructive pulmonary disease (COPD), but previous studies using general health measures have shown no effect on quality of life (QoL). In this study, the effect of LTOT on QoL was assessed using a disease-specific health measure, the St George's Respiratory Questionnaire (SGRQ). Twenty three hypoxaemic COPD patients (15 females and 8 males) were studied before and after starting LTOT: median age 71 (range 47-82) yrs, mean (SD) forced expiratory volume in one second (FEV1) 0.75 (0.22) L, arterial oxygen tension (Pa,O2) 6.95 (0.75) kPa, arterial carbon dioxide tension (Pa,CO2) 6.52 (1.21) kPa. A control group comprised 18 COPD patients (6 females and 12 males) with less severe hypoxaemia: median age 72 (range 58-85) yrs, FEV1 0.94 (0.33) L, Pa,O2 8.17 (0.94) kPa, Pa,CO2 6.02 (0.75) kPa. QoL was measured at baseline, 2 weeks, 3 and 6 months. The LTOT group had higher SGRQ total scores than controls (p&amp;lt;0.05) at all visits, implying lower QoL. Repeated measures analysis of variance showed no effect of LTOT on QoL over 6 months (F=0.43, p=0.79). In this study we detected no change in quality of life using a disease-specific health measure in patients with severe chronic obstructive pulmonary disease using an oxygen concentrator to provide long-term oxygen therapy.</t>
  </si>
  <si>
    <t>S0957</t>
  </si>
  <si>
    <t>10.1164/ajrccm/141.4_pt_1.938</t>
  </si>
  <si>
    <t>Skaburskis M, Rivero A, Fitchett D, Zidulka A</t>
  </si>
  <si>
    <t>Hemodynamic Effects of Continuous Negative Chest Pressure Ventilation in Heart Failure</t>
  </si>
  <si>
    <t>We have previously shown improved cardiac output ( t) with external continuous negative-pressure ventilation (CNPV) compared with continuous positive-pressure ventilation (CPPV) in dogs with low pressure pulmonary edema (1). The current study was done to determine if this effect was reversed in high pressure pulmonary edema. Seven supine, anesthetized dogs were fluid-loaded and treated with disopyramide (3.5 to 7.0 mg/kg) and propranolol (0.25 to 1.5 mg/kg). This produced a mean pulmonary wedge pressure (Ppaw) of 21.0 mm Hg on intermittent positive-pressure ventilation (IPPV). CPPV and CNPV were then alternated at 30-min intervals. Ventilators were matched for oxygen concentration, frequency, tidal volume (Vt), and the increment in FRC (ΔFRC) produced by a given positive (PEEP) or negative (NEEP) end-expiratory pressure. During 20 cm H2O of PEEP, t values were significantly depressed from IPPV control values (2.13 ± 0.2 versus 1.27 ± 0.2 L/min, p &amp;amp;lt; 0.05) but not during CNPV with equivalent NEEP (1.66 ± 0.2 L/min). Although arterial oxygen saturations were similar, mixed venous oxygen saturations were depressed by CPPV with PEEP of 15 and 20 cm H2O (67.9 ± 3.8% during IPPV versus 54.1 ± 4.9 and 51.9 ± 5.8%, respectively, p &amp;amp;lt; 0.05 in both instances) but not during equivalent CNPV (59.9 ± 4.3 and 58.7 ± 4.5%). Despite potentially increased left ventricular afterload, external negative chest wall ventilation with NEEP does not appear to significantly depress t compared with CPPV even when Ppaw is high and myocardial contractility is impaired.</t>
  </si>
  <si>
    <t>S1133</t>
  </si>
  <si>
    <t>10.1136/heart.86.4.405</t>
  </si>
  <si>
    <t>Alonso C, Leclercq C, d'Allonnes FR, Pavin D, Victor F, Mabo P, Daubert JC</t>
  </si>
  <si>
    <t>Six year experience of transvenous left ventricular lead implantation for permanent biventricular pacing in patients with advanced heart failure: technical aspects</t>
  </si>
  <si>
    <t>Biventricular pacing has been proposed as an adjuvant to optimal medical treatment in patients with drug refractory heart failure caused by chronic left ventricular systolic dysfunction and intraventricular conduction delay. To assess the technical feasibility and long term results (over six years) of transverse left ventricular pacing with the lead inserted into a tributary vein of the coronary sinus. From August 1994 to February 2000, left ventricular lead implantation was attempted in 116 patients who were eligible for biventricular pacing (mean (SD) age 67 (9) years, New York Heart Association (NYHA) functional class III/IV, left ventricular ejection fraction 22 (6)%, QRS duration 185 (26) ms). The overall implantation success rate was 88% (n = 102). A learning curve was indicated by a progressive increase in success from 61% early on to 98% in the last year. The mean pacing threshold was 1.1 (0.7) V/0.5 ms at the time of implantation and increased slightly up to 1.9 (0.9) V/0.5 ms at the end of the follow up period (15 (13) months). The rate of acute and delayed left ventricular lead dislodgement decreased from 30% in the early years to 11% after 1999. During follow up, 19 patients required reoperation for delayed lead dislodgement or increase in left ventricular pacing threshold (n = 15), phrenic nerve stimulation (n = 3), or infection (n = 3). Transverse left ventricular pacing through the coronary sinus is feasible and safe. The rate of implantation failure and of lead related problems has decreased greatly with increasing experience and with improvements in the equipment.</t>
  </si>
  <si>
    <t>S2372</t>
  </si>
  <si>
    <t>10.1046/j.1460-9592.1998.00721.x</t>
  </si>
  <si>
    <t>CROCKETT D, TAYS R, BROCK‐UTNE J</t>
  </si>
  <si>
    <t>Twelve hours of gastric ventilation: a recipe for disaster (a suggested remedy)</t>
  </si>
  <si>
    <t>A forty‐three‐day‐old infant was intubated by the Neonatal Intensive Care Unit (NICU) staff. A nasogastric tube was in place for the duration. The patient's vital signs remained stable during 12 h of positive pressure ventilation. A Broviac catheter placement was scheduled in the NICU. The position of the tracheal tube (TT) was not verified prior to induction of anaesthesia. After the induction, the patient's condition deteriorated. The TT was found to be positioned within the oesophagus. A near catastrophe was successfully averted by discovering the malpositioned TT and replacing it with a properly positioned TT. We believe that had we clamped the existing nasogastric tube preoperatively, a noticeable abdominal distention would have occurred alerting us to a malpositioned TT. We suggest that clamping a preexisting nasogastric tube may have merit to alert one to a malpositioned TT.</t>
  </si>
  <si>
    <t>S0241</t>
  </si>
  <si>
    <t>10.1152/jappl.1978.45.2.284</t>
  </si>
  <si>
    <t>Pang LM, Rodriguez-Martinez F, Stalcup SA, Mellins RB</t>
  </si>
  <si>
    <t>Effect of hyperinflation and atelectasis on fluid accumulation in the puppy lung</t>
  </si>
  <si>
    <t>The effects of hyperinflation and of atelectasis on accumulation of fluid in the lung was studied in 12 anesthetized spontaneously breathing puppies. Vascular pressures were raised and the plasma colloid osmotic pressure was reduced by the infusion of 0.9% saline thus promoting the formation of pulmonary edema. A tracheostomy was performed and the left lower lobe catheterized in all puppies. In five puppies hyperinflation of the left lower lobe was achieved by applying a continuous positive airway pressure (CPAP) of 10 Torr. In seven other puppies the left lobe was made atelectatic by occluding its bronchus after ventilating the lungs with 100% oxygen. The right lung was ventilated to ambient pressure in all puppies. The extravascular lung water content was determined by the difference in wet and dry lung weights corrected for residual blood. We found that hyperinflation produced by CPAP enhanced and atelectasis opposed fluid accumulation in the puppy lung.</t>
  </si>
  <si>
    <t>S0496</t>
  </si>
  <si>
    <t>10.1139/y02-042</t>
  </si>
  <si>
    <t>Brousseau D, Desjardins JF, Jasmin G, Dumont L</t>
  </si>
  <si>
    <t>Altered coronary and cardiac adrenergic response in the failing hamster heart: role of cyclooxygenase derivatives</t>
  </si>
  <si>
    <t>Although the influence of the adrenergic system has been studied in the presence of heart failure, controversies still exist. Since cyclooxygenase derivatives appear to modulate coronary and cardiac adaptation in the failing heart, we hypothesized that cyclooxygenase derivatives may participate in the altered adrenergic responses in this situation. Isolated hearts from cardiomyopathic (UM-X7.1 subline) and normal hamsters, aged &amp;gt;240 days, were utilized. Coronary and cardiac response to α 1 -, β 1 -, and β 2 -adrenergic stimulations was observed before and after pretreatment with indomethacin, a cyclooxygenase inhibitor. Reduction of coronary flow elicited by α 1 -adrenergic stimulation was unchanged in the presence of heart failure, while β 1 - and β 2 -induced vasodilatations were reduced. Inotropic response to α 1 and β 1 stimulations were also reduced in failing hearts, while β 2 -adrenergic action was unchanged. Pretreatment with indomethacin exacerbated coronary flow reduction observed with α 1 stimulation in failing hearts only. β 2 -induced coronary vasodilatation and inotropic response to α 1 and β 2 stimulations were impaired similarly in the presence of indomethacin in normal and failing hearts. The results suggest a complex interaction between adrenergic and cyclooxygenase activation.Key words: adrenergic, cyclooxygenase, heart failure, coronary flow, cardiac dynamics.</t>
  </si>
  <si>
    <t>S1327</t>
  </si>
  <si>
    <t>10.1046/j.1532-5415.2003.51052.x</t>
  </si>
  <si>
    <t>Slesak G, Schnürle JW, Kinzel E, Jakob J, Dietz PK</t>
  </si>
  <si>
    <t>Comparison of Subcutaneous and Intravenous Rehydration in Geriatric Patients: A Randomized Trial</t>
  </si>
  <si>
    <t>OBJECTIVES: To compare the acceptance, feasibility, and adverse effects of subcutaneous (SC) and intravenous (IV) rehydration in dehydrated geriatric patients and clinical changes exhibited by the patients. DESIGN: A prospective, randomized, open clinical trial. SETTING: Hospital geriatric wards during a period of 20 months. PARTICIPANTS: Ninety‐six patients with a mean age ± standard deviation of 85.3 ± 6.7 with signs of mild to moderate dehydration needing parenteral fluids. INTERVENTION: Geriatric patients were randomly allocated to receive SC or IV infusions of half‐normal saline‐glucose solutions as long as clinically necessary. MEASUREMENTS: A standardized patient record form was used to document the observed adverse effects. Using a Likert‐like scale based on the German school marks system with scores ranging from 1 = very good to 6 = very bad, patients were asked to score their discomfort; nurses and doctors scored the feasibility of the intervention. Changes in laboratory and clinical findings (including patients' orientation and activities of daily living using the Barthel Index) and adverse effects were recorded. RESULTS: Forty‐eight patients were randomized into each group. Median duration of fluid administration was 6 days (SC and IV, P = .33). Median volume was 750 mL/day (SC) and 1,000 mL/day (IV, P = .002). In 13 patients, the therapy had to be changed from SC to IV (SC/IV subgroup): 11 times because of the exigency of an IV drug application and twice because of poor resorption. In 17 patients, there was a change from IV to SC (IV/SC subgroup), mainly because of impossibility of further peripheral IV punctures (8 times) and permanent removal of the IV cannula (5 times). The patients of the IV/SC subgroup scored their discomfort significantly worse (median 5.5 vs all other groups median 2, P = .017). This corresponded with the scoring of feasibility by the nurses (IV/SC: median 4.25 vs all other groups median 2, P = .009) and by the doctors (IV/SC: median 4 vs all other groups: median 2, P = .001). Both methods of rehydration caused only few systemic adverse reactions; acute cardiac failure occurred twice in the SC group versus four times in the IV group ( P = .68) and hyponatremia once in the SC group versus twice in the IV group ( P = 1.0). Some patients experienced local side effects (SC, n = 29 vs IV, n = 24; P = .41), mainly to a mild extent (SC, n = 25 vs IV, n = 24; P = 1.0). Major local side effects (large edema, phlebitis, cellulitis, erythema and strong pain) occurred in nine SC and eight IV ( P = 1.0) patients. The clinical and laboratory changes during therapy were similar in both trial arms. CONCLUSIONS: Rehydration by hypodermoclysis is equally well accepted by geriatric patients as the IV therapy and offers a similarly easy feasibility. Additionally, in confused patients and in those in whom IV punctures are difficult to achieve, it represents the far superior method. Both techniques are comparably safe and effective.</t>
  </si>
  <si>
    <t>S1961</t>
  </si>
  <si>
    <t>10.1016/j.thorsurg.2017.08.009</t>
  </si>
  <si>
    <t>Petrov R, Bakhos C, Abbas AE</t>
  </si>
  <si>
    <t>Management of Malignant Lung Entrapment, the Oncothorax</t>
  </si>
  <si>
    <t>Thoracic Surgery Clinics</t>
  </si>
  <si>
    <t>Pleural metastasis is a common occurrence in up to 30% of patients with metastatic cancer. When lung entrapment and loculation of fluid occur, treatment is more difficult and we have named this condition "oncothorax." The malignant adhesions that entrap the lung in an oncothorax are not typically amenable to surgical decortication. The standard approach for managing these patients is to place an indwelling catheter. Other options may include pleurectomy and decortication, intrapleural hyperthermic chemoperfusion, and intrapleural photodynamic therapy. However, these procedures should be provided selectively depending on patient performance status, extent of metastatic disease, and level of experience.</t>
  </si>
  <si>
    <t>S0857</t>
  </si>
  <si>
    <t>10.1164/ajrccm.160.1.9711079</t>
  </si>
  <si>
    <t>MARINELLI WA, WEINERT CR, GROSS CR, KNOEDLER JP, BURY CL, KANGAS JR, LEATHERMAN JW</t>
  </si>
  <si>
    <t>Right Heart Catheterization in Acute Lung Injury: An Observational Study</t>
  </si>
  <si>
    <t>Right heart catheterization (RHC) is commonly used in the diagnosis and management of acute lung injury (ALI). However, controversy exists regarding RHC. We examined RHC use during the first 3 d of ALI in an observational study of 135 patients defined by American–European Consensus Conference criteria. Study parameters examined for association with RHC included the Acute Physiology and Chronic Health Evaluation (APACHE) III score, lung injury score (LIS), and 20 additional epidemiologic, clinical, and laboratory parameters. RHC was performed in 70 patients (52%) within the first 3 d of ALI. RHC was positively associated (p &amp;amp;lt; 0.05) with a diagnosis of sepsis, APACHE III score, blood urea nitrogen (BUN), creatinine, net fluid balance, and positive end-expiratory pressure. RHC was negatively associated (p &amp;amp;lt; 0.05) with mean arterial pressure (Pa¯) and PaO2/FiO2. Logistic regression identified four predictors for RHC placement: sepsis, PaO2/FiO2, BUN, and Pa¯. Initial right atrial and pulmonary artery occlusion pressure measurements demonstrated a moderately strong correlation (r = 0.72). Use of RHC was associated with a change in one or more therapeutic interventions (intravascular fluids, vasopressors, diuretics) in 78% of patients. In summary, patients receiving RHC during the first 3 d of ALI were more severely ill than those who did not receive RHC, and RHC was associated with a change in therapy in most patients.</t>
  </si>
  <si>
    <t>S2059</t>
  </si>
  <si>
    <t>10.1146/annurev.physiol.61.1.573</t>
  </si>
  <si>
    <t>Farmer CG</t>
  </si>
  <si>
    <t>EVOLUTION OF THE VERTEBRATE CARDIO-PULMONARY SYSTEM</t>
  </si>
  <si>
    <t>▪ Abstract Vertebrate lungs have long been thought to have evolved in fishes largely as an adaptation for life in hypoxic water. This view overlooks the possibility that lungs may have functioned to supply the heart with oxygen and may continue to serve this function in extant fishes. The myocardium of most vertebrates is avascular and obtains oxygen from luminal blood. Because oxygen-rich pulmonary blood mixes with oxygen-poor systemic blood before entering the heart of air-breathing fishes, lung ventilation may supply the myocardium with oxygen and expand aerobic exercise capabilities. Although sustained exercise in tetrapods is facilitated by septation of the heart and the formation of a dual pressure system, a divided cardio-pulmonary system may conflict with myocardial oxygenation because the right side of the heart is isolated from pulmonary oxygen. This may have contributed to the evolution of the coronary circulation.</t>
  </si>
  <si>
    <t>S1923</t>
  </si>
  <si>
    <t>10.1111/crj.13057</t>
  </si>
  <si>
    <t>Piraino A, Sette G, D'Ascanio M, La Starza S, Aquilini M, Ricci A</t>
  </si>
  <si>
    <t>Effect of OSAS on cerebral vasoreactivity and cIMT before and after CPAP treatment</t>
  </si>
  <si>
    <t>Obstructive sleep apnea syndrome (OSAS) has been shown to be an important risk factor for ischaemic cerebral disease. Specific Doppler parameters may be used to measure cerebral vascular dynamics opening the door to new markers/predictors of risk. The objective of our study was to shed light on how the treatment of OSA with continuous positive airway pressure (CPAP) may have an impact on these parameters and, consequently, lower the risk of cerebral ischemic events in these patients. A total of 40 untreated patients diagnosed with moderate to severe obstructive sleep apnoea were submitted to a comprehensive ultrasonographic transcranial Doppler evaluation. The parameters measured were: Breath holding index (BHI), mean blood flow velocity (MBFV) and pulsatility index in middle cerebral artery. Colour Doppler ultrasound was also used to measure carotid intima‐media thickness (cIMT). These parameters were compared before and after CPAP treatment. After CPAP treatment, MBFV and BHI were shown to be increased (without statistical significance), while cIMT and polysomnographic parameters were significantly decreased. The improvement of cerebral vasoreactivity parameters and cIMT after long‐term CPAP treatment suggest that treatment of OSA may influence the cerebral vascular regulation and consequently reduce the risk of stroke.</t>
  </si>
  <si>
    <t>S0696</t>
  </si>
  <si>
    <t>10.1183/09031936.02.00287402</t>
  </si>
  <si>
    <t>Thys F, Roeseler J, Reynaert M, Liistro G, Rodenstein DO</t>
  </si>
  <si>
    <t>Noninvasive ventilation for acute respiratory failure: a prospective randomised placebo-controlled trial</t>
  </si>
  <si>
    <t>The aim of the present study was to clarify whether the known effects of noninvasive positive-pressure ventilation (NPPV) in patients with respiratory failure are real or due to placebo effects and whether early application of NPPV in the emergency department leads to rapid improvement of the patients condition and outcome. A prospective randomised placebo-controlled study was conducted in 20 patients with severe acute respiratory failure (ARF) secondary to an acute exacerbation of chronic obstructive pulmonary disease (COPD) or acute pulmonary oedema, not improving under conventional medical therapy and on the edge of intubation. Patients received either conventional medical therapy plus two-level NPPV (bi-level NPPV) or conventional medical therapy plus “placebo” NPPV. The main outcome measures involved the need for endotracheal intubation in the bi-level NPPV arm and in the placebo arm after crossing over to active NPPV. Morbidity, length of stay, mortality and the effect of the ventilatory mode on clinical, arterial-blood gas parameters, and the sternocleidomastoid muscles electromyogram (EMG) activity were also measured. The 10 patients in the active NPPV group rapidly improved and none needed intubation. Placebo NPPV resulted in no change in the clinical condition of patients that continued to worsen and the 10 patients were crossed over to active NPPV. Three patients were intubated. No differences in terms of morbidity, length of stay or mortality between the two groups were observed. Active NPPV (but not placebo NPPV) led to a rapid and significant improvement in the clinical parameters, pH and the carbon dioxide tension in arterial blood and to a decrease in respiratory frequency and sternocleidomastoid EMG activity. Early application of bi-level noninvasive positive-pressure ventilation in patients with severe acute respiratory failure, due to chronic obstructive pulmonary disease and acute pulmonary oedema, leads to a rapid improvement in clinical status and blood gases. Noninvasive positive-pressure ventilation had no placebo effect.</t>
  </si>
  <si>
    <t>S0351</t>
  </si>
  <si>
    <t>10.1007/s001340050782</t>
  </si>
  <si>
    <t>Rusterholtz T, Kempf J, Berton C, Gayol S, Tournoud C, Zaehringer M, Jaeger A, Sauder P</t>
  </si>
  <si>
    <t>Noninvasive pressure support ventilation (NIPSV) with face mask in patients with acute cardiogenic pulmonary edema (ACPE)</t>
  </si>
  <si>
    <t>To assess (1) the short-term hemodynamic, respiratory and arterial blood gas effects of NIPSV in patients with ACPE who were likely to require endotracheal intubation, (2) the initial causes of failure and (3) the side effects and the difficulties of this technique. Uncontrolled, prospective clinical study. Teaching hospital intensive care unit. 26 consecutive patients with severe ACPE. Noninvasive ventilation via a face mask, using a pressure support mode (20.5+/-4.7 cm H2O), with an initial fractional inspired oxygen of 93.0+/-16% and a positive end-expiratory pressure of 3.5+/-2.3 cm H2O. The need to intubate the patients within 48 h was considered as a criterion of failure of the procedure. Clinical and biological parameters were measured at 15 and 30 minutes, 1 h and 2 h and at 1 h and 2 h, respectively. There were 5 (21%) failures and 21 (79%) successes. In both the success and the failure groups, clinical and blood gas parameters improved at the first measure. In the success group, within 15 min of the start of NIPSV, pulse oximetry saturation (SpO2) had increased from 84+/-12 to 96+/-4% (p&lt;0.001), the respiratory rate (RR) had decreased from 36+/-5.3 to 22.4+/-4.9 breaths/ min (p&lt;0.0001) and within 1 h the arterial oxygen tension and pH, respectively, had increased from 61+/-14 to 270+/-126 mm Hg (p&lt;0.0001) and from 7.25+/-0.11 to 7.34+/-0.07 (p&lt;0.01) and the arterial carbon dioxide tension (PaCO2) had decreased from 54.2+/-15 to 43.4+/-6.4 mm Hg (p&lt;0.01). There were no statistical differences between the success and failure groups for the initial clinical parameters: SpO2, RR, heart rate, mean arterial pressure. The only differences between the success and failure groups were in the PaCO2 (54.2+/-15 vs. 32+/-2.1 mm Hg, p&lt;0.001) and the creatine kinase (CPK) (176+/-149 vs. 1282+/-2080 IU/l, p&lt;0.05); this difference in CPK activity was related to the number of patients who had an acute myocardial infarction (AMI) (4/5 in the failure group vs. 2/21 in the success group, p&lt;0.05). All patients with AMI in the failure group died. Among patients in acute respiratory failure, those with severe ACPE could benefit from NIPSV if they are hypercapnic, but NIPSV should be avoided in those with AMI.</t>
  </si>
  <si>
    <t>S2405</t>
  </si>
  <si>
    <t>10.1016/s1388-9842(00)00151-3</t>
  </si>
  <si>
    <t>Yuval R, Uziel K, Gordon N, Merdler A, Khader N, Karkabi B, Flugelman MY, Halon DA, Lewis BS</t>
  </si>
  <si>
    <t>Perceived Benefit After Participating in Positive or Negative / Neutral Heart Failure Trials: The Patients' Perspective</t>
  </si>
  <si>
    <t>Clinical trials, the gold standard for the evaluation of new therapeutic strategies, may prove a drug to be beneficial, harmful or neutral according to its effect on the end-point(s) under study. To study the reaction and perspective of the patients participating in a clinical heart failure trial, particularly in relation to whether the trial subsequently proved to be positive, negative or neutral. Anonymous self-completed questionnaire was sent to 78 and returned by 70 consecutive patients 1–6 months after participating in six clinical heart failure trials. The trial was neutral or negative regarding the primary end-point in four (47 patients) of the six studies (MACH-1 trial of mibefradil, REACH trial of bosentan, CASCO trial of calcium sensitizer, ecadotril trial of neutral endopeptidase inhibitor) and positive in two (23 patients) (ICARUS Israel carvedilol study, exercise study of candesartan cilexetil). Most patients reported subjective global clinical benefit (78% for positive, 74% for negative or neutral trial, NS) after participating in a clinical trial. After adjustment for age, sex, level of education, previous research, perceived comprehension, and treatment allocation (active drug/placebo) in a stepwise regression model, perceived global improvement was greater in older patients (P - 0.02), after participation in a positive trial (P - 0.05) and in females (P - 0.07). The major reason given by the patient for perceived clinical improvement was better follow-up, some believed it was due to change in medication, particularly those who had participated in a positive trial. More than 70% of patients participating in clinical trials of new drugs for heart failure reported perceived global improvement. Clinical improvement was greater in, but not limited to, patients who participated in positive trials. These salutary findings support the continued recruitment of patients to clinical heart failure trials.</t>
  </si>
  <si>
    <t>S1850</t>
  </si>
  <si>
    <t>10.1016/s1388-9842(02)00017-x</t>
  </si>
  <si>
    <t>Cotter G, Moshkovitz Y, Milovanov O, Salah A, Blatt A, Krakover R, Vered Z, Kaluski E</t>
  </si>
  <si>
    <t>Acute Heart Failure: A Novel Approach to its Pathogenesis and Treatment</t>
  </si>
  <si>
    <t>Acute heart failure (HF) is one of the most common syndromes in emergency medicine, however, its exact pathogenesis has remained largely unknown. Based on clinical and hemodynamic data we have sub-divided acute HF into four syndromes: cardiogenic shock, pulmonary edema, hypertensive crisis and exacerbated HF. Cardiogenic shock is caused by a severe reduction in cardiac power which is not met by an adequate increase in peripheral vascular resistance leading to significant decrease in blood pressure and end organ perfusion. Hence the treatment of cardiogenic shock should be directed at improving cardiac performance (by optimizing filling pressure, intra-aortic balloon pump and immediate revascularization) and administration of peripheral vasoconstrictors. The other acute HF syndromes (pulmonary edema, HTN crisis and exacerbated HF) are caused by a combination of progressive excessive vasoconstriction superimposed on reduced left ventricular functional reserve. The impaired cardiac power and extreme vasoconstriction induce a vicious cycle of afterload mismatch resulting in a dramatic reduction of CO and elevated left ventricular end diastolic pressure, which is transferred backwards to the pulmonary capillaries yielding pulmonary edema. Therefore, the immediate treatment of these acute HF syndromes should be based on the administration of strong, fast-acting intravenous vasodilators such as nitrates or nitroprusside. After initial stabilization, therapy should be directed at reducing recurrent episodes of acute HF, by prevention of repeated episodes of excessive vasoconstriction along with efforts to optimize cardiac function.</t>
  </si>
  <si>
    <t>S2288</t>
  </si>
  <si>
    <t>10.1097/00003246-200011000-00014</t>
  </si>
  <si>
    <t>Teboul JL, Pinsky MR, Mercat A, Anguel N, Bernardin G, Achard JM, Boulain T, Richard C</t>
  </si>
  <si>
    <t>Estimating cardiac filling pressure in mechanically ventilated patients with hyperinflation</t>
  </si>
  <si>
    <t>When positive end-expiratory pressure (PEEP) is applied, the intracavitary left ventricular end-diastolic pressure (LVEDP) exceeds the LV filling pressure because pericardial pressure exceeds 0 at end-expiration. Under those conditions, the LV filling pressure is itself better reflected by the transmural LVEDP (tLVEDP) (LVEDP minus pericardial pressure). By extension, end-expiratory pulmonary artery occlusion pressure (eePAOP), as an estimate of end-expiratory LVEDP, overestimates LV filling pressure when pericardial pressure is &gt;0, because it occurs when PEEP is present. We hypothesized that LV filling pressure could be measured from eePAOP by also knowing the proportional transmission of alveolar pressure to pulmonary vessels calculated as index of transmission = (end-inspiratory PAOP--eePAOP)/(plateau pressure--total PEEP). We calculated transmural pulmonary artery occlusion pressure (tPAOP) with this equation: tPAOP = eePAOP--(index of transmission x total PEEP). We compared tPAOP with airway disconnection nadir PAOP measured during rapid airway disconnection in subjects undergoing PEEP with and without evidence of dynamic pulmonary hyperinflation. Prospective study. Medical intensive care unit of a university hospital. We studied 107 patients mechanically ventilated with PEEP for acute respiratory failure. Patients without dynamic pulmonary hyperinflation (group A; n = 58) were analyzed separately from patients with dynamic pulmonary hyperinflation (group B; n = 49). Transient airway disconnection. In group A, tPAOP (8.5+/-6.0 mm Hg) and nadir PAOP (8.6+/-6.0 mm Hg) did not differ from each other but were lower than eePAOP (12.4+/-5.6 mm Hg; p &lt; .05). The agreement between tPAOP and nadir PAOP was good (bias, 0.15 mm Hg; limits of agreement, -1.5-1.8 mm Hg). In group B, tPAOP (9.7+/-5.4 mm Hg) was lower than both nadir PAOP and eePAOP (12.1+/-5.4 and 13.9+/-5.2 mm Hg, respectively; p &lt; .05 for both comparisons). The agreement between tPAOP and nadir PAOP was poor (bias, 2.3 mm Hg; limits of agreement, -0.2-4.8 mm Hg). Indexing the transmission of proportional alveolar pressure to PAOP in the estimation of LV filling pressure is equivalent to the nadir method in patients without dynamic pulmonary hyperinflation and may be more reliable than the nadir PAOP method in patients with dynamic pulmonary hyperinflation.</t>
  </si>
  <si>
    <t>S2291</t>
  </si>
  <si>
    <t>10.1186/s12873-021-00411-9</t>
  </si>
  <si>
    <t>Fabre M, Fehlmann CA, Gartner B, Zimmermann-Ivoll CG, Rey F, Sarasin F, Suppan L</t>
  </si>
  <si>
    <t>Prehospital arterial hypercapnia in acute heart failure is associated with admission to acute care units and emergency room length of stay: a retrospective cohort study</t>
  </si>
  <si>
    <t>Acute Heart Failure (AHF) is a common condition that often presents with acute respiratory distress and requires urgent medical evaluation and treatment. Arterial hypercapnia is common in AHF and has been associated with a higher rate of intubation and non-invasive ventilation in the Emergency Room (ER), but its prognostic value has never been studied in the prehospital setting. A retrospective study was performed on the charts of all patients taken care of by a physician-staffed prehospital mobile unit between June 2016 and September 2019 in Geneva. After approval by the ethics committee, charts were screened to identify all adult patients with a diagnosis of AHF in whom a prehospital arterial blood gas (ABG) sample was drawn. The main predictor was prehospital hypercapnia. The primary outcome was the admission rate in an acute care unit (ACU, composite of intensive care and high-dependency units). Secondary outcomes were ER length of stay (LOS), orientation from ER (intensive care unit, high-dependency unit, general ward, discharge home), intubation rate at 24 h, hospital LOS and hospital mortality. A total of 106 patients with a diagnosis of AHF were analysed. Hypercapnia was found in 61 (58%) patients and vital signs were more severely altered in this group. The overall ACU admission rate was 48%, with a statistically significant difference between hypercapnic and non-hypercapnic patients (59% vs 33%, p = 0.009). ER LOS was shorter in hypercapnic patients (5.4 h vs 8.9 h, p = 0.016). There is a significant association between prehospital arterial hypercapnia, acute care unit admission, and ER LOS in AHF patients.</t>
  </si>
  <si>
    <t>S1914</t>
  </si>
  <si>
    <t>10.1002/pds.809</t>
  </si>
  <si>
    <t>Pont LG, Sturkenboom MCJM, van Gilst WH, Denig P, Haaijer‐Ruskamp FM</t>
  </si>
  <si>
    <t>Trends in prescribing for heart failure in Dutch primary care from 1996 to 2000</t>
  </si>
  <si>
    <t>Pharmacoepidemiology and Drug Safety</t>
  </si>
  <si>
    <t>The aim of this study is to explore trends in primary care prescribing for chronic heart failure (CHF) over a 5‐year period (1996–2000). This study consisted of repeated cross‐sectional surveys in a dynamic cohort from the Integrated Primary Care Information (IPCI) primary care database. The cohort comprised all patients aged ≥55 years with a CHF diagnosis and prescribed a cardiovascular medication during the study period. The point prevalence per calendar year was determined for each of the main drug groups used to treat CHF. The study population consisted of 3121 CHF patients. Small increases were seen in the percentage of CHF patients prescribed spironolactone (4.6%, 95% CI: 2.3–6.9%), β‐blockers (6.1%, 95% CI: 2.6–9.5%) and angiotensin II antagonists (6.8%, 95% CI: 5.1–8.6%) during the study period, while the prescribing of digoxin decreased (−4.4%, 95% CI: −8.2 to −0.7). Prescribing of diuretics (difference: −0.7% 95% CI: −2.7–4.2) and ACE inhibitors (difference: 4.0% 95% CI: −0.1–8.2%) remained unchanged. Prescription of some drug groups for CHF increased. However, given the new scientific evidence that has emerged in past 15 years regarding CHF pharmacotherapy, the changes observed were less than expected. Copyright © 2003 John Wiley &amp;amp; Sons, Ltd.</t>
  </si>
  <si>
    <t>S2334</t>
  </si>
  <si>
    <t>10.7759/cureus.97965</t>
  </si>
  <si>
    <t>Tun SL, Qadri Z, Kadimcherla R, Win ZY, May I</t>
  </si>
  <si>
    <t>Acute Pulmonary Oedema Secondary to Electrical Cardioversion for Ventricular Tachycardia in a Patient With Severe Left Ventricular Dysfunction</t>
  </si>
  <si>
    <t>Acute pulmonary oedema (APO) is a recognised complication of electrical cardioversion, particularly in patients with significant left ventricular (LV) dysfunction, but is likely underreported in the literature. Awareness of this phenomenon and careful post-procedure monitoring are essential, especially in high-risk individuals. We report the case of a 76-year-old male with heart failure with reduced ejection fraction (18%), severe mitral and tricuspid regurgitation, a dual-chamber implantable cardioverter-defibrillator (ICD), prior percutaneous coronary intervention, left ventricular thrombus, hypertension, and a renal transplant, who presented with worsening dyspnoea. On admission, he was found to be in monomorphic ventricular tachycardia (VT) at 150 bpm with hypotension (80/46 mmHg). Synchronised cardioversion with 50 J successfully restored sinus rhythm. Fourteen hours later, he developed acute respiratory distress, and chest imaging demonstrated new bilateral perihilar opacities consistent with pulmonary oedema. He was treated with intravenous furosemide, a glyceryl trinitrate infusion, and non-invasive ventilation, resulting in rapid clinical improvement. ICD interrogation confirmed a prolonged VT episode with a therapy threshold set too high for detection, prompting reprogramming of the VT zone to 130 bpm. The patient was discharged in stable condition after six days. This case underscores that APO after cardioversion may present in a delayed fashion and may be overlooked without prolonged observation. It also highlights the relevance of cardioversion performed for VT, prolonged pre-existing arrhythmic burden, and multiple comorbidities in predisposing patients to post-cardioversion haemodynamic decompensation. Vigilant monitoring and early intervention are crucial to improving outcomes in high-risk patients.</t>
  </si>
  <si>
    <t>S2189</t>
  </si>
  <si>
    <t>10.1002/ppul.10098</t>
  </si>
  <si>
    <t>Choo‐Kang LR, Ogunlesi FO, McGrath‐Morrow SA, Crawford TO, Marcus CL</t>
  </si>
  <si>
    <t>Recurrent pneumothoraces associated with nocturnal noninvasive ventilation in a patient with muscular dystrophy</t>
  </si>
  <si>
    <t>Although a common complication of mechanical ventilation in acute respiratory failure, spontaneous pneumothorax has been rarely reported among patients on chronic, intermittent, noninvasive positive pressure support. We report the first case of recurrent pneumothoraces associated with nocturnal bilevel positive airway pressure ventilation via a nasal mask. A 26‐year old man with chronic respiratory failure secondary to an unclassified neuromuscular condition suffered four separate episodes of spontaneous pneumothorax over a 12‐month period. Two episodes occurred while he was asleep on bilevel positive airway pressure support. He was found to have numerous subpleural blebs, and we propose a mechanism for their development. Following open pleurodesis and blebectomy, the patient has not had another pneumothorax. Given the increasing utilization of chronic nocturnal bilevel positive airway pressure ventilation, we suggest that healthcare providers and patients be made aware of this potentially life‐threatening complication. Pediatr Pulmonol. 2002; 34:73–78. © 2002 Wiley‐Liss, Inc.</t>
  </si>
  <si>
    <t>S0894</t>
  </si>
  <si>
    <t>10.1136/bmjresp-2018-000380</t>
  </si>
  <si>
    <t>Benjafield AV, Pepin JLD, Valentine K, Cistulli PA, Woehrle H, Nunez CM, Armitstead J, Malhotra A</t>
  </si>
  <si>
    <t>Compliance after switching from CPAP to bilevel for patients with non-compliant OSA: big data analysis</t>
  </si>
  <si>
    <t>BMJ Open Respiratory Research</t>
  </si>
  <si>
    <t>For patients with obstructive sleep apnoea (OSA) who are initially non-compliant with continuous (automatic) positive airway pressure (CPAP/APAP) therapy, a bilevel PAP (Spont/VAuto) therapy transition pathway is available to improve therapy adherence. The aim of this retrospective study was to compare PAP therapy usage data of patients with non-compliant OSA (ncOSA) on CPAP/APAP who were switched to bilevel PAP. A PAP telemonitoring database was queried between 1 January 2015 and 31 July 2016 for eligible patients started on CPAP/APAP and non-CMS (United States Center for Medicare and Medicaid Services) compliant and switched to bilevel PAP within 90 days of starting CPAP/APAP therapy. PAP therapy data on all patients were compared before switch (CPAP/APAP) and after switch (VAuto/Spont). Of the 1496 patients with ncOSA identified, 30.3% used CPAP, 62.3% APAP, and 7.4% both APAP and CPAP before switching to a bilevel mode. 47.8% patients switched to Spont mode and 52.2% to VAuto mode. PAP usage significantly improved by 0.9 h/day (p&amp;lt;0.001) and all other device metrics (residual apnoea–hypopnoea index and unintentional mask leak) also improved after the switch. No patients had achieved US CMS criteria for compliance before the switch, and 56.8% did after. This shows for the first time that there may be potential benefit from switching from CPAP/APAP to bilevel PAP for patients struggling with PAP adherence.</t>
  </si>
  <si>
    <t>S0141</t>
  </si>
  <si>
    <t>10.1183/09031936.02.02462001</t>
  </si>
  <si>
    <t>Hoeper MM, Spiekerkoetter E, Westerkamp V, Gatzke R, Fabel H</t>
  </si>
  <si>
    <t>Intravenous iloprost for treatment failure of aerosolised iloprost in pulmonary arterial hypertension: Table 1—</t>
  </si>
  <si>
    <t>Treatment with aerosolised iloprost, a prostacyclin analogue, has beneficial effects in patients with pulmonary arterial hypertension (PAH). It is unclear if patients, whose clinical condition deteriorates under treatment with aerosolised iloprost, benefit from switching to continuous intravenous iloprost. The current authors report on 16 patients with severe PAH who received continuous intravenous iloprost after primary or secondary failure of treatment with aerosolised iloprost. Determinants of efficacy were survival, New York Heart Association (NYHA) class, and walking distance in the 6‐min walk test. Of 93 patients with PAH treated with aerosolised iloprost, 16 required switching to intravenous iloprost for clinical deterioration. These patients had severe right heart failure with a cardiac index of 1.6±0.2 L·min −1 ·m −2 and a mixed-venous oxygen saturation of 52±6%. Five of these patients showed no improvement and eventually died. Three patients had further deterioration in NYHA class and exercise capacity; two of them underwent lung transplantation; the third patient is still alive. Eight patients showed marked clinical improvement; one underwent lung transplantation and the others are currently alive and stable. In the latter group of patients, the walking distance in the 6‐min walk test increased from 205±94 to 329±59 m. It was not possible to identify clinical or haemodynamic factors that would predict whether switching from inhaled to intravenous iloprost would have a beneficial effect. In patients with pulmonary arterial hypertension who deteriorated while being treated with aerosolised iloprost, switching to continuous intravenous iloprost caused substantial improvement in exercise capacity in eight of 16 patients but could not prevent progression of pulmonary hypertension in the remaining eight patients. Since it was impossible to predict the individual effects of this approach, intravenous prostaglandin treatment should be considered in pulmonary arterial hypertension patients who deteriorate while receiving iloprost aerosol.</t>
  </si>
  <si>
    <t>S2096</t>
  </si>
  <si>
    <t>10.1097/mcc.0b013e32830c4862</t>
  </si>
  <si>
    <t>Noninvasive ventilation in acute cardiogenic pulmonary edema</t>
  </si>
  <si>
    <t>Patients with acute pulmonary edema are often treated with noninvasive ventilation (NIV). There are essentially two modalities used in this setting: continuous positive airway pressure and bilevel pressure support ventilation. The clinical impact of these techniques and the subset of patients who can benefit from their application have not been definitely established. The main advantage of the use of NIV in patients with severe acute pulmonary edema is to avoid intubation by more effectively decreasing respiratory distress with respect to conventional oxygen therapy. These beneficial effects were demonstrated in three meta-analyses including nearly 900 patients. Although neither technique was superior to the other in the comparative analysis, a tendency to reduce hospital mortality was observed, which was statistically significant for continuous positive airway pressure. However, unpublished data from a large multicenter trial comparing both modalities of NIV to conventional treatment in emergency departments did not confirm these results. Recent research has pointed out a clear advantage when the treatment is initiated early in the prehospital setting. Although in acute pulmonary edema NIV is more effective in improving respiratory distress than conventional oxygen therapy and reduces the necessity of intubation, the subset of patients who can best benefit from these techniques in terms of mortality still warrant further investigation.</t>
  </si>
  <si>
    <t>S0935</t>
  </si>
  <si>
    <t>10.1016/s0003-4975(10)63632-6</t>
  </si>
  <si>
    <t>Bredenberg CE, Kazui T, Webb WR</t>
  </si>
  <si>
    <t>Experimental Pulmonary Edema: The Effect of Positive End-Expiratory Pressure on Lung Water</t>
  </si>
  <si>
    <t>The effect of 10 cm of positive end-expiratory pressure (PEEP) on lung water was studied during pulmonary edema induced in dogs by inflating a Foley balloon placed in the left atrium. Colloid oncotic pressure (COP) was measured directly. Intrapleural pressure (IPP) was measured after surgical closure of the chest. Transmural left atrial (LA) pressure (LA minus IPP) minus COP was considered to be the net force driving water out of the capillaries. LA pressure was elevated so that transmural LA pressure minus COP averaged +7.5 mm Hg. Water accumulation was expressed as the ratio of wet to dry weight. The control ratio of wet to dry lung weight was 4.30 +/- 0.10 (+/- SE). After 2 hours of standardized pulmonary edema and ventilation without PEEP, wet-to-dry lung weight was 5.63 +/- 0.24. In animals ventilated with 10 cm of PEEP through 2 hours of pulmonary edema the ratio was 5.36 +/- 0.14. Animals ventilated with 10 cm of PEEP showed a significant increase in functional residual capacity and decreased intrapulmonary shunt. Ten centimeters of PEEP, however, had no statistically significant effect on water accumulation during experimental pulmonary edema.</t>
  </si>
  <si>
    <t>S2279</t>
  </si>
  <si>
    <t>10.1191/0960327103ht327cr</t>
  </si>
  <si>
    <t>Kelly CA, Upex A, Spencer EP, Flanagan RJ, Bateman DN</t>
  </si>
  <si>
    <t>Adult respiratory distress syndrome and renal failure associated with citalopram overdose</t>
  </si>
  <si>
    <t>Human &amp;amp; Experimental Toxicology</t>
  </si>
  <si>
    <t>A 45-year-old man ingested 3000 mg of citalopram hydrobromide (2400 mg citalopram). He presented to the Emergency Department 2 hours post-ingestion with a pulse of 100 beats/min and blood pressure of 120/ 80 mmHg. His electrocardiogram (ECG) was normal. Chest X-ray showed bilateral shadowing, with no evidence of aspiration of gastric contents. Shortly after, he had three tonic-clonic seizures, requiring intravenous diazepam. Eight hours post-ingestion he became oliguric with deteriorating renal function, despite normal arterial and central venous pressures. He became increasingly hypoxic, with chest X-ray changes compatible with adult respiratory distress syndrome (ARDS). Despite treatment with 100% oxygen and continuous positive airway pressure, his gas exchange continued to deteriorate, requiring intubation and ventilation. His renal function also deteriorated with a peak creatinine of 492 mmol/L on day 4 in the absence of rhabdomyolysis. There was complete spontaneous recovery of renal function after 2 weeks. A peak plasma total citalopram (R-S enantiomers) concentration of 1.92 mg/L was recorded 2 hours post-ingestion. Total norcitalopram concentrations continued to rise up to 24 hours post-ingestion. Citalopram has been associated with seizures, ECG abnormalities, rhabdomyolysis and coma after overdose. The renal and respiratory complications seen in this patient have not been reported previously.</t>
  </si>
  <si>
    <t>S2354</t>
  </si>
  <si>
    <t>10.1354/vp.36-3-221</t>
  </si>
  <si>
    <t>Everett RM, McGann J, Wimberly HC, Althoff J</t>
  </si>
  <si>
    <t>Dilated Cardiomyopathy of Doberman Pinschers: Retrospective Histomorphologic Evaluation of Heart from 32 Cases</t>
  </si>
  <si>
    <t>Veterinary Pathology</t>
  </si>
  <si>
    <t>Dilated cardiomyopathy of Doberman Pinschers (DCDP) is a progressive disease often presenting with a history of episodic weakness and syncope, or with clinical signs of predominantly left-sided congestive heart failure. A systematic dissection and histomorphologic evaluation of the heart from 32 Doberman Pinschers with a clinical diagnosis of dilated cardiomyopathy revealed a highly specific location for the characteristic myocardial lesions. The lesions of DCDP were found only in the left ventricular free wall, and in 30 cases, the lesions were characterized by myofiber degeneration and atrophy, and replacement of myocardium by dense bundles of collagen and clusters of adipocytes. In the two remaining hearts, myofiber atrophy and degeneration were accompanied by collagen deposition, but not adipocytes. In stained longitudinal (base to apex) tissue sections of the left ventricle, the lesions of DCDP were usually apparent to the unaided eye; appearing as a central linear pale zone, aligned in the long axis of the ventricular free wall. The lesions did not contain inflammatory cell infiltrates and often involved &amp;gt;50% of ventricular wall.</t>
  </si>
  <si>
    <t>S2257</t>
  </si>
  <si>
    <t>10.1590/s1806-37132013000300016</t>
  </si>
  <si>
    <t>Antonio ACP, Castro PS, Freire LO</t>
  </si>
  <si>
    <t>Smoke inhalation injury during enclosed-space fires: an update</t>
  </si>
  <si>
    <t>Jornal Brasileiro de Pneumologia</t>
  </si>
  <si>
    <t>In view of the tragic fire at a nightclub in the city of Santa Maria, Brazil, which culminated in the sudden death of 232 young people, we decided to review the literature regarding smoke inhalation injury caused by enclosed-space fires, which can be divided into direct thermal damage, carbon monoxide poisoning, and cyanide poisoning. Such injuries often call for immediate orotracheal intubation, either due to acute airway obstruction or due to a reduced level of consciousness. The diagnosis and the severity of the thermal injury can be determined by fiberoptic bronchoscopy. The levels of gases and gas by-products in the bloodstream should be assessed as rapidly as possible, even while still at the scene of the incident. First responders can also treat carbon monoxide poisoning, with immediate administration of oxygen at 100%, as well as cyanide poisoning, with oxygen therapy and hydroxocobalamin injection</t>
  </si>
  <si>
    <t>S2425</t>
  </si>
  <si>
    <t>10.1161/01.cir.0000044388.19119.02</t>
  </si>
  <si>
    <t>Ng LL, Loke I, O’Brien RJ, Squire IB, Davies JE</t>
  </si>
  <si>
    <t>Plasma Urotensin in Human Systolic Heart Failure</t>
  </si>
  <si>
    <t>Background— Human urotensin II (UTN) has potent vasoactive and cardiostimulatory effects, acting on the G protein–linked receptor GPR14. Myocardial UTN expression is upregulated in heart failure, and UTN stimulates myocardial expression of the natriuretic peptides. We investigated plasma UTN levels in heart failure (HF; left ventricular systolic dysfunction) in comparison with plasma N-terminal pro-brain natriuretic peptide (N-BNP) levels. Methods and Results— N-BNP and UTN were measured in plasma from 126 patients with HF and 220 age- and sex-matched controls. Both peptides were elevated in plasma of HF patients and were correlated (r s =0.35, P &amp;lt;0.001). In contrast to N-BNP, there was no relationship of plasma UTN with New York Heart Association (NYHA) class. Although plasma N-BNP showed a positive relationship with age and female sex, there was no such age-dependent change in plasma UTN, and control women had lower levels compared with control men. Receiver operating characteristic curves for the diagnosis of HF had areas of 0.90 and 0.86 for N-BNP and UTN, respectively ( P &amp;lt;0.001 for both). Receiver operating characteristic curve area for diagnosis of NYHA class I HF with UTN was better than that with N-BNP. Conclusions— Plasma UTN is elevated in HF, which suggests a pathophysiological role for this peptide. Plasma UTN may be a useful alternative to N-BNP in the diagnosis of HF, inasmuch as its levels are elevated irrespective of age, sex, or NYHA class.</t>
  </si>
  <si>
    <t>S2103</t>
  </si>
  <si>
    <t>10.1046/j.1365-2796.1999.00423.x</t>
  </si>
  <si>
    <t>Yagoro A, Tada H, Hidaka Y, Ohnishi Y, Nagata S, Sato H, Amino N</t>
  </si>
  <si>
    <t>Postpartum onset of acute heart failure possibly due to postpartum autoimmune myocarditis. A report of three cases</t>
  </si>
  <si>
    <t>Autoimmune diseases, especially autoimmune thyroid disease, frequently develop after delivery due to the immune rebound mechanism. Most cases have transient dysfunction of affected organs. Cardiac dysfunction developed after delivery is called postpartum or peripartum cardiomyopathy. However, the aetiology of the disease is not clarified yet. Here we report three cases that developed acute heart failure in the postpartum period. One was complicated with an atrioventricular block and postpartum autoimmune thyroiditis. All patients recovered to normal cardiac function or pre‐attack condition after 1 month of therapy with conventional drugs and bed rest. All three had positive antiheart antibody detected by indirect immunofluorescence assay, and one had antibody to heart myosin detected by enzyme‐linked immunosorbent assay. Moreover, one of two patients examined revealed lymphocytic infiltration by endomyocardial biopsy. Antibodies to 26 viruses were not elevated significantly during the first 2 weeks after admission in any case. It is strongly suggested that heart failure is induced by postpartum autoimmune myocarditis, and thus clinicians should be aware of this disease.</t>
  </si>
  <si>
    <t>S1673</t>
  </si>
  <si>
    <t>10.1152/japplphysiol.00252.2005</t>
  </si>
  <si>
    <t>Montmerle S, Linnarsson D</t>
  </si>
  <si>
    <t>Effects of gravity and blood volume shifts on cardiogenic oscillations in respired gas</t>
  </si>
  <si>
    <t>During the cardiac cycle, cardiogenic oscillations of expired gas ( x) concentrations (COS [ x] ) are generated. At the same time, there are heart-synchronous cardiogenic oscillations of airway flow (COS flow ), where inflow occurs during systole. We hypothesized that both phenomena, although primarily generated by the heartbeat, would react differently to the cephalad blood shift caused by inflation of an anti-gravity (anti-G) suit and to changes in gravity. Twelve seated subjects performed a rebreathing-breath-holding-expiration maneuver with a gas mixture containing O 2 and He at normal (1 G) and moderately increased gravity (2 G); an anti-G suit was inflated to 85 mmHg in each condition. When the anti-G suit was inflated, COS flow amplitude increased ( P = 0.0028) at 1 G to 186% of the control value without inflation (1-G control) and at 2 G to 203% of the control value without inflation (2-G control). In contrast, the amplitude of COS of the concentration of the blood-soluble gas O 2 (COS [O 2 /He] ), an index of the differences in pulmonary perfusion between lung units, declined to 75% of the 1-G control value and to 74% of the 2-G control value ( P = 0.0030). There were no significant changes in COS flow or COS [O 2 /He] amplitudes with gravity. We conclude that the heart-synchronous mechanical agitation of the lungs, as expressed by COS flow , is highly dependent on peripheral-to-central blood shifts. In contrast, COS [blood-soluble gas] appears relatively independent of this mechanical agitation and seems to be determined mainly by differences in intrapulmonary perfusion.</t>
  </si>
  <si>
    <t>S1501</t>
  </si>
  <si>
    <t>Cochrane Library</t>
  </si>
  <si>
    <t>10.1345/aph.1a166</t>
  </si>
  <si>
    <t>Kalus JS, Nappi JM</t>
  </si>
  <si>
    <t>Role of Race in the Pharmacotherapy of Heart Failure</t>
  </si>
  <si>
    <t>To review the literature assessing the differences in response to angiotensin-converting enzyme (ACE) inhibitors and β-blockers in black patients compared with the response in non-black patients in the management of systolic heart failure. A MEDLINE search (January 1966–May 2001) was performed using heart failure, blacks, Negroid race, adrenergic β-antagonists, and angiotensin-converting enzyme inhibitors as key words. English-language articles were identified. Additional pertinent articles were identified from review of the references of these articles. All identified references were reviewed. All articles deemed relevant to the subject of this article were included. It has been suggested that the antihypertensive effect of ACE inhibitors and β-blockers may be less in black patients than in other racial groups. Retrospective reanalyses of major heart failure trials have suggested that black patients may not realize a significant benefit in morbidity or mortality when heart failure is managed with ACE inhibitors or β-blockers. It has also been suggested that black patients may respond more favorably than non-black patients to the combination of hydralazine and isosorbide dinitrate. Published reanalyses of ACE inhibitor and β-blocker trials in heart failure provide weak data to support a lack of benefit in black patients. The published literature on this topic is limited by its retrospective nature. Firm conclusions regarding the influence of race on effectiveness of ACE inhibitors and β-blockers cannot be made until prospective trials, with planned analysis of the effect of race, have been performed.</t>
  </si>
  <si>
    <t>S0598</t>
  </si>
  <si>
    <t>10.1097/00003246-199609000-00022</t>
  </si>
  <si>
    <t>Mondejar EF, Mata GV, Cardenas A, Mansilla A, Cantalejo F, Rivera R</t>
  </si>
  <si>
    <t>Ventilation with positive end-expiratory pressure reduces extravascular lung water and increases lymphatic flow in hydrostatic pulmonary edema</t>
  </si>
  <si>
    <t>To analyze the effect of different levels of positive end-expiratory pressure (PEEP) on extravascular lung water and on lymphatic drainage through the thoracic duct during hydrostatic pulmonary edema. Randomized, controlled, experimental study. Research laboratory of a tertiary care hospital. Eighteen beagle dogs weighing between 10 and 19 kg. Dogs were anesthetized and cannulated via a thoracic duct. Hydrostatic pulmonary edema was provoked by inflating the balloon of a Foley catheter in the left atrium. Different amounts of PEEP were applied. Extravascular lung water was determined by the double indicator dilution method (indocyanine green in glucoside solution at 0 degree C), and lymphatic drainage was measured every 30 mins. After a baseline measurement, the left atrial pressure was increased to 24 to 26 mm Hg, and measurements were recorded after 30, 60, 90, and 120 mins. The animals were divided into three groups. Group I (n = 6): PEEP of 20 cm H2O was instituted at 120 mins, and the other determinations were made without PEEP; group II (n = 7): PEEP of 10 cm H2O was instituted at 60 and 90 mins; group III (n = 5): PEEP of 20 cm H2O was instituted at 60 and 90 mins. Extravascular lung water increased after the increase of left atrial pressure in all three groups. After 90 mins, the extravascular lung water was significantly greater (p &lt; .01) in group I (no PEEP application) at 21.2 +/- 5.1 mL/kg than in groups II and III (with 10 and 20 cm H2O of PEEP) at 12.8 +/- 2.01 and 14.8 +/- 4.8 mL/kg, respectively. Lymphatic drainage tended to increase over time in all three groups. Ninety minutes after the left atrial pressure increase, lymphatic drainage was significantly greater (p &lt; .05) in group II, at 6.06 +/- 2.53 mL/kg/30 mins, than in group I, at 2.83 +/- 0.76 mL/kg/30 mins. a) The application of PEEP levels of between 10 and 20 cm H2O limits the increase of extravascular lung water in cases of hydrostatic pulmonary edema; and b) the application of 10 cm H2O of PEEP increases the lymphatic flow through the thoracic duct.</t>
  </si>
  <si>
    <t>S0426</t>
  </si>
  <si>
    <t>10.1111/crj.12716</t>
  </si>
  <si>
    <t>Müller PdT, Christofoletti G, Koch R, Zardetti Nogueira JH, Patusco LAP, Chiappa GR</t>
  </si>
  <si>
    <t>CPAP and EPAP elicit similar lung deflation in a non‐equivalent mode in GOLD 3‐4 COPD patients</t>
  </si>
  <si>
    <t>Lung hyperinflation is associated with inspiratory muscle strength reduction, nocturnal desaturation, dyspnea, altered cardiac function and poor exercise capacity in advanced COPD. We investigated the responses of inspiratory capacity (IC) and inspiratory muscle strength ( P Imax), comparing continuous positive airway pressure (CPAP) and expiratory positive airway pressure (EPAP) with the main hypothesis that there would be similar effects on lung deflation. Eligible patients were submitted to 10 cmH 2 O CPAP and EPAP on different days, under careful ECG (HR) and peripheral oxygen saturation (SpO 2 ) monitoring. Twenty‐one eligible COPD patients were studied (13 male/8 female, FEV 1 % predicted of 36.5 ± 9.8). Both CPAP and EPAP demonstrated significant post‐pre (Δ) changes for IC and P Imax, with mean ΔIC for CPAP and EPAP of 200 ± 100 mL and 170 ± 105 mL ( P = .001 for both) in 13 and 12 patients (responders) respectively. There were similar changes in % predicted IC and P Imax (∼7%, P = .001 for both) for responders and poor responder/non‐responder agreement depending on CPAP/EPAP mode ( Kappa = .113, P = .604). There were no differences in CPAP and EPAP regarding intensity of lung deflation ( P =.254) and no difference was measured regarding HR ( P = .235) or SpO 2 ( P = .111) . Both CPAP and EPAP presented a similar effect on lung deflation, without guaranteeing that the response to one modality would be predictive of the response to the other.</t>
  </si>
  <si>
    <t>S1998</t>
  </si>
  <si>
    <t>10.4103/jets.jets_177_25</t>
  </si>
  <si>
    <t>Bhaskararayuni J, Kumar A, Gopinath B, Mathew R, Jamshed N, Ekka M, Mishra PR, Bhoi S, Sinha TP</t>
  </si>
  <si>
    <t>Clinical Outcomes of High-dose Intravenous Nitroglycerin in Sympathetic Crashing Acute Pulmonary Edema</t>
  </si>
  <si>
    <t>Journal of Emergencies, Trauma, and Shock</t>
  </si>
  <si>
    <t>Sympathetic Crashing Acute Pulmonary Edema (SCAPE) is a life-threatening form of acute heart failure requiring immediate management with noninvasive ventilation (NIV) and vasodilator therapy. Although nitroglycerin (NTG) is commonly used, optimal dosing remains uncertain. Emerging evidence suggests high-dose NTG may provide rapid clinical improvement. We aimed to evaluate the safety and efficacy of high-dose intravenous NTG in patients presenting with SCAPE to the emergency department (ED). We conducted a prospective observational study in a high-volume, busy ED, enrolling adults (&amp;gt;18 years) meeting established diagnostic criteria for SCAPE who received an initial intravenous NTG bolus ≥400 μg. Patients with acute coronary syndrome, trauma, recent phosphodiesterase V inhibitor use, or significant aortic stenosis were excluded. Clinical status and outcomes were assessed at 3, 6, and 12 h, and at ED disposition. The primary objective was clinical outcomes (symptom resolution, need for intubation, and ED disposition) of SCAPE patients. Sixty-one patients were included. The mean NTG bolus dose was 830 μg. One patient (1.6%) developed hypotension requiring fluids and brief inotropic support. Headache occurred in five patients (8.2%). Symptom resolution was observed in 10 patients (16%) at 3 h, 32 (52.5%) at 6 h, and 55 (90%) at 12 h. Five patients (8.2%) required intubation. Overall, 41 patients (67.2%) were discharged directly from the ED. The mean ED length of stay was 14 h. High-dose intravenous NTG may improve clinical outcomes in the acute management of SCAPE, with rapid symptom resolution and reduced need for intubation. Larger studies are warranted to confirm these findings and to standardise dosing protocols.</t>
  </si>
  <si>
    <t>S0618</t>
  </si>
  <si>
    <t>10.1183/09031936.02.00682001</t>
  </si>
  <si>
    <t>Theegarten D, Anhenn O, Aretz S, Maass M, Mogilevski G</t>
  </si>
  <si>
    <t>Detection ofChlamydia pneumoniaein unexplained pulmonary hypertension</t>
  </si>
  <si>
    <t>The pathogenesis of primary pulmonary hypertension is still unclear. The case of a 68-yr-old female patient who complained of recurrent dizzy spells and collapses over a period of 6 weeks and died of global cardiac failure is presented. Autopsy revealed severe pulmonary hypertension, slight chronic bronchitis, and bronchiolitis as well as intra-alveolar accumulation of macrophages. Chlamydiae were detected within the pulmonary arteries and in intramural and intra-alveolar macrophages by immunofluorescence, confocal laser scanning microscopy, scanning and transmission electron microscopy. Nested-polymerase chain reaction (PCR) and nonradioactive deoxyribonucleic acid (DNA) hybridization of PCR products from pulmonary arteries revealed Chlamydia pneumoniae DNA. Chlamydia pneumoniae has already been detected in atherosclerosis and in pulmonary emphysema. It can induce proliferation of smooth muscle cells. Chlamydia pneumoniae might be relevant in aggravation of primary pulmonary hypertension and might perhaps be a trigger factor in some cases.</t>
  </si>
  <si>
    <t>S0417</t>
  </si>
  <si>
    <t>10.1016/j.amjms.2019.09.011</t>
  </si>
  <si>
    <t>Dobbe L, Rahman R, Elmassry M, Paz P, Nugent K</t>
  </si>
  <si>
    <t>Cardiogenic Pulmonary Edema</t>
  </si>
  <si>
    <t>The initial events in cardiogenic pulmonary edema involve hemodynamic pulmonary congestion with high capillary pressures. This causes increased fluid transfer out of capillaries into the interstitium and alveolar spaces. High capillary pressures can also cause barrier disruption which increases permeability and fluid transfer into the interstitium and alveoli. Fluid in alveoli alters surfactant function and increases surface tension. This can lead to more edema formation and to atelectasis with impaired gas exchange. Patients with barrier disruption have increased levels of surfactant protein B in the circulation, and these levels often remain high after the initial clinical improvement. Routine clinical assessment may not identify patients with increased extravascular fluid in the lungs; pulmonary ultrasound can easily detect pulmonary edema in patients with acute decompensation and in patients at risk for decompensation. Studies using serial pulmonary ultrasound could help characterize patients with cardiogenic pulmonary edema and help identify subgroups who need alternative management. The conventional management of cardiogenic pulmonary edema usually involves diuresis, afterload reduction and in some cases noninvasive ventilation to reduce the work of breathing and improve oxygenation. Patients with persistent symptoms, abnormal chest x-rays and diuretic resistance might benefit from alternative approaches to management. These could include beta agonists and pentoxifylline which warrant more study in patients with cardiogenic pulmonary edema.</t>
  </si>
  <si>
    <t>S1602</t>
  </si>
  <si>
    <t>10.1259/bjr.20201252</t>
  </si>
  <si>
    <t>Goel A, Viswamitra S, Reddy BN, Gaduputi J</t>
  </si>
  <si>
    <t>Computed tomography features of cor triatriatum: an institutional review</t>
  </si>
  <si>
    <t>The British Journal of Radiology</t>
  </si>
  <si>
    <t>Cor Triatriatum is a rare anomaly that can either involves the left atrium (Cor Triatriatum Sinister-CTS) or the right atrium (Cor Triatriatum Dexter- CTD). Preoperative identification of this anomaly is important in determining patient treatment course. The objective of this paper is to understand imaging findings, classification and to familiarise the reader with other associated congenital cardiac anomalies that influence patient management. From the hospital electronic health records (EHR) database, we identified 10 patients of Cor Triatriatum out of 974 patients who underwent cardiac CT between 15 July 2014 and 20 March 2020 for congenital heart disease. Medical records and imaging findings were reviewed retrospectively. Out of 10 patients, nine patients had CTS (90%) and only one patient had CTD (10%). Five out of nine patients (55.5%) had CTS type II and four (44.4%) had CTS type III. The mean of the membrane orifices in CTS type III was 18.5 mm and was 5.78 mm in CTS type II. Pulmonary veins were dilated in all patients of CTS type II (62.5%), two patient of CTS type III (25%) and in only patient with CTD (12.5%). Ostium secundum atrial septal defect was the most common (66%) associated cardiac anomaly, followed by ventricular septal defect (44%). CT allows excellent pre-operative evaluation of Cor Triatriatum and associated cardiac anomalies. CT is excellent in making a diagnosis and classifying Cor Triatriatum and for identification of cardiac anomalies and complications associated with it.</t>
  </si>
  <si>
    <t>S1360</t>
  </si>
  <si>
    <t>10.4081/ejtm.2019.8612</t>
  </si>
  <si>
    <t>Saberinia A, Vafaei A, Kashani P</t>
  </si>
  <si>
    <t>A narrative review on the management of Acute Heart Failure in Emergency Medicine Department</t>
  </si>
  <si>
    <t>European Journal of Translational Myology</t>
  </si>
  <si>
    <t>The main urgent symptom presented to anemergency departmentis acute heart failure (AHF). In that considerable risksof morbidity and mortality, it isimportant to plan precision medicine to achieve the most suitable outcomes. The object of this review is to provide a summary of contemporary management proceduresof emergency medicine in a department of acute heart failure. Heart failure could be presented with a broad range of symptoms, in particular a sudden worsening of those of Chronic Obstructive Pulmonary Disease. The treatment should focus on acute and chronic underlying disorders with instructions focusing on haemodynamics and blood pressure status. Treatment of patients suffering with worsening symptoms of AHF mainly focuses on intravenous diuretics. In emergency situations, patients suffering with AHF with low blood pressure must receive emergency consultation and a primary fluid bolus therapy (range 250–500 mL) followed by inotropic therapy with or without antihypotensive agents. For treatment of severe heart failure and cardiogenic shock in patients treated with noradrenalin, when blood pressure support is required, a direct-acting inotropic agent, dobutamine, could be applied effectively. When non-invasive positive pressure ventilation is needed, suppliers must track for any possibility of sudden worsening, i.e., for acute de compensated heart failure. When cardiac output is high the disorder could be treated with vasopressor.</t>
  </si>
  <si>
    <t>S1210</t>
  </si>
  <si>
    <t>10.1161/01.cir.0000060540.93836.aa</t>
  </si>
  <si>
    <t>McNamara DM, Holubkov R, Postava L, Ramani R, Janosko K, Mathier M, MacGowan GA, Murali S, Feldman AM, London B</t>
  </si>
  <si>
    <t>Effect of the Asp 298 Variant of Endothelial Nitric Oxide Synthase on Survival for Patients With Congestive Heart Failure</t>
  </si>
  <si>
    <t>Background— Significant variation exists within the endothelial nitric oxide synthase (NOS3) gene that may influence cardiovascular risk. The Asp 298 variant of NOS3 has a shorter half-life in endothelial cells. Given the importance of nitric oxide in the heart failure syndrome, we evaluated the effect of this variant on event-free survival in a population with systolic dysfunction. Methods and Results— Four hundred sixty-nine patients (72% male, 49% ischemic; mean age, 56±12 years) with systolic dysfunction (left ventricular ejection fraction ≤0.45) were enrolled in a study of Genetic Risk Assessment of Cardiac Events (GRACE). The polymorphism in exon 7 of NOS3, a G-T transition at position 894 that results in a Glu to Asp amino acid substitution for codon 298, was genotyped and subjects were followed prospectively to the end point of death or heart transplantation. Event-free survival was compared on the basis of the presence (group 1, n=266) or absence (group 2, n=203) of the Asp 298 variant. Event-free survival was significantly poorer in patients with the Asp 298 variant (percent event-free survival group 1 at 1/2/3 years=78/65/54; group 2=82/72/64, P =0.03). In subset analysis, the adverse impact of the Asp 298 variant was primarily in patients with nonischemic cardiomyopathy (group 1=82/73/63; group 2=87/79/71, P =0.03) and was not apparent among patients with ischemic heart disease (group 1=75/59/47; group 2=74/62/54, P =0.71). Conclusions— For patients with heart failure caused by systolic function, the Asp 298 variant of NOS3 is associated with poorer event-free survival, particularly in patients with nonischemic cardiomyopathy.</t>
  </si>
  <si>
    <t>S2049</t>
  </si>
  <si>
    <t>10.1053/beog.2001.0199</t>
  </si>
  <si>
    <t>Muckart DJJ, Bhagwanjee S</t>
  </si>
  <si>
    <t>Ventilation and the critically ill parturient</t>
  </si>
  <si>
    <t>Best Practice &amp;amp; Research Clinical Obstetrics &amp;amp; Gynaecology</t>
  </si>
  <si>
    <t>Positive-pressure ventilation is the keystone in the management of pulmonary dysfunction in the critically ill. An increased understanding of both the benefits and hazards has led to a general consensus regarding the optimal techniques to ensure adequate gas exchange. Unfortunately, the same cannot be said for ventilation terminology which, due to a lack of standardization, lends itself to confusion. Pulmonary dysfunction in the parturient may arise from thoracic or extra-thoracic pathologies but both may be defined as acute lung injury. In its most severe form this constitutes acute respiratory distress syndrome. Acute lung injury results in reduced lung compliance and a marked decrease in the volume of functional lung. Ventilation strategies are now designed to recruit as much available lung tissue as possible while simultaneously minimizing the injurious effects of alveolar over-distension. Upon resolution of the underlying pathology mechanical ventilation may be withdrawn. Recent evidence suggests that this final stage need not be protracted, and if certain criteria are fulfilled, rapid weaning is feasible.</t>
  </si>
  <si>
    <t>S0390</t>
  </si>
  <si>
    <t>10.1046/j.1365-2362.2001.00816.x</t>
  </si>
  <si>
    <t>Gustafsson T, Bodin K, Sylvén C, Gordon A, Tyni‐Lenné R, Jansson E</t>
  </si>
  <si>
    <t>Increased expression of VEGF following exercise training in patients with heart failure</t>
  </si>
  <si>
    <t>Background and aims During the last decades several angiogenic factors have been characterized but so far it is unknown whether local muscle exercise training increases the expression of these factors in patients with moderate heart failure. Expression of the major putative angiogenic factor vascular endothelial growth factor (VEGF) at the level of messneger RNA (mRNA) and/or protein was therefore studied before and after 8 weeks of training in patient with chronic heart failure. Methods VEGF mRNA and protein concentrations were determined in skeletal muscle biopsies before and after 8 weeks of one‐legged knee extension training in patients with chronic heart failure (New York Heart Association II–III). Results Exercise training increased the citrate synthase activity and peripheral exercise capacity by 46% and 36%, respectively, in parallel with a two‐fold increase in VEGF at both the mRNA ( P = 0·03) and protein ( P = 0·02) levels Conclusion The increase in VEGF gene expression in response to exercise training indicates VEGF to be one possible mediator in exercise‐induced angiogenesis and may therefore regulate an important and early step in adaptation to increased muscle activity in patient with chronic heart failure.</t>
  </si>
  <si>
    <t>S1390</t>
  </si>
  <si>
    <t>10.1016/s1388-9842(01)00202-1</t>
  </si>
  <si>
    <t>Shah MR, Hasselblad V, Stinnett SS, Kramer JM, Grossman S, Gheorghiade M, Adams KF, Swedberg K, Califf RM, O’Connor CM</t>
  </si>
  <si>
    <t>Dissociation Between Hemodynamic Changes and Symptom Improvement in Patients with Advanced Congestive Heart Failure</t>
  </si>
  <si>
    <t>Changes in hemodynamic measures often serve as surrogate end points in efficacy trials for advanced heart failure, although there are few objective data to support this practice. We compared changes in hemodynamic variables vs. changes in symptoms of decompensated heart failure in patients enrolled in a randomized trial. We studied 201 patients with New York Heart Association (NYHA) class IIIb or IV heart failure and ejection fraction ≤25% for ≥3 months. Patients underwent continuous monitoring by pulmonary-artery catheter during inpatient drug administration. We assessed the relations of changes in hemodynamic variables (baseline minus final measure) to changes at 2 weeks in congestive heart failure symptoms, NYHA class, Yale Dyspnea-Fatigue Index (YDFI) score, and distance achieved in a 6-min walk. No hemodynamic measure significantly predicted either symptom score or NYHA classification. Mean pulmonary artery pressure and pulmonary capillary wedge pressure did show some relation to change in YDFI score in univariable, but not multivariable, analysis. No hemodynamic measure correlated significantly with changes in distance achieved in the 6-min walk test. We noted no significant association between improved hemodynamics and improved symptoms in patients with advanced heart failure. Other measures may need to be evaluated as surrogate end points in future trials.</t>
  </si>
  <si>
    <t>S1455</t>
  </si>
  <si>
    <t>10.1046/j.1537-2995.2001.41020264.x</t>
  </si>
  <si>
    <t>Rizk A, Gorson KC, Kenney L, Weinstein R</t>
  </si>
  <si>
    <t>Transfusion‐related acute lung injury after the infusion of IVIG</t>
  </si>
  <si>
    <t>BACKGROUND: Transfusion‐related acute lung injury (TRALI) is a well‐characterized, serious complication of blood component therapy in hospitalized patients. The signs and symptoms are often attributed to other clinical aspects of a patient's condition, and therefore TRALI may go unrecognized. IVIG is a pooled plasma derivative commonly used in the outpatient setting. Respiratory complications of IVIG infusion have typically been attributed to volume overload or allergic and vasomotor reactions. TRALI has never been documented to occur after IVIG infusion. CASE REPORT: A 23‐year‐old man with multifocal motor neuropathy developed noncardiogenic pulmonary edema 6 hours after receiving 90 g of IVIG by a rapid‐infusion protocol. He fully recovered in 5 days with nasal oxygen and bed rest. Granulocyte‐associated IgG was detected in his blood 14 and 27 weeks after the event. The lots of IVIG that he received were found to contain a low‐titer, panreactive, granulocyte antibody, mostly IgG. CONCLUSION: This is the first documented case of TRALI after IVIG infusion. An autoimmune syndrome, including autoantibody‐coated granulocytes, may have been a priming stimulus for granulocyte interaction with pulmonary capillary endothelium. Rapid infusion of a large quantity of granulocyte antibody may have precipitated TRALI. A pooled plasma product or derivative may result in TRALI.</t>
  </si>
  <si>
    <t>S0260</t>
  </si>
  <si>
    <t>10.1161/01.res.0000052312.41419.55</t>
  </si>
  <si>
    <t>King MK, Coker ML, Goldberg A, McElmurray JH, Gunasinghe HR, Mukherjee R, Zile MR, O’Neill TP, Spinale FG</t>
  </si>
  <si>
    <t>Selective Matrix Metalloproteinase Inhibition With Developing Heart Failure</t>
  </si>
  <si>
    <t>The matrix metalloproteinases (MMPs) are an endogenous family of proteolytic enzymes implicated to contribute to LV remodeling. However, broad-spectrum MMP inhibition (MMPi), particularly inhibition of interstitial collagenase (MMP-1), may not be clinically applicable. This study examined the effects of selective MMPi (sparing MMP-1) in a model of developing congestive heart failure. Pigs were randomly assigned to 3 groups: (1) rapid pacing for 3 weeks (240 bpm, n=10); (2) selective MMPi (20 mg/kg per day-PO;PGE7113313) and rapid pacing (n=12); and (3) controls (n=10). LV peak wall stress increased from controls with rapid pacing (140±6 versus 319±18 g/cm 2 ; P &amp;lt;0.05) and was reduced with selective MMPi (208±9 g/cm 2 ; P &amp;lt;0.05. Preload recruitable stroke work was reduced with rapid pacing (4.3±0.4 versus 1.2±0.2 dyne · cm/mm Hg; P &amp;lt;0.05) and was increased with selective MMPi (2.6±0.3 dyne · cm/mm Hg; P &amp;lt;0.05). Plasma norepinephrine increased by 6-fold in the rapid pacing group ( P &amp;lt;0.05) and was reduced from untreated values with selective MMPi ( P &amp;lt;0.05). At the myocardial level, myocyte cross-sectional area was increased with selective MMPi but fibrillar collagen volume fraction remained unchanged relative to control values. These results suggest that targeting a selective portfolio of myocardial MMP species for inhibition may provide a more rational therapeutic strategy in the setting of congestive heart failure.</t>
  </si>
  <si>
    <t>S0434</t>
  </si>
  <si>
    <t>10.1002/adbi.202200267</t>
  </si>
  <si>
    <t>Derman ID, Singh YP, Saini S, Nagamine M, Banerjee D, Ozbolat IT</t>
  </si>
  <si>
    <t>Bioengineering and Clinical Translation of Human Lung and its Components</t>
  </si>
  <si>
    <t>Advanced Biology</t>
  </si>
  <si>
    <t>Clinical lung transplantation has rapidly established itself as the gold standard of treatment for end‐stage lung diseases in a restricted group of patients since the first successful lung transplant occurred. Although significant progress has been made in lung transplantation, there are still numerous obstacles on the path to clinical success. The development of bioartificial lung grafts using patient‐derived cells may serve as an alternative treatment modality; however, challenges include developing appropriate scaffold materials, advanced culture strategies for lung‐specific multiple cell populations, and fully matured constructs to ensure increased transplant lifetime following implantation. This review highlights the development of tissue‐engineered tracheal and lung equivalents over the past two decades, key problems in lung transplantation in a clinical environment, the advancements made in scaffolds, bioprinting technologies, bioreactors, organoids, and organ‐on‐a‐chip technologies. The review aims to fill the lacuna in existing literature toward a holistic bioartificial lung tissue, including trachea, capillaries, airways, bifurcating bronchioles, lung disease models, and their clinical translation. Herein, the efforts are on bridging the application of lung tissue engineering methods in a clinical environment as it is thought that tissue engineering holds enormous promise for overcoming the challenges associated with the clinical translation of bioengineered human lung and its components.</t>
  </si>
  <si>
    <t>S0475</t>
  </si>
  <si>
    <t>10.1186/s13613-018-0370-1</t>
  </si>
  <si>
    <t>Zheng Y, Liu Sq, Sun Q, Xie Jf, Xu Jy, Li Q, Pan C, Liu L, Huang Yz</t>
  </si>
  <si>
    <t>Plasma microRNAs levels are different between pulmonary and extrapulmonary ARDS patients: a clinical observational study</t>
  </si>
  <si>
    <t>Background Mesenchymal stem cells (MSC) obviously alleviate the damage of the structure and function of pulmonary vascular endothelial cells (VEC). The therapeutic effects of MSC are significantly different between pulmonary ARDS (ARDSp) and extrapulmonary ARDS (ARDSexp). MicroRNAs (miRNAs), as important media of MSC regulating VEC, are not studied between ARDSp and ARDSexp. We aimed to explore the plasma levels difference of miRNAs that regulate VEC function and are associated with MSC (MSC-VEC-miRNAs) between ARDSp and ARDSexp patients. Methods MSC-VEC-miRNAs were obtained through reviewing relevant literatures screened in PubMed database. We enrolled 57 ARDS patients within 24 h of admission to the ICU and then collected blood samples, extracted plasma supernatant. Patients' clinical data were collected. Then, plasma expression of MSC-VEC-miRNAs was measured by real-time fluorescence quantitative PCR. Simultaneously, plasma endothelial injury markers VCAM-1, vWF and inflammatory factors TNF-α, IL-10 were detected by ELISA method. Results Fourteen miRNAs were picked out after screening. A total of 57 ARDS patients were included in this study, among which 43 cases pertained to ARDSp group and 14 cases pertained to ARDSexp group. Plasma miR-221 and miR-27b levels in ARDSexp group exhibited significantly lower than that in ARDSp group (miR-221, 0.22 [0.12-0.49] vs. 0.57 [0.22-1.57], P = 0.008, miR-27b, 0.34 [0.10-0.46] vs. 0.60 [0.20-1.46], P = 0.025). Plasma vWF concentration in ARDSexp group exhibited significantly lower than that in ARDSp group (0.77 [0.29-1.54] vs. 1.80 [0.95-3.51], P = 0.048). Significant positive correlation was found between miR-221 and vWF in plasma levels (r = 0.688, P = 0.022). Plasma miR-26a and miR-27a levels in non-survival group exhibited significantly lower than that in survival group (miR-26a, 0.17 [0.08-0.20] vs. 0.69 [0.24-2.33] P = 0.018, miR-27a, 0.23 [0.16-0.58] vs. 1.45 [0.38-3.63], P = 0.021) in ARDSp patients. Conclusion Plasma miR-221, miR-27b and vWF levels in ARDSexp group are significantly lower than that in ARDSp group. Plasma miR-26a and miR-27a levels in non-survival group are significantly lower than that in survival group in ARDSp patients.</t>
  </si>
  <si>
    <t>S0913</t>
  </si>
  <si>
    <t>10.1183/09031936.98.12020374</t>
  </si>
  <si>
    <t>Bogaard H, Dekker B, Arntzen B, Woltjer H, van Keimpema A, Postmus P, de Vries P</t>
  </si>
  <si>
    <t>The haemodynamic response to exercise in chronic obstructive pulmonary disease: assessment by impedance cardiography</t>
  </si>
  <si>
    <t>This study aimed to determine the differences in haemodynamic responses to a standard incremental exercise test between outpatients with chronic obstructive pulmonary disease (COPD) and age-matched controls and to discover the relationship between severity of airflow obstruction and exercise haemodynamics in COPD. Twenty-two male patients with COPD (forced expiratory volume in one second (FEV1)/vital capacity (VC))&amp;lt;80% predicted) and 20 age-matched male controls performed an incremental exercise test (10 W x min(-1)) with ventilatory function and changes in stroke volume (deltaSV) and cardiac output (deltaCO) measured by means of electrical impedance cardiography (EIC). Submaximal deltaSV and deltaCO were lower in COPD patients. Peak exercise deltaSV were equal in patients and controls (128+/-33 versus 129+/-29%, p=0.98), whereas peak deltaCO was lower in patients (COPD versus controls: 232+/-71 versus 289+/-54%, p&amp;lt;0.005). In COPD patients, FEV1 (% pred) was significantly correlated to deltaSV at all submaximal exercise intensities, to peak exercise deltaSV and to peak exercise deltaCO. FEV1/VC (% pred) was significantly correlated to deltaSV at 30 and 60 W. In conclusion, in chronic obstructive pulmonary disease an aberrant haemodynamic response to exercise was found, especially in patients with severe airflow obstruction. This aberrant response is related to the degree of airflow obstruction and may limit exercise performance in patients with severe chronic obstructive pulmonary disease.</t>
  </si>
  <si>
    <t>S2273</t>
  </si>
  <si>
    <t>10.1016/s1388-9842(01)00167-2</t>
  </si>
  <si>
    <t>Zugck C, Krüger C, Kell R, Körber S, Schellberg D, Kübler W, Haass M</t>
  </si>
  <si>
    <t>Risk Stratification In Middle-Aged Patients with Congestive Heart Failure: Prospective Comparison of the Heart Failure Survival Score (HFSS) and a Simplified Two-Variable Model</t>
  </si>
  <si>
    <t>The performance of a US-American scoring system (Heart Failure Survival Score, HFSS) was prospectively evaluated in a sample of ambulatory patients with congestive heart failure (CHF). Additionally, it was investigated whether the HFSS might be simplified by assessment of the distance ambulated during a 6-min walk test (6′WT) instead of determination of peak oxygen uptake (peak VO2). In 208 middle-aged CHF patients (age 54 ± 10 years, 82% male, NYHA class 2.3 ± 0.7; follow-up 28 ± 14 months) the seven variables of the HFSS: CHF aetiology; heart rate; mean arterial pressure; serum sodium concentration; intraventricular conduction time; left ventricular ejection fraction (LVEF); and peak VO2, were determined. Additionally, a 6′WT was performed. The HFSS allowed discrimination between patients at low, medium and high risk, with mortality rates of 16, 39 and 50%, respectively. However, the prognostic power of the HFSS was not superior to a two-variable model consisting only of LVEF and peak VO2. The areas under the receiver operating curves (AUC) for prediction of 1-year survival were even higher for the two-variable model (0.84 vs. 0.74, P &amp;amp;lt; 0.05). Replacing peak VO2 with 6′WT resulted in a similar AUC (0.83). The HFSS continued to predict survival when applied to this patient sample. However, the HFSS was inferior to a two-variable model containing only LVEF and either peak VO2 or 6′WT. As the 6′WT requires no sophisticated equipment, a simplified two-variable model containing only LVEF and 6′WT may be more widely applicable, and is therefore recommended.</t>
  </si>
  <si>
    <t>S0497</t>
  </si>
  <si>
    <t>10.1136/heart.88.6.567</t>
  </si>
  <si>
    <t>George C</t>
  </si>
  <si>
    <t>Heart failure: aetiology, diagnosis, and treatment</t>
  </si>
  <si>
    <t>A two day meeting on heart failure, organised by the Cardiovascular Research Funders Forum, took place at the Royal College of Physicians, London, earlier this year. The meeting brought together over 60 researchers from the UK, North America, and continental Europe, representing basic and molecular scientists and clinicians (cardiologists, surgeons, and nurses) plus patient representatives</t>
  </si>
  <si>
    <t>S0738</t>
  </si>
  <si>
    <t>10.1183/09031936.02.00401602</t>
  </si>
  <si>
    <t>Sartori C, Matthay MA</t>
  </si>
  <si>
    <t>Alveolar epithelial fluid transport in acute lung injury: new insights</t>
  </si>
  <si>
    <t>Pulmonary oedema is a life-threatening condition that frequently leads to acute respiratory failure. From a physiological perspective, pulmonary oedema develops either because of an increase in lung vascular hydrostatic pressure or an increase in lung vascular permeability. Resolution of alveolar oedema depends on the active removal of salt and water from the distal air spaces of the lung across the distal lung epithelial barrier. Much has been learned about the molecular and cellular basis for oedema fluid reabsorption, including the role of apical ion transporters for sodium (epithelial sodium channel) and chloride (cystic fibrosis transmembrane conductance regulator), as well as the central importance of the sodium pump. The rate of fluid clearance can be upregulated by both catecholamine-dependent and -independent mechanisms. Injury to the alveolar epithelium can disrupt the integrity of the alveolar barrier or downregulate ion transport pathways, thus, reducing net alveolar fluid reabsorption and enhancing the extent of alveolar oedema. Endogenous catecholamines upregulate alveolar fluid clearance in several experimental models of acute lung injury, but this upregulation may be short term and insufficient to counterbalance alveolar flooding. There is new evidence, however, that pharmacological treatment with β 2 -adrenergic agonists and/or epithelial growth factors may influence a more sustained stimulation of alveolar fluid reabsorption and in turn facilitate recovery from experimental pulmonary oedema. Similar results have been achieved experimentally by gene transfer to enhance the abundance of sodium transporters in the alveolar epithelium. Clinical studies show that impaired alveolar fluid transport mechanisms contribute to the development, severity and outcome of pulmonary oedema in humans. Very recent data suggest that mechanisms that augment transepithelial sodium transport and enhance the clearance of alveolar oedema may lead to more effective prevention or treatment for some types of pulmonary oedema.</t>
  </si>
  <si>
    <t>S0058</t>
  </si>
  <si>
    <t>10.1097/00003246-200211000-00009</t>
  </si>
  <si>
    <t>Chadda K, Annane D, Hart N, Gajdos P, Raphaël JC, Lofaso F</t>
  </si>
  <si>
    <t>Cardiac and respiratory effects of continuous positive airway pressure and noninvasive ventilation in acute cardiac pulmonary edema</t>
  </si>
  <si>
    <t>Continuous positive airway pressure (CPAP) is considered an effective nonpharmacologic method of treating patients with severe acute cardiogenic pulmonary edema. However, we hypothesized that bilevel noninvasive positive-pressure ventilation (NPPV), which combines both inspiratory pressure support and positive expiratory pressure, would unload the respiratory muscles and improve cardiac and hemodynamic function more effectively than CPAP. Randomized crossover study. Critical care unit, Raymond Poincaré Hospital. Six consecutive patients with acute cardiogenic pulmonary edema. Patients were sequentially treated with 5 cm H2O CPAP, 10 cm H2O CPAP, and NPPV in a random order. Cardiac and hemodynamic function and indexes of respiratory mechanics were measured at each treatment sequence. NPPV reduced the esophageal pressure swing and esophageal pressure-time product compared with baseline (p &lt;.05). There was no reduction in esophageal pressure swing or esophageal pressure-time product with CPAP. NPPV and 10 cm H2O CPAP reduced the mean transmural right and left atrial filling pressures without a change in cardiac index. This study demonstrates that NPPV was more effective at unloading the respiratory muscles than CPAP in acute cardiogenic pulmonary edema. In addition, NPPV and 10 cm H2O CPAP produced a reduction in right and left ventricular preload, which suggests an improvement in cardiac performance.</t>
  </si>
  <si>
    <t>S1820</t>
  </si>
  <si>
    <t>10.1161/01.cir.0000034512.90874.8e</t>
  </si>
  <si>
    <t>Sogaard P, Egeblad H, Pedersen AK, Kim WY, Kristensen BØ, Hansen PS, Mortensen PT</t>
  </si>
  <si>
    <t>Sequential Versus Simultaneous Biventricular Resynchronization for Severe Heart Failure</t>
  </si>
  <si>
    <t>Background— Cardiac resynchronization therapy (CRT) by means of simultaneous biventricular pacing improves left ventricular systolic performance and synchrony in patients with heart failure and bundle-branch block. We used tissue tracking and 3D echocardiography to evaluate the impact of sequential CRT with individualized interventricular delay programming. Methods and Results— Twenty consecutive patients with severe heart failure and left bundle-branch block were included. Tissue tracking and 3D echocardiography were carried out before and on the day after pacemaker implantation. Eleven different interventricular delays were examined in each patient. Patients were reexamined after 3 months. Simultaneous CRT immediately reduced the extent of myocardium displaying delayed longitudinal contraction (DLC) from 48.6±16% to 23.2±13% ( P &amp;lt;0.01) and increased left ventricular ejection fraction percentage (LVEF%) from 22.4±6% to 29.7±5% ( P &amp;lt;0.01). However, optimum sequential CRT caused a further reduction in the extent of DLC from 23.2±13% to 11.1±7.2% ( P &amp;lt;0.01), with a simultaneous increase in LVEF% (from 29.7±5% to 33.9±6%, P &amp;lt;0.01). Three months of optimum sequential CRT further improved LVEF% (from 33.6±6% to 38.6±7.2%, P &amp;lt;0.01). Tissue tracking detected the segments with DLC, and their location determined optimum interventricular delay programming. Compared with simultaneous CRT, sequential CRT increased diastolic filling time by 7±2.5%. Conclusions— Compared with simultaneous CRT, sequential CRT significantly improves left ventricular systolic and diastolic performance. Tissue tracking can be used to select optimum interventricular delay during CRT.</t>
  </si>
  <si>
    <t>S1233</t>
  </si>
  <si>
    <t>10.1034/j.1399-6576.2001.045007842.x</t>
  </si>
  <si>
    <t>Sticher J, Müller M, Scholz S, Schindler E, Hempelmann G</t>
  </si>
  <si>
    <t>Controlled hypercapnia during one‐lung ventilation in patients undergoing pulmonary resection</t>
  </si>
  <si>
    <t>Background: In a pilot study, the haemodynamic and gas exchange effects of acute hypercapoia during one‐lung ventilation in thoracotomy patients were investigated. The effects of normocapnic one‐lung ventilation (OLV‐N) on haemodynamics and pulmonary gas exchange were compared with those of hypercapnic one‐lung ventilation (OLV‐H) in 14 patients undergoing pulmonary lobectomy. Methods: Hypercapnia was induced by decreasing tidal volume until PaCO 2 increased to 8–9 kPa. During OLV, minute ventilation was reduced from 8.8±1.7 to 4.2±0.7 l min −1 . Results: Cardiac index (from 3.3±0.6 to 3.9±0.6 l min −1 , P &amp;lt;0.01) and pulmonary vascular resistance index (from 245±96 to 347±125 dyn s cm −5 m −2 , P &amp;lt;0.05) increased during OLV‐H, whereas systemic vascular resistance index decreased from 1952±403 to 1636±361 dyn s cm −5 m −2 ( P &amp;lt;0.01). Pulmonary oxygenation remained unchanged. Conclusions: All patients had an uneventful course during OLV‐H. The determinants of pulmonary oxygenation during hypercapnic one‐lung ventilation remain to be further elucidated.</t>
  </si>
  <si>
    <t>S1282</t>
  </si>
  <si>
    <t>10.1177/2048872613492440</t>
  </si>
  <si>
    <t>Tarvasmäki T, Harjola VP, Tolonen J, Siirilä-Waris K, Nieminen MS, Lassus J, for the FINN-AKVA study group</t>
  </si>
  <si>
    <t>Management of acute heart failure and the effect of systolic blood pressure on the use of intravenous therapies</t>
  </si>
  <si>
    <t>To examine the use of the treatments for acute heart failure (AHF) recommended by ESC guidelines in different clinical presentations and blood pressure groups. The use of intravenous diuretics, nitrates, opioids, inotropes, and vasopressors as well as non-invasive ventilation (NIV) was analysed in 620 patients hospitalized due to AHF. The relation between AHF therapies and clinical presentation, especially systolic blood pressure (SBP) on admission, was also assessed. Overall, 76% of patients received i.v. furosemide, 42% nitrates, 29% opioids, 5% inotropes and 7% vasopressors, and 24% of patients were treated with NIV. Furosemide was the most common treatment in all clinical classes and irrespective of SBP on admission. Nitrates were given most often in pulmonary oedema and hypertensive AHF. Overall, only SBP differed significantly between patients with and without the studied treatments. SBP was higher in patients treated with nitrates than in those who were not (156 vs. 141 mmHg, p&lt;0.001). Still, only one-third of patients presenting acute decompensated heart failure and SBP over 120 mmHg were given nitrates. Inotropes and vasopressors were given most frequently in cardiogenic shock and pulmonary oedema, and their use was inversely related to initial SBP (p&lt;0.001). NIV was used only in half of the cardiogenic shock and pulmonary oedema patients. The management of AHF differs between ESC clinical classes and the use of i.v. vasoactive therapies is related to the initial SBP. However, there seems to be room for improvement in administration of vasodilators and NIV.</t>
  </si>
  <si>
    <t>S1971</t>
  </si>
  <si>
    <t>10.1253/circrep.cr-19-0132</t>
  </si>
  <si>
    <t>Shirakabe A, Asai K, Otsuka T, Kobayashi N, Okazaki H, Matsushita M, Shibata Y, Goda H, Shigihara S, Asano K, Kiuchi K, Tani K, Nishiwaki T, Hata N, Shimizu W</t>
  </si>
  <si>
    <t>Clinical Approach to Shortening Length of Hospital Stay in Elderly Patients With Acute Heart Failure Requiring Intensive Care</t>
  </si>
  <si>
    <t>Background: The length of hospital stay (LOHS) after acute heart failure (AHF) is too long in Japan. The clinical approach to shortening LOHS is an urgent issue in the aging Japanese society. Methods and Results: Of 1,473 AHF patients screened, 596 patients &gt;75 years old were enrolled. They were divided by LOHS: &lt;28 days (&lt;28-day group, n=316) and ≥28 days (≥28-day group, n=280). Systolic blood pressure and serum hemoglobin were significantly higher and serum blood urea nitrogen and creatinine significantly lower in the &lt;28-day group than in the ≥28-day group. Non-invasive positive pressure ventilation (NPPV) use was significantly more frequent in the &lt;28-day group than in the ≥28-day group. Furthermore, newly initiated tolvaptan in &lt;12 h was significantly more frequent in the &lt;28-day group than in the ≥28-day group (P=0.004). On multivariate logistic regression analysis, newly initiated tolvaptan in &lt;12 h (OR, 2.574; 95% CI: 1.146-5.780, P=0.022) and NPPV use (OR, 1.817; 95% CI: 1.254-2.634, P=0.002) were independently associated with the &lt;28-day group. The same result was found after propensity score matching for LOHS. Conclusions: LOHS was prolonged in patients with severe HF but could be shortened by early tolvaptan treatment.</t>
  </si>
  <si>
    <t>S0069</t>
  </si>
  <si>
    <t>10.1002/ppul.1950180408</t>
  </si>
  <si>
    <t>Zobel G, Dacar D, Rödl S</t>
  </si>
  <si>
    <t>Proximal and tracheal airway pressures during different modes of mechanical ventilation: An animal model study</t>
  </si>
  <si>
    <t>Objective : To determine the differences between the mean proximal and tracheal airway pressures during 3 different modes of mechanical ventilation (MV) in an animal model of acute cardiac failure (CF) and respiratory failure (RF). Design: Prospective, randomized, crossover design. Setting: University research laboratory. Subjects: Twelve young pigs weighing 10–16 kg. Interventions: The experimental protocol consisted of 3 stable 30 min conditions: when ventricular and pulmonary function was normal (control), after the induction of acute cardiac failure by a β‐blocking agent and after respiratory failure induced by repeated lung lavages. Modes of MV included controlled mechanical ventilation (CMV), high‐frequency oscillation (HFO), and high‐frequency jet ventilation (HFJV). Measurements and results : The tracheal mean airway pressure (Paw) was measured at the distal port of the Hi‐lo jet tube using an air‐filled pressure transducer. The mean transpulmonary P aw aw increased significantly from 0.41 + 0.14 kPa during the control period to 1.15 ± 0.17 kPa ( P &amp;lt; 0.0001) during the RF period. In all study periods both the proximal and tracheal P aw were lowest during HFJV. There was no difference between the proximal and tracheal P aw during CMV and HFJV throughout the protocol. In the cardiac and respiratory failure periods the proximal P aw (CF, 1.45 ± 0.08 kPa; RF, 3.13 ± 0.27 kPa) was significantly higher than the tracheal P aw (CF, 1.04 ± 0.09 kPa, P &amp;lt; 0.01; RF, 2.18 ± 0.3 kPa, P &amp;lt; 0.01) with HFO. When ventilated by HFO, the mean external oscillatory amplitude was 4.33 ± 0.14 kPa and the intratracheal oscillatory amplitude was only 0.49 ± 0.06 kPa ( P &amp;lt; 0, 0001). Conclusion : HFJV provides adequate respiratory support at lower P aw than CMV and HFO. Proximal P aw closely reflects tracheal during CMV and HFJV. However, with HFO great pressure differences between the proximal and tracheal airways are evident. Therefore, additional intratracheal airway pressure monitoring seems to be very useful for optimizing ventilator settings during HFO. Pediatr Pulmonol. 1994;18:239–243 . ©1994 Wiley‐Liss, Inc.</t>
  </si>
  <si>
    <t>S0820</t>
  </si>
  <si>
    <t>10.1136/heart.89.3.299</t>
  </si>
  <si>
    <t>Maggioni AP, Sinagra G, Opasich C, Geraci E, Gorini M, Gronda E, Lucci D, Tognoni G, Balli E, Tavazzi L</t>
  </si>
  <si>
    <t>Treatment of chronic heart failure with β adrenergic blockade beyond controlled clinical trials: the BRING-UP experience</t>
  </si>
  <si>
    <t>Background: Several large controlled trials have shown that β blockers given to patients with heart failure (New York Heart Association functional class II–IV) reduce morbidity and mortality. Despite these impressive results, implementing the use of β blockade in clinical practice appears slow and difficult. The BRING-UP study was designed to tackle this problem. Objectives: To accelerate the adoption of β blockade in clinical practice; to provide an epidemiological estimate of the proportion of patients with heart failure suitable for this treatment in general cardiology care; and to assess effectiveness of these drugs outside the setting of clinical trials. Methods: The design of the study and recommendations derived from available evidence on the use of β blockers were discussed with cardiologists during regional meetings. All consecutive heart failure patients in a one month period, whether treated or not with β blockers, were eligible for the study. In each patient, the decision to prescribe a β blocker was a free choice for the participating physicians. All centres were provided with carvedilol, metoprolol, and bisoprolol at appropriate doses; the choice of the drug and dosage was left to the responsible clinician. All patients were followed for one year. Results: 197 cardiological centres enrolled 3091 patients, 24.9% of whom were already on β blocker treatment at baseline. β Blockers were newly prescribed in 32.7% of cases, more often in younger and less severely ill patients. The mean daily dose of the drugs used at one year corresponded to about 70% of the maximum dose used in clinical trials. Starting treatment with β blockers did not affect the prescription or dosage of other recommended drugs. The overall rate of β blocker treatment increased over the year of the study from 24.9% to 49.7%. During the 12 month period, 351 deaths occurred (11.8%). In multivariate analysis, the use of β blockers was independently associated with a better prognosis, with a relative risk of 0.60 and a lower incidence of hospital admissions for worsening heart failure. Conclusions: The implementation of β blockers in clinical practice is feasible and could be accelerated. These drugs are associated with a lower mortality and reduced hospital admission rates, not only in clinical trials but also in the normal clinical setting.</t>
  </si>
  <si>
    <t>S0368</t>
  </si>
  <si>
    <t>10.1161/str.49.suppl_1.tmp45</t>
  </si>
  <si>
    <t>Khot SP, Barnett H, Siv J, Davis A, Kunze A, Crane D, Bunnell A, Li Lue D, Ciol M, Rappisi K, Thomazin B, McCann B, Bombardier C, Longstreth Wt, Watson N, Billings M</t>
  </si>
  <si>
    <t>Abstract TMP45: An Intensive Multidisciplinary Protocol for Improving Adherence to CPAP Therapy During Inpatient Rehabilitation May Improve Recovery in Stroke Patients</t>
  </si>
  <si>
    <t>Introduction: Obstructive sleep apnea (OSA) is associated with worse outcome after stroke. Treatment with continuous positive airway pressure (CPAP) may improve recovery after stroke but has been limited by poor adherence. Methods: In a single-arm ongoing study, adults with stroke underwent an intensive CPAP adherence protocol during inpatient rehabilitation, including motivational interviewing and help with CPAP by nurses and respiratory therapists. A 3-night run-in period of auto-titrating CPAP was used to test for tolerance and to diagnose OSA, based upon the apnea-hypopnea index and flow resistance. Qualifying patients were asked to continue CPAP for 3 months. The outcomes included CPAP adherence, defined as ≥ 4 hours of use on ≥ 70% of nights, and stroke recovery, measured by change in NIH Stroke scale (NIHSS) and Functional Independence Measure (FIM) over 3 months. Results: During the run-in, 39 of 60 (65%) patients had presumed OSA, 5 (8%) had no evidence of OSA, 4 (7%) had evidence of central sleep apnea, and 12 (20%) were intolerant of CPAP. Among the 34 of 39 patients who chose to continue CPAP after the run-in, the median use per night was 5.3 hours (IQR 4.1, 6.0) with 56% (n=19) adherent during rehabilitation. The median CPAP use per night for the 22 who completed the study was 5.1 hours (IQR 2.5, 6.4) with 54% (n=12) adherent over the 3-month period. Unadjusted for baseline factors, there was a significant change in the NIHSS in adherent patients (n=10) vs. non-adherent patients (n=10) [5 (SD 3) vs. 2 (SD 2), p =0.02]. Comparing adherent (n=7) to non-adherent patients (n=5), the change for total FIM trended towards significant [42 (SD 18) vs. 30 (SD 11), p =0.20] and the change for cognitive component of the FIM was significant [10 (SD 7) vs. 2 (SD 3), p =0.05]. Conclusion: After an intensive adherence intervention, over half of stroke patients with presumed OSA and CPAP tolerance were adherent over 3 months. CPAP adherent patients had greater improvement in NIHSS and the cognitive component of the FIM, although the associations may be confounded by patients’ characteristics influencing both adherence and outcomes. Future studies are needed to evaluate in a randomized trial if the intensive intervention will lead to long-term CPAP adherence and improved stroke recovery.</t>
  </si>
  <si>
    <t>S1725</t>
  </si>
  <si>
    <t>10.1016/s1388-9842(02)00298-2</t>
  </si>
  <si>
    <t>De Geest S, Scheurweghs L, Reynders I, Pelemans W, Droogné W, Van Cleemput J, Leventhal M, Vanhaecke J</t>
  </si>
  <si>
    <t>Differences in Psychosocial and Behavioral Profiles Between Heart Failure Patients Admitted to Cardiology and Geriatric Wards</t>
  </si>
  <si>
    <t>Heart failure represents a growing epidemic, primarily in the elderly. Development and implementation of management programs designed for use in daily clinical practice remains a major challenge. This study aimed at profiling a hospitalized heart failure population in view of medical, behavioral, educational, psychosocial and health resources utilization parameters stratified by admission to cardiology and geriatric wards. Using a descriptive comparative design, 109 European heart failure patients admitted to cardiology (42%) and geriatric wards (58%) were included. Significant differences (all P&amp;amp;lt;0.0001) were identified between the two groups. Patients admitted to cardiology had a mean age of 68.5, 33% were women, and the mean ejection fraction was 38%. Patients admitted to geriatrics had a mean age of 85, 68% were women, and the mean ejection fraction was 56%. Sixty-six percent were admitted for cardiac reasons. Medical, educational, behavioral, psychosocial and health resources utilization data were retrieved from medical files as well as by patient and family interviews. Results showed significant differences between groups. Patients admitted to geriatric wards received significantly less ACE inhibition and β-blockers. Moreover, these patients were significantly less knowledgeable, showed poorer self-management, poorer hearing, more cognitive impairment, a higher degree of depressive symptomatology, more problems with ADL and IADL, and used significantly more home health care services compared to patients admitted to cardiology wards. The characteristics of the heart failure population at large are quite different from those of populations included in large-scale therapeutic trials. Findings from this study provide options for tailored management strategies for both profiled subgroups.</t>
  </si>
  <si>
    <t>S1026</t>
  </si>
  <si>
    <t>10.1083/jcb.150.6.1283</t>
  </si>
  <si>
    <t>Milner DJ, Mavroidis M, Weisleder N, Capetanaki Y</t>
  </si>
  <si>
    <t>Desmin Cytoskeleton Linked to Muscle Mitochondrial Distribution and Respiratory Function</t>
  </si>
  <si>
    <t>The Journal of Cell Biology</t>
  </si>
  <si>
    <t>Ultrastructural studies have previously suggested potential association of intermediate filaments (IFs) with mitochondria. Thus, we have investigated mitochondrial distribution and function in muscle lacking the IF protein desmin. Immunostaining of skeletal muscle tissue sections, as well as histochemical staining for the mitochondrial marker enzymes cytochrome C oxidase and succinate dehydrogenase, demonstrate abnormal accumulation of subsarcolemmal clumps of mitochondria in predominantly slow twitch skeletal muscle of desmin-null mice. Ultrastructural observation of desmin-null cardiac muscle demonstrates in addition to clumping, extensive mitochondrial proliferation in a significant fraction of the myocytes, particularly after work overload. These alterations are frequently associated with swelling and degeneration of the mitochondrial matrix. Mitochondrial abnormalities can be detected very early, before other structural defects become obvious. To investigate related changes in mitochondrial function, we have analyzed ADP-stimulated respiration of isolated muscle mitochondria, and ADP-stimulated mitochondrial respiration in situ using saponin skinned muscle fibers. The in vitro maximal rates of respiration in isolated cardiac mitochondria from desmin-null and wild-type mice were similar. However, mitochondrial respiration in situ is significantly altered in desmin-null muscle. Both the maximal rate of ADP-stimulated oxygen consumption and the dissociation constant (Km) for ADP are significantly reduced in desmin-null cardiac and soleus muscle compared with controls. Respiratory parameters for desmin-null fast twitch gastrocnemius muscle were unaffected. Additionally, respiratory measurements in the presence of creatine indicate that coupling of creatine kinase and the adenine translocator is lost in desmin-null soleus muscle. This coupling is unaffected in cardiac muscle from desmin-null animals. All of these studies indicate that desmin IFs play a significant role in mitochondrial positioning and respiratory function in cardiac and skeletal muscle.</t>
  </si>
  <si>
    <t>S1268</t>
  </si>
  <si>
    <t>10.1016/j.arbres.2017.02.005</t>
  </si>
  <si>
    <t>Belenguer-Muncharaz A, Mateu-Campos L, González-Luís R, Vidal-Tegedor B, Ferrándiz-Sellés A, Árguedas-Cervera J, Altaba-Tena S, Casero-Roig P, Moreno-Clarí E</t>
  </si>
  <si>
    <t>Non-Invasive Mechanical Ventilation Versus Continuous Positive Airway Pressure Relating to Cardiogenic Pulmonary Edema in an Intensive Care Unit</t>
  </si>
  <si>
    <t>Archivos de Bronconeumología</t>
  </si>
  <si>
    <t>To compare the application of non-invasive ventilation (NIV) versus continuous positive airway pressure (CPAP) in the treatment of patients with cardiogenic pulmonary edema (CPE) admitted to an intensive care unit (ICU). In a prospective, randomized, controlled study performed in an ICU, patients with CPE were assigned to NIV (n=56) or CPAP (n=54). Primary outcome was intubation rate. Secondary outcomes included duration of ventilation, length of ICU and hospital stay, improvement of gas exchange, complications, ICU and hospital mortality, and 28-day mortality. The outcomes were analyzed in hypercapnic patients (PaCO2&gt;45mmHg) with no underlying chronic lung disease. Both devices led to similar clinical and gas exchange improvement; however, in the first 60min of treatment a higher PaO2/FiO2 ratio was observed in the NIV group (205±112 in NIV vs. 150±84 in CPAP, P=.02). The rate of intubation was similar in both groups (9% in NIV vs. 9% in CPAP, P=1.0). There were no differences in duration of ventilation, ICU and length of hospital stay. There were no significant differences in ICU, hospital and 28-d mortality between groups. In the hypercapnic group, there were no differences between NIV and CPAP. Either NIV or CPAP are recommended in patients with CPE in the ICU. Outcomes in the hypercapnic group with no chronic lung disease were similar using NIV or CPAP.</t>
  </si>
  <si>
    <t>S0453</t>
  </si>
  <si>
    <t>10.1002/ejhf.592</t>
  </si>
  <si>
    <t>Ponikowski P, Voors AA, Anker SD, Bueno H, Cleland JGF, Coats AJS, Falk V, González-Juanatey JR, Harjola VP, Jankowska EA, Jessup M, Linde C, Nihoyannopoulos P, Parissis JT, Pieske B, Riley JP, Rosano GMC, Ruilope LM, Ruschitzka F, Rutten FH, van der Meer P, Authors/Task Force Members, Document Reviewers</t>
  </si>
  <si>
    <t>2016 ESC Guidelines for the Diagnosis and Treatment of Acute and Chronic Heart Failure</t>
  </si>
  <si>
    <t>A structure and staffing model similar to that in general intensive care unit (ICUs) is applied to cardiac intensive care unit (CICUs) for patients with acute heart failure. However, there is limited evidence on the structure and staffing model of CICUs. The present study aimed to assess whether critical care for patients with acute heart failure in the ICUs is associated with improved outcomes than care in the high-dependency care units (HDUs), the hospital units in which patient care levels and costs are between the levels found in the ICU and general ward. This nationwide, propensity score-matched, retrospective cohort study was performed using a national administrative inpatient database in Japan. We identified all patients who were hospitalized for acute heart failure and admitted to the ICU or HDU on the day of hospital admission from April 2014 to March 2019. Propensity score-matching analysis was performed to compare the in-hospital mortality between acute heart failure patients treated in the ICU and HDU on the day of hospital admission. Of 202,866 eligible patients, 78,646 (39%) and 124,220 (61%) were admitted to the ICU and HDU, respectively, on the day of admission. After propensity score matching, there was no statistically significant difference in in-hospital mortality between patients who were admitted to the ICU and HDU on the day of admission (10.7% vs. 11.4%; difference, - 0.6%; 95% confidence interval, - 1.5% to 0.2%). In the subgroup analyses, there was a statistically significant difference in in-hospital mortality between the ICU and HDU groups among patients receiving noninvasive ventilation (9.4% vs. 10.5%; difference, - 1.0%; 95% confidence interval, - 1.9% to - 0.1%) and patients receiving intubation (32.5% vs. 40.6%; difference, - 8.0%; 95% confidence interval, - 14.5% to - 1.5%). There were no statistically significant differences in other subgroup analyses. Critical care in ICUs was not associated with lower in-hospital mortality than critical care in HDUs among patients with acute heart failure. However, critical care in ICUs was associated with lower in-hospital mortality than critical care in HDUs among patients receiving noninvasive ventilation and intubation.</t>
  </si>
  <si>
    <t>S1002</t>
  </si>
  <si>
    <t>10.1002/ccd.70522</t>
  </si>
  <si>
    <t>Manasrah A, Khan F, Singh P, Yarkoni A</t>
  </si>
  <si>
    <t>Post‐Transcatheter Aortic Valve Replacement Acute Severe Mitral Regurgitation: A Case Report</t>
  </si>
  <si>
    <t>Transcatheter aortic valve replacement (TAVR) has become the standard of care for patients with severe aortic stenosis (AS) who are at elevated surgical risk. Although generally well tolerated, TAVR can be associated with uncommon but potentially serious complications, including acute mitral regurgitation (MR) following valve deployment. We present the case of a 94‐year‐old woman with symptomatic severe AS who developed acute, new‐onset severe MR immediately after TAVR. Preprocedural imaging had shown no significant MR. The patient experienced acute hemodynamic compromise with pulmonary edema and hypotension, necessitating prompt medical intervention with vasopressors, diuretics, and noninvasive ventilation. Postoperative imaging excluded structural mitral valve (MV) damage and suggested impaired leaflet coaptation. The severity of MR improved markedly over the subsequent days, and at 1‐year follow‐up, only trace MR was observed. The likely mechanism was transient ischemic dysfunction of the posteromedial papillary muscle due to hypotension. New‐onset severe MR following TAVR is an uncommon yet clinically significant complication that necessitates prompt identification and intervention. In cases where intraprocedural hypotension occurs, transient papillary muscle dysfunction should be considered as a potential underlying mechanism, particularly when the MR is reversible and not associated with structural MV abnormalities or evidence of myocardial ischemia.</t>
  </si>
  <si>
    <t>S2017</t>
  </si>
  <si>
    <t>10.1161/01.cir.0000016701.85760.97</t>
  </si>
  <si>
    <t>Despa S, Islam MA, Weber CR, Pogwizd SM, Bers DM</t>
  </si>
  <si>
    <t>Intracellular Na + Concentration Is Elevated in Heart Failure But Na/K Pump Function Is Unchanged</t>
  </si>
  <si>
    <t>Background — Intracellular sodium concentration ([Na + ] i ) modulates cardiac contractile and electrical activity through Na/Ca exchange (NCX). Upregulation of NCX in heart failure (HF) may magnify the functional impact of altered [Na + ] i . Methods and Results — We measured [Na + ] i by using sodium binding benzofuran isophthalate in control and HF rabbit ventricular myocytes (HF induced by aortic insufficiency and constriction). Resting [Na + ] i was 9.7±0.7 versus 6.6±0.5 mmol/L in HF versus control. In both cases, [Na + ] i increased by ≈2 mmol/L when myocytes were stimulated (0.5 to 3 Hz). To identify the mechanisms responsible for [Na + ] i elevation in HF, we measured the [Na + ] i dependence of Na/K pump–mediated Na + extrusion. There was no difference in V max (8.3±0.7 versus 8.0±0.8 mmol/L/min) or K m (9.2±1.0 versus 9.9±0.8 mmol/L in HF and control, respectively). Therefore, at measured [Na + ] i levels, the Na/K pump rate is actually higher in HF. However, resting Na + influx was twice as high in HF versus control (2.3±0.3 versus 1.1±0.2 mmol/L/min), primarily the result of a tetrodotoxin-sensitive pathway. Conclusions — Myocyte [Na + ] i is elevated in HF as a result of higher diastolic Na + influx (with unaltered Na/K-ATPase characteristics). In HF, the combined increased [Na + ] i , decreased Ca 2+ transient, and prolonged action potential all profoundly affect cellular Ca 2+ regulation, promoting greater Ca 2+ influx through NCX during action potentials. Notably, the elevated [Na + ] i may be critical in limiting the contractile dysfunction observed in HF.</t>
  </si>
  <si>
    <t>S1124</t>
  </si>
  <si>
    <t>10.1164/rccm.202003-0736le</t>
  </si>
  <si>
    <t>Wang Y, Lu X, Li Y, Chen H, Chen T, Su N, Huang F, Zhou J, Zhang B, Yan F, Wang J</t>
  </si>
  <si>
    <t>Clinical Course and Outcomes of 344 Intensive Care Patients with COVID-19</t>
  </si>
  <si>
    <t>Against the background of the pandemic caused by infection with the SARS-CoV-2, the German Society for Pneumology and Respiratory Medicine (DGP e.V.), in cooperation with other associations, has designated a team of experts in order to answer the currently pressing questions about therapy strategies in dealing with COVID-19 patients suffering from acute respiratory insufficiency (ARI).The position paper is based on the current knowledge that is evolving daily. Many of the published and cited studies require further review, also because many of them did not undergo standard review processes.Therefore, this position paper is also subject to a continuous review process and will be further developed in cooperation with the other professional societies.This position paper is structured into the following five topics:1. Pathophysiology of acute respiratory insufficiency in patients without immunity infected with SARS-CoV-22. Temporal course and prognosis of acute respiratory insufficiency during the course of the disease3. Oxygen insufflation, high-flow oxygen, non-invasive ventilation and invasive ventilation with special consideration of infectious aerosol formation4. Non-invasive ventilation in ARI5. Supply continuum for the treatment of ARIKey points have been highlighted as core statements and significant observations. Regarding the pathophysiological aspects of acute respiratory insufficiency (ARI), the pulmonary infection with SARS-CoV-2 COVID-19 runs through three phases: early infection, pulmonary manifestation and severe hyperinflammatory phase.There are differences between advanced COVID-19-induced lung damage and those changes seen in Acute Respiratory Distress Syndromes (ARDS) as defined by the Berlin criteria. In a pathophysiologically plausible - but currently not yet histopathologically substantiated - model, two types (L-type and H-type) are distinguished, which correspond to an early and late phase. This distinction can be taken into consideration in the differential instrumentation in the therapy of ARI.The assessment of the extent of ARI should be carried out by an arterial or capillary blood gas analysis under room air conditions and must include the calculation of the oxygen supply (measured from the variables of oxygen saturation, the Hb value, the corrected values of the Hüfner number and the cardiac output). In principle, aerosols can cause transmission of infectious viral particles. Open systems or leakage systems (so-called vented masks) can prevent the release of respirable particles. Procedures in which the invasive ventilation system must be opened, and endotracheal intubation must be carried out are associated with an increased risk of infection.The protection of personnel with personal protective equipment should have very high priority because fear of contagion must not be a primary reason for intubation. If the specifications for protective equipment (eye protection, FFP2 or FFP-3 mask, gown) are adhered to, inhalation therapy, nasal high-flow (NHF) therapy, CPAP therapy or NIV can be carried out according to the current state of knowledge without increased risk of infection to the staff. A significant proportion of patients with respiratory failure presents with relevant hypoxemia, often also caused by a high inspiratory oxygen fraction (FiO2) including NHF, and this hypoxemia cannot be not completely corrected. In this situation, CPAP/NIV therapy can be administered under use of a mouth and nose mask or a respiratory helmet as therapy escalation, as long as the criteria for endotracheal intubation are not fulfilled.In acute hypoxemic respiratory insufficiency, NIV should be performed in an intensive care unit or in a comparable unit by personnel with appropriate expertise. Under CPAP/NIV, a patient can deteriorate rapidly. For this reason, continuous monitoring with readiness to carry out intubation must be ensured at all times. If CPAP/NIV leads to further progression of ARI, intubation and subsequent invasive ventilation should be carried out without delay if no DNI order is in place.In the case of patients in whom invasive ventilation, after exhausting all guideline-based measures, is not sufficient, extracorporeal membrane oxygenation procedure (ECMO) should be considered to ensure sufficient oxygen supply and to remove CO2.</t>
  </si>
  <si>
    <t>S1468</t>
  </si>
  <si>
    <t>10.1136/thx.29.6.690</t>
  </si>
  <si>
    <t>Kerr F, Ewing DJ, Irving JB, Sudlow MF, Kirby BJ</t>
  </si>
  <si>
    <t>Positive expiratory pressure plateau breathing in spontaneously breathing patients with myocardial infarction and pulmonary dema</t>
  </si>
  <si>
    <t>Kerr, F., Ewing, D. J., Irving, J. B., Sudlow, M. F., and Kirby, B. J. (1974).Thorax, 29, 690-694. Positive expiratory pressure plateau breathing in spontaneously breathing patients with myocardial infarction and pulmonary oedema. The respiratory effects of breathing with a positive expiratory pressure plateau (PEPP) was studied in 24 spontaneously breathing, alert, nonsedated patients with pulmonary oedema following myocardial infarction. When 20 patients breathed room air with PEPP a small rise in arterial oxygen tension (Pao2) with a fall in alveolar to arterial oxygen gradient (A—ado2) occurred. Arterial carbon dioxide tension did not change significantly. When PEPP was used in six patients after breathing 100% oxygen for 20 minutes there was no significant change in Pao2, A—ado2 or anatomical shunt (Q̇s/Q̇t). Expired air collection in a further six of the patients demonstrated that although PEPP produced an increase in tidal volume (Vt), alveolar ventilation (Va) fell slightly as a result of a decrease in respiratory rate, and oxygen consumption (Vo2) did not change. In 10 normal subjects functional residual capacity (FRC), measured continuously in a whole-body volume displacement plethysmograph, decreased by a small amount when these subjects breathed with PEPP. Positive expiratory pressure plateau breathing in spontaneously breathing conscious patients with pulmonary oedema produced a small improvement in ventilation/perfusion matching not by an increase in FRC but by an increase in Vt. The increase in Vt probably altered the ventilation/perfusion relationships by a redistribution of inspired gas.</t>
  </si>
  <si>
    <t>S0681</t>
  </si>
  <si>
    <t>10.1152/japplphysiol.01363.2004</t>
  </si>
  <si>
    <t>Racca F, Appendini L, Gregoretti C, Stra E, Patessio A, Donner CF, Ranieri VM</t>
  </si>
  <si>
    <t>Effectiveness of mask and helmet interfaces to deliver noninvasive ventilation in a human model of resistive breathing</t>
  </si>
  <si>
    <t>The helmet, a transparent latex-free polyvinyl chloride cylinder linked by a metallic ring to a soft collar that seals the helmet around the neck, has been recently proposed as an effective alternative to conventional face mask to deliver pressure support ventilation (PSV) during noninvasive ventilation in patients with acute respiratory failure. We tested the hypothesis that mechanical characteristics of the helmet (large internal volume and high compliance) might impair patient-ventilator interactions compared with standard face mask. Breathing pattern, CO 2 clearance, indexes of inspiratory muscle effort and patient-ventilator asynchrony, and dyspnea were measured at different levels of PSV delivered by face mask and helmet in six healthy volunteers before (load-off) and after (load-on) application of a linear resistor. During load-off, no differences in breathing pattern and inspiratory muscle effort were found. During load-on, the use of helmet to deliver pressure support increased inspiratory muscle effort and patient-ventilator asynchrony, worsened CO 2 clearance, and increased dyspnea compared with standard face mask. Autocycled breaths accounted for 12 and 25% of the total minute ventilation and for 10 and 23% of the total inspiratory muscle effort during mask and helmet PSV, respectively. We conclude that PSV delivered by helmet interface is less effective in unloading inspiratory muscles compared with PSV delivered by standard face mask. Other ventilatory assist modes should be tested to exploit to the most the potential benefits offered by the helmet.</t>
  </si>
  <si>
    <t>S0348</t>
  </si>
  <si>
    <t>10.1016/s1388-9842(03)00046-1</t>
  </si>
  <si>
    <t>The Diagnosis of Heart Failure in General Practice: Implications for the UK National Service Framework</t>
  </si>
  <si>
    <t>The UK National Service Framework recommends patients with suspected heart failure undergo echocardiography. Selection of patients for this investigation in primary care is difficult. It is not clear which clinical features best identify patients with left ventricular systolic dysfunction. Using echocardiography, to establish the accuracy of primary care diagnosis of left ventricular systolic dysfunction. To investigate the sensitivity, specificity and predictive values of clinical features in the diagnosis of left ventricular systolic dysfunction. A cross-sectional study of 621 patients from a population prescribed loop diuretics in 7 general practices. Clinical diagnoses were extracted from general practice records. Symptoms, clinical signs, ECG features, brain natriuretic peptide levels and echocardiographic findings were studied in a research clinic. Left ventricular systolic dysfunction (ejection fraction &amp;amp;lt;40%) was present in 50% of 621 patients prescribed loop diuretics in primary care. General practice diagnoses showed high false positive rates. Individual or combinations of clinical features did not accurately predict left ventricular systolic dysfunction. These results suggest the clinical diagnosis of left ventricular systolic dysfunction is inaccurate in this population. General practitioners should have a low threshold for referring patients prescribed loop diuretics for echocardiography. Increased open access echocardiography facilities will be needed.</t>
  </si>
  <si>
    <t>S1537</t>
  </si>
  <si>
    <t>10.1152/ajpregu.00419.2014</t>
  </si>
  <si>
    <t>Tsuji B, Honda Y, Ikebe Y, Fujii N, Kondo N, Nishiyasu T</t>
  </si>
  <si>
    <t>Voluntary suppression of hyperthermia-induced hyperventilation mitigates the reduction in cerebral blood flow velocity during exercise in the heat</t>
  </si>
  <si>
    <t>American Journal of Physiology-Regulatory, Integrative and Comparative Physiology</t>
  </si>
  <si>
    <t>Hyperthermia during prolonged exercise leads to hyperventilation, which can reduce arterial CO 2 pressure (Pa CO 2 ) and, in turn, cerebral blood flow (CBF) and thermoregulatory response. We investigated 1) whether humans can voluntarily suppress hyperthermic hyperventilation during prolonged exercise and 2) the effects of voluntary breathing control on Pa CO 2 , CBF, sweating, and skin blood flow. Twelve male subjects performed two exercise trials at 50% of peak oxygen uptake in the heat (37°C, 50% relative humidity) for up to 60 min. Throughout the exercise, subjects breathed normally (normal-breathing trial) or they tried to control their minute ventilation (respiratory frequency was timed with a metronome, and target tidal volumes were displayed on a monitor) to the level reached after 5 min of exercise (controlled-breathing trial). Plotting ventilatory and cerebrovascular responses against esophageal temperature (T es ) showed that minute ventilation increased linearly with rising T es during normal breathing, whereas controlled breathing attenuated the increased ventilation (increase in minute ventilation from the onset of controlled breathing: 7.4 vs. 1.6 l/min at +1.1°C T es ; P &amp;lt; 0.001). Normal breathing led to decreases in estimated Pa CO 2 and middle cerebral artery blood flow velocity (MCAV) with rising T es , but controlled breathing attenuated those reductions (estimated Pa CO 2 −3.4 vs. −0.8 mmHg; MCAV −10.4 vs. −3.9 cm/s at +1.1°C T es ; P = 0.002 and 0.011, respectively). Controlled breathing had no significant effect on chest sweating or forearm vascular conductance ( P = 0.67 and 0.91, respectively). Our results indicate that humans can voluntarily suppress hyperthermic hyperventilation during prolonged exercise, and this suppression mitigates changes in Pa CO 2 and CBF.</t>
  </si>
  <si>
    <t>S2225</t>
  </si>
  <si>
    <t>10.1345/aph.18341</t>
  </si>
  <si>
    <t>Brooks JC</t>
  </si>
  <si>
    <t>Noncardiogenic Pulmonary Edema Immediately following Rapid Protamine Administration</t>
  </si>
  <si>
    <t>To report the case of a rare, potentially preventable, immediate noncardiogenic pulmonary edema reaction to the rapid administration of protamine during coronary artery bypass graft (CABG) surgery. A 74-year-old white man was administered a 250-mg bolus of protamine sulfate toward the end of CABG surgery to reverse the heparin anticoagulation. Immediately following the administration of protamine, oxygen saturation declined, pink frothy sputum was suctioned from the trachea, and 1500 mL of serous fluid was removed from the airway. The patient was stabilized, but the surgeons were unable to close his chest because of the profound edema. Chest closure occurred on hospital day 6, with discharge from the intensive care unit on hospital day 28. Noncardiogenic pulmonary edema is a rare adverse event that occurs in 0.2% of cardiopulmonary bypass patients, with mortality rates approaching 30%. Complement activation or direct pharmacologic release of histamine by high concentrations of protamine is the suspected cause. High concentrations of protamine in the lungs may directly release histamine, with significant vasodilating effects. Immediate reversal of heparin anticoagulation with protamine is necessary to control bleeding; however, rapid protamine injection can be associated with life-threatening pulmonary edema. Slower, cautious administration and accurate calculation of protamine doses may prevent such an event.</t>
  </si>
  <si>
    <t>S2349</t>
  </si>
  <si>
    <t>10.1111/j.1475-097x.1992.tb00343.x</t>
  </si>
  <si>
    <t>Sovijärvi ARA, Näveri H, Leinonen H</t>
  </si>
  <si>
    <t>Ineffective ventilation during exercise in patients with chronic congestive heart failure</t>
  </si>
  <si>
    <t>Summary The pathophysiologic mechanisms causing exertional breathlessness in patients with chronic congestive heart failure (CHF) are not fully understood. Therefore, we have studied whether the ventilation in such patients is ineffective during exercise. Thirteen patients with treated chronic CHF (New York Heart Association class II‐IV) and eight healthy controls underwent a maximal bicycle ergometer test with continuous analysis of expired air and frequent arterial blood sampling for gas and lactate analysis. All subjects were non‐smokers and none had any signs of a pulmonary disease. Peak O 2 consumption of the patients was 14.9 ±5.3 ml min ‐1 kg ‐1 and that of controls 33.6 ±7.5 ml min ‐1 kg ‐1 . In patients with CHF the ratio of pulmonary dead space to tidal volume was significantly elevated at peak exercise compared with that of the controls (0.36±0.08 vs. 0.20±0.07, P &amp;lt;0.05). The ventilatory equivalent for CO 2 ( V E: V CO 2 ) was also significantly higher in patients than in controls during exercise ( P &amp;lt;0.05). Furthermore, both the ventilatory equivalents for CO 2 and O 2 ( V E: V D 2 ) had a significant inverse correlation with peak O 2 consumption ( P &amp;lt;0.001 for VE:VT:O 2 and P &amp;lt;0.05 for V E: VO 2 ), O 2 consumption at anaerobic threshold ( P &amp;lt;0.01) and O 2 ‐pulse ( P &amp;lt;0.001) among the patients. During exercise the arterial PO 2 and PCO 2 remained normal in patients and controls. These data indicate that in patients with chronic CHF wasted ventilation is pathologically increased during exercise, and this is related to the severity of the disease. Chronic CHF is not associated with decreased ventilatory reserve, hypoxaemia or alveolar hyperventilation. The ineffectiveness of ventilation is probably an important cause of exertional breathlessness in patients with CHF.</t>
  </si>
  <si>
    <t>S1692</t>
  </si>
  <si>
    <t>10.1183/09031936.00192810</t>
  </si>
  <si>
    <t>Ambrosino N, Guarracino F</t>
  </si>
  <si>
    <t>Unusual applications of noninvasive ventilation</t>
  </si>
  <si>
    <t>The use of noninvasive ventilation (NIV) in acute hypercapnic respiratory failure, cardiogenic pulmonary oedema, acute lung injury/acute respiratory distress syndrome (ARDS), community-acquired pneumonia and weaning/post-extubation failure is considered common in clinical practice. Herein, we review the use of NIV in unusual conditions. Evidence supports the use of NIV during fibreoptic bronchoscopy, especially with high risks of endotracheal intubation (ETI), such as in immunocompromised patients. During transoesophageal echocardiography as well as in interventional cardiology and pulmonology, NIV can reduce the need for deep sedation or general anaesthesia and prevent respiratory depression induced by deep sedation. NIV may be useful after surgery, including cardiac surgery, and, with a lower level of evidence, in patients with pulmonary contusion. NIV should not be considered as an alternative to ETI in severe communicable airborne infections likely to progress to ARDS. NIV is being used increasingly as an alternative to ETI in end-stage symptomatic patients, especially to relieve dyspnoea. The role of assisted ventilation during exercise training in chronic obstructive pulmonary disease patients is still controversial. NIV should be applied under close monitoring and ETI should be promptly available in the case of failure. A trained team, careful patient selection and optimal choice of devices, can optimise outcome of NIV.</t>
  </si>
  <si>
    <t>S1748</t>
  </si>
  <si>
    <t>10.1159/000006855</t>
  </si>
  <si>
    <t>Rostagno C, Caciolli S, Felici M, Galanti G, Comeglio M, Boddi M, Coppo M, Olivo G, NeriSerneri GG</t>
  </si>
  <si>
    <t>Relationship between Depressed Baroreflex Function and Exaggerated Sympathetic Response to Exercise in Patients with Heart Failure</t>
  </si>
  <si>
    <t>The relationship between impaired baroreflex sensitivity (BS) and the degree of sympathetic activation during exercise in patients with heart failure (HF) has not been studied in detail. For this purpose, we studied BS and measured plasma norepinephrine (NE) at rest, and during and after treadmill exercise in 15 patients and 10 controls. HF patients showed lower BS in comparison to controls (3.51 ± 3.62 vs. 9.74 ± 4.56 ms/mm Hg; p &amp;lt; 0.001), and higher levels of plasma NE at rest (449.3 ± 147.1 vs. 261.1 ± 82.48 pg/ml; p &amp;lt; 0.001) and during exercise (1,542 ± 361.2 vs. 524.6 ± 92.61 pg/ml; p &amp;lt; 0.001). BS was directly related to pVO&amp;lt;sub&amp;gt;2&amp;lt;/sub&amp;gt; (r = 0.62; p = 0.0008) and inversely related to NE at peak exercise and to the increase in NE during exercise (r = 0.59, p = 0.005, and r = 0.53; p = 0.0058). Thus, during exercise, a marked sympathetic activation exists in patients with moderate HF. The relationship between increased plasma NE during exercise and decreased BS suggests that impaired baroreceptor function may be present in sympathetic activation in HF patients.</t>
  </si>
  <si>
    <t>S1991</t>
  </si>
  <si>
    <t>10.1097/01.ccm.0000164566.23147.35</t>
  </si>
  <si>
    <t>Michard F, Schachtrupp A, Toens C</t>
  </si>
  <si>
    <t>Factors influencing the estimation of extravascular lung water by transpulmonary thermodilution in critically ill patients*</t>
  </si>
  <si>
    <t>To investigate factors that may influence the estimation of extravascular lung water (EVLW) with a single (cold) indicator compared with assessment using two indicators (thermo-dye dilution). Post hoc analysis of an electronic hemodynamic database. Surgical intensive care unit of a university hospital. Forty-eight critically ill patients monitored by the thermo-dye dilution technique in the postoperative period. None. The EVLW was simultaneously assessed by the thermo-dye dilution technique (EVLWref) and estimated by transpulmonary thermodilution (EVLWest). EVLWref index ranged between 1 and 40 mL/kg (mean 10 +/- 7 mL/kg) and EVLWest between 2 and 39 mL/kg (mean 9 +/- 6 mL/kg). EVLWref was closely correlated (r = .96) with EVLWest. The mean difference (bias) between EVLWref and EVLWest was -0.5 +/- 1.9 mL/kg. The bias was not influenced by the weight, height, body surface area, body mass index, Pao2, intrathoracic blood volume, cardiac output, or dosage of vasoactive agents. In contrast, the bias was slightly but significantly influenced by EVLWref, Pao2/Fio2 ratio, tidal volume, and level of positive end-expiratory pressure. In our surgical intensive care unit population, the estimation of EVLW by transpulmonary thermodilution was influenced by the amount of EVLW, the Pao2/Fio2 ratio, the tidal volume, and the level of positive end-expiratory pressure. However, compared with the double indicator method, transpulmonary thermodilution estimation remained clinically acceptable even in patients with severe lung disease.</t>
  </si>
  <si>
    <t>S1039</t>
  </si>
  <si>
    <t>10.1016/s1388-9842(02)00087-9</t>
  </si>
  <si>
    <t>Hart WM, Rubio-Terres C, Pajuelo F, Juanatey JRG</t>
  </si>
  <si>
    <t>Cost-Effectiveness of the Treatment of Heart Failure with Ramipril: A Spanish Analysis of the AIRE Study</t>
  </si>
  <si>
    <t>To estimate the cost-effectiveness of adding ramipril to conventional treatment in patients with heart failure after myocardial infarction from the perspective of the Spanish National Health System. A retrospective analysis of the AIRE study was made, using previously published data from the clinical trial combined with local Spanish resource and cost data. A typical rehospitalisation for a heart failure episode would last an average of 11.6 days with an average cost of €350.80 per day. The incremental cost of ramipril per life-year gained in the baseline case was €1550.10 after 3.8 years of follow-up. Sensitivity analysis showed that the basic conclusions were robust in spite of extreme variations in the values of the key parameters of the model. The use of ramipril in addition to conventional treatment in heart failure patients after myocardial infarction is cost-effective both according to currently accepted international standards of what constitutes a cost-effective intervention and also indirectly by comparing the results with similar pharmaceutical products financed under the Spanish National Health System.</t>
  </si>
  <si>
    <t>S0102</t>
  </si>
  <si>
    <t>10.1152/jappl.1977.43.2.246</t>
  </si>
  <si>
    <t>Farney RJ, Morris AH, Gardner RM, Armstrong JD</t>
  </si>
  <si>
    <t>Rebreathing pulmonary capillary and tissue volume in normals after saline infusion</t>
  </si>
  <si>
    <t>A rebreathing technique was utilized to assess changes in diffusing capacity (DCO), pulmonary capillary blood volume (Vc), pulmonary parenchymal tissue volume (Vt), and cardiac output (Qc), after infusion of 2 liters of 0.9% saline intravenously in 13–25 min in five healthy subjects. Blood hemoglobin concentration decreased an average of 17%. Vc increased strikingly in all five subjects. No significant changes in Vt, or in Vt per unit lung volume were observed. Radiographic evidence of interstitial pulmonary edema was present in four of the five subjects. Radiographic total lung capacity was reduced significantly in four of the five subjects. Significant reductions in forced vital capacity (FVC), forced expiratory volume in 1.0 and 3.0 s, and mean forced expiratory flow during the middle half of the FVC occurred in three of the five subjects. No dyspnea, cough, or physical examination abnormalities of lungs or heart occurred. This noninvasive, ventilation-limited, rebreathing technique appears capable of detecting early changes in pulmonary congestion, at a time when definitive radiographic changes and changes in the physical examination are absent. It appears capable of detecting the increase in Vc associated with hypervolemia in man.</t>
  </si>
  <si>
    <t>S1299</t>
  </si>
  <si>
    <t>10.25248/reas.e2814.2020</t>
  </si>
  <si>
    <t>Oliveira LlCd, Dos Santos WP, Souza FLD, Vinha EdCM, Ferreira LdA, Oliveira PLd</t>
  </si>
  <si>
    <t>Correlação entre BPAP, PSV e CPAP no tratamento de pacientes com edema agudo de pulmão cardiogênico</t>
  </si>
  <si>
    <t>Revista Eletrônica Acervo Saúde</t>
  </si>
  <si>
    <t>Objetivo: Analisar os benefícios do uso da pressão positiva bifásica nas vias aéreas (BPAP), ventilação com suporte pressórico (PSV) e pressão positiva contínua nas vias aéreas (CPAP) no tratamento de pacientes com Edema Agudo de Pulmão Cardiogênico (EAPC), verificando as possíveis complicações em uso desses suportes, e a modalidade mais utilizada, mais indicada e mais benéfica. Métodos: Este estudo trata-se de uma pesquisa de revisão bibliográfica por meio dos indexadores de pesquisa nas bases de dados eletrônicos Scielo, Bibliomed, III Consenso Brasileiro de Ventilação Mecânica, onde foram feitas análises estatísticas de forma qualiquantitativa que foram apresentadas em forma de tabela. Resultados: Foram analisados 11 artigos que descrevem que em uso do BPAP, CPAP e PSV pacientes com EAPC teve melhora do quadro clínico, melhora do desconforto respiratório e da dispneia, redução da taxa de intubação endotraqueal, embora alguns autores citarem não haver redução da taxa de mortalidade tanto em uso do CPAP quanto em uso do PSV. Considerações finais: Apesar de não haver uma conclusão definitiva sobre qual o melhor método a ser empregado no tratamento de pacientes com EAPC, podemos observar uma melhor aceitação dos pacientes em uso do CPAP e BPAP, deixando em aberto a possibilidade de novas pesquisas.</t>
  </si>
  <si>
    <t>S0946</t>
  </si>
  <si>
    <t>10.1161/01.cir.0000025242.79963.4c</t>
  </si>
  <si>
    <t>McCullough PA, Nowak RM, McCord J, Hollander JE, Herrmann HC, Steg PG, Duc P, Westheim A, Omland T, Knudsen CW, Storrow AB, Abraham WT, Lamba S, Wu AHB, Perez A, Clopton P, Krishnaswamy P, Kazanegra R, Maisel AS</t>
  </si>
  <si>
    <t>B-Type Natriuretic Peptide and Clinical Judgment in Emergency Diagnosis of Heart Failure</t>
  </si>
  <si>
    <t>Background — We sought to determine the degree to which B-type natriuretic peptide (BNP) adds to clinical judgment in the diagnosis of congestive heart failure (CHF). Methods and Results — The Breathing Not Properly Multinational Study was a prospective diagnostic test evaluation study conducted in 7 centers. Of 1586 participants who presented with acute dyspnea, 1538 (97%) had clinical certainty of CHF determined by the attending physician in the emergency department. Participants underwent routine care and had BNP measured in a blinded fashion. The reference standard for CHF was adjudicated by 2 independent cardiologists, also blinded to BNP results. The final diagnosis was CHF in 722 (47%) participants. At an 80% cutoff level of certainty of CHF, clinical judgment had a sensitivity of 49% and specificity of 96%. At 100 pg/mL, BNP had a sensitivity of 90% and specificity of 73%. In determining the correct diagnosis (CHF versus no CHF), adding BNP to clinical judgment would have enhanced diagnostic accuracy from 74% to 81%. In those participants with an intermediate (21% to 79%) probability of CHF, BNP at a cutoff of 100 pg/mL correctly classified 74% of the cases. The areas under the receiver operating characteristic curve were 0.86 (95% CI 0.84 to 0.88), 0.90 (95% CI 0.88 to 0.91), and 0.93 (95% CI 0.92 to 0.94) for clinical judgment, for BNP at a cutoff of 100 pg/mL, and for the 2 in combination, respectively ( P &amp;lt;0.0001 for all pairwise comparisons). Conclusions — The evaluation of acute dyspnea would be improved with the addition of BNP testing to clinical judgment in the emergency department.</t>
  </si>
  <si>
    <t>S1868</t>
  </si>
  <si>
    <t>10.1371/journal.pone.0118218</t>
  </si>
  <si>
    <t>Verissimo P, Timenetsky KT, Casalaspo TJA, Gonçalves LHR, Yang ASY, Eid RC</t>
  </si>
  <si>
    <t>High Prevalence of Respiratory Muscle Weakness in Hospitalized Acute Heart Failure Elderly Patients</t>
  </si>
  <si>
    <t>Introduction Respiratory Muscle Weakness (RMW) has been defined when the maximum inspiratory pressure (MIP) is lower than 70% of the predictive value. The prevalence of RMW in chronic heart failure patients is 30 to 50%. So far there are no studies on the prevalence of RMW in acute heart failure (AHF) patients. Objectives Evaluate the prevalence of RMW in patients admitted because of AHF and the condition of respiratory muscle strength on discharge from the hospital. Methods Sixty-three patients had their MIP measured on two occasions: at the beginning of the hospital stay, after they had reached respiratory, hemodynamic and clinical stability and before discharge from the hospital. The apparatus and technique to measure MIP were adapted because of age-related limitations of the patients. Data on cardiac ejection fraction, ECG, brain natriuretic peptide (BNP) levels and on the use of noninvasive ventilation (NIV) were collected. Results The mean age of the 63 patients under study was 75 years. On admission the mean ejection fraction was 33% (95% CI: 31-35) and the BNP hormone median value was 726.5 pg/ml (range: 217 to 2283 pg/ml); 65% of the patients used NIV. The median value of MIP measured after clinical stabilization was -52.7 cmH2O (range: -20 to -120 cmH2O); 76% of the patients had MIP values below 70% of the predictive value. On discharge, after a median hospital stay of 11 days, the median MIP was -53.5 cmH2O (range:-20 to -150 cmH2O); 71% of the patients maintained their MIP values below 70% of the predictive value. The differences found were not statistically significant. Conclusion Elderly patients admitted with AHF may present a high prevalence of RMW on admission; this condition may be maintained at similar levels on discharge in a large percentage of these patients, even after clinical stabilization of the heart condition.</t>
  </si>
  <si>
    <t>S2406</t>
  </si>
  <si>
    <t>10.2147/copd.s31236</t>
  </si>
  <si>
    <t>de Miguel-Díez J, Chancafe Morgan, Jimenez-Garcia</t>
  </si>
  <si>
    <t>The association between COPD and heart failure risk: a review</t>
  </si>
  <si>
    <t>Chronic obstructive pulmonary disease (COPD) is commonly associated with heart failure (HF) in clinical practice since they share the same pathogenic mechanism. Both conditions incur significant morbidity and mortality. Therefore, the prognosis of COPD and HF combined is poorer than for either disease alone. Nevertheless, usually only one of them is diagnosed. An active search for each condition using clinical examination and additional tests including plasma natriuretic peptides, lung function testing, and echocardiography should be obtained. The combination of COPD and HF presents many therapeutic challenges. The beneficial effects of selective β1-blockers should not be denied in stable patients who have HF and coexisting COPD. Additionally, statins, angiotensin-converting enzyme inhibitors, and angiotensin-receptor blockers may reduce the morbidity and mortality of COPD patients. Moreover, caution is advised with use of inhaled β2-agonists for the treatment of COPD in patients with HF. Finally, noninvasive ventilation, added to conventional therapy, improves the outcome of patients with acute respiratory failure due to hypercapnic exacerbation of COPD or HF in situations of acute pulmonary edema. The establishment of a combined and integrated approach to managing these comorbidities would seem an appropriate strategy. Additional studies providing new data on the pathogenesis and management of patients with COPD and HF are needed, with the purpose of trying to improve quality of life as well as survival of these patients.</t>
  </si>
  <si>
    <t>S0135</t>
  </si>
  <si>
    <t>10.1161/hy0202.103472</t>
  </si>
  <si>
    <t>Phillips MI, Tang Y, Schmidt-Ott K, Qian K, Kagiyama S</t>
  </si>
  <si>
    <t>Vigilant Vector: Heart-Specific Promoter in an Adeno-Associated Virus Vector for Cardioprotection</t>
  </si>
  <si>
    <t>Repeated bouts of ischemia in the heart lead to fibrosis and eventually to heart failure. Although certain genes, such as SOD or hemoxygenase and antisense to AT 1 R, ACE, and (β 1 -AR can provide short-term protection of the heart from ischemia, there is no known mechanism for constantly responding to repeated incidences of ischemia. We hypothesized that a “vigilant vector,” designed to be expressed specifically in the heart and switch on therapeutic genes only during hypoxia, would provide cardioprotection. To attain cardiac specificity, we inserted an MLC2v promoter into an adeno-associated virus (AAV) designed to deliver AS to AT 1 R and gfp. In in vitro experiments in cardiomyocytes (H9C2 cells), the MLC2v-AAV-gfp drove gene expression in all cells at levels comparable to a cytomegalovirus (CMV) promoter. In in vivo experiments, the rAAV-MLC2v-gfp was injected intravenously into mice or rats. Green fluoresence protein (GFP) DNA was located in kidney, heart (right and left ventricle), lung, adrenal and spleen. GFP mRNA, however, was expressed only in the heart and absent in other tissues. To switch on the rAAV transgene during ischemia, we inserted a hypoxia response element (HRE). This upregulates transcription when O 2 levels are low. Thus, there are 4 components to the vigilant vector; a gene switch (HRE), a heart-specific promoter (MLC2v), a therapeutic gene (AS-AT 1 R) and a reporter gene (gfp). To silence or lower basal level of expression while retaining specificity, we have reduced the length of the MLC2v promoter from 3 kb to 1775 bp or 281 bp. The truncated promoter is equally effective in heart specific expression. Preliminary studies with the rAAV-HRE-gfp in vitro show an increased expression in 1% O 2 in 4 to 6 hours. By adding additional hypoxia-inducible factor (HIFα) (5 μg), the MLC2v-gfp expression is increased by 4-fold in 1% O 2 . Further amplification of the gene to 400-fold in 1% O 2 can be achieved with a double plasmid. The construct may serve as a prototype “vigilant vector” to switch on therapeutic genes in specific tissue with physiological signals.</t>
  </si>
  <si>
    <t>S2381</t>
  </si>
  <si>
    <t>10.1345/aph.10319</t>
  </si>
  <si>
    <t>Spinler SA, Hilleman DE, Cheng JW, Howard PA, Mauro VF, Lopez LM, Munger MA, Gardner SF, Nappi JM</t>
  </si>
  <si>
    <t>New Recommendations from the 1999 American College of Cardiology/American Heart Association Acute Myocardial Infarction Guidelines</t>
  </si>
  <si>
    <t>To review literature relating to significant changes in drug therapy recommendations in the 1999 American College of Cardiology (ACC)/American Heart Association (AHA) guidelines for treating patients with acute myocardial infarction (AMI). 1999 ACC/AHA AMI guidelines, English-language clinical trials, reviews, and editorials researching the role of drug therapy and primary angioplasty for AMI that were referenced in the guidelines were included. Additional data published in 2000 or unpublished were also included if relevant to interpretation of the guidelines. The articles selected influence AMI treatment recommendations. Many clinicians and health systems use the ACC/AHA AMI guidelines to develop treatment plans for AMI patients. This review highlights important changes in AMI drug therapy recommendations by reviewing the results of recent clinical trials. Insights into evolving drug therapy strategies that may impact future guideline development are also described. Several changes in drug therapy recommendations were included in the 1999 AMI ACC/AHA guidelines. There is emphasis on administering fibrin-specific thrombolytics secondary to enhanced efficacy. Selection between fibrin-specific agents is unclear at this time. Low response rates to thrombolytics have been noted in the elderly, women, patients with heart failure, and those showing left bundle-branch block on the electrocardiogram. These patient groups should be targeted for improved utilization programs. The use of glycoprotein (GP) IIb/IIIa receptor inhibitors in non-ST—segment elevation MI was emphasized. Small trials combining reduced doses of thrombolytics with GP IIb/IIIa receptor inhibitors have shown promise by increasing reperfusion rates without increasing bleeding risk, but firm conclusions cannot be made until the results of larger trials are known. Primary percutaneous coronary intervention (PCI) trials suggest lower mortality rates for primary PCI when compared with thrombolysis alone. However, primary PCI, including coronary angioplasty, is only available at approximately 13% of US hospitals, making thrombolysis the preferred strategy for most patients. Clopidogrel has supplanted ticlopidine as the recommended antiplatelet agent for patients with aspirin allergy or intolerance following reports of a better safety profile. The recommended dose of unfractionated heparin is lower than previously recommended, necessitating a separate nomogram for patients with acute coronary syndromes. Routine use of warfarin, either alone or in combination with aspirin, is not supported by clinical trials; however, warfarin remains a choice for antithrombotic therapy in patients intolerant to aspirin. β -Adrenergic receptor blockers continue to be recommended, and emphasis is placed on improving rates of early administration (during hospitalization), even in patients with moderate left ventricular dysfunction. New recommendations for drug treatment of post-AMI patients with low high-density lipoprotein cholesterol and/or elevated triglycerides are included, with either niacin or gemfibrozil recommended as an option. Supplementary antioxidants are not recommended for either primary or secondary prevention of AMI, with new data demonstrating lack of efficacy for vitamin E in primary prevention. Estrogen replacement therapy or hormonal replacement therapy should not be initiated solely for prevention of cardiovascular disease, but can be continued in cardiovascular patients already taking long-term therapy for other reasons. Bupropion has been added as a new treatment option for smoking cessation. As drug therapy continues to evolve in treating AMI, more frequent updates of therapy guidelines will be necessary.</t>
  </si>
  <si>
    <t>S2342</t>
  </si>
  <si>
    <t>10.1046/j.1523-5408.2000.00054.x</t>
  </si>
  <si>
    <t>Roubenoff R, Forman D</t>
  </si>
  <si>
    <t>Exercise in the Management of Heart Failure</t>
  </si>
  <si>
    <t>Nutrition in Clinical Care</t>
  </si>
  <si>
    <t>Heart failure (HF) is becoming more prevalent as treatment of hypertension and other underlying diseases prolongs survival, while the aging of the population increases the number of people at risk. HF has long been thought to be a disease whose prognosis is driven solely by pump function. However, the correlation between cardiac output and functional status is not strong, and recent data have disclosed a strong effect of HF on skeletal as well as cardiac muscle. This has led to re‐examination of the notion that enforced rest is central to treatment of HF. Recent data indicate that exercise can markedly improve skeletal muscle strength and endurance, as well as overall functional status, without directly affecting cardiac function. Clinicians should incorporate exercise training into the routine care of patients with HF.</t>
  </si>
  <si>
    <t>S1315</t>
  </si>
  <si>
    <t>10.1289/ehp.5957</t>
  </si>
  <si>
    <t>Koken PJM, Piver WT, Ye F, Elixhauser A, Olsen LM, Portier CJ</t>
  </si>
  <si>
    <t>Temperature, air pollution, and hospitalization for cardiovascular diseases among elderly people in Denver.</t>
  </si>
  <si>
    <t>Environmental Health Perspectives</t>
  </si>
  <si>
    <t>Daily measures of maximum temperature, particulate matter less than or equal to 10 micro m in aerodynamic diameter (PM10), and gaseous pollution (ozone, nitrogen dioxide, sulfur dioxide, and carbon monoxide) were collected in Denver, Colorado, in July and August between 1993 and 1997. We then compared these exposures with concurrent data on the number of daily hospital admissions for cardiovascular diseases in men and women &amp;amp;gt; 65 years of age. Generalized linear models, assuming a Poisson error structure for the selected cardiovascular disease hospital admissions, were constructed to evaluate the associations with air pollution and temperature. After adjusting the admission data for yearly trends, day-of-week effects, ambient maximum temperature, and dew point temperature, we studied the associations of the pollutants in single-pollutant models with lag times of 0-4 days. The results suggest that O3 is associated with an increase in the risk of hospitalization for acute myocardial infarction, coronary atherosclerosis, and pulmonary heart disease. SO2 appears to be related to increased hospital stays for cardiac dysrhythmias, and CO is significantly associated with congestive heart failure. No association was found between particulate matter or NO2 and any of the health outcomes. Males tend to have higher numbers of hospital admissions than do females for all of the selected cardiovascular diseases, except for congestive heart failure. Higher temperatures appear to be an important factor in increasing the frequency of hospitalization for acute myocardial infarction and congestive heart failure, and are associated with a decrease in the frequency of visits for coronary atherosclerosis and pulmonary heart disease.</t>
  </si>
  <si>
    <t>S2124</t>
  </si>
  <si>
    <t>10.1016/s1388-9842(02)00246-5</t>
  </si>
  <si>
    <t>Cleland JGF, Takala A, Apajasalo M, Zethraeus N, Kobelt G</t>
  </si>
  <si>
    <t>Intravenous Levosimendan Treatment is Cost-Effective Compared with Dobutamine in Severe Low-Output Heart Failure: An Analysis Based on the International LIDO Trial</t>
  </si>
  <si>
    <t>Levosimendan, a novel calcium sensitiser, improves cardiac performance and symptoms without increasing oxygen consumption, and decreases the mortality of patients with low-output heart failure. To estimate the cost-effectiveness of intravenous treatment with levosimendan compared with dobutamine in patients with severe low-output heart failure. This economic evaluation was based on a European clinical trial (LIDO), in which 203 patients with severe heart failure randomly received a 24 h infusion with either levosimendan or dobutamine. Survival and resource utilisation data were collected for 6 months; survival was extrapolated assuming a mean additional lifetime of 3 years based on data from the Cooperative North Scandinavian Enalapril Survival Study trial. Costs were based on study drug usage and hospitalisation in the 6-month follow-up. A sensitivity analysis on dosage of drug and duration of survival was performed. The mean survival over 6 months was 157±52 days in the levosimendan group and 139±64 days in the dobutamine group (P&amp;amp;lt;0.01). When extrapolated up to 3 years, the gain in life expectancy was estimated at 0.35 years (discounted at 3%). Levosimendan increased the mean cost per patient by €1108, which was entirely due to the cost of the study drug. The incremental cost per life-year saved (LYS) was €3205 at the European level; in the individual countries the cost per LYS ranged between €3091 and €3331. The result was robust in the sensitivity analysis. Although the patients in the levosimendan group were alive for more days and thus at risk of hospitalisation for longer, there was no increase in hospitalisation or hospitalisation costs with levosimendan treatment. The cost per LYS using levosimendan compares favourably with other cost-effectiveness analyses in cardiology.</t>
  </si>
  <si>
    <t>S0402</t>
  </si>
  <si>
    <t>10.1053/eujp.2000.0199</t>
  </si>
  <si>
    <t>Aldrete JA, da Silva CJM</t>
  </si>
  <si>
    <t>Leg edema from intrathecal opiate infusions</t>
  </si>
  <si>
    <t>European Journal of Pain</t>
  </si>
  <si>
    <t>Despite the increasing popularity of intrathecal infusions to treat patients with long‐term non‐cancer‐related pain, this therapy is not without serious side‐effects. Five out of 23 patients who had intrathecal infusions of opiates for longer than 24 months developed leg and feet edema. As predisposing factors, cardiovascular disease, deep venous thrombosis, peripheral vascular disease, and venous stasis of the lower extremities were considered. Every patient who developed pedal and leg edema after the implantation of an infusion pump was also found to have leg edema and venous stasis prior to the time when the pump was inserted. This complication was severe enough to limit their physical activity, and to produce lymphedema, ulcerations and hyperpigmentation of the skin. Reduction of the edema occurred when the dose of the opiate was decreased, and in two cases in which the infusion was discontinued, there was almost complete resolution of the syndrome. It appears that the pre‐existence of pedal edema and of venous stasis is a relative contraindication to the long‐term intrathecal infusion of opiates in patients with chronic non‐cancer pain.</t>
  </si>
  <si>
    <t>S2230</t>
  </si>
  <si>
    <t>10.1016/j.jccase.2010.05.003</t>
  </si>
  <si>
    <t>Sakakibara M, Yamada S, Matsushima S, Saito A, Masaki Y, Honma T, Kubota S, Matsui Y, Tsutsui H</t>
  </si>
  <si>
    <t>Successful adaptive servo-ventilation for patients with acute cardiogenic pulmonary edema due to severe aortic stenosis</t>
  </si>
  <si>
    <t>A 60-year-old woman with severe aortic stenosis (AS) and congenital bicuspid aortic valve was admitted to our hospital due to cardiogenic pulmonary edema. Noninvasive adaptive servo-ventilation (ASV) improved her symptoms and respiratory status. It was associated with favorable hemodynamic effects including an increase in cardiac output and a decrease in pulmonary vascular resistance without alternating systemic blood pressure. An improvement in oxygenation and the favorable hemodynamic effects might lead to the stabilization of clinical status. Noninvasive ventilation with ASV can avert tracheal intubation by improving oxygenation and is expected to be convenient and useful in the treatment of acute pulmonary edema.</t>
  </si>
  <si>
    <t>S1935</t>
  </si>
  <si>
    <t>10.1016/s1388-9842(02)00020-x</t>
  </si>
  <si>
    <t>van Kraaij DJW, van Pol PEJ, Ruiters AW, de Swart JBRM, Lips DJ, Lencer N, Doevendans PAFM</t>
  </si>
  <si>
    <t>Diagnosing Diastolic Heart Failure</t>
  </si>
  <si>
    <t>increasing evidence supports the existence of left ventricular diastolic dysfunction as an important cause of congestive heart failure, present in up to 40% of heart failure patients. to review the pathophysiology of LV diastolic dysfunction and diastolic heart failure and the currently available methods to diagnose these disorders. for diagnosing LV diastolic dysfunction, invasive hemodynamic measurements are the gold standard. Additional exercise testing with assessment of LV volumes and pressures may be of help in detecting exercise-induced elevation of filling pressures because of diastolic dysfunction. However, echocardiography is obtained more easily, and will remain the most often used method for diagnosing diastolic heart failure in the coming years. MRI may provide noninvasive determination of LV three-dimensional motion during diastole, but data on correlation of MRI data with clinical findings are scant, and possibilities for widespread application are limited at this moment. in the forthcoming years, optimal diagnostic and therapeutic strategies for patients with primary diastolic heart failure have to be developed. Therefore, future heart failure trials should incorporate patients with diastolic heart failure, describing precise details of LV systolic and diastolic function in their study populations.</t>
  </si>
  <si>
    <t>S1401</t>
  </si>
  <si>
    <t>10.1046/j.1525-1594.1998.06150.x</t>
  </si>
  <si>
    <t>Yambe T, Izutsu K, Hashimoto H, Yoshizawa M, Tanaka A, Abe K, Fukuju T, Miura M, Tabayashi K, Takeda H, Shizuka K, Sonobe T, Naganuma S, Kobayashi S, Nanka S, Nitta S</t>
  </si>
  <si>
    <t>Control of the Pulmonary Arterial Resistance by the Use of the Oscillated Assist Flow</t>
  </si>
  <si>
    <t>Abstract In the clinical application of supporting circulation, the treatment of a patient with pulmonary hypertension is very important. We developed the electromagnetically driven vibrating flow pump (VFP) as a totally implantable type ventricular assist system. The artificial heart driven by electromagnetic forces creates high speed oscillation flow around 10–50 Hz. Assistance by high‐speed oscillation flow has an interesting influence on the cardiovascular system. In this study, we carried out research on the influence such oscillation flow had on the pulmonary arterial vessels, and the supporting flow waveform that controlled pulmonary vascular resistance was considered. Six healthy adult goats of both sexes were used in the experiments. We carried out inhalation anesthesia and performed intubation. The thorax was opened through left fourth rib resection. Right heart bypass was performed from the right atrium to the pulmonary artery. The flow of right heart assistance was maintained within 20–25% of total flow. Our purpose was to add flow of a specific high frequency to the right heart circulation. The hemodynamic parameters were recorded on a magnetic tape data recorder and input into a computer through an A‐D converter. A result identified was that the pulmonary vascular resistance changed according to the alteration of the driving frequency of the VFP even during the same flow assistance. The resistance of the pulmonary arterial vessels became smaller when the driving of the VFP of 30 Hz was added to the right heart circulation. This was significant even when compared with continuous flow right heart assist. The characteristics of impedance appeared to have interesting alterations as well. Control of pulmonary vascular resistance by right heart assistance becomes possible if these results are applied. Accordingly, it may become one of the choices for treatment of a patient with pulmonary hypertension.</t>
  </si>
  <si>
    <t>S0085</t>
  </si>
  <si>
    <t>10.1097/00005373-198203000-00001</t>
  </si>
  <si>
    <t>SUGERMAN HJ, STRASH AM, HIRSCH JI, SHIRAZI KL, TATUM JL, MATHERS JAL, GREENFIELD LJ</t>
  </si>
  <si>
    <t>Scintigraphy and Radiography in Oleic Acid Pulmonary Microvascular Injury</t>
  </si>
  <si>
    <t>The Journal of Trauma: Injury, Infection, and Critical Care</t>
  </si>
  <si>
    <t>Using computerized gamma scintigraphy, 10-cm H2O PEEP did not alter the rate of capillary protein leakage in dogs following pulmonary microvascular injury with 0.01 to 0.2 ml/kg oleic acid. A rising lung:heart radioactivity ratio, or 'slope of injury,' was seen during PEEP which paralleled the 'slope of injury' had PEEP not been used. A sudden decrease in lung and heart count activity (p less than 0.001) and decreased lung:heart radioactivity ratio (p less than 0.001) occurred with PEEP at all doses of oleic acid studied. An apparent improvement in the standard chest roentgenogram was seen within 2 minutes following PEEP in dogs given 0.2 ml/kg oleic acid. However, progression of the radiographic infiltrate occurred in these animals during 30 minutes of PEEP. When all vessels leading to and from the heart and lungs were ligated, PEEP produced a 60% fall in count activity over the lung without any change in cardiac radioactivity. The apparent radiographic improvement and 2/3 of the fall in lung radioactivity with PEEP were due to an increased pulmonary air volume and 1/3 due to a decreased pulmonary blood volume. The decreased cardiac output with PEEP must be secondary to decreased ventricular filling rather than decreased ventricular function.</t>
  </si>
  <si>
    <t>S0187</t>
  </si>
  <si>
    <t>10.1136/emj.2003.013995</t>
  </si>
  <si>
    <t>Malhotra P</t>
  </si>
  <si>
    <t>Does noninvasive ventilation work in ARDS? A case report and review of the current literature</t>
  </si>
  <si>
    <t>The role of noninvasive positive pressure ventilation (NIPPV) in adult respiratory distress syndrome (ARDS) is controversial, in contrast to its well established benefits in other types of respiratory failure, especially acute exacerbations of chronic obstructive pulmonary disease and cardiogenic pulmonary oedema. We report a case of ARDS caused by Mycoplasma pneumoniae in a 70 year old man, treated with NIPPV in addition to standard medical therapy and analyse current evidence regarding the role of NIPPV in patients with ARDS.</t>
  </si>
  <si>
    <t>S1548</t>
  </si>
  <si>
    <t>10.1111/j.1365-2044.1992.tb04214.x</t>
  </si>
  <si>
    <t>Graziotti PJ</t>
  </si>
  <si>
    <t>Intermittent positive pressure ventilation through a laryngeal mask airway</t>
  </si>
  <si>
    <t>A nasogastric tube was used to aspirate air insufflated into the stomach during intermittent positive pressure ventilation through a laryngeal mask airway and a tracheal tube. No difference was found in the amount aspirated between patients with a tracheal tube, a laryngeal mask airway with the nasogastric tube closed or a laryngeal mask airway with the nasogastric tube open, when the nasogastric tube was aspirated at 15 min intervals for the first hour of anaesthesia.</t>
  </si>
  <si>
    <t>S2239</t>
  </si>
  <si>
    <t>10.1152/jappl.1984.56.1.187</t>
  </si>
  <si>
    <t>Breen PH, Ali J, Wood LD</t>
  </si>
  <si>
    <t>High-frequency ventilation in lung edema: effects on gas exchange and perfusion</t>
  </si>
  <si>
    <t>In six open-chest dogs, unilobar pulmonary edema was induced by injection of oleic acid into a lower lobe pulmonary arterial branch. Two hours later, intermittent positive-pressure ventilation (IPPV) and high-frequency oscillatory ventilation (HFOV) at matched mean alveolar pressures (MAP) were compared at 30-min intervals. The edematous lobar venous admixture (Qva/QT) increased by 0.14 (P less than 0.1) and its relative perfusion (QL/QT) decreased by 0.03. (P less than 0.1) during HFOV compared with IPPV. In another six dogs the MAP was increased by 1.5 cmH2O during HFOV; now the edematous lobar Qva/QT decreased by 0.15 (P less than 0.03) and QL/QT increased by 0.03 (P less than 0.03) during HFOV compared with IPPV. Greater MAP during HFOV also improved the edematous lobar ventilation (lobar venous PCO2) during HFOV compared with IPPV. Conceivably, the increase in MAP inflated collapsed, flooded regions, and thereby increased their O2 transfer, perfusion, and ventilation. Whole-lung Qva/QT was similar during IPPV and HFOV in both groups because of the opposing effects of lobar Qva/QT and QL/QT. We conclude that HFOV supports cardiovascular-respiratory function in open-chest unilobar pulmonary edema compared with IPPV at similar MAP; gas exchange and perfusion of edematous units may be sensitive to small changes in MAP, and we detected no intrinsic effects of HFOV on these variables. We speculate that similar beneficial effects in diffuse pulmonary edema may be effected by small variations in MAP during HFOV without the barotrauma side effects sometimes observed when MAP is increased during IPPV.</t>
  </si>
  <si>
    <t>S1571</t>
  </si>
  <si>
    <t>10.1093/ehjcr/ytab073</t>
  </si>
  <si>
    <t>Agarwal M, Kardos A</t>
  </si>
  <si>
    <t>A case report: biventricular takotsubo cardiomyopathy with sequential ventricular recovery due to pulmonary hypertension</t>
  </si>
  <si>
    <t>Biventricular Takotsubo cardiomyopathy (BTC) is estimated to occur in 25–42% of those with Takotsubo cardiomyopathy (TC). Little is known about which subset of patients are predisposed to having concomitant right ventricular (RV) involvement, or the pattern of recovery in BTC. We describe a 69-year-old woman who presented with dyspnoea and was subsequently diagnosed with BTC. We propose that this was triggered by an exacerbation of chronic obstructive pulmonary disease on a background of multiple predisposing factors including recent bereavement, previous excessive alcohol use, status as a current smoker, and anxiety. During her admission, she required non-invasive ventilation and inotropic support to manage her type two respiratory failure and acute heart failure. Serial echocardiograms during the admission allowed us to capture and present the sequential recovery of ventricular systolic function, with the left ventricular (LV) recovery preceding the right ventricle. Our patient fulfils the International Takotsubo Diagnostic criteria of transient LV dysfunction, emotional and physical triggers, electrocardiogram abnormalities, raised troponin and brain natriuretic peptide and no occlusive coronary artery disease. We hypothesize that pulmonary hypertension-related strain on the right ventricle due to lung disease, may have led to the observed delay in the recovery of RV function, despite the full recovery of LV function.</t>
  </si>
  <si>
    <t>S0020</t>
  </si>
  <si>
    <t>10.1159/000064300</t>
  </si>
  <si>
    <t>Henning BF, Gröne HJ, Tepel M, Büchner N, Kirchner J, Zidek W</t>
  </si>
  <si>
    <t>A Rare Cause of Pulmonary-Renal Syndrome</t>
  </si>
  <si>
    <t>Diseases affecting both the lung and the kidney have grave prognosis and serious diagnostic and therapeutic consequences. Here, 3 cases of pulmonary-renal syndrome caused by antiphospholipid syndrome are reported. The patients presented with dyspnea, renal insufficiency, pulmonary infiltrates on chest X-ray and areas of ground glass attenuation on computed tomography of the lungs. There were no signs of infectious disease, vasculitis or myocardial insufficiency. Clinical findings, antiphospholipid levels and histological findings in transbronchial and/or renal biopsy proved the diagnosis of antiphospholipid syndrome. Antiphospholipid syndrome is a comparatively rare disorder which is relevant in the differential diagnosis of diseases affecting both lung and kidney and requires specific therapeutic measures.</t>
  </si>
  <si>
    <t>S0295</t>
  </si>
  <si>
    <t>10.1177/2050313x18787700</t>
  </si>
  <si>
    <t>Foley ED, Ben Omran M, Bora V, Castresana MR</t>
  </si>
  <si>
    <t>Cardiogenic and septic shock associated with aortic and mitral valve infective endocarditis caused by Abiotrophia Defectiva from a urinary tract infection</t>
  </si>
  <si>
    <t>SAGE Open Medical Case Reports</t>
  </si>
  <si>
    <t>Abiotrophia defectiva, also known as nutritionally variant streptococcus, is part of the normal flora of the oral cavity and urogenital and intestinal tracts and is a rare cause of infective endocarditis. It is fastidious or difficult to culture and associated with high rates of septic embolization, treatment failure and mortality. We describe an unusual presentation of infective endocarditis with severe mitral valve regurgitation due to Abiotrophia defectiva in an immunocompetent patient. After a complicated hospital course, surgical replacement of both the mitral and aortic valves was performed. We suggest that this patient likely had subacute infective endocarditis before diagnosis and treatment of her urinary tract infection, and following treatment failure, she developed life-threatening infective endocarditis. This case report highlights that patients with Abiotrophia defectiva infections are at high risk for infective endocarditis and that the clinical progression from this infection can be slow, with difficulty isolating the pathogen, which can significantly impact patient outcome.</t>
  </si>
  <si>
    <t>S1176</t>
  </si>
  <si>
    <t>10.1046/j.1540-8175.2003.03043.x</t>
  </si>
  <si>
    <t>Adsett M, West MJ, Galbraith A, Duhig E, Lange A, Palka P</t>
  </si>
  <si>
    <t>Eosinophilic Heart: Marked Left Ventricular Wall Thickening and Myocardial Dysfunction Improving With Corticosteroid Therapy</t>
  </si>
  <si>
    <t>We report a case of a 34‐year‐old male with acute severe heart failure associated with marked concentric left ventricular wall thickening and biopsy evidence of eosinophilic myocardial infiltrate. This appears to be an unusual description of this degree of concentric myocardial thickening in eosinophilic myocarditis coupled with Doppler tissue echocardiography. Following high‐dose corticosteroid treatment, wall thickness, systolic and diastolic left ventricular function normalized and the patient experienced a dramatic clinical improvement. (ECHOCARDIOGRAPHY, Volume 20, May 2003)</t>
  </si>
  <si>
    <t>S1812</t>
  </si>
  <si>
    <t>10.1016/s1388-9842(01)00137-4</t>
  </si>
  <si>
    <t>Gabriele P, Zhi Fang S, Tjan TDT, Carsten K, Baba HA, Erren M, Markus F, Thomas W, Scheld HH, Deng MC</t>
  </si>
  <si>
    <t>Activation of the Cardiac Interleukin-6 System in Advanced Heart Failure</t>
  </si>
  <si>
    <t>The study objective was to assess the cardiac expression of interleukin-6 (IL6) and its receptor (IL6R) in advanced heart failure. While IL6 plasma levels are elevated and associated with an impaired prognosis in advanced heart failure, little is known about the intracardiac expression of the IL6 system. Heart tissue was obtained from 20 patients (n - 10, idiopathic dilated cardiomyopathy, age 44±15 years; n - 10, ischemic cardiomyopathy, age 55±8 years) at the time of transplantation. Left and right ventricular tissue was subjected to in situ hybridization, Northern blot analysis, and RT-PCR. Signals were quantified by densitometric scanning and corrected for G3PDH-mRNA levels. Right ventricular biopsy specimens (n - 11) of patients with arrhythmias and normal cardiac function served as controls. In addition, data were correlated with cardiac catheterization and echocardiography data obtained at transplant evaluation. Ventricular IL6 and IL6R transcripts were detected in all explant specimens examined. Expression of both mRNA species was higher than in controls (P - 0.001). Left ventricular IL6 mRNA levels correlated positively with heart rate (r - 0.77; P - 0.009), pulmonary capillary wedge pressure (r - 0.53; P - 0.03), right atrial pressure (r - 0.77; P - 0.003), and inversely with left ventricular ejection fraction (r - −0.61; P - 0.03). Right ventricular IL6 mRNA levels correlated inversely with cardiac index (r - −0.48; P - 0.05). IL6R expression did not correlate with hemodynamic data. In advanced heart failure, cardiac IL6/IL6R mRNA expression is increased and may play a role in the pathophysiology of advanced heart failure.</t>
  </si>
  <si>
    <t>S0651</t>
  </si>
  <si>
    <t>10.1161/01.cir.0000051466.00227.13</t>
  </si>
  <si>
    <t>Arrigoni FI, Vallance P, Haworth SG, Leiper JM</t>
  </si>
  <si>
    <t>Metabolism of Asymmetric Dimethylarginines Is Regulated in the Lung Developmentally and With Pulmonary Hypertension Induced by Hypobaric Hypoxia</t>
  </si>
  <si>
    <t>Background— Nitric oxide (NO) plays an important part in lowering pulmonary vascular resistance after birth, and in persistent pulmonary hypertension of the newborn (PPHN), NO-mediated dilation is dysfunctional. The endogenous NO synthase inhibitor asymmetric dimethylarginine (ADMA) circulates in plasma, and its concentrations are elevated in certain cardiovascular diseases, including pulmonary hypertension. ADMA is metabolized by the enzyme dimethylarginine dimethylaminohydrolase (DDAH), the activity of which regulates ADMA concentrations and provides a mechanism for modulating NO synthase in vivo. We investigated the changes in expression and activity of the 2 isoforms of DDAH in lungs from newborn piglets both during normal development and in PPHN. Methods and Results— Using Western blotting, we showed that DDAHI expression did not change in the normal developing lung; however, DDAHII increased after birth and reached a peak at 1 day. This was reflected in an increase in total DDAH activity according to an l -citrulline assay. With pulmonary hypertension, no changes in DDAHI expression were observed, but DDAHII expression was markedly decreased compared with age-matched controls. Total DDAH activity was similarly reduced. Conclusions— These results indicate that each DDAH isoform is differentially regulated during both lung development and PPHN. Suppression of DDAHII isoform expression may be a mechanism underlying PPHN.</t>
  </si>
  <si>
    <t>S2084</t>
  </si>
  <si>
    <t>10.1161/01.res.0000080521.15238.e5</t>
  </si>
  <si>
    <t>Qin W, Rudolph AE, Bond BR, Rocha R, Blomme EAG, Goellner JJ, Funder JW, McMahon EG</t>
  </si>
  <si>
    <t>Transgenic Model of Aldosterone-Driven Cardiac Hypertrophy and Heart Failure</t>
  </si>
  <si>
    <t>Aldosterone classically promotes unidirectional transepithelial sodium transport, thereby regulating blood volume and blood pressure. Recently, both clinical and experimental studies have suggested additional, direct roles for aldosterone in the cardiovascular system. To evaluate aldosterone activation of cardiomyocyte mineralocorticoid receptors, transgenic mice overexpressing 11β-hydroxysteroid dehydrogenase type 2 in cardiomyocytes were generated using the mouse α-myosin heavy chain promoter. This enzyme converts glucocorticoids to receptor-inactive metabolites, allowing aldosterone occupancy of cardiomyocyte mineralocorticoid receptors. Transgenic mice were normotensive but spontaneously developed cardiac hypertrophy, fibrosis, and heart failure and died prematurely on a normal salt diet. Eplerenone, a selective aldosterone blocker, ameliorated this phenotype. These studies confirm the deleterious consequences of inappropriate activation of cardiomyocyte mineralocorticoid receptors by aldosterone and reveal a tonic inhibitory role of glucocorticoids in preventing such outcomes under physiological conditions. In addition, these data support the hypothesis that aldosterone blockade may provide additional therapeutic benefit in the treatment of heart failure.</t>
  </si>
  <si>
    <t>S0547</t>
  </si>
  <si>
    <t>10.1159/000098444</t>
  </si>
  <si>
    <t>Nold JL, Meyers PA, Worwa CT, Goertz RH, Huseby K, Schauer G, Mammel MC</t>
  </si>
  <si>
    <t>Decreased Lung Injury after Surfactant in Piglets Treated with Continuous Positive Airway Pressure or Synchronized Intermittent Mandatory Ventilation</t>
  </si>
  <si>
    <t>&amp;lt;i&amp;gt;Background:&amp;lt;/i&amp;gt; Treatment with surfactant (S) decreases lung injury in paralyzed, mechanically ventilated animals. The use of nasal continuous positive airway pressure (CPAP) as an alternative to mechanical ventilation may further improve acute pulmonary outcomes. &amp;lt;i&amp;gt;Objectives:&amp;lt;/i&amp;gt; To evaluate the effect of surfactant (+S, –S) and synchronized intermittent mandatory ventilation (SIMV) on lung morphology and inflammatory markers in 24 spontaneously breathing piglets treated with CPAP or SIMV after saline lavage-induced lung injury. &amp;lt;i&amp;gt;Methods:&amp;lt;/i&amp;gt; After induction of lung injury, animals were randomized to CPAP–S, CPAP+S or SIMV+S and treated for 4 h. Physiologic parameters were continuously monitored. After treatment, animals were euthanized and lungs fixed. Bronchoalveolar lavage (BAL) samples were collected for neutrophil count and H&amp;lt;sub&amp;gt;2&amp;lt;/sub&amp;gt;O&amp;lt;sub&amp;gt;2&amp;lt;/sub&amp;gt;. &amp;lt;i&amp;gt;Results:&amp;lt;/i&amp;gt; No physiologic differences were noted. BAL fluid from CPAP–S animals contained more neutrophils and more neutrophil H&amp;lt;sub&amp;gt;2&amp;lt;/sub&amp;gt;O&amp;lt;sub&amp;gt;2&amp;lt;/sub&amp;gt; than fluid from the SIMV+S or CPAP+S groups (p &amp;lt; 0.05 or greater). Pathologic injury scores were higher in dependent lung regions from CPAP groups (p &amp;lt; 0.05). Injury pattern scores showed greater dependent alveolar inflammation in all (p &amp;lt; 0.02), with more dependent atelectasis in the CPAP groups (p &amp;lt; 0.01). Morphometrics showed less total open alveolar air space in nondependent regions of the SIMV+S group compared to CPAP groups (p &amp;lt; 0.001). Dependent regions showed less total open alveolar air space compared to nondependent regions in the CPAP groups (p &amp;lt; 0.001). &amp;lt;i&amp;gt;Conclusions:&amp;lt;/i&amp;gt; Animals treated with surfactant prior to CPAP or SIMV had less acute lung injury. SIMV+S animals had less open air space in nondependent regions. This suggests, during early ventilatory support, surfactant administration may modulate pulmonary inflammation. CPAP alone without surfactant may not provide optimal pulmonary protection. The addition of mechanical breaths may alter and add to injury.</t>
  </si>
  <si>
    <t>S0275</t>
  </si>
  <si>
    <t>10.1016/0014-5793(83)80447-5</t>
  </si>
  <si>
    <t>Neurohr KJ, Gollin G, Barrett EJ, Shulman RG</t>
  </si>
  <si>
    <t>In vivo 31P‐NMR studies of myocardial high energy phosphate metabolism during anoxia and recovery</t>
  </si>
  <si>
    <t>31 P NMR spectra of heart in‐situ in live guinea pigs were obtained continuously in 20.5 s time blocks during 3 min of anoxia, during subsequent reoxygenation and, in separate animals, during terminal anoxia. Reversible anoxia resulted in rapid degradation of phosphocreatine ( t ½ = 54.5 ± 2.5 s) which recovered fully during reoxygenation. Heart P i increased during anoxia and returned to basal levels after oxygen was restored. During 3 min of anoxia, no significant changes in ATP levels or pH were detected. The results demonstrate that it is feasible to measure rapid fluxes of high energy phosphates by 31 P NMR in intact animals during and after anoxic stress to the myocardium.</t>
  </si>
  <si>
    <t>S0039</t>
  </si>
  <si>
    <t>10.1016/s1388-9842(01)00142-8</t>
  </si>
  <si>
    <t>Taubert G, Bergmeier C, Andresen H, Senges J, Potratz J</t>
  </si>
  <si>
    <t>Clinical Profile and Management of Heart Failure: Rural Community Hospital vs. Metropolitan Heart Center</t>
  </si>
  <si>
    <t>Knowledge on clinical characteristics and prognosis of patients with heart failure originates from studies of selected populations in clinical trials or from epidemiological observations. Reports on the large numbers of patients with heart failure treated in community hospitals are sparse. Are there differences in patient characteristics and heart failure management between a metropolitan heart center (HC) and a rural community hospital (RCH)? Retrospective analysis of medical charts from all patients admitted for heart failure (ICD 428.x, NYHA II–IV, EF &amp;amp;lt; 45%) between May 1997 and April 1998 and discharged alive from a rural community hospital. A similar, but prospective registry was available at the HC. Follow-up information was obtained by request at registration authorities. Patient groups comprised 120 in RCH and 146 in HC. Mean age was 75 ± 11 and 66 ± 11 years, respectively (P &amp;amp;lt; 0.001); 48% (RCH) vs. 74% (HC) of patients were male (P &amp;amp;lt; 0.001). On admission the proportion of functional class IV was 69% (RCH) vs. 17% (HC) (P &amp;amp;lt; 0.001). At discharge, the rate of ACE-inhibitors was 74% (RCH) vs. 98% (HC); 11% (RCH) vs. 43% (HC) of patients received β-blocker therapy. Ninety-six percent of patients in HC underwent and 22% in RCH had undergone invasive diagnostics. One-year mortality rate of patients discharged alive was 26% in RCH and 19% in HC (P - n.s. after adjustment for age and gender). Heart failure management according to current guidelines, using β-blockers and ACE inhibitors, and invasive cardiac examination was significantly less performed in the rural community hospital than in the metropolitan heart center. Therefore, strategies to improve heart failure management according to guidelines are urgently needed.</t>
  </si>
  <si>
    <t>S2453</t>
  </si>
  <si>
    <t>10.1161/01.cir.0000074039.45523.be</t>
  </si>
  <si>
    <t>Kucher N, Printzen G, Goldhaber SZ</t>
  </si>
  <si>
    <t>Prognostic Role of Brain Natriuretic Peptide in Acute Pulmonary Embolism</t>
  </si>
  <si>
    <t>Background— Rapid, noninvasive, and accurate prognostic assessment with an inexpensive cardiac biomarker is an appealing approach for patients with acute pulmonary embolism (PE). Methods and Results— We measured at the time of admission the plasma level of plasma brain natriuretic peptide (BNP) to determine its utility in prognosticating the clinical course of 73 consecutive patients with acute PE. We used a prespecified BNP cut-off level (&amp;lt;90 pg/mL) for the prediction of the absence of a major adverse cardiovascular event, defined as any of the following: death, cardiopulmonary resuscitation, mechanical ventilation, or use of pressors, thrombolysis, catheter fragmentation, or surgical embolectomy. In the 20 (27%) patients with adverse events, median BNP (194.2, range 3.7 to 1201.1 pg/mL) was higher than in patients with a benign course (39.1, range 1.0 to 1560.0 pg/mL; P &amp;lt;0.001). However, 3 patients with adverse outcomes had low BNP levels on admission: 1 death, BNP 52 pg/mL; 1 patient with prolonged cardiopulmonary resuscitation, BNP 3.7 pg/mL; and 1 patient undergoing rescue thrombolysis, BNP 75 pg/mL. Sensitivity, specificity, and negative and positive predictive value of BNP levels &amp;lt;90 pg/mL for absence of adverse outcomes were 85% (64% to 95%), 75% (62% to 85%), 93% (95% CI 81% to 98%), and 57% (39% to 73%), respectively. The optimal BNP cut-off level, identified by receiver operating characteristic analysis, was &amp;lt;50 pg/mL. Conclusions— Low BNP levels do not guarantee an uncomplicated hospital course in patients with acute PE, using a “congestive heart failure” cut-off level of 90 pg/mL. A lower cut-off level of &amp;lt;50 pg/mL identifies 95% of patients with a benign clinical course.</t>
  </si>
  <si>
    <t>S2102</t>
  </si>
  <si>
    <t>10.1016/s1388-9842(99)00071-9</t>
  </si>
  <si>
    <t>Nägele H, Bohlmann M, Eck U, Petersen B, Rödiger W</t>
  </si>
  <si>
    <t>Combination Therapy with Carvedilol and Amiodarone in Patients with Severe Heart Failure</t>
  </si>
  <si>
    <t>Carvedilol and at least in some studies, amiodarone have been shown to improve symptoms and prognosis of patients with heart failure. There are no reports on the outcome of combined treatment with both drugs on top of angiotensin-converting enzyme inhibitors (ACEI), diuretics and digitalis. In 109 patients with severe heart failure submitted for heart transplantation at one single center between the years 1996 and 1998 [left ventricular ejection fraction (LVEF) 24.6±11%, 85% males, 52% idiopathic dilated cardiomyopathy (DCM), mean observation time 1.9±0.4 years] a therapy with low-dose amiodarone (1000 mg/week) plus titrated doses of carvedilol (target 50 mg/day) was instituted. In addition, patients received a prophylactic dual chamber pacemaker (PM) in order to protect from bradycardia and for continuous holter monitoring. The devices were programed in back-up mode with a basal rate of 40 i.p.m. with a hysteresis of 25%. Significantly, more patients were in sinus rhythm after 1 year than at study entry (85% vs. 63%, P&amp;amp;lt;0.01). In 47 patients, under therapy over at least 1 year, the resting heart rate fell from 90±19 to 59±5 b.p.m. (P&amp;amp;lt;0.001). Ventricular premature contractions in 24-h holter ECGs were suppressed from 1.0±3 to 0.1±0.3%/24 h (P&amp;amp;lt;0.001) as did numbers of tachycardias &amp;amp;gt;167 b.p.m. detected by the pacemaker (1.2±2.8 episodes/patient/3 months vs. 0.3±0.8 episodes/patient/3 months after 1 year (P&amp;amp;lt;0.01). The LVEF increased from 26±10 to 39±13% (P&amp;amp;lt;0.001). NYHA class improved from 3.17±0.3 to 1.8±0.6 (P&amp;amp;lt;0.001) as well as right heart catheterization data. From the total cohort, seven patients (6%) developed symptomatic documented bradycardic rhythm disturbances requiring reprograming of their pacemakers to DDD(R)/VVI(R) mode with higher basic rates. Two of these patients developed AV block, four sinu-atrial blocks or sinus bradycardia and one patient had bradycardic atrial fibrillation. During the observation period five patients died (3 sudden, 1 due to heart failure and 1 due to mesenteric infarction). Two patients had undergone heart transplants. The 1-year survival rate (Kaplan–Meier) without transplantation was 89%. Compared to historic control patients with amiodarone only (n=154) or without either agent (n=283) this rate was 64 and 57% (P&amp;amp;lt;0.01). Heart failure patients benefit from a combined therapy with carvedilol and amiodarone resulting in a markedly improved NYHA stage, an increase in LV ejection fraction, a stabilization of sinus rhythm, a significant reduction in heart rate, a delay of electrical signal conduction and a suppression of ventricular ectopies. Approximately 6% of patients under such a regime became pacemaker-dependent in the first year. Compared to historic controls prognosis was better and the need for heart transplantation was lower. The exact role of either agent in combination or alone should be clarified in larger randomized studies.</t>
  </si>
  <si>
    <t>S1640</t>
  </si>
  <si>
    <t>10.1159/000063260</t>
  </si>
  <si>
    <t>Garantziotis S, Bhalla KS, Long GD, Vredenburgh JJ, Folz RJ</t>
  </si>
  <si>
    <t>Fatal Re-Expansion Pulmonary Edema Associated with Increased Lung IL-8 Levels following High-Dose Chemotherapy and Autologous Stem Cell Transplant</t>
  </si>
  <si>
    <t>Re-expansion pulmonary edema (REPE) leading to hypoxic respiratory failure and death occurred following a unilateral low-volume (750 ml) thoracentesis in a young patient 8 days after high-dose chemotherapy and autologous stem cell transplantation (HDC/ASCT) for advanced-stage breast cancer. A higher volume (1,000 ml) thoracentesis from the contralateral lung, 2 weeks prior to HDC/ASCT, showed no clinical consequences. We have recently demonstrated increased levels of inflammatory cytokines in the lungs of patients following HDC/ASCT, a finding which may predispose them to exaggerated inflammatory lung injury. In postmortem analysis, this patient’s lung demonstrated substantial intra-alveolar edema and marked elevation in interleukin-8, detected by immunohistochemistry. This suggests that patients who have recently undergone HDC/ASCT may be at increased risk for the development of REPE following thoracentesis.</t>
  </si>
  <si>
    <t>S1947</t>
  </si>
  <si>
    <t>10.1161/01.cir.0000062647.30366.98</t>
  </si>
  <si>
    <t>DiBona GF, Sawin LL</t>
  </si>
  <si>
    <t>Frequency Response of the Renal Vasculature in Congestive Heart Failure</t>
  </si>
  <si>
    <t>Background— The renal vasoconstrictor response to renal nerve stimulation is greater in congestive heart failure (CHF) rats than in control rats. This study tested the hypothesis that the enhanced renal vasoconstrictor response to renal nerve stimulation in CHF is a result of an impairment in the low-pass filter function of the renal vasculature. Methods and Results— In response to conventional graded-frequency renal nerve stimulation, the reductions in renal blood flow at each stimulation frequency were greater in CHF rats than control rats. A pseudorandom binary sequence pattern of renal nerve stimulation was used to examine the frequency response of the renal vasculature. Although this did not affect the renal blood flow power spectrum in control rats, there was a 10-fold increase in renal blood flow power over the frequency range of 0.01 to 1.0 Hz in CHF rats. On analysis of transfer function gain, attenuation of the renal nerve stimulation input signal was similar in control and CHF rats over the frequency range of 0.001 to 0.1 Hz. However, over the frequency range of 0.1 to 1.0 Hz, although there was progressive attenuation of the input signal (−30 to −70 dB) in control rats, CHF rats exhibited a flat gain response (−20 dB) without progressive attenuation. Conclusions— The enhanced renal vasoconstrictor response to renal nerve stimulation in CHF rats is caused by an alteration in the low-pass filter function of the renal vasculature, resulting in a greater transfer of input signals into renal blood flow in the 0.1 to 1.0 Hz range.</t>
  </si>
  <si>
    <t>S2249</t>
  </si>
  <si>
    <t>10.1007/s10741-007-9013-6</t>
  </si>
  <si>
    <t>Chatti R, Fradj NB, Trabelsi W, Kechiche H, Tavares M, Mebazaa A</t>
  </si>
  <si>
    <t>Algorithm for therapeutic management of acute heart failure syndromes</t>
  </si>
  <si>
    <t>As for other critically ill diseases, two key factors may markedly improved morbidity and mortality of acute heart failure syndromes (AHFS): early initiation of treatment and tailored therapy. Early initiation aims to stop the negative cascade of heart dysfunction. Tailored therapy should be based on the level of systolic blood pressure at admission and fluid retention. Indeed, EFICA and OPTIMIZE-HF showed that patients with high systolic blood pressure have a left ventricular systolic function that is likely preserved and those with low systolic blood pressure have a lower left ventricular ejection fraction and frequent signs of organ's hypoperfusion. Among the proposed treatments, non-invasive ventilation is the only treatment that was consistently proven to be beneficial on morbidity and mortality in almost all types of AHFS. Concerning pharmacological agents, actions should be taken to increase the use of vasodilators and reduce the use of diuretics.</t>
  </si>
  <si>
    <t>S2213</t>
  </si>
  <si>
    <t>10.1016/j.jclinane.2017.09.008</t>
  </si>
  <si>
    <t>Xu HF, White RS, Sastow DL, Andreae MH, Gaber-Baylis LK, Turnbull ZA</t>
  </si>
  <si>
    <t>Medicaid insurance as primary payer predicts increased mortality after total hip replacement in the state inpatient databases of California, Florida and New York</t>
  </si>
  <si>
    <t>Study objective To confirm the relationship between primary payer status as a predictor of increased perioperative risks and post-operative outcomes after total hip replacements. Design Retrospective cohort study. Setting Administrative database study using 2007-2011 data from California, Florida, and New York from the State Inpatient Databases (SID), Healthcare Cost and Utilization Project, Agency for Healthcare Research and Quality. Patients 295,572 patients age≥18years old who underwent total hip replacement with non-missing insurance data were collected, using International Classification of Diseases, Ninth Revision, Clinical Modification (ICD-9-CM) diagnoses and procedures code (ICD-9-CM code 81.51). Interventions Patients underwent total hip replacement. Measurements Patients were cohorted by insurance type as either Medicare, Medicaid, Uninsured, Other, and Private Insurance. Demographic characteristics and comorbidities were compared. Unadjusted rates of in-hospital mortality, postoperative complications, LOS, 30-day, and 90-day readmission status were compared. Adjusted odds ratios were calculated for our outcomes using multivariate linear and logistic regression models fitted to our data. Main results Medicaid patients incurred a 125% increase in the odds of in-hospital mortality compared to those with Private Insurance (OR 2.25, 99% CI 1.01-5.01). Medicaid payer status was associated with the highest statistically significant adjusted odds of mortality, any complication (OR, 1.26), cardiovascular complications (OR, 1.37), and infectious complications (OR, 1.66) when compared with Private Insurance. Medicaid patients had the highest statistically significant adjusted odds of 30-day (OR, 1.63) and 90-day readmission (OR, 1.58) and the longest adjusted LOS. Conclusions We found higher unadjusted rates and risk adjusted odds ratios of postoperative mortality, morbidity, LOS, and readmissions for patients with Medicaid insurance as compared to patients with Private Insurance. Our study shows that primary payer status serves as a predictor of perioperative risks and that primary payer status should be viewed as a peri-operative risk factor.</t>
  </si>
  <si>
    <t>S0603</t>
  </si>
  <si>
    <t>10.1001/archsurg.1975.01360140110022</t>
  </si>
  <si>
    <t>Pyle RB</t>
  </si>
  <si>
    <t>Clinical Use of the Membrane Oxygenator</t>
  </si>
  <si>
    <t>Archives of Surgery</t>
  </si>
  <si>
    <t>Since April 1973 we have treated nine patients with extracorporeal membrane oxygenation (ECMO), utilizing the spiral coil membrane lung. One patient is a long-term survivor. All patients except one showed substantial improvement in peripheral arterial oxygen tension. Four adults and two neonates were treated for critical hypoxia. Two patients were treated for cardiac failure but failed to show improved myocardial function. Complications involving perfusion circuitry, cannulation, chronic systemic heparinization, thrombocytopenia, and renal failure have been managed with minimal difficulty. However, irreversible pulmonary, neurologic, hepatic, or gastrointestinal damage due to hypoxia present before the institution of ECMO was associated with lethal complications. The ECMO has supplied adequate oxygenation to this group of nine critically hypoxic patients. Institution of ECMO at an earlier date in patients with critical hypoxia would provide a higher likelihood of survival.</t>
  </si>
  <si>
    <t>S0663</t>
  </si>
  <si>
    <t>10.1136/emj.2010.092296</t>
  </si>
  <si>
    <t>Simpson PM, Bendall JC</t>
  </si>
  <si>
    <t>Prehospital non-invasive ventilation for acute cardiogenic pulmonary oedema: an evidence-based review</t>
  </si>
  <si>
    <t>Non-invasive ventilation (NIV) is increasingly being implemented by many ambulance jurisdictions as a standard of care in the out-of-hospital management of acute cardiogenic pulmonary oedema (ACPO). This implementation appears to be based on the body of evidence from the emergency department (ED) setting, with the assumption that earlier administration by paramedics would give benefits with regard to inhospital mortality and the rate of endotracheal intubation beyond those seen when initiated in the ED. This paper sought to identify and review the current level of evidence supporting NIV in the prehospital setting. Electronic searches of Medline, EMBASE, CINAHL, Cochrane Database of Systematic Reviews and Cochrane Database of Controlled Trials were conducted and reference lists of relevant articles were hand searched. The search identified 12 primary studies documenting the use of NIV, either continuous positive airway pressure or bi-level non-invasive ventilation, for ACPO in the out-of-hospital setting. Only three studies were randomised controlled trials, with none addressing inhospital mortality as a primary outcome measure. The majority of articles were non-comparative descriptive studies. Early prehospital NIV appears to be a safe and feasible therapy that results in faster improvement in physiological status and may decrease the need for intubation when compared with delayed administration in the ED. There is weak evidence that is may decrease mortality. The cost versus benefit equation of system-wide prehospital implementation of NIV is unclear and, based on the current evidence, should be considered with caution.</t>
  </si>
  <si>
    <t>S1335</t>
  </si>
  <si>
    <t>10.1016/s1388-9842(01)00158-1</t>
  </si>
  <si>
    <t>Tiritilli A</t>
  </si>
  <si>
    <t>DOCA-Salts Induce Heart Failure in the Guinea Pig</t>
  </si>
  <si>
    <t>Heart failure (HF) is a common clinical problem confronting physicians and is often the final manifestation of many cardiovascular disorders. Despite recent advances in the pharmacological management of HF, it remains a highly lethal and disabling disorder. A number of animal models have been developed to study both the pathophysiology of HF and new therapeutic approaches to this complex syndrome. Only through an improved understanding of the basic biology of the early stages of the syndrome can HF be prevented or at least anticipated. With this in view, we have developed an easily realisable and inexpensive model in the guinea pig, which presents numerous structural, metabolic and biochemical similarities compared with the human heart. Thirty guinea pigs, aged 5 weeks and weighing 300 g were used. After anaesthesia, left nephrectomy was performed. After 1 week the guinea pigs were divided into: (a) control group (n - 15), which received an injection of vehicle as well as tap water for 10 weeks; (b) DOCA-salts group (n - 15), where the animals were treated with an IM injection of 10 mg DOCA 5 days a week for 10 weeks and with drinking water containing 9 g/l−1 NaCl and 2 g/l−1 KCl. Our results demonstrate that the administration of DOCA-salts to guinea pigs for 10 weeks caused a significant increase in blood pressure (BP + 30%) associated with left ventricular hypertrophy (LVH), evaluated by LV weight (+37%), LV wall (+36%), by the ratio LV weight/Body weight (+23%) and by an increase in LV volume (+51%). Concerning HF, the latter was clinically evident through an increase in body weight, heart rate and dyspnoea. Indeed, guinea pigs presented pleural and/or pericardial effusion often associated with ascite. This model, which combines pressure and volume overload, results in a slow evolution towards HF. This allows a better understanding of the mechanisms in early LV remodelling which has the potential to develop into HF. Some recent studies have emphasised the value of using guinea pigs. The guinea pig heart muscle presents two major regulatory mechanisms of contractility that are closer to those found in humans, the isomyosin pattern which is predominantly V3 and the phenomenon of Ca2+-induced Ca2+-release from the sarcoplasmic reticulum. The DOCA-salts model in the guinea pig is an easy surgical procedure with high post-operative survival, which causes an increase in arterial BP, LVH associated with HF. This model is a useful tool for studying some of the basic mechanisms of cardiovascular diseases.</t>
  </si>
  <si>
    <t>S1494</t>
  </si>
  <si>
    <t>10.1016/s1388-9842(01)00198-2</t>
  </si>
  <si>
    <t>Stewart S, Jenkins A, Buchan S, McGuire A, Capewell S, McMurray JJJV</t>
  </si>
  <si>
    <t>The Current Cost of Heart Failure to the National Health Service in the UK</t>
  </si>
  <si>
    <t>We have recently shown that heart failure admission rates continue to increase in the UK — particularly in older age groups. As hospital activity represents the major cost component of healthcare expenditure related to heart failure, this study evaluated the current cost of this syndrome to the National Health Service (NHS) in the UK. We applied contemporary estimates of healthcare activity associated with heart failure to the whole UK population on an age and sex-specific basis to calculate its cost to the NHS for the year 1995. Direct components of healthcare included in these estimates were hospital admissions associated with a principal diagnosis of heart failure, associated outpatient consultations, general practice consultations and prescribed drug therapy. We also calculated the cost of nursing-home care following a primary heart failure admission and the cost of hospitalisations associated with a secondary diagnosis of heart failure. Adjusting for probable increases in hospital activity and the progressive ageing of the UK population, we have also projected the cost of heart failure to the NHS for the year 2000. We estimated that there were 988000 individuals requiring treatment for heart failure in the UK during 1995. The ‘direct’ cost of healthcare for these patients was estimated to be £716 million, or 1.83% of total NHS expenditure. Hospitalisations and drug prescriptions accounted for 69 and 18% of this expenditure, respectively. The additional costs associated with long-term nursing home care and secondary heart failure admissions accounted for a further £751 million (2.0% of total NHS expenditure). By the year 2000, we estimated that the combined total direct cost of heart failure would have risen to £905 million — equivalent to 1.91% of total NHS expenditure. Using well-validated sets of data, these findings re-confirm the importance of heart failure as a major public health problem in the UK. The annual direct cost of heart failure to the NHS in 2000 is likely to be of the order of 1.9% of total expenditure — the predominant cost component being hospitalisation.</t>
  </si>
  <si>
    <t>S1910</t>
  </si>
  <si>
    <t>10.1046/j.1365-2796.1999.00546.x</t>
  </si>
  <si>
    <t>Zethraeus N, Molin T, Henriksson P, Jönsson B</t>
  </si>
  <si>
    <t>Costs of coronary heart disease and stroke: the case of Sweden</t>
  </si>
  <si>
    <t>Zethraeus N, Molin T, Henriksson P, Jönsson B (Stockholm School of Economics, Stockholm; and Södertälje Hospital, Södertälje; Sweden). Costs of coronary heart disease and stroke: the case of Sweden. J Intern Med 1999; 246: 151–159. Objectives. To estimate the annual costs in Sweden of coronary heart disease (CHD) and stroke, and the potential cost savings if these clinical ‘events’ are avoided. The analysis is undertaken from a societal perspective, including both direct and indirect costs. Costs are calculated for five clinical conditions : (i) acute myocardial infarction (AMI), (ii) angina pectoris (AP), (iii) unstable angina (UA), (iv) congestive heart failure (CHF), and (v) stroke. Design. A retrospective study including patients admitted to the Department of Medicine at Södertälje Hospital during the period January 1993 to March 1995 with CHD or a stroke. Each patient was followed for 1 year after admission to the hospital. To estimate potential cost savings, the patient was used as his or her own control. The potential savings in direct costs if CHD or a stroke is avoided were estimated as the difference between costs for 1 year after and 1 year before the event. The indirect costs were calculated as the difference between the values of market production of goods and services the year before the event and the year after. Setting. The Department of Medicine at Södertälje Hospital, Södertälje, Sweden. Subjects. The patients included in the study were patients at the Department of Medicine at Södertälje Hospital in Sweden. The inclusion criterion was that the patients should have been admitted for the first time for CHD or stroke during the year 1994. To obtain 25 patients for each clinical category we first had to expand the inclusion period to cover January 1993 to March 1995. Secondly, we also had to include 36 patients with an earlier established uncomplicated CHD or stroke. Despite this, no more than 22 patients with UA were found. Interventions. Patients were followed in medical practice. Main outcome measures. Costs, direct and indirect costs, and potential savings. Results. The mean direct costs during the year after a clinical event range between Swedish kronor (SEK) 41 000 for CHF and SEK 96 000 for stroke, whereas the mean potential savings in direct costs range from SEK 36 000 for CHF to SEK 91 000 for UA. The potential mean savings in indirect costs range between SEK 24 000 for CHF and SEK 102 000 for AMI. The direct costs for first‐time patients are lower than those for patients with an earlier established CHD or stroke. No systematic differences have been found in potential direct cost savings and indirect costs between the two patient groups. Conclusions. CHD and stroke are associated with high costs during the year after admission to the Department of Medicine. There are also large potential cost savings from the prevention of CHD and stroke. However, further studies, including more patients and costs arising in the municipality, are needed to establish more precise and complete estimates of the costs related to CHD and stroke.</t>
  </si>
  <si>
    <t>S0203</t>
  </si>
  <si>
    <t>10.1159/000029382</t>
  </si>
  <si>
    <t>Borst MM, Leschke M, König U, Worth H</t>
  </si>
  <si>
    <t>Repetitive Hemodilution in Chronic Obstructive Pulmonary Disease and Pulmonary Hypertension: Effects on Pulmonary Hemodynamics, Gas Exchange, and Exercise Capacity</t>
  </si>
  <si>
    <t>&amp;lt;i&amp;gt;Background:&amp;lt;/i&amp;gt; In cor pulmonale associated with severe chronic obstructive pulmonary disease (COPD), disturbances of pulmonary microcirculation may contribute significantly to hypoxemia, pulmonary hypertension, and exercise intolerance. &amp;lt;i&amp;gt;Objective:&amp;lt;/i&amp;gt; It was tested whether reduction of blood viscosity induced by repetitive hemodilution might improve pulmonary hemodynamics and oxygen uptake. &amp;lt;i&amp;gt;Methods:&amp;lt;/i&amp;gt; Seven patients with stable COPD (forced expiratory volume in 1 s 33 ± 3 % of predicted, means ± SE) and pulmonary hypertension were phlebotomized 5–6 times over a period of 3 months with substitution of 6% hydroxyethyl starch (molecular weight 40,000). This resulted in a stepwise reduction of the hematocrit from 53.3 ± 2.6 to 45.8 ± 3.1% and a reduction of whole blood viscosity from 9.8 ± 0.6 to 8.8 ± 0.7 mPa × s at a shear rate of 2.0 s&amp;lt;sup&amp;gt;–1&amp;lt;/sup&amp;gt;. Before and after the treatment period, patients underwent cardiopulmonary exercise testing and right heart catheterization. &amp;lt;i&amp;gt;Results:&amp;lt;/i&amp;gt; Mean pulmonary artery pressure (PA&amp;lt;sub&amp;gt;m&amp;lt;/sub&amp;gt;) decreased from 30 ± 3 to 22 ± 2 mm Hg and arterial oxygen partial pressure (Pa&amp;lt;sub&amp;gt;O2&amp;lt;/sub&amp;gt;) increased from 63.2 ± 2.2 to 71.8 ± 3.7 mm Hg at rest. During peak exercise, PA&amp;lt;sub&amp;gt;m&amp;lt;/sub&amp;gt; decreased from 59 ± 7 to 53 ± 7 mm Hg and Pa&amp;lt;sub&amp;gt;O2&amp;lt;/sub&amp;gt; increased from 54.0 ± 5.7 to 63.2 ± 2.4 mm Hg after hemodilution. Peak oxygen consumption rose from 573 ± 84 to 750 ± 59 ml × min&amp;lt;sup&amp;gt;–1&amp;lt;/sup&amp;gt;, corresponding to an increase in cardiac index from 4.25 ± 0.5 to 5.88 ± 0.76 liters × min&amp;lt;sup&amp;gt;–1&amp;lt;/sup&amp;gt; × m&amp;lt;sup&amp;gt;–2&amp;lt;/sup&amp;gt;. Pulmonary vascular resistance fell from 345 ± 53 to 194 ± 32 dyn × s × cm&amp;lt;sup&amp;gt;–5&amp;lt;/sup&amp;gt;. The patients’ peak exercise capacity increased from 9.2 ± 2.0 before to 13.5 ± 3.2 kJ at the end of the study (p &amp;lt; 0.05 for all differences, paired t test). &amp;lt;i&amp;gt;Conclusion:&amp;lt;/i&amp;gt; The findings suggest that a prolonged improvement of pulmonary microcirculation by reducing blood viscosity may improve pulmonary gas exchange, central hemodynamics, and exercise tolerance in patients with severe COPD and pulmonary hypertension.</t>
  </si>
  <si>
    <t>S2196</t>
  </si>
  <si>
    <t>10.1177/1054773819865875</t>
  </si>
  <si>
    <t>Shapiro AL</t>
  </si>
  <si>
    <t>Effect of the CPAP-SAVER Intervention on Adherence</t>
  </si>
  <si>
    <t>Clinical Nursing Research</t>
  </si>
  <si>
    <t>Obstructive sleep apnea (OSA) is the most common form of sleep-disordered breathing. Continuous positive airway pressure (CPAP) is the treatment of choice, but adherence is poor, contributing to a myriad of comorbidities that increase health burden. The study purpose was to examine the effect of the CPAP-SAVER intervention on adherence among adults with newly diagnosed OSA. Sixty-six participants were randomly assigned to intervention or standard care groups. Data were analyzed using chi-square, t-tests, and correlations. At one month, there was no significant difference in adherence between groups; CPAP beliefs and attitude were significantly higher and attitude significantly increased for the intervention group. Focus on CPAP beliefs and attitude by practitioners may impact CPAP adherence. With further research and replication of this study in larger samples to determine generalizability, the CPAP-SAVER intervention may provide underpinnings for the eventual development of an OSA-CPAP adherence management protocol.</t>
  </si>
  <si>
    <t>S0953</t>
  </si>
  <si>
    <t>10.1111/j.1440-1754.1997.tb01638.x</t>
  </si>
  <si>
    <t>WONG W, FOK T, NG P, CHUI K, TO K</t>
  </si>
  <si>
    <t>Vascular air embolism: A rare complication of nasal CPAP</t>
  </si>
  <si>
    <t>Abstract: A preterm infant developed bilateral tension pneumothoraces and extensive vascular air embolism 6 h after being commenced on nasal continuous positive airway pressure (CPAP). Neonatal clinicians should be aware that catastrophic vascular air embolism could occur in infants receiving nasal CPAP, a modality of respiratory support conventionally considered non‐invasive and ‘safe’.</t>
  </si>
  <si>
    <t>S2399</t>
  </si>
  <si>
    <t>10.5578/tt.53863</t>
  </si>
  <si>
    <t>Ergan B, Aydın K, Demirci M, Görgülü B, Tertemiz KC, Tokur ME</t>
  </si>
  <si>
    <t>A rare cause of noninvasive ventilation failure: tracheal stenosis</t>
  </si>
  <si>
    <t>Tuberkuloz ve Toraks</t>
  </si>
  <si>
    <t>Noninvasive ventilation is the first line treatment of choice in acute respiratory failure in many diseases including post-extubation respiratory failure. Herein we report a case unresponsive to noninvasive ventilation due to tracheal stenosis. A 49- year -old female was admitted to intensive care unit after successful resuscitation of cardiac arrest. During the follow-up, she was extubated on 16th day and then transferred to the coronary ward. Four days later, she started to have progressive dyspnea and difficulty in breathing. Arterial blood gas evaluation showed respiratory acidosis with moderate hypercapnia. Noninvasive ventilation was initiated with the diagnosis of cardiogenic pulmonary edema however she did not respond to noninvasive ventilation therapy. Pulmonary consultation revealed that she had a new onset stridor. She had an urgent fiberoptic bronchoscopy which revealed severe tracheal stenosis. Tracheal stenosis should be considered in patients who do not respond to noninvasive ventilation after extubation like in our case.</t>
  </si>
  <si>
    <t>S0761</t>
  </si>
  <si>
    <t>10.1097/rct.0000000000000643</t>
  </si>
  <si>
    <t>Takeuchi H, Suzuki S, Machida H, Ishikawa T, Ueno E</t>
  </si>
  <si>
    <t>Preliminary Results: Can Dual-Energy Computed Tomography Help Distinguish Cardiogenic Pulmonary Edema and Acute Interstitial Lung Disease?</t>
  </si>
  <si>
    <t>Journal of Computer Assisted Tomography</t>
  </si>
  <si>
    <t>We compared iodine concentration in pulmonary ground-glass opacity on iodine density images of contrast-enhanced chest dual-energy computed tomography (DECT) between patients with cardiogenic pulmonary edema (CPE) and acute interstitial lung disease (AILD). Five of 12 patients who underwent contrast-enhanced chest DECT to exclude pulmonary embolism were clinically diagnosed with CPE and 7, with AILD. We compared the mean CT value on monochromatic images at 65 keV and iodine concentration on iodine density images between the affected and normal areas. The mean iodine concentrations were comparable between the affected and normal areas ( P = 0.3048) in patients with CPE and were significantly higher in the affected than in the normal areas in those with AILD ( P &amp;lt; 0.0001). Measurement of iodine concentration in pulmonary ground-glass opacity of contrast-enhanced chest DECT has the potential to help distinguish CPE and AILD.</t>
  </si>
  <si>
    <t>S0982</t>
  </si>
  <si>
    <t>10.1152/jappl.1985.58.4.1331</t>
  </si>
  <si>
    <t>Slutsky AS, Khoo MC, Brown R</t>
  </si>
  <si>
    <t>Simulation of gas transport due to cardiogenic oscillations</t>
  </si>
  <si>
    <t>We simulated gas transport due to cardiogenic oscillations (CO) using a model developed to quantify the gas mixing due to high-frequency ventilation (16). The basic components of the model are 1) gas mixing by augmented transport, 2) symmetrical lung morphometry, and 3) a Lagrangian (moving) reference frame. The theoretical predictions of the model are in general agreement with published experimental studies that have examined the effect of CO on the nitrogen concentration obtained by intrapulmonary gas sampling and the effect of CO on regional and total anatomical dead space. Further, the model predicts that augmentation of gas transport due to CO is less, nearer to the alveolar regions of the lung, and that the effect of CO during normal tidal breathing is negligible, but that CO may contribute up to approximately 10% of the alveolar ventilation in patients with severe hypoventilation. The agreement between experimental and theoretical results suggests that it may not be necessary to invoke gas transport mechanisms specific to an asymmetrical bronchial tree to explain the major proportion of gas transport due to CO.</t>
  </si>
  <si>
    <t>S2438</t>
  </si>
  <si>
    <t>10.1016/j.opresp.2024.100396</t>
  </si>
  <si>
    <t>Jara Chinarro B, Pazos Rodriguez L, Cuchí Alfaro M, Izquierdo Pérez A, Aguado Ibañez S, Churruca Arrospide M, Soler Vigil M, Moral C, Almonacid C</t>
  </si>
  <si>
    <t>Innovations and Challenges in Intermediate Respiratory Care Units: Toward Effective Integration into the Hospital System</t>
  </si>
  <si>
    <t>Open Respiratory Archives</t>
  </si>
  <si>
    <t>This review gives a comprehensive and nuanced appraisal of the current state of Intermediate Respiratory Care Units (IRCUs). It aims to evaluate the distribution of IRCUs in Spain, identify challenges and gaps in the current system and analyze the impact of IRCUs during the COVID-19 pandemic. A review of the evolution and current state of IRCUs was conducted. A search was performed on PubMed. Original articles were selected for analysis. Additionally, recommendation documents on IRCUs from SEPAR and other Scientific Societies were reviewed. The review analyzes the history and evolution of the IRCUs, their role and function, IRCU models, the evolution of admission criteria, and their efficacy and efficiency. IRCUs offer significant benefits by improving patient outcomes through accurate categorization and specialized treatment of severe pulmonary diseases, ensuring high-quality care. They reduce ICU admission rates, resulting in substantial cost savings for hospitals. Our analysis indicates that while IRCUs contribute positively to patient outcomes and resource optimization in Spain, there are significant challenges related to heterogeneity in unit structures, staffing, and resource allocation. Standardizing definitions and models may enhance the effectiveness and comparability of IRCUs across the healthcare system.</t>
  </si>
  <si>
    <t>S1618</t>
  </si>
  <si>
    <t>10.1016/s1388-9842(02)00027-2</t>
  </si>
  <si>
    <t>McGeoch G, Lainchbury J, Town GI, Toop L, Espiner E, Richards AM</t>
  </si>
  <si>
    <t>Plasma Brain Natriuretic Peptide After Long-Term Treatment for Heart Failure in General Practice</t>
  </si>
  <si>
    <t>Plasma brain natriuretic peptide (BNP) concentrations are known to have high sensitivity and specificity in the diagnosis of heart failure in newly symptomatic patients. The relationship of plasma BNP to cardiac function in stable patients on long-term established treatment for heart failure is unknown. Plasma BNP was assessed for its ability to predict echocardiographic abnormality in 100 patients receiving long-term treatment in general practice for a provisional diagnosis of heart failure. BNP &amp;amp;gt;35 pmol/l had a sensitivity and specificity of 69% and 67%, respectively, for a left ventricular ejection fraction of &amp;amp;lt;45%. However, 19% of patients had an LVEF of below 45% whilst BNP was below 35 pmol/l. These patients, in whom a diagnosis of heart failure had been made years previously (mean 3.9 years), were all clinically stable on treatment. These findings support the view that BNP can be restored to normal levels in well-compensated patients despite persisting significant systolic dysfunction and suggest that BNP assays may be helpful for monitoring adequacy of therapy. BNP assays will have limited utility in the diagnosis of cardiac impairment once anti-failure therapy is well established and symptoms have been abolished.</t>
  </si>
  <si>
    <t>S2306</t>
  </si>
  <si>
    <t>10.1016/s1388-9842(99)00006-9</t>
  </si>
  <si>
    <t>Anker SD, Rauchhaus M</t>
  </si>
  <si>
    <t>Heart Failure as a Metabolic Problem</t>
  </si>
  <si>
    <t>Chronic heart failure (CHF) remains an important and increasing public health care problem. Not until recently it has been recognised that CHF is a chronic progressive disorder affecting different physiological and metabolic pathways. Nowadays CHF is reviewed as the consequence of an interplay of haemodynamic, neurohormonal, immunological, and endocrine mechanisms, initially thought to have beneficial adaptive effects for the organism to compensate the heart’s inability to pump properly. However, these secondary changes eventually contribute to further deterioration of CHF. This review focuses on metabolic features observed in patients with CHF and discusses immunological and neuroendocrine aspects and their potential contribution to the pathogenesis of CHF. The overall evidence suggests that advanced CHF is a multifactorial metabolic syndrome that can lead to cardiac cachexia and then carries a very poor prognosis. Joint efforts of cardiologists, endocrinologists, and immunologists are required to develop therapeutic strategies able to improve the metabolic status of CHF patients.</t>
  </si>
  <si>
    <t>S0854</t>
  </si>
  <si>
    <t>10.1159/000069668</t>
  </si>
  <si>
    <t>Cocco G, Kohn S, Sfrisi C</t>
  </si>
  <si>
    <t>Comparison of the Effects of Cilazapril and of the Combination of Cilazapril Plus Valsartan in Patients with Advanced Heart Failure</t>
  </si>
  <si>
    <t>Background: Combined treatment with angiotensin-converting enzyme inhibitors and angiotensin II antagonists may be a more efficient therapy for cardiac failure than monotherapy with either drug. Objective: We compared the efficacy of the combination of cilazapril and valsartan to cilazapril as monotherapy in 46 patients with advanced heart failure of ischaemic aetiology. Methods: The design of the study is double blind, double dummy, with parallel groups. Diuretics and β-blockers were used as a basal therapy, and many patients were treated with digoxin, spironolactone and nitrates. Concomitant medication was left unchanged and patients were randomised in three groups: placebo (for test drugs), cilazapril, or a combination of cilazapril and valsartan. During 3 weeks, the test drugs were titrated upward, and the highest tolerated dose level was maintained for 6 weeks. At baseline and again at the end of the treatment, left ventricular ejection fraction and regional wall ventricular motility (echocardiography at rest and after pharmacological stress), exercise capacity, signs and symptoms of heart failure and brain natriuretic peptide levels were recorded. Results: Both treatments were well tolerated, however the effects of the combination were superior. Our results show that, in patients who are treated with β-blockers and diuretics, the combination of cilazapril and valsartan is more effective than cilazapril at the highest tolerated dosage in improving global and regional myocardial function both at rest and after stress, and in ameliorating cardiac symptoms and signs of heart failure. We think that the superior effect of the combination is related to a more effective anti-ischaemic effect.</t>
  </si>
  <si>
    <t>S1258</t>
  </si>
  <si>
    <t>10.1016/j.ejheart.2006.07.001</t>
  </si>
  <si>
    <t>Habedank D, Ewert R, Hummel M, Wensel R, Hetzer R, Anker SD</t>
  </si>
  <si>
    <t>Changes in Exercise Capacity, Ventilation, and Body Weight Following Heart Transplantation</t>
  </si>
  <si>
    <t>Peak oxygen uptake adjusted to body weight (peak VO2) and ventilatory efficiency (VE/VCO2-slope) are important prognostic parameters in chronic heart failure. Our study prospectively examined changes in these parameters over 24months following heart transplantation (HTx) and evaluated the potentially confounding effects of weight gain. One hundred patients with chronic heart failure (16 female, mean age at HTx 53.9±9.6years) underwent cardiopulmonary exercise testing before and 3, 6, 12 and/or 24months after HTx. Twenty-five healthy individuals served as matched normals. VE/VCO2-slope during exercise improved significantly at 6 (−23.7%), 12 (−21.3%), and 24months (−32.3%; all p&amp;amp;lt;0.002 vs. baseline). At 6months, VE/VCO2-slopes were similar to the matched normals (31.8±4.3), 46 of 78 patients achieved values within the 95% confidence interval of normal. Peak VO2 increased significantly after HTx at 6 (+31.8%), 12 (+36.2%), and 24months (+42.2%; all p&amp;amp;lt;0.005). None of the patients reached values within the 95% CI of normal. Although VE/VCO2-slope and peak VO2 were correlated inversely at every time point (p&amp;amp;lt;0.03), reduction in VE/VCO2-slope did not correlate with increase in peak VO2. Symptoms that limited exercise changed from dyspnoea before HTx to leg fatigue after HTx. Following HTX, VE/VCO2-slope returns to normal values in the majority of patients; however, despite improvement, peak VO2 remains abnormal in all patients. Symptoms causing patients to stop exercising change from dyspnoea to leg fatigue.</t>
  </si>
  <si>
    <t>S0506</t>
  </si>
  <si>
    <t>10.1046/j.1365-2559.2000.00992.x</t>
  </si>
  <si>
    <t>Negri EM, Montes GS, Saldiva PHN, Capelozzi VL</t>
  </si>
  <si>
    <t>Architectural remodelling in acute and chronic interstitial lung disease: fibrosis or fibroelastosis?</t>
  </si>
  <si>
    <t>Histopathology</t>
  </si>
  <si>
    <t>Aims : Pulmonary fibrosis in acute and chronic lung disease has been much investigated, but little attention has been directed at the elastic tissue in these situations. Our aim was to verify whether elastic deposition accompanies collagen deposition in the repairing process of acute and chronic lung injury. Methods and results : We measured, by image analysis, the content of fibres of the collagenous and elastic systems of the alveolar septum in histological slides sampled from autopsied lungs, using the picrosirius‐polarization method and Weigert's resorcin‐fuchsin stain, respectively. Five groups were studied: I, 10 normal patients; II, 10 patients with cardiogenic pulmonary oedema; III, 23 adult respiratory distress syndrome (ARDS) patients in the early phase; IV, 14 ARDS patients in the late fibroproliferative phase; and V, 10 idiopathic pulmonary fibrosis patients. The first two groups were used as controls. The content of fibres of the collagenous and elastic systems was significantly increased in groups IV and V as compared to the other groups. Conclusions : Our results indicate that deposition of elastic system fibres is present in the fibroproliferative phase of ARDS and in usual interstitial pneumonia and suggest that this event may contribute to the alveolar mechanical dysfunction and remodelling that occur in acute and chronic interstitial lung disease.</t>
  </si>
  <si>
    <t>S0094</t>
  </si>
  <si>
    <t>10.1161/hh0402.105790</t>
  </si>
  <si>
    <t>Shai SY, Harpf AE, Babbitt CJ, Jordan MC, Fishbein MC, Chen J, Omura M, Leil TA, Becker KD, Jiang M, Smith DJ, Cherry SR, Loftus JC, Ross RS</t>
  </si>
  <si>
    <t>Cardiac Myocyte-Specific Excision of the β1 Integrin Gene Results in Myocardial Fibrosis and Cardiac Failure</t>
  </si>
  <si>
    <t>Integrins link the extracellular matrix to the cellular cytoskeleton and serve important roles in cell growth, differentiation, migration, and survival. Ablation of β1 integrin in all murine tissues results in peri-implantation embryonic lethality. To investigate the role of β1 integrin in the myocardium, we used Cre-LoxP technology to inactivate the β1 integrin gene exclusively in ventricular cardiac myocytes. Animals with homozygous ventricular myocyte β1 integrin gene excision were born in appropriate numbers and grew into adulthood. These animals had 18% of control levels of β1D integrin protein in the heart and displayed myocardial fibrosis. High-fidelity micromanometer-tipped catheterization of the intact 5-week-old β1 integrin knockout mice showed depressed left ventricular basal and dobutamine-stimulated contractility and relaxation (LV dP/dt max and LV dP/dt min ) as compared with control groups (n=8 to 10 of each, P &amp;lt;0.01). Hemodynamic loading imposed by 7 days of transverse aortic constriction showed that the β1 integrin knockout mice were intolerant of this stress as they had 53% survival versus 88% in controls (n=15 each). By 6 months of age, mice with depressed ventricular expression of β1 integrin developed a dilated cardiomyopathy that was not evident in any control animals and had patchy decrease in glucose metabolism as determined by positron emission tomography. Myocyte membrane integrity as determined via Evan’s blue dye staining was disrupted in the β1 integrin knockout mice. This model provides strong evidence for the importance of β1 integrin in cardiac form and function and indicates that integrins can be linked to development of cardiomyopathies.</t>
  </si>
  <si>
    <t>S1926</t>
  </si>
  <si>
    <t>10.1183/09031936.03.00039803a</t>
  </si>
  <si>
    <t>Marrone O, Salvaggio A, Bonsignore MR, Insalaco G, Bonsignore G</t>
  </si>
  <si>
    <t>Blood pressure responsiveness to obstructive events during sleep after chronic CPAP</t>
  </si>
  <si>
    <t>The aim of this study was to investigate whether chronic continuous positive airway pressure (CPAP) affects blood pressure (BP) responsiveness to obstructive events occurring on the first night of CPAP withdrawal in obstructive sleep apnoea (OSA) after chronic treatment. Thirteen male subjects with severe OSA underwent nocturnal polysomnography with beat­by­beat BP monitoring before treatment and after 4.9±3.4 months of home CPAP (mean daily use 5.1±1.7 h). Variations in oxyhaemoglobin saturation (Δ S a,O 2 ), systolic (Δ P s ), and diastolic (Δ P d ) BP within nonrapid eye movement apnoeas and hypopnoeas were measured on a sample of pre­ and post­treatment events. In addition, a pretreatment sample was selected for Δ S a,O 2 to match post­treatment events. The higher the mean Δ S a,O 2 was in the full pretreatment sample, the more Δ S a,O 2 , Δ P s and Δ P d were attenuated after treatment. Mean Δ P s decreased from 47.3±8.5 in the full pretreatment sample to 42.2±6.9 in the selected pretreatment sample, to 31.5±5.9 mmHg in the post­treatment sample. The post­treatment value differed significantly from both the pretreatment values. The corresponding values for mean Δ P d were 27.0±3.5, 24.0±3.1 and 19.6±3.7 mmHg, with all values differing significantly from each other. Chronic continuous positive airway pressure is followed by a decrease in apnoea/hypopnoea­related blood pressure swings, possibly secondary to both reduced severity of event­related hypoxaemia and decreased responsiveness to obstructive events secondary to chronic prevention of nocturnal intermittent hypoxaemia.</t>
  </si>
  <si>
    <t>S2396</t>
  </si>
  <si>
    <t>10.1017/s1481803500011179</t>
  </si>
  <si>
    <t>Dunne C, Meriano A</t>
  </si>
  <si>
    <t>Acute postpartum pulmonary edema in a 23-year-old woman 5 days after cesarean delivery</t>
  </si>
  <si>
    <t>The presentation of acute dyspnea after pregnancy is rare, but should bring a number of important conditions to the mind of the attending physician. Pulmonary embolism, amniotic fluid embolism, pneumonia, aspiration and pulmonary edema are some of the potentially devastating causes that must be considered. The percentage of pregnancies that are complicated by acute pulmonary edema has been estimated to be 0.08%. The most common contributing factors include the administration of tocolytic agents, underlying cardiac disease, iatrogenic fluid overload and preeclampsia. No matter what the underlying pathology, prompt administration of appropriate resuscitation is always the first priority. Only after the patient has been stabilized can attention be turned to diagnosis and specific treatment. This case examines one such presentation and reviews some of the diagnostic possibilities.</t>
  </si>
  <si>
    <t>S1064</t>
  </si>
  <si>
    <t>10.1016/j.ancard.2019.08.005</t>
  </si>
  <si>
    <t>Lamboley L, Debax P, Courtiol G, Ricard C, Morvan C, Debaty G, Dubie E, Oberlin J, Savary D, Ageron FX, Belle L</t>
  </si>
  <si>
    <t>Quality of acute heart failure treatment in France: Data from REseau Nord-Alpin des Urgences (RENAU)</t>
  </si>
  <si>
    <t>Although mortality due to acute heart failure has decreased, its prevalence in France is still high. The aim of this study was to examine the quality of acute heart failure treatment in French emergency departments (EDs) with reference to subsequently published European Society of Cardiology (ESC) recommendations. The medical records of patients with acute pulmonary oedema (as a marker for acute heart failure) admitted to the EDs of 11 French hospitals in 2013 were reviewed retrospectively. A total of 834 patients were included (median [interquartile range] age 84 [78-89] years; 48.6% male). Rates of compliance of initial management in 2013 to subsequently published 2015 recommendations were as follows: (1) thoracic ultrasound was performed in 17.3%; (2) loop diuretics were given in 75.9%; at a correct dose (among those for whom this was calculable) in 40.0% (3); intravenous nitrates were given in 21.7% of patients with systolic blood pressure&gt;110mmHg; (4) non-invasive ventilation was initiated in 22.0% of patients with respiratory distress. Discharge summaries most often lacked a scheduled cardiologist follow-up (89.4%) and discharge patient weight (78.9%). The early management of patients with acute pulmonary oedema (as a marker of acute heart failure) in France in 2013 was quite different to recommendations published in 2015. A programme to implement the new recommendations is in place, and a repeat evaluation will be conducted in 2017.</t>
  </si>
  <si>
    <t>S1415</t>
  </si>
  <si>
    <t>10.1097/cnq.0000000000000111</t>
  </si>
  <si>
    <t>Yadam S, Bihler E, Balaan M</t>
  </si>
  <si>
    <t>Acute Respiratory Distress Syndrome</t>
  </si>
  <si>
    <t>Acute respiratory distress syndrome (ARDS) is a serious inflammatory disorder with high mortality. Its main pathologic mechanism seems to result from increased alveolar permeability. Its definition has also changed since first being described according to the Berlin definition, which now classifies ARDS on a severity scale based on PaO2 (partial pressure of oxygen, arterial)/FIO2 (fraction of inspired oxygen) ratio. The cornerstone of therapy was found to be a low tidal volume strategy featuring volumes of 6 to 8 mL per kg of ideal body weight that has been shown to have decreased mortality as proven by the ARDSnet trials. There are other areas of treatment right now that include extracorporeal membrane oxygenation, as well for severe refractory hypoxemia. Other methods that include prone positioning for ventilation have also shown improvements in oxygenation. Positive end-expiratory pressure with lung recruitment maneuvers has also been found to be helpful. Other therapies that include vasodilators and neuromuscular agents are still being explored and need further studies to define their role in ARDS.</t>
  </si>
  <si>
    <t>S1764</t>
  </si>
  <si>
    <t>10.1146/annurev.pharmtox.39.1.343</t>
  </si>
  <si>
    <t>Post SR, Hammond HK, Insel PA</t>
  </si>
  <si>
    <t>β-ADRENERGIC RECEPTORS AND RECEPTOR SIGNALING IN HEART FAILURE</t>
  </si>
  <si>
    <t>Annual Review of Pharmacology and Toxicology</t>
  </si>
  <si>
    <t>▪ Abstract Cardiac β-adrenergic receptors, which respond to neuronally released and circulating catecholamines, are important regulators of cardiac function. Congestive heart failure, a common clinical condition, is associated with a number of alterations in the activation and deactivation of β-adrenergic receptor pathways. Studies with failing hearts from humans and animals indicate that such alterations include changes in the expression or function of β-adrenergic receptors, G-proteins, adenylyl cyclases, and G-protein receptor kinases. The net effect of these alterations is the substantial blunting of β-adrenergic receptor-mediated cardiac response. An important unanswered question is whether the loss of cardiac β-adrenergic receptor responsiveness is a contributing cause, or a result, of ventricular dysfunction. Even though this question remains unanswered, the concept of targeting the β-adrenergic pathway in the failing heart is becoming increasingly popular and several new therapeutic strategies are in development.</t>
  </si>
  <si>
    <t>S1148</t>
  </si>
  <si>
    <t>10.1073/pnas.102673599</t>
  </si>
  <si>
    <t>Beggah AT, Escoubet B, Puttini S, Cailmail S, Delage V, Ouvrard-Pascaud A, Bocchi B, Peuchmaur M, Delcayre C, Farman N, Jaisser F</t>
  </si>
  <si>
    <t>Reversible cardiac fibrosis and heart failure induced by conditional expression of an antisense mRNA of the mineralocorticoid receptor in cardiomyocytes</t>
  </si>
  <si>
    <t>Cardiac failure is a common feature in the evolution of cardiac disease. Among the determinants of cardiac failure, the renin–angiotensin–aldosterone system has a central role, and antagonism of the mineralocorticoid receptor (MR) has been proposed as a therapeutic strategy. In this study, we questioned the role of the MR, not of aldosterone, on heart function, using an inducible and cardiac-specific transgenic mouse model. We have generated a conditional knock-down model by expressing solely in the heart an antisense mRNA directed against the murine MR, a transcription factor with unknown targets in cardiomyocytes. Within 2–3 mo, mice developed severe heart failure and cardiac fibrosis in the absence of hypertension or chronic hyperaldosteronism. Moreover, cardiac failure and fibrosis were fully reversible when MR antisense mRNA expression was subsequently suppressed.</t>
  </si>
  <si>
    <t>S2133</t>
  </si>
  <si>
    <t>10.1146/annurev.med.52.1.15</t>
  </si>
  <si>
    <t>Blum A, Miller H</t>
  </si>
  <si>
    <t>Pathophysiological Role of Cytokines in Congestive Heart Failure</t>
  </si>
  <si>
    <t>▪ Abstract Heart failure is a complex neurohumoral and inflammatory syndrome. Recent studies have shown that proinflammatory cytokines (interleukin-1, interleukin-2, interleukin-6, interleukin-10, and tumor necrosis factor) are involved in cardiac depression and in the complex syndrome of heart failure. Understanding the involvement of these cytokines may enable us to reverse cardiac depression and heart failure by the use of monoclonal antibodies directed against specific cytokines to block the downhill progression of heart failure.</t>
  </si>
  <si>
    <t>S1555</t>
  </si>
  <si>
    <t>10.1159/000029264</t>
  </si>
  <si>
    <t>Cremades MJ, Menéndez R, Santos M, Gobernado M</t>
  </si>
  <si>
    <t>Repeated Pulmonary Infection by &amp;lt;i&amp;gt;Nocardia asteroides&amp;lt;/i&amp;gt; Complex in a Patient with Bronchiectasis</t>
  </si>
  <si>
    <t>A rare case of pulmonary nocardiosis was presented in a nonimmunocompromised patient who had chronic airway obstruction and bronchiectasis without corticoid treatment. The microbial diagnosis was established after isolating &amp;lt;i&amp;gt;Nocardia&amp;lt;/i&amp;gt; in bronchial aspirate and sputum samples. An in vitro study showed sensitivity only to imipenem, netilmicine, amikacin and ofloxacin. The evolution was chronic, with multiple clinical recurrences in spite of prolonged antibiotic treatment. Finally, the eradication of &amp;lt;i&amp;gt;Nocardia&amp;lt;/i&amp;gt; was achieved with the combination of imipenem and amikacin.</t>
  </si>
  <si>
    <t>S2375</t>
  </si>
  <si>
    <t>10.1016/s1388-9842(01)00140-4</t>
  </si>
  <si>
    <t>Isnard R, Komajda M</t>
  </si>
  <si>
    <t>Thromboembolism in Heart Failure, Old Ideas and New Challenges</t>
  </si>
  <si>
    <t>Until now, the administration of antithrombotic therapy in patients with congestive heart failure has not been well codified. The incidence of thromboembolic complication, such as stroke, peripheral or pulmonary embolism, is regarded as too low to justify the use of anticoagulation in non-selected patients. However, other thrombotic complications may occur especially in patients with ischemic heart failure and represent potential targets for antithrombotic therapy. The objective of this paper is to review the available evidence in the absence of the results of large ongoing trials.</t>
  </si>
  <si>
    <t>S1566</t>
  </si>
  <si>
    <t>10.1136/heart.85.4.433</t>
  </si>
  <si>
    <t>Allan LD, Sharland GK</t>
  </si>
  <si>
    <t>The echocardiographic diagnosis of totally anomalous pulmonary venous connection in the fetus</t>
  </si>
  <si>
    <t>Infants with isolated totally anomalous pulmonary venous return often present severely decompensated, such that they are at high risk for surgical repair. On the other hand, if surgical repair can be safely accomplished, the outlook is usually good. Thus prenatal diagnosis would be expected to improve the prognosis for the affected child. To describe the features of isolated totally anomalous pulmonary venous drainage in the fetus. Four fetuses with isolated totally anomalous pulmonary venous connection were identified and the echocardiographic images reviewed. Measurements of the atrial and ventricular chambers and both great arteries were made and compared with normal values. Referral centre for fetal echocardiography. There were two cases of drainage to the coronary sinus, one to the right superior vena cava, and one to the inferior vena cava. Right heart dilatation relative to left heart structures was a feature of two cases early on, and became evident in some ratios late in pregnancy in the remaining two. Ventricular and great arterial disproportion in the fetus can indicate a diagnosis of totally anomalous pulmonary venous connection above the diaphragm. However, in the presence of an atrial septal defect or with infradiaphragmatic drainage, right heart dilatation may not occur until late in pregnancy. The diagnosis of totally anomalous pulmonary venous drainage in fetal life can only be reliably excluded by direct examination of pulmonary venous blood flow entering the left atrium on colour or pulsed flow mapping.</t>
  </si>
  <si>
    <t>S1428</t>
  </si>
  <si>
    <t>10.1002/ajh.10075</t>
  </si>
  <si>
    <t>Weinschenker P, Kutner JM, Salvajoli JV, Hanriot RM, Ribeiro AF, Capelozzi VL, Del Giglio A</t>
  </si>
  <si>
    <t>Whole‐pulmonary low‐dose radiation therapy in agnogenic myeloid metaplasia with diffuse lung involvement</t>
  </si>
  <si>
    <t>American Journal of Hematology</t>
  </si>
  <si>
    <t>Agnogenic myeloid metaplasia is a hematologic disorder accompanied by extramedullary hematopoiesis (EMH) affecting various organs. Lung involvement however is rare. We present the case of a 76‐year‐old woman with myelofibrosis, recurrent pleural effusions, pulmonary hypertension, and serious right cardiac failure. An open lung biopsy confirmed pulmonary EMH. She underwent low‐dose (200 cGy) whole‐lung radiotherapy in 4 fractions of 50 cGy each. Her clinical and hemodynamic parameters improved. We conclude that low‐dose whole‐lung radiation may be efficacious for the palliative treatment of pulmonary EMH. Am. J. Hematol. 69:277–280, 2002. © 2002 Wiley‐Liss, Inc.</t>
  </si>
  <si>
    <t>S2323</t>
  </si>
  <si>
    <t>10.1111/j.1365-2362.1993.tb00786.x</t>
  </si>
  <si>
    <t>CLARK AL, COATS AJS</t>
  </si>
  <si>
    <t>Relationship between ventilation and carbon dioxide production in normal subjects with induced changes in anatomical dead space</t>
  </si>
  <si>
    <t>Abstract. The aim of this study was to test the hypothesis that the increased ventilation to carbon dioxide production relationship on exercise associated with chronic cardiac failure may be due in part to changes in respiratory pattern, causing an increase in anatomical dead space ventilation. In order to assess the effect of changes in respiratory pattern on the relationship between ventilation and carbon dioxide production, normal subjects exercised at the same level at three different respiratory rates (normal, 25% slower, 25% faster). Nine healthy subjects were recruited from amongst hospital staff volunteers. Minute ventilation, carbon dioxide production and oxygen consumption were measured. There were no significant changes in ventilation, carbon dioxide production, or the correlation between ventilation and carbon dioxide production. This finding lends support to the view that changes in respiratory pattern can only be responsible for a very small proportion of the Ve/Vco 2 slope difference between chronic cardiac failure and normals.</t>
  </si>
  <si>
    <t>S0884</t>
  </si>
  <si>
    <t>10.1161/01.res.0000069686.31472.c5</t>
  </si>
  <si>
    <t>Zhang T, Maier LS, Dalton ND, Miyamoto S, Ross J, Bers DM, Brown JH</t>
  </si>
  <si>
    <t>The δ C Isoform of CaMKII Is Activated in Cardiac Hypertrophy and Induces Dilated Cardiomyopathy and Heart Failure</t>
  </si>
  <si>
    <t>Recent studies have demonstrated that transgenic (TG) expression of either Ca 2+ /calmodulin-dependent protein kinase IV (CaMKIV) or CaMKIIδ B , both of which localize to the nucleus, induces cardiac hypertrophy. However, CaMKIV is not present in heart, and cardiomyocytes express not only the nuclear CaMKIIδ B but also a cytoplasmic isoform, CaMKIIδ C . In the present study, we demonstrate that expression of the δ C isoform of CaMKII is selectively increased and its phosphorylation elevated as early as 2 days and continuously for up to 7 days after pressure overload. To determine whether enhanced activity of this cytoplasmic δ C isoform of CaMKII can lead to phosphorylation of Ca 2+ regulatory proteins and induce hypertrophy, we generated TG mice that expressed the δ C isoform of CaMKII. Immunocytochemical staining demonstrated that the expressed transgene is confined to the cytoplasm of cardiomyocytes isolated from these mice. These mice develop a dilated cardiomyopathy with up to a 65% decrease in fractional shortening and die prematurely. Isolated myocytes are enlarged and exhibit reduced contractility and altered Ca 2+ handling. Phosphorylation of the ryanodine receptor (RyR) at a CaMKII site is increased even before development of heart failure, and CaMKII is found associated with the RyR in immunoprecipitates from the CaMKII TG mice. Phosphorylation of phospholamban is also increased specifically at the CaMKII but not at the PKA phosphorylation site. These findings are the first to demonstrate that CaMKIIδ C can mediate phosphorylation of Ca 2+ regulatory proteins in vivo and provide evidence for the involvement of CaMKIIδ C activation in the pathogenesis of dilated cardiomyopathy and heart failure.</t>
  </si>
  <si>
    <t>S0625</t>
  </si>
  <si>
    <t>10.1248/bpb.b24-00870</t>
  </si>
  <si>
    <t>Kawazoe T, Ishida T, Jobu K, Kawada K, Morisawa S, Tomida J, Iihara N, Kawasaki Y, Hamada Y</t>
  </si>
  <si>
    <t>Risk Factors for Delirium in Patients with Acute Heart Failure: A Systematic Review and Meta-Analysis</t>
  </si>
  <si>
    <t>Biological and Pharmaceutical Bulletin</t>
  </si>
  <si>
    <t>Delirium is an acute, potentially life-threatening condition characterized by altered attention, disorganized thinking, and changes in consciousness. It frequently occurs in hospitalized patients with acute heart failure (AHF). In this meta-analysis, we aimed to identify risk factors for delirium in patients with AHF (AHF-D). We evaluated all original studies on delirium occurrence in patients hospitalized for AHF. On March 11, 2024, we searched PubMed, Scopus, Ichushi, and the Cochrane Library. Data extracted included: first author's name, publication year, inclusion/exclusion criteria, study design, delirium assessment methods, odds ratios with 95% confidence intervals, standardized mean differences, and other relevant findings. Of 2436 screened studies, 6 met eligibility criteria (3867 patients with AHF; 796 with delirium [20.6%] and 3071 without). Risk factors for AHF-D included older age; low body mass index; the use of mechanical ventilation/noninvasive positive pressure ventilation; comorbidities (previous stroke, dementia, and depression); use of antipsychotics and benzodiazepines; and laboratory findings on admission (elevated heart rate, B-type natriuretic peptide, blood urea nitrogen, serum creatinine, and low serum albumin and sodium levels). We identified 14 risk factors for AHF-D. These findings may help clinicians identify patients at high risk of developing AHF prior to delirium onset.</t>
  </si>
  <si>
    <t>S1161</t>
  </si>
  <si>
    <t>10.1227/00006123-198608000-00025</t>
  </si>
  <si>
    <t>Yabumoto M, Kuriyama T, Iwamoto M, Kinoshita T</t>
  </si>
  <si>
    <t>Neurogenic Pulmonary Edema Associated with Ruptured Intracranial Aneurysm: Case Report</t>
  </si>
  <si>
    <t>Neurosurgery</t>
  </si>
  <si>
    <t>A case of ruptured distal anterior cerebral artery aneurysm associated with neurogenic pulmonary edema is presented. It is suggested that this association should not be accepted as a “taboo” for radical intervention followed by a proper management of ventilation with positive end-expiratory pressure to maintain the anesthetic condition. Cardiorespiratory control is essential in cases of pulmonary edema with ruptured aneurysm. Decompression and evacuation of blood clot surrounding the hypothalamus could subdue the hyperadrenosympathetic discharge that may cause neurogenic pulmonary edema.</t>
  </si>
  <si>
    <t>S0114</t>
  </si>
  <si>
    <t>10.1046/j.1469-0705.2002.00680.x</t>
  </si>
  <si>
    <t>Morine M, Takeda T, Minekawa R, Sugiyama T, Wasada K, Mizutani T, Suehara N</t>
  </si>
  <si>
    <t>Antenatal diagnosis and treatment of a case of fetal goitrous hypothyroidism associated with high‐output cardiac failure</t>
  </si>
  <si>
    <t>A case of fetal goitrous hypothyroidism associated with high‐output cardiac failure is presented. At 32 weeks of gestation, the antenatal diagnosis of goiter was made based on ultrasound examination, and the fetal thyroid function was examined by amniocentesis and cordocentesis. Color and pulsed Doppler examinations demonstrated a high vascular flow pattern in the goiter and marked elevation of the maximum velocity in the common carotid artery at the level of the neck. It was suspected that arteriovenous shunting through the large goiter resulted in high‐output cardiac failure with cardiomegaly and pleural effusion. The fetus was treated by injection of levothyroxine sodium into the amniotic fluid at 33 weeks of gestation and the goiter thereafter decreased in size, with subsequent improvement of the high‐output cardiac failure. The maximum velocity in the common carotid artery fell rapidly before the shrinkage of the fetal goiter and in parallel with the fetal level of thyroid stimulating hormone. Copyright © 2002 ISUOG</t>
  </si>
  <si>
    <t>S1683</t>
  </si>
  <si>
    <t>10.1016/s1388-9842(02)00021-1</t>
  </si>
  <si>
    <t>Alonso-Martínez JL, Llorente-Diez B, Echegaray-Agara M, Olaz-Preciado F, Urbieta-Echezarreta M, González-Arencibia C</t>
  </si>
  <si>
    <t>C-Reactive Protein as a Predictor of Improvement and Readmission in Heart Failure</t>
  </si>
  <si>
    <t>Only recently, new risk factors to explain atherosclerotic disease have been identified. One of the most important clinical manifestations of atherosclerosis is heart failure. Our study was aimed at investigating C-reactive protein (CRP), a marker of systemic inflammation, in the context of heart failure, and to determine its usefulness in predicting the need for readmission in patients with heart failure and their degree of improvement. We studied patients admitted to our hospital due to heart failure, independent of the cause. CRP levels were measured with a sensitive standard assay on a Nephelometer analyser. Patients were classified on admission and discharge following New York Heart Association (NYHA) functional criteria; left ejection fraction was also determined by transthoracic echocardiography. Patients presenting clear sources of infection or inflammatory disease were excluded. Our control group consisted of patients admitted for syncope. Each patient was followed up through a computer system controlling admissions to and discharge from the hospital, for a period of 18 months after initial admission. End points considered were NYHA functional class on discharge, readmission and death. We studied prospectively 76 patients with a mean age of 73.5±11 [95% confidence interval (CI) 71.2–75.8]; 44 were male (58%) and 32 female (42%). The mean CRP level in patients with heart failure was 3.94±5.87 (95% CI, 1.26–7.60), while in 15 patients with syncope it was 0.84±1.95 (95% CI, 0.96–2.94) (P-0.0007). The principal causes of heart failure included dilated cardiomyopathy due to coronary arterial disease (30%), valvular disease (28%) and heart failure secondary to hypertension (25%). The mean left ejection fraction adequately measured in 72 (95%) patients was 50.41±9.88 (95% CI, 41.20–59.65). We observed a trend of higher CRP levels in relation to ejection fractions below 35%: 7.50±9.88 vs. 3.75±4.57, (P-0.09). Our results showed that on discharge CRP levels increased in relation to NYHA class: I: 0.74±0.69; II: 3.78±3.76; III: 7.4±8.65; IV: 12.2±15.27 (P&amp;amp;lt;0.05). On follow-up of each patient for 18 months, 32 (43%) were readmitted due to deterioration of their heart condition. For patients who were readmitted, those presenting CRP levels &amp;amp;gt;0.9 mg/dl were identified as candidates for earlier hospitalisation than those with levels below 0.9 mg/dl (P-0.02) RR-1.43. In logistic-regression analysis the only group of tested variables predicting readmission were levels of CRP, NYHA class and plasmatic K on discharge and left ventricle ejection fraction. Analysis of covariates yields CRP levels as being an independent predictor of readmission. An inflammatory response is present in deteriorating heart failure. We observed higher CRP levels in patients with higher NYHA functional class, perhaps signalling a poor therapeutic response. Higher CRP levels were also related to higher rates of readmission and mortality and it could be an independent marker of improvement and readmission in heart failure.</t>
  </si>
  <si>
    <t>S0193</t>
  </si>
  <si>
    <t>10.1002/ppul.10245</t>
  </si>
  <si>
    <t>Oviedo A, Abramson LP, Worthington R, Dainauskas JR, Crawford SE</t>
  </si>
  <si>
    <t>Congenital pulmonary capillary hemangiomatosis: Report of two cases and review of the literature</t>
  </si>
  <si>
    <t>Pulmonary capillary hemangiomatosis (PCH) is a rare disease characterized by pulmonary hypertension and excessive neovascularization within the pulmonary interstitium, vasculature, and airways. We describe two unusual cases of congenital PCH. Both cases had concurrent anomalies, including renal and urinary bladder agenesis and hypertropic cardiomyopathy. In one case, capillary proliferation caused significant impingement of the proximal bronchial airways. A review of the current literature is described. Pediatr Pulmonol. 2003; 36:253–256. © 2003 Wiley‐Liss, Inc.</t>
  </si>
  <si>
    <t>S2357</t>
  </si>
  <si>
    <t>10.1016/s0140-6736(85)91389-3</t>
  </si>
  <si>
    <t>Larson E</t>
  </si>
  <si>
    <t>POSITIVE AIRWAY PRESSURE FOR HIGH-ALTITUDE PULMONARY OEDEMA</t>
  </si>
  <si>
    <t>Expiratory positive airway pressure was studied on Mount McKinley, Alaska, at an altitude of 4400 m, in three climbers with high-altitude pulmonary oedema and five climbers without evidence of this disorder. In the subjects with high-altitude pulmonary oedema oxygen saturation improved from 53.3 +/- 10.1% to 72.0 +/- 5.7% with expiratory positive airway pressure of 10 cm water. Oxygen saturation, heart rate, and respiratory rate did not change in healthy climbers. No adverse effects were noted. Improved oxygen saturation did not persist when expiratory positive airway pressure was discontinued. This procedure may be useful as a temporary first-aid measure in high-altitude pulmonary oedema.</t>
  </si>
  <si>
    <t>S1884</t>
  </si>
  <si>
    <t>10.1159/000045887</t>
  </si>
  <si>
    <t>Matsuo T, Tsukamoto Y, Tamura M, Hanaoka M, Nagaoka T, Kobayashi Y, Higashihara M, Yokoyama H, Saegusa N</t>
  </si>
  <si>
    <t>Acute Respiratory Failure due to ‘Pulmonary Calciphylaxis’ in a Maintenance Haemodialysis Patient</t>
  </si>
  <si>
    <t>Calciphylaxis is a rapidly developing, fatal process of vascular calcium deposition with prominent cutaneous manifestation. We treated a long-term haemodialysis patient who developed an analogous disorder limited to the lungs. A 57-year-old man was admitted for initiation of peritoneal dialysis because limited cardiac reserve precluded further haemodialysis. He was treated successfully for pneumonia until hypoxia and progressive hypercalcaemia developed. &amp;lt;sup&amp;gt;99m&amp;lt;/sup&amp;gt;Tc-methylene disphosphonate scintigraphy showed diffusely increased pulmonary uptake. Death supervened despite aggressive and successful treatment of hypercalcaemia. Autopsy studies included immunohistochemistry and morphometric studies of bone. Alveolar capillary walls showed diffuse calcium deposition. Both gross and microscopical findings differed from those of typical metastatic calcification in dialysis patients. Immunoreactivity for parathyroid hormone-related protein was present in the lesions. Bone histomorphometry indicated mild osteitis fibrosa. Pneumonia is believed to have caused local synthesis of parathyroid hormone-related protein that, along with high calcium × phosphorus product, contributed to calcium deposition. By analogy with the cutaneous process we termed the deposition ‘pulmonary calciphylaxis’.</t>
  </si>
  <si>
    <t>S1710</t>
  </si>
  <si>
    <t>10.1034/j.1601-5215.2002.51020.x</t>
  </si>
  <si>
    <t>American College of Cardiology/American Heart Association Chronic Heart Failure Evaluation and Management Guidelines: Relevance to the Geriatric Practice</t>
  </si>
  <si>
    <t>Review of: ACC/AHA Guidelines for the Evaluation and Management of Chronic Heart Failure in the Adult: A Report of the American College of Cardiology/American Heart Association Task Force on Practice Guidelines (Committee to Revise the 1995 Guidelines for the Evaluation and Management of Heart Failure). Hunt SA, Baker DW, Chin MH et al. American College of Cardiology/American Heart Association. J Am Coll Cardiol 2001;38:2101‐2113. BACKGROUND: Heart failure (HF) is the only cardiovascular disease with increasing incidence and prevalence. Most HF patients are older adults. With the aging of the population and effective treatment of hypertension and coronary artery disease, the two major underlying causes of HF, the number of older Americans with HF is expected to rise significantly in the coming decades. HF is the number one hospital discharge diagnosis for older adults. It is one of the causes of frequent hospital readmissions, reflecting acute decompensation and compromised quality of life for patients and increased cost and resource use for the healthcare system. It is also associated with approximately 300,000 deaths annually, most in older adults. Advances in the management of HF in the past several decades have significantly decreased the mortality and morbidity associated with this condition. Randomized controlled trials have demonstrated the beneficial effects of angiotensin‐converting enzyme (ACE) inhibitors, angiotensin receptor blockers, beta‐blockers, and spironolactone on survival and quality of life of HF patients, but there is evidence of underuse of evidence‐based care for HF. Several national guidelines have been published since 1994 that recommended evidence‐based evaluation and management of HF. In 1995, the American College of Cardiologists (ACC) and the American Heart Association (AHA) published their first HF guidelines that recommended left ventricular (LV) function evaluation for all patients presenting with HF and use of ACE inhibitors for all patients with LV systolic dysfunction (LVSD) unless contraindicated. The guidelines recommended the use of hydralazine and isosorbide dinitrate in patients who could not use ACE inhibitors. In addition, digoxin was recommended in patients with HF due to LVSD but not adequately responsive to ACE inhibitors and diuretics and in those with atrial fibrillation and rapid ventricular rates. Diuretic use was recommended for symptomatic patients with evidence of fluid overload. Use of anticoagulation was restricted to patients with atrial fibrillation or to those with a history of systemic or pulmonary embolism. Beta‐blockers were reserved for HF patients after acute myocardial infarctions. Recent advances in the management of HF called for a revision of the guidelines. PURPOSE: The purpose of revising the 1995 ACC/AHA guidelines was to incorporate recent advances in pharmacological and nonpharmacological approaches to HF treatment and to assist physicians in clinical decision‐making in the management of HF. METHODS: The ACC/AHA invited representatives from the American College of Chest Physicians, the Heart Failure Society of America, the International Society for Heart and Lung Transplantation, the American Academy of Family Physicians, and the American College of Physicians—American Society of Internal Medicine to participate in the preparation of the guidelines. The writing committee searched pertinent medical literature in English using computerized databases such as MEDLINE and EMBASE and manually searching the bibliographies of the selected articles. The writing committee classified HF into four stages, including patients who are at high risk for developing HF. According to this new classification, Stage A and B represent asymptomatic patients, the former at high risk for developing HF but no structural disorder, the latter with structural disorders of the heart. Stage C encompasses patients with underlying structural heart disorders who are symptomatic, either currently or in the past. Stage D includes end‐stage HF patients. This new classification is intended to complement the New York Heart Association (NYHA) functional classification of HF into Class I (asymptomatic), Class II (symptomatic on less than ordinary exertion), Class III (symptomatic on ordinary exertion), and Class IV (symptomatic at rest). RESULTS: The recommendations are categorized into those for evaluation and management.</t>
  </si>
  <si>
    <t>S2058</t>
  </si>
  <si>
    <t>10.1016/s1388-9842(00)00135-5</t>
  </si>
  <si>
    <t>Senni M, Gavazzi A</t>
  </si>
  <si>
    <t>How Patients with Heart Failure are Managed in Italy</t>
  </si>
  <si>
    <t>In Italy, the National Health System is funded from the taxation system of the state. It is organized by general practitioners in the community and specialists in the hospitals. All Italian citizens are registered with one of the general practitioners. Patients with suspected heart failure are generally referred from the family practitioner to a higher level of medical care. Only a minority of patients with heart failure are cared for by cardiologists, either as in- or outpatients. Echocardiography is widely available; nevertheless, few patients admitted to internal medicine divisions receive an echocardiogram compared to cardiology units. The ACE inhibitor usage by Italian cardiologists in patients with heart failure is satisfied, and the use of beta blockers is increasing in Italy at this time. Since only a small proportion of patients with heart failure are followed by cardiologists in Italy, further efforts are necessary until internists and general practitioners could be involved in treatment trials in heart failure. The aim of this approach is to transfer the beneficial effects observed in the trials to clinical practice.</t>
  </si>
  <si>
    <t>S1848</t>
  </si>
  <si>
    <t>10.1016/s1388-9842(02)00236-2</t>
  </si>
  <si>
    <t>Jougasaki M, Leskinen H, Larsen AM, Cataliotti A, Chen HH, Burnett JC</t>
  </si>
  <si>
    <t>Leukemia Inhibitory Factor is Augmented in the Heart in Experimental Heart Failure</t>
  </si>
  <si>
    <t>Leukemia inhibitory factor (LIF) is a pleiotropic cytokine that induces cardiac myocyte hypertrophy through the signal transducing molecule, glycoprotein 130. To date, localization of LIF in the heart and regulation of cardiac LIF expression in congestive heart failure (CHF) remain undefined. The present study investigates the potential activation of LIF expression in the failing canine heart that was produced by progressive rapid ventricular pacing. Immunohistochemistry for LIF revealed that LIF immunoreactivity was present in the atrial and ventricular myocytes of the normal heart and was markedly increased in the failing heart as compared to the normal heart. Northern blot analysis demonstrated that cardiac LIF mRNA was increased in both atrium and ventricle in CHF as compared to the normal heart (P&amp;amp;lt;0.01). Linear regression analysis revealed a positive correlation between atrial LIF mRNA and atrial pressure (r=0.87, P&amp;amp;lt;0.001 in right atrium and r=0.86, P&amp;amp;lt;0.001 in left atrium). Positive correlations between left ventricular LIF mRNA and left ventricular dimensions (r=0.91, P&amp;amp;lt;0.0001 in end-systolic diameter; r=0.86, P&amp;amp;lt;0.001 in end-diastolic diameter), and an inverse correlation between left ventricular LIF mRNA and left ventricular ejection fraction (EF) were observed (r=−0.93, P&amp;amp;lt;0.0001). There was a positive correlation between left ventricular LIF mRNA and left ventricular mass index (LVMI) (r=0.85, P&amp;amp;lt;0.001). The present study demonstrates that cardiac LIF immunoreactivity and its gene expression are increased in a canine model of experimental CHF and suggests a potential role for LIF in the pathophysiology of CHF.</t>
  </si>
  <si>
    <t>S0018</t>
  </si>
  <si>
    <t>10.1136/thx.53.11.957</t>
  </si>
  <si>
    <t>Kiely JL, Deegan P, Buckley A, Shiels P, Maurer B, McNicholas WT</t>
  </si>
  <si>
    <t>Efficacy of nasal continuous positive airway pressure therapy in chronic heart failure: importance of underlying cardiac rhythm</t>
  </si>
  <si>
    <t>S0563</t>
  </si>
  <si>
    <t>10.1002/14651858.cd005355.pub5</t>
  </si>
  <si>
    <t>Kongnyuy EJ, Wiysonge CS</t>
  </si>
  <si>
    <t>Interventions to reduce haemorrhage during myomectomy for fibroids</t>
  </si>
  <si>
    <t>A 34-year-old patient underwent a laparoscopic myomectomy, complicated by a profound episode of bradycardia and hypotension following intramyometrial infiltration of vasopressin (20 IU), promptly corrected with intravenous ephedrine (6 mg) and glycopyrrolate (200 µg). At extubation, pink frothy fluid was noted in the endotracheal tube; she was visibly distressed, desaturated to 89% in air and was coughing up pink stained fluid. Acute pulmonary oedema secondary to vasopressin was suspected. A tight-fitting oxygen mask (100%) with positive end expiratory pressure was applied and intravenous furosemide (20 mg) and diamorphine (4 mg, 1 mg increments) were administered to facilitate diuresis and oxygenation. Chest X-ray confirmed acute pulmonary oedema. Arterial blood gas demonstrated type 2 respiratory failure. Over 12 hours, the oxygen was weaned to 1 L/min. She demonstrated excellent diuresis. Troponin and brain-natriuretic peptide were elevated, but echocardiogram was normal. The cardiology diagnosis was vasopressin-induced coronary vasospasm, precipitating acute pulmonary oedema. She was discharged home on day 5.</t>
  </si>
  <si>
    <t>S1105</t>
  </si>
  <si>
    <t>10.1152/jappl.1986.60.5.1461</t>
  </si>
  <si>
    <t>O'Brodovich H, Coates G, Marrin M</t>
  </si>
  <si>
    <t>Effect of inspiratory resistance and PEEP on 99mTc-DTPA clearance</t>
  </si>
  <si>
    <t>Experiments were performed to determine the effect of markedly negative pleural pressure (Ppl) or positive end-expiratory pressure (PEEP) on the pulmonary clearance (k) of technetium-99m-labeled diethylenetriaminepentaacetic acid (99mTc-DTPA). A submicronic aerosol containing 99mTc-DTPA was insufflated into the lungs of anesthetized intubated sheep. In six experiments k was 0.44 +/- 0.46% (SD)/min during the initial 30 min and was unchanged during the subsequent 30-min interval [k = 0.21 +/- 12%/min] when there was markedly increased inspiratory resistance. A 3-mm-diam orifice in the inspiratory tubing created the resistance. It resulted on average in a 13-cmH2O decrease in inspiratory Ppl. In eight additional experiments sheep were exposed to 2, 10, and 15 cmH2O PEEP (20 min at each level). During 2 cmH2O PEEP k = 0.47 +/- 0.15%/min, and clearance increased slightly at 10 cmH2O PEEP [0.76 +/- 0.28%/min, P less than 0.01]. When PEEP was increased to 15 cmH2O a marked increase in clearance occurred [k = 1.95 +/- 1.08%/min, P less than 0.001]. The experiments demonstrate that markedly negative inspiratory pressures do not accelerate the clearance of 99mTc-DTPA from normal lungs. The effect of PEEP on k is nonlinear, with large effects being seen only with very large increases in PEEP.</t>
  </si>
  <si>
    <t>S0297</t>
  </si>
  <si>
    <t>10.1164/rccm.200208-793oc</t>
  </si>
  <si>
    <t>Leung RST, Floras JS, Lorenzi-Filho G, Rankin F, Picton P, Bradley TD</t>
  </si>
  <si>
    <t>Influence of Cheyne-Stokes Respiration on Cardiovascular Oscillations in Heart Failure</t>
  </si>
  <si>
    <t>In patients with congestive heart failure, Cheyne-Stokes respiration is accompanied by oscillations in blood pressure and heart rate at a very low frequency. It is not known whether these cardiovascular oscillations are primarily related to oscillations in ventilation or oxyhemoglobin saturation. We hypothesized that abolition of the ventilatory oscillations of Cheyne-Stokes respiration by CO2 inhalation would eliminate accompanying oscillations in blood pressure and heart rate but that elimination of hypoxic dips by supplemental O2 would not. We studied 10 subjects with heart failure and Cheyne-Stokes respiration during sleep using frequency spectral analysis. During Cheyne-Stokes respiration, heart rate and blood pressure oscillated in association with respiratory oscillations at very low frequency. Inhalation of CO2 abolished Cheyne-Stokes respiration and associated oscillations in both blood pressure and heart rate. In contrast, inhalation of O2 sufficient to eliminate hypoxic dips had no significant effect on Cheyne-Stokes respiration, blood pressure (n = 6), or heart rate (n = 5). We conclude that ventilatory oscillations during Cheyne-Stokes respiration rather than oscillations in oxygenation per se powerfully induce heart rate and blood pressure oscillations. Cheyne-Stokes respiration is therefore one of the mechanisms that contributes to the very low-frequency oscillations in heart rate and blood pressure observed in patients with heart failure.</t>
  </si>
  <si>
    <t>S0220</t>
  </si>
  <si>
    <t>10.1017/s1049023x13008959</t>
  </si>
  <si>
    <t>Mito F, Nishijima T, Sakurai S, Kizawa T, Hosokawa K, Takahashi S, Suwabe A, Akasaka H, Kobayashi Si</t>
  </si>
  <si>
    <t>Effects of CPAP Treatment Interruption Due to Disasters: Patients with Sleep-disordered Breathing in the Great East Japan Earthquake and Tsunami Area</t>
  </si>
  <si>
    <t>The 2011 Great East Japan Earthquake caused major disruptions in the provision of health care, including that for patients with sleep-disordered breathing (SDB) using a nasal continuous positive airway pressure (nCPAP) device. This study investigated the ability of SDB patients to continue using the nCPAP device in the weeks immediately following the earthquake, whether inability to use the nCPAP device led to symptom relapse, and measures that should be taken to prevent disruptions in nCPAP therapy during future disasters. If nCPAP devices cannot be used during disasters, SDB patients’ health will be affected negatively. Within 14 days of the disaster, 1,047 SDB patients completed a questionnaire that collected data regarding ability to use, duration of inability to use, and reasons for inability to use the nCPAP device; symptom relapse while unable to use the nCPAP device; ability to use the nCPAP device use at evacuation sites; and recommendations for improvement of the nCPAP device. Of the 1,047 patients, 966 (92.3%) had been unable to use the nCPAP device in the days immediately following the earthquake. The most common reason for inability to use the nCPAP device was power failure, followed by anxiety about sleeping at night due to fear of aftershocks, involvement in disaster-relief activities, loss of the nasal CPAP device, and fear of being unable to wake up in case of an emergency. Among the 966 patients, 242 (25.1%) had experienced relapse of symptoms, the most common of which was excessive daytime sleepiness (EDS), followed by insomnia, headache, irritability, and chest pain. Developing strategies for the continuation of nCPAP therapy during disasters is important for providing healthy sleeping environments for SDB patients in emergency situations. Mito F , Nishijima T , Sakurai S , Kizawa T , Hosokawa K , Takahashi S , Suwabe A , Akasaka H , Kobayashi S . Effects of CPAP treatment interruption due to disasters: patients with sleep-disordered breathing in the Great East Japan Earthquake and tsunami area . Prehosp Disaster Med . 2013 ; 28 ( 6 ): 547 - 555 .</t>
  </si>
  <si>
    <t>S0704</t>
  </si>
  <si>
    <t>10.1007/s00063-012-0145-7</t>
  </si>
  <si>
    <t>Biener I, Czaplik M, Bickenbach J, Rossaint R</t>
  </si>
  <si>
    <t>Lungenprotektive Beatmung bei ARDS</t>
  </si>
  <si>
    <t>Mechanical ventilation (MV) is one of the most essential cornerstones of intensive care therapy. Although of pivotal importance for many patients suffering from respiratory insufficiency MV itself may further induce pathophysiological processes due to the mechanical stress exerted on the lungs. Particularly during one of the most distinctive forms of acute respiratory failure, acute respiratory distress syndrome (ARDS), a tremendous impairment of the lungs occurs characterized by heterogeneous damage where normally aerated areas coexist with consolidated and collapsed areas. Although MV is necessary for the treatment of severe hypoxemia it causes damage not only in the lungs but also in other organs due to a secondary inflammatory process in the lungs. To reduce these reactions an evidence-based concept of lung protective ventilation is essential.</t>
  </si>
  <si>
    <t>S0755</t>
  </si>
  <si>
    <t>10.1111/ene.12101</t>
  </si>
  <si>
    <t>Yoon Y, Lee DH, Kang DW, Kwon SU, Suh DC, Bang OY, Kim JS</t>
  </si>
  <si>
    <t>Stroke recurrence patterns are predicted by the subtypes and mechanisms of the past, non‐cardiogenic stroke</t>
  </si>
  <si>
    <t>The association between past stroke subtypes and recurrent stroke subtypes in non‐cardiogenic stroke remains unknown. Patients with ischaemic stroke who had a past history of large‐artery disease ( LAD ) or small‐artery disease ( SAD ) subtypes were assessed. LAD was subdivided into intracranial atherosclerosis ( ICAS ) and extracranial atherosclerosis ( ECAS ). LAD stroke mechanisms were categorized as artery‐to‐artery embolism, in situ thrombotic occlusion and local branch occlusion, while SAD was subdivided into lacunar infarction (LI) and branch atheromatous disease (BAD) on the basis of magnetic resonance imaging findings. The relationship between past and current strokes was analyzed. Among the 202 patients enrolled, the LAD group ( n = 111) had 64 and 47 patients with ICAS and ECAS , and the SAD group ( n = 91) had 63 and 28 patients with LI and BAD, respectively, at the time of past stroke. Patients with LAD developed LAD ‐associated strokes most often ( n = 99, 89.2%), and patients with SAD developed SAD most often ( n = 69, 75.8%; P &amp;lt; 0.001). Patients with ICAS were more likely to develop ICAS later ( n = 46, 79.3%), whereas those with ECAS developed ECAS more often ( n = 31, 75.6%; P &amp;lt; 0.001). Patients with ICAS presenting with artery‐to‐artery embolism more often developed artery‐to‐artery embolism later ( n = 26, 72.2%), whereas those with local branch occlusion developed recurrent local branch occlusion most often ( n = 10, 66.7%, P = 0.005). In the SAD group, patients with BAD developed LAD more frequently than the LI group ( n = 11, 39.3% vs. n = 9, 14.3%, P = 0.022). The subtypes and mechanisms of recurrent stroke are significantly influenced by those of the past stroke.</t>
  </si>
  <si>
    <t>S2217</t>
  </si>
  <si>
    <t>10.1183/09059180.00010122</t>
  </si>
  <si>
    <t>Kaul S, Stell I, Chinn S, Polkey M, Moxham J</t>
  </si>
  <si>
    <t>The effect of entrainment site and inspiratory pressure on the delivery of oxygen therapy during non-invasive mechanical ventilation (NIMV) in acute COPD patients</t>
  </si>
  <si>
    <t>Supplemental O 2 is frequently added to bi-level non-invasive ventilation circuits to maintain S a,O2 &amp;gt;90%. Oxygen can be added at several points &amp;amp; in the presence of different inspiratory pressures. The effect of varying entrainment sites and inspiratory pressures (IPAP) on PO2, PCO2, Fio2, inspiratory triggering and expiratory triggering in COPD patients is unknown. 18 patients with stable COPD (mean FEV1 47%) participated in the study. Oxygen was added at 4 sites in the ventilatory circuit (site 1: between mask and exhalation port; site 2: just distal to exhalation port; site 3: at ventilator outlet; site 4: directly into the mask via an inlet). The effect of varying entrainment sites and inspiratory pressures on arterial PO2, PCO2, FIO2, was recorded at 3 mins. The same full face mask (Respironics, Image 3) &amp;amp; ventilator (Respironics, BIPAP ST 30) was used. Results for PO2 are shown at IPAP 10/EPAP 4 [table 1]. Anova was used to analyse the data. Site 4 (via mask) was associated with a significantly higher PO2 at all flow rates compared with sites 1, 2 and 3 (P&amp;lt;0.001). Site 3 (at ventilator outlet) was associated with the lowest PO2 at all flow rates, particularly at 15 L min (P&amp;lt;0.001). Adding oxygen to the mask at lower IPAPs result in higher oxygen delivery.</t>
  </si>
  <si>
    <t>S0553</t>
  </si>
  <si>
    <t>10.1148/132.3.583</t>
  </si>
  <si>
    <t>Greganti MA, Flowers WM</t>
  </si>
  <si>
    <t>Acute Pulmonary Edema After the Intravenous Administration of Contrast Media</t>
  </si>
  <si>
    <t>Radiology</t>
  </si>
  <si>
    <t>Acute pulmonary edema developed in two young, previously healthy women immediately after the intravenous administration of contrast media. The pulmonary edema, rare in young persons, could not be explained by classical anaphylaxis, contrast media overdose, sodium and fluid overload, or acute myocardial infarction. A nonimmunologic osmotic mechanism causing reversible pulmonary capillary leak might explain the clinical events observed in both patients. Both responded to continuous positive airway pressure (CPAP), indicating the possible utility of CPAP in treating pulmonary capillary-leak contrast reactions.</t>
  </si>
  <si>
    <t>S0798</t>
  </si>
  <si>
    <t>10.1111/j.1532-950x.1988.tb00274.x</t>
  </si>
  <si>
    <t>CRIBB PH</t>
  </si>
  <si>
    <t>Capnographic Monitoring during Anesthesia with Controlled Ventilation in the Horse</t>
  </si>
  <si>
    <t>Forty‐five horses were maintained on halothane or isoflurane anesthesia for at least 90 minutes and received positive pressure ventilation after the first 30 minutes of anesthesia. Parameters monitored included end‐tidal partial pressure of carbon dioxide (ETPCO 2 ), arterial blood pressure, and arterial blood gases and pH. There was a statistically significant correlation between end‐tidal carbon dioxide and arterial partial pressure of carbon dioxide (PaCO 2 ) for both halothane and isoflurane anesthesia. There was no significant correlation between end‐tidal carbon dioxide and either body weight or systolic blood pressure. No statistically significant difference was found in arterial to end‐tidal carbon dioxide difference nor in alveolar dead space because of time or positioning over anesthetic periods of up to 3 hours. It is concluded that end‐tidal carbon dioxide monitoring is a satisfactory measure of changes in respiratory acid‐base balance with inhalation anesthesia in horses when ventilation is controlled.</t>
  </si>
  <si>
    <t>S2417</t>
  </si>
  <si>
    <t>10.4103/lungindia.lungindia_108_19</t>
  </si>
  <si>
    <t>Mohan A, Madan K, Hadda V, Tiwari P, Mittal S, Guleria R, Khilnani G, Luhadia S, Solanki R, Gupta K, Swarnakar R, Gaur S, Singhal P, Ayub I, Bansal S, Bista P, Biswal S, Dhungana A, Doddamani S, Dubey D, Garg A, Hussain T, Iyer H, Kavitha V, Kalai U, Kumar R, Mehta S, Nongpiur V, Loganathan N, Sryma P, Pangeni R, Shrestha P, Singh J, Suri T, Agarwal S, Agarwal R, Aggarwal A, Agrawal G, Arora S, Thangakunam B, Behera D, Jayachandra, Chaudhry D, Chawla R, Chawla R, Chhajed P, Christopher D, Daga M, Das R, D'Souza G, Dhar R, Dhooria S, Ghoshal A, Goel M, Gopal B, Goyal R, Gupta N, Jain N, Jain N, Jindal A, Jindal S, Kant S, Katiyar S, Katiyar S, Koul P, Kumar J, Kumar R, Lall A, Mehta R, Nath A, Pattabhiraman V, Patel D, Prasad R, Samaria J, Sehgal I, Shah S, Sindhwani G, Singh S, Singh V, Singla R, Suri J, Talwar D, Jayalakshmi T, Rajagopal T</t>
  </si>
  <si>
    <t>Guidelines for diagnostic flexible bronchoscopy in adults: Joint Indian Chest Society/National College of chest physicians (I)/Indian association for bronchology recommendations</t>
  </si>
  <si>
    <t>Lung India</t>
  </si>
  <si>
    <t>Flexible bronchoscopy (FB) is commonly performed by respiratory physicians for diagnostic as well as therapeutic purposes. However, bronchoscopy practices vary widely across India and worldwide. The three major respiratory organizations of the country supported a national-level expert group that formulated a comprehensive guideline document for FB based on a detailed appraisal of available evidence. These guidelines are an attempt to provide the bronchoscopist with the most scientifically sound as well as practical approach of bronchoscopy. It involved framing appropriate questions, review and critical appraisal of the relevant literature and reaching a recommendation by the expert groups. The guidelines cover major areas in basic bronchoscopy including (but not limited to), indications for procedure, patient preparation, various sampling procedures, bronchoscopy in the ICU setting, equipment care, and training issues. The target audience is respiratory physicians working in India and well as other parts of the world. It is hoped that this document would serve as a complete reference guide for all pulmonary physicians performing or desiring to learn the technique of flexible bronchoscopy.</t>
  </si>
  <si>
    <t>S0971</t>
  </si>
  <si>
    <t>10.1164/rccm.2104038</t>
  </si>
  <si>
    <t>Saydain G, Islam A, Afessa B, Ryu JH, Scott JP, Peters SG</t>
  </si>
  <si>
    <t>Outcome of Patients with Idiopathic Pulmonary Fibrosis Admitted to the Intensive Care Unit</t>
  </si>
  <si>
    <t>This retrospective study describes the clinical course of 38 patients with idiopathic pulmonary fibrosis (IPF) admitted to the intensive care unit (ICU). There were 25 males and 13 females who were the mean age of 68.3 ± 11.5 years. Twenty patients were on corticosteroids at the time of admission to the hospital, and 24 had been on home oxygen therapy. The most common reason for ICU admission was respiratory failure. The Acute Physiology and Chronic Health Evaluation III–predicted ICU and hospital mortality rates were 12% and 26%, whereas the actual ICU and hospital mortality rates were 45% and 61%, respectively. We did not find significant differences in pulmonary function or echocardiogram findings between survivors and nonsurvivors. Mechanical ventilation was used in 19 patients (50%). Sepsis developed in nine patients. Multiple organ failure developed in 14% of the survivors and in 43% of the nonsurvivors (p = 0.14). Ninety-two percent of the hospital survivors died at a median of 2 months after discharge. These findings suggest that patients with IPF admitted to the ICU have poor short- and long-term prognosis. Patients with IPF and their families should be informed about the overall outlook when they make decisions about life support and ICU care.</t>
  </si>
  <si>
    <t>S2293</t>
  </si>
  <si>
    <t>10.1097/ccm.0b013e3181f3e076</t>
  </si>
  <si>
    <t>Santiago VR, Rzezinski AF, Nardelli LM, Silva JD, Garcia CSNB, Maron-Gutierrez T, Ornellas DS, Morales MM, Capelozzi VL, Marini J, Pelosi P, Rocco PRM</t>
  </si>
  <si>
    <t>Recruitment maneuver in experimental acute lung injury: The role of alveolar collapse and edema</t>
  </si>
  <si>
    <t>In acute lung injury, recruitment maneuvers have been used to open collapsed lungs and set positive end-expiratory pressure, but their effectiveness may depend on the degree of lung injury. This study uses a single experimental model with different degrees of lung injury and tests the hypothesis that recruitment maneuvers may have beneficial or deleterious effects depending on the severity of acute lung injury. We speculated that recruitment maneuvers may worsen lung mechanical stress in the presence of alveolar edema. Prospective, randomized, controlled experimental study. University research laboratory. Thirty-six Wistar rats randomly divided into three groups (n = 12 per group). In the control group, saline was intraperitoneally injected, whereas moderate and severe acute lung injury animals received paraquat intraperitoneally (20 mg/kg [moderate acute lung injury] and 25 mg/kg [severe acute lung injury]). After 24 hrs, animals were further randomized into subgroups (n = 6/each) to be recruited (recruitment maneuvers: 40 cm H₂O continuous positive airway pressure for 40 secs) or not, followed by 1 hr of protective mechanical ventilation (tidal volume, 6 mL/kg; positive end-expiratory pressure, 5 cm H₂O). Only severe acute lung injury caused alveolar edema. The amounts of alveolar collapse were similar in the acute lung injury groups. Static lung elastance, viscoelastic pressure, hyperinflation, lung, liver, and kidney cell apoptosis, and type 3 procollagen and interleukin-6 mRNA expressions in lung tissue were more elevated in severe acute lung injury than in moderate acute lung injury. After recruitment maneuvers, static lung elastance, viscoelastic pressure, and alveolar collapse were lower in moderate acute lung injury than in severe acute lung injury. Recruitment maneuvers reduced interleukin-6 expression with a minor detachment of the alveolar capillary membrane in moderate acute lung injury. In severe acute lung injury, recruitment maneuvers were associated with hyperinflation, increased apoptosis of lung and kidney, expression of type 3 procollagen, and worsened alveolar capillary injury. In the presence of alveolar edema, regional mechanical heterogeneities, and hyperinflation, recruitment maneuvers promoted a modest but consistent increase in inflammatory and fibrogenic response, which may have worsened lung function and potentiated alveolar and renal epithelial injury.</t>
  </si>
  <si>
    <t>S0250</t>
  </si>
  <si>
    <t>10.1177/1049909107307370</t>
  </si>
  <si>
    <t>Marik PE</t>
  </si>
  <si>
    <t>Noninvasive Positive-Pressure Ventilation in Patients With Malignancy</t>
  </si>
  <si>
    <t>American Journal of Hospice and Palliative Medicine®</t>
  </si>
  <si>
    <t>Noninvasive positive-pressure ventilation (NIPPV) is now accepted as the treatment of choice for subgroups of patients with acute respiratory failure. Noninvasive positive-pressure ventilation has traditionally not been considered in the management strategy of patients with malignancy; however, this mode of ventilatory support may be appropriate in some specific situations. Noninvasive positive-pressure ventilation is the preferred initial mode of ventilatory support in patients with hematologic malignancies or after bone marrow transplantation who develop acute respiratory failure. In these patients, NIPPV should be initiated early; severe respiratory distress and altered mental status require conventional mechanical ventilation. Noninvasive positive-pressure ventilation should be considered in select patients with cancer who develop respiratory failure and have a do-not-intubate code status. In rare instances, NIPPV may have a role in treating patients with advanced cancer who have intractable dyspnea; however, NIPPV should not be used for the sole purpose of prolonging life in patients with terminal respiratory failure.</t>
  </si>
  <si>
    <t>S0687</t>
  </si>
  <si>
    <t>10.1046/j.1532-5415.2002.50321.x</t>
  </si>
  <si>
    <t>Use of Angiotensin‐Converting Enzyme Inhibitors in Patients with Heart Failure and Renal Insufficiency: How Concerned Should We Be by the Rise in Serum Creatinine?</t>
  </si>
  <si>
    <t>PURPOSE: To determine the association between the early rise in serum creatinine levels associated with the use of angiotensin‐converting enzyme (ACE) inhibitors or angiotensin receptor blockers (ARBs) and the long‐term renoprotective properties of these drugs in patients with chronic renal insufficiency. BACKGROUND: Large‐scale clinical trials have demonstrated survival benefits of ACE inhibitors in patients with heart failure. In patients with renal insufficiency, whether associated with diabetes mellitus or not, use of ACE inhibitors is associated with slowing in the progression of renal disease. In fact, patients who have the most advanced renal insufficiency at baseline are the ones who show the maximum slowing of the disease progression, but these patients are also more likely to show an early rise in serum creatinine levels after ACE inhibitor therapy. There is evidence that patients with renal insufficiency often do not receive ACE inhibitors. There is also evidence that patients with heart failure are not receiving this life‐saving drug or are receiving it at dosages lower than that used in the clinical trials. One of the main reasons for this underutilization of ACE inhibitors in patients with heart failure is the underlying renal insufficiency or the rise in serum creatinine level after initiation of therapy with an ACE inhibitor. METHODS: The authors reviewed 12 randomized clinical trials of ACE inhibitor or ARB therapy in patients with preexisting chronic renal insufficiency, with or without diabetes mellitus or heart failure. Studies were included for review if they met the following criteria: subjects were randomized to receive ACE inhibitor; subjects were followed up for a minimum of 2 years; and most of the subjects had baseline chronic renal insufficiency (≥25% loss of renal function), irrespective of cause. Of the 12 studies that met these criteria, six were multicenter double‐blind placebo‐controlled studies. The other six were smaller randomized studies. The studies had a mean ± standard deviation follow‐up of 3.2 ± 0.3 years. One thousand one hundred two patients were randomized to receive ACE inhibitors or ARBs. Of these, 705 (64%) had data on renal function at baseline (within 6 months of the start) and at the end of the study. The authors examined the changes in serum creatinine levels or glomerular filtration rates (GFR) in patients who were randomized to receive ACE inhibitors. The authors also assessed the blood pressures achieved in the trials. RESULTS: Patients with preexisting chronic renal insufficiency who achieved their blood pressure control goals were likely to demonstrate an early rise in serum creatinine levels, approximately 25% above the baseline (≈1.7 mg/dL) after initiation of ACE inhibitor or ARB therapy. This rise in serum creatinine was more acute (by ≈15% from the baseline) during the first 2 weeks of therapy and was more gradual (additional ≈10%) during the third and fourth weeks of therapy . The serum creatinine level was likely to stabilize after about 4 weeks, provided patients had a normal salt and fluid intake. In addition, patients who did not show a rise in serum creatinine level during the first 2 to 4 weeks of therapy, were less likely to experience one after that period, unless they were dehydrated from use of diuretics or gastroenteritis or had used a nonsteroidal antiinflammatory drug (NSAID). In spite of this early rise in serum creatinine in patients with chronic renal insufficiency (a serum creatinine level of ≥124 μmol/L or ≥1.4 mg/dL) who were randomized to receive an ACE inhibitor, these patients receiving the drug showed a 55% to 75% lower risk of worsening renal function than those with normal renal function receiving the drug. The rate of risk reduction was inversely related to the severity of renal impairment at baseline, but data were limited on the benefit of ACE inhibitors in patients with more advanced renal insufficiency (GFR &amp;lt;30 mL/min). The authors noted that those aged 65 and older were likely to have much lower GFRs for given levels of serum creatinine than younger patients and were therefore likely to have advanced renal insufficiency at serum creatinine levels as low as 2 mg/dL (vs 4 mg/dL for younger patients). Projected possible rise in serum creatinine levels in patients with heart failure and impaired renal function treated with angiotensin‐converting enzyme (ACE) inhibitors, based on data from subjects with normal renal function, patients with impaired renal function, and patients with heart failure and normal renal function. Modified from of the systematic review. image Patients with normal renal function were likely to show a much smaller rise in serum creatinine level (≈10% above the baseline of 0.9 mg/dL), mostly occurring during the first week after initiation of therapy, with subsequent stabilization, whereas patients with normal renal function suffering from heart failure, volume depletion, or bilateral renal artery stenosis experienced a significant rise (≈225% above baseline) in serum creatinine level, much higher in magnitude and rate than that experienced by those with renal insufficiency . Serum creatinine levels in these patients sharply increased (by ≈75% above baseline) in the 2 weeks after the initiation of therapy with an ACE inhibitor, followed by an even sharper increase (another ≈150%) during the subsequent 2 weeks. Patients with chronic renal insufficiency (serum creatinine&amp;gt;1.5 mg/dL) who received therapy with ACE inhibitors had about a five times higher risk of developing hyperkalemia than those with normal renal function, whereas presence of heart failure increased the risk of hyperkalemia by about three times over those without heart failure. Concomitant use of diuretics was associated with an approximately 60% reduction in risk of hyperkalemia. CONCLUSION: The authors conclude that, in patients with renal insufficiency (serum creatinine&amp;gt;1.4 mg/dL) treated with ACE inhibitors, there is a strong association between early (within the first 2 months) and moderate (not exceeding 30% over baseline) rise in serum creatinine and slowing of the renal disease progression in the long run. The authors recommend that ACE inhibitor therapy should not be discontinued unless serum creatinine level rise above 30% over baseline during the first 2 months after initiation of therapy or hyperkalemia (serum potassium level ≥5.6 mmol/L) develops.</t>
  </si>
  <si>
    <t>S0590</t>
  </si>
  <si>
    <t>10.1096/fj.01-0070com</t>
  </si>
  <si>
    <t>Dschietzig T, Richter C, Bartsch C, Laule M, Armbruster FP, Baumann G, Stangl K</t>
  </si>
  <si>
    <t>The pregnancy hormone relaxin is a player in human heart failure</t>
  </si>
  <si>
    <t>Human congestive heart failure is characterized by complex neurohumoral activation associated with the up‐regulation of vasoconstricting and salt‐retaining mediators and the compensatory rise of counter‐regulatory hormones. In the present study, we provide the first evidence that relaxin (RLX), known as a pregnancy hormone, represents a potential compensatory mediator in human heart failure: plasma concentrations of RLX and myocardial expression of the two RLX genes (H1 and H2) correlate with the severity of disease and RLX responds to therapy. The failing human heart is a relevant source of circulating RLX peptides, and myocytes as well as interstitial cells produce RLX. Elevation of ventricular filling pressure up‐regulates RLX expression and the hormone acts as a potent inhibitor of endothelin 1, the most powerful vasoconstrictor in heart failure. Furthermore, RLX modulates effects of angiotensin II, another crucial mediator. Our data identify RLX as a new player in human heart failure with potential diagnostic and therapeutic relevance.—Dschietzig, T., Richter, C., Bartsch, C., Laule, M., Armbruster, F. P., Baumann, G., Stangl, K. The pregnancy hormone relaxin is a player in human heart failure. FASEB J. 15, 2187–2195 (2001)</t>
  </si>
  <si>
    <t>S0036</t>
  </si>
  <si>
    <t>10.1177/152692480501500206</t>
  </si>
  <si>
    <t>Powner DJ, Hewitt MJ, Levine RL</t>
  </si>
  <si>
    <t>Interventions during Donor Care before Lung Transplantation</t>
  </si>
  <si>
    <t>Progress in Transplantation</t>
  </si>
  <si>
    <t>Improvement in the ratio of PaO 2 to the fraction of inspired oxygen and treatment of pulmonary infections in donors have been cited as important goals for improving lungs before implantation and restoring marginal lungs to the donor pool. Likewise, improving donor PaO 2 is often critical for other organs during donor care. The common physiological mechanisms responsible for hypoxemia are ventilation/perfusion mismatching, abnormal oxygen diffusion, and hypoventilation. These mechanisms are discussed and treatment options are considered.</t>
  </si>
  <si>
    <t>S2285</t>
  </si>
  <si>
    <t>10.1183/09031936.95.08010005</t>
  </si>
  <si>
    <t>Sleiman C, Mal H, Fournier M, Duchatelle J, Icard P, Groussard O, Jebrak G, Mollo J, Raffy O, Roue C, et a</t>
  </si>
  <si>
    <t>Pulmonary reimplantation response in single-lung transplantation</t>
  </si>
  <si>
    <t>We studied the characteristics of the pulmonary reimplantation response (PRR) in single-lung transplantation (SLT), and detailed the occurrence, evolution, prognosis and risk factors of this complication. Forty single-lung transplant recipients were studied. Twenty four patients developed hypoxaemia and allograft infiltrates consistent with the PRR. In 40% of the cases hypoxaemia was severe, precluding weaning and requiring prolonged mechanical ventilation with high fractional inspiratory oxygen (FIO2). The mean duration of ventilation was 7 days (range 1-19 days). Clearing of the chest radiographs was progressive, with complete resolution between 6 and 21 days. In all cases, the pulmonary arterial wedge pressure was normal (6 +/- 2 mmHg) suggesting low pressure oedema. Sampling of the pulmonary oedema fluid revealed that the ratio of protein concentration in oedema fluid to that in serum exceeded 0.5. In patients with severe PRR (40% of cases) clinical, radiographic and haemodynamic abnormalities were identical to adult respiratory distress syndrome (ARDS), but the prognosis was more favourable with no death directly related to PRR in our patients. The mean duration of graft ischaemia of the oedematous grafts (241 +/- 103 min) was significantly longer than that of nonoedematous grafts (155 +/- 71 min). These date suggest that prolongation of graft ischaemia increased the incidence of PRR.</t>
  </si>
  <si>
    <t>S1091</t>
  </si>
  <si>
    <t>10.5492/wjccm.v10.i4.81</t>
  </si>
  <si>
    <t>Nitesh J, Kashyap R, Surani SR</t>
  </si>
  <si>
    <t>What we learned in the past year in managing our COVID-19 patients in intensive care units?</t>
  </si>
  <si>
    <t>World Journal of Critical Care Medicine</t>
  </si>
  <si>
    <t>Coronavirus disease 2019 is a pandemic, was first recognized at Wuhan province, China in December 2019. The disease spread quickly across the globe, spreading stealthily from human to human through both symptomatic and asymptomatic individuals. A multisystem disease which appears to primarily spread via bio aerosols, it has exhibited a wide clinical spectrum involving multiple organ systems with the respiratory system pathology being the prime cause of morbidity and mortality. Initially unleashing a huge destructive trail at Wuhan China, Lombardy Italy and New York City, it has now spread to all parts of the globe and has actively thrived and mutated into new forms. Health care systems and Governments responded initially with panic, with containment measures giving way to mitigation strategies. The global medical and scientific community has come together and responded to this huge challenge. Professional medical societies quickly laid out "expert" guidelines which were conservative in their approach. Many drugs were re formulated and tested quickly with the help of national and international collaborative groups, helping carve out effective treatment strategies and help build a good scientific foundation for evidence-based medicine. Out of the darkness of chaos, we now have an orderly approach to manage this disease both from a public health preventive and therapeutic standpoint. With preventive measures such as masking and social distancing to the development of highly effective and potent vaccines, the public health success of such measures has been tempered by behavioral responses and resource mobilization. From a therapy standpoint, we now have drugs that were promising but now proven ineffective, and those that are effective when given early during viral pathogenesis or later when immune dysregulation has established, and the goal is to help reign in the destructive cascade. It has been a fascinating journey for mankind and our work here recapitulates the evolution of various aspects of critical care and other inpatient practices which continue to evolve.</t>
  </si>
  <si>
    <t>S2188</t>
  </si>
  <si>
    <t>10.1016/s1388-9842(00)00081-7</t>
  </si>
  <si>
    <t>Cleland JGF, Swedberg K, Cohen-Solal A, Cosin-Aguilar J, Dietz R, Follath F, Gavazzi A, Hobbs R, Korewicki J, Madeira HC, Preda I, van Gilst WH, Widimsky J, Mareev V, for The Study Group on Diagnosis of the Working Group on Heart Failure of the European Society of Cardiology, Mason J, Freemantle N, Eastaugh J, for The Medicines Evaluation Group Centre for Health Economics University of York</t>
  </si>
  <si>
    <t>The Euro Heart Failure Survey of The EUROHEART Survey Programme: A Survey on the Quality of Care Among Patients with Heart Failure in Europe</t>
  </si>
  <si>
    <t>The EUROHEART programme is a rolling programme of cardiovascular surveys among the member nations of the European Society of Cardiology (ESC). These surveys will provide information on the nature of cardiovascular disease and its management. This manuscript describes a survey into the nature and management of heart failure. The Euroheart Failure survey aims to describe the quality of hospital care, diagnostic and therapeutic, for patients with suspected or confirmed heart failure in ESC member countries. Patients will be interviewed subsequent to hospital discharge to assess their understanding of their condition, side effects from and their compliance with therapy and their satisfaction with the management for heart failure. The quality of management will be judged against the recommendations contained in the ESC guidelines on diagnosis and treatment of heart failure. Outcome will be further assessed by repeat interviews in 6–12 months time. A further survey of heart failure in 2001/2002 is also planned. A prospective survey of all deaths and discharges from medical (cardiology, internal medicine and geriatric medicine) and cardiac surgical wards to identify patients with heart failure, suspected or confirmed. Approximately 70 hospital clusters, comprising two to six hospitals in each cluster, in 24 member countries of the ESC are conducting the study. At the time of writing, approximately 30 000 deaths and discharges have been screened and approximately 4000 patients have been enrolled. The Euroheart Survey will allow actual practice to be compared to ESC guidelines on the diagnosis and treatment of heart failure. The surveys and guidelines should prove mutually informative. The main EuroHeart Failure project will be completed by late 2000. However, new centres volunteering to participate in the study (contact corresponding author) may be accepted providing they have the necessary research personnel and provided funding can be agreed for statistical support and administration.</t>
  </si>
  <si>
    <t>S0792</t>
  </si>
  <si>
    <t>10.1161/01.cir.0000020009.30736.3f</t>
  </si>
  <si>
    <t>Bolger AP, Sharma R, Li W, Leenarts M, Kalra PR, Kemp M, Coats AJS, Anker SD, Gatzoulis MA</t>
  </si>
  <si>
    <t>Neurohormonal Activation and the Chronic Heart Failure Syndrome in Adults With Congenital Heart Disease</t>
  </si>
  <si>
    <t>Background — Neurohormonal activation characterizes chronic heart failure, relates to outcome, and is a therapeutic target. It is not known whether a similar pattern of neurohormonal activation exists in adults with congenital heart disease and, if so, whether it relates to common measures of disease severity or whether cardiac anatomy is a better discriminant. Methods and Results — Concentrations of atrial natriuretic peptide (ANP), brain natriuretic peptide (BNP), endothelin-1 (ET-1), renin, aldosterone, norepinephrine, and epinephrine were determined in 53 adults with congenital heart disease, comprising 4 distinct anatomic subgroups (29 female; 33.5±1.5 years of age; New York Heart Association class 2.0±0.1, mean±SEM) and 15 healthy control subjects (8 female; 32.3±1.3 years of age). Systemic ventricular function was graded by a blinded echocardiographer as normal or mildly, moderately, or severely impaired. Adults with congenital heart disease had elevated levels of ANP (56.6 versus 3.1 pmol/L), BNP (35.8 versus 5.7 pmol/L), ET-1 (2.5 versus 0.7 pmol/L, all P &amp;lt;0.0001), renin (147 versus 16.3 pmol/L), norepinephrine (2.2 versus 1.6 pmol/L, both P &amp;lt;0.01) and aldosterone (546 versus 337 pmol/L, P &amp;lt;0.05). There was a highly significant stepwise increase in ANP, BNP, ET-1, and norepinephrine according to New York Heart Association class and systemic ventricular function, with even asymptomatic patients having evidence of significant neurohormonal activation. In contrast, there was no direct relationship between the 4 anatomic subgroups and any of the neurohormones studied. Conclusions — Neurohormonal activation in adult congenital heart disease bears the hallmarks of chronic heart failure, relating to symptom severity and ventricular dysfunction and not necessarily to anatomic substrate. Neurohormonal antagonism across this large and anatomically diverse population should be considered.</t>
  </si>
  <si>
    <t>S0925</t>
  </si>
  <si>
    <t>10.1136/heart.83.2.161</t>
  </si>
  <si>
    <t>Hanada A, Okita K, Yonezawa K, Ohtsubo M, Kohya T, Murakami T, Nishijima H, Tamura M, Kitabatake A</t>
  </si>
  <si>
    <t>Dissociation between muscle metabolism and oxygen kinetics during recovery from exercise in patients with chronic heart failure</t>
  </si>
  <si>
    <t>To estimate muscle metabolism and oxygen delivery to skeletal muscle in patients with chronic heart failure. 13 patients with chronic heart failure and 15 controls performed calf plantar flexion for six minutes at a constant workload of 50% of one repetition maximum. During recovery from exercise, skeletal muscle content of oxygenated haemoglobin (oxy-Hb) and the level of phosphocreatine (PCr) were measured by near-infrared spectroscopy and 31 P-magnetic resonance spectroscopy, respectively. The mean (SD) time constants of PCr and oxy-Hb during recovery from exercise were significantly greater in patients with chronic heart failure than in normal subjects (τ PCr: 76.3 (30.2) s v 36.5 (5.8) s; τ oxy-Hb: 48.3 (7.3) s v 30.1 (7.7) s; p &amp;lt; 0.01). Both time constants were similar in normal subjects, while the τ PCr was significantly greater than the τ oxy-Hb in patients with chronic heart failure. The slower recovery of PCr compared with oxy-Hb in patients with chronic heart failure indicates that haemoglobin resaturation is not a major rate limiting factor of PCr resynthesis. It is suggested that muscle metabolic recovery may depend more on oxygen utilisation than on haemoglobin resaturation or oxygen delivery in patients with chronic heart failure.</t>
  </si>
  <si>
    <t>S0770</t>
  </si>
  <si>
    <t>10.1017/s1049023x17006677</t>
  </si>
  <si>
    <t>Sahu N, Matthews P, Groner K, Papas MA, Megargel R</t>
  </si>
  <si>
    <t>Observational Study on Safety of Prehospital BLS CPAP in Dyspnea</t>
  </si>
  <si>
    <t>Continuous positive airway pressure (CPAP) improves outcomes in patients with respiratory distress. Additional benefits are seen with CPAP application in the prehospital setting. Theoretical safety concerns regarding Basic Life Support (BLS) providers using CPAP exist. In Delaware’s (USA) two-tiered Emergency Medical Service (EMS) system, BLS often arrives before Advanced Life Support (ALS). This study fills a gap in literature by evaluating the safety of CPAP applied by BLS prior to ALS arrival. This was a retrospective, observational study using Quality Assurance (QA) data collected from October 2009 through December 2012 throughout a state BLS CPAP pilot program; CPAP training was provided to BLS providers prior to participation. Collected data include pulse-oximetry (spO2), respiratory rate (RR), heart rate (HR), skin color, and Glasgow Coma Score (GCS) before and after CPAP application. Pre-CPAP and post-CPAP values were compared using McNemar’s and t-tests. Advanced practitioners evaluated whether CPAP was correctly applied and monitored and whether the patient condition was “improved,” “unchanged,” or “worsened.” Seventy-four patients received CPAP by BLS; CPAP was correctly indicated and applied for all 74 patients. Respiratory status and CPAP were appropriately monitored and documented in the majority of cases (98.6%). A total of 89.2% of patients improved and 4.1% worsened; CPAP significantly reduced the proportion of patients with SpO2&amp;lt;92%, RR&amp;gt;24, and cyanosis (P&amp;lt;.01). The GCS improved from mean (standard deviation [SD]) 13.9 (SD=1.9) to 14.1 (SD=1.9) after CPAP (mean difference [MD]=0.17; 95% CI, -0.49 to 0.83; P=.59). The HR decreased from 115.7 (SD=53) to 105.1 (SD=37) after CPAP (MD=-10.9; 95% CI, -3.2 to -18.6; P&amp;lt;.01). The SpO2 increased from 80.8% (SD=11.4) to 96.9% (SD=4.2) after CPAP (MD=17.8; 95% CI, 14.2-21.5; P&amp;lt;.01). The BLS providers were able to determine patients for whom CPAP was indicated, to apply it correctly, and to appropriately monitor the status of these patients. The majority of patients who received CPAP by BLS providers had improvement in their clinical status and vital signs. The findings suggest that CPAP can be safely used by BLS providers with appropriate training. Sahu N , Matthews P , Groner K , Papas MA , Megargel R . Observational study on safety of prehospital BLS CPAP in dyspnea . Prehosp Disaster Med . 2017 ; 32 ( 6 ): 610 – 614 .</t>
  </si>
  <si>
    <t>S2447</t>
  </si>
  <si>
    <t>10.1007/s00134-008-1281-7</t>
  </si>
  <si>
    <t>Cosentini R, Aliberti S, Bignamini A, Piffer F, Brambilla AM</t>
  </si>
  <si>
    <t>Mortality in acute cardiogenic pulmonary edema treated with continuous positive airway pressure</t>
  </si>
  <si>
    <t>To investigate mortality in acute cardiogenic pulmonary edema (ACPE) patients treated with continuous positive airway pressure (CPAP) and to identify clinical and laboratory characteristics associated with mortality. Observational, retrospective study. Emergency Medicine Department. A total of 454 consecutive ACPE patients treated with CPAP. Demographics, past medical history, clinical characteristics, laboratory evaluation, in-hospital mortality data were collected. Potential predictors of in-hospital mortality that were considered of clinical relevance and immediately accessible on admission were investigated by multivariable logistic regression. ACPE-related mortality rate was 3.8% (17/452 patients) and the in-hospital mortality rate was 11.4% (50/440 patients). Significant independent predictors of increased risk of in-hospital mortality were: advanced age (P = 0.012), normal-to-low blood pressure (P &lt; 0.001), low PaO(2)/FiO(2) ratio (P = 0.020), hypocapnia (P = 0.009) and anemia (P = 0.05). Values recorded within few minutes from arrival to the hospital can predict mortality in ACPE patients treated with CPAP who has been tested, for the first time, in a real life study. This can allow physicians to quickly recognize more severe ACPE patients treated with CPAP and plan for aggressive monitoring and treatment and for deciding the better site of care.</t>
  </si>
  <si>
    <t>S0309</t>
  </si>
  <si>
    <t>10.1161/strokeaha.111.616573</t>
  </si>
  <si>
    <t>Kim HJ, Song JM, Kwon SU, Kim BJ, Kang DH, Song JK, Kim JS, Kang DW</t>
  </si>
  <si>
    <t>Right–Left Propensity and Lesion Patterns Between Cardiogenic and Aortogenic Cerebral Embolisms</t>
  </si>
  <si>
    <t>Based on thrombus location and nature and anatomic features of aorta and cerebral arteries, we hypothesized that cardiogenic embolisms (CE) and aortogenic embolisms (AE) might have different right–left propensity and lesion patterns. We retrospectively reviewed patients with acute ischemic stroke with high-risk CE sources or moderate-or-severe aortic atherosclerotic plaques on transesophageal echocardiography. Lesion side and patterns on diffusion-weighted imaging were compared between CE and AE. CE was identified in 123 and AE in 63. In multivariate analysis, right-sided lesions and corticosubcortical infarcts were independently associated with CE, and left-sided lesions and pial infarcts were independently associated with AE. CE and AE have different radiological characteristics, as shown by the right–left propensity and lesions patterns of cerebral infarcts.</t>
  </si>
  <si>
    <t>S1670</t>
  </si>
  <si>
    <t>10.1161/hc0302.103593</t>
  </si>
  <si>
    <t>Fielitz J, Dendorfer A, Pregla R, Ehler E, Zurbrügg HR, Bartunek J, Hetzer R, Regitz-Zagrosek V</t>
  </si>
  <si>
    <t>Neutral Endopeptidase Is Activated in Cardiomyocytes in Human Aortic Valve Stenosis and Heart Failure</t>
  </si>
  <si>
    <t>Background — The regulation of the cardiac neutral endopeptidase (EC 24.10, NEP) that degrades bradykinin and natriuretic peptides has been investigated in human cardiac hypertrophy and heart failure. Methods and Results — NEP mRNA was quantitated by real-time polymerase chain reaction (PCR) in left ventricular biopsies from patients with aortic valve stenosis (AS, n=19) and heart failure due to dilated cardiomyopathy (DCM, n=14), and control subjects with normal systolic function (CON, n=14). Left ventricular NEP mRNA content was increased 3-fold in AS ( P &amp;lt;0.005) and 4.1-fold in DCM ( P &amp;lt;0.002). The increase in NEP mRNA was related to the increase in end diastolic pressure in AS and DCM. In a second series, myocardial NEP enzymatic activity was determined. It increased 3.6-fold in AS ( P &amp;lt;0.02) and 4-fold in DCM ( P &amp;lt;0.002). NEP was localized in the myocardium by immunofluorescence microscopy and in situ PCR to myocytes and nonmyocyte areas and cells. Conclusions — Elevated cardiac NEP activity in pressure loaded and failing human hearts may increase the local degradation of bradykinin and natriuretic peptides.</t>
  </si>
  <si>
    <t>S1239</t>
  </si>
  <si>
    <t>10.1097/00063110-200306000-00002</t>
  </si>
  <si>
    <t>Pelosi P, Severgnini P, Aspesi M, Gamberoni C, Chiumello D, Fachinetti C, Introzzi L, Antonelli M, Chiaranda M</t>
  </si>
  <si>
    <t>Non-invasive ventilation delivered by conventional interfaces and helmet in the emergency department</t>
  </si>
  <si>
    <t>Non-invasive positive pressure ventilation is increasingly used as a first-line treatment for respiratory failure. Non-invasive positive pressure ventilation can reduce the complications of endotracheal intubation such as barotrauma, nosocomial infections and the need for sedation. Non-invasive positive pressure ventilation has been shown to reduce the rate of endotracheal intubation in acute cardiogenic pulmonary oedema (27%), in chronic obstructive pulmonary disease (21%), and in acute respiratory failure (17%). Non-invasive positive pressure ventilation can be successfully delivered in the emergency department or in the general ward. However, the criteria for interrupting non-invasive positive pressure ventilation must be stricter (i.e. failure to improve gas exchange within 30 min) than in the general ward. One of the main reasons for the failure of non-invasive positive pressure ventilation lies in the technical problems caused by the face mask. We recently developed a new interface, the 'helmet', to deliver non-invasive positive pressure ventilation. When using the helmet instead of a face mask an increase of 10 cm H(2)O of pressure support and a fast pressurization rate are recommended. In a lung model and in healthy individuals the helmet reduced inspiratory effort. In hypoxemic patients the helmet reduced the intubation rate and the incidence of face mask-related complications. We believe that the helmet can extend the application of non-invasive positive pressure ventilation in different categories of patients with respiratory failure.</t>
  </si>
  <si>
    <t>S1046</t>
  </si>
  <si>
    <t>10.1016/s1388-9842(02)00002-8</t>
  </si>
  <si>
    <t>Ellis GR, Nightingale AK, Blackman DJ, Anderson RA, Mumford C, Timmins G, Lang D, Jackson SK, Penney MD, Lewis MJ, Frenneaux MP, Morris-Thurgood J</t>
  </si>
  <si>
    <t>Addition of Candesartan to Angiotensin Converting Enzyme Inhibitor Therapy in Patients with Chronic Heart Failure Does not Reduce Levels of Oxidative Stress</t>
  </si>
  <si>
    <t>Angiotensin II exerts a number of harmful effects in patients with chronic heart failure (CHF) and, through an increase in oxidative stress, is thought to be critical in the development of endothelial dysfunction. Angiotensin II may be elevated in CHF despite treatment with angiotensin converting enzyme (ACE) inhibitors, producing a rationale for adjunctive angiotensin receptor blockade. We investigated whether the addition of angiotensin antagonism to ACE inhibition would reduce oxidative stress and improve endothelial function and exercise tolerance in patients with chronic heart failure. Twenty-eight heart failure patients, who were on stable ACE inhibitor therapy, were randomised to receive adjunctive therapy with candesartan or placebo. Plasma lipid-derived free radicals, TBARS and neutrophil O2-generation, markers of oxidative stress, were measured in venous blood. Arterial endothelial function was assessed as the response of the brachial artery to flow-related shear stress. Exercise capacity was determined by cardiopulmonary exercise testing. Compared with placebo, candesartan had no effect on changes in lipid derived free radicals (−0.1±1.2 vs. −0.1±1.0 units, respectively, P - NS), TBARS (−2.2±1.1 vs. −2.6±2.2 μmol/l, respectively, P - NS) or neutrophil O2-generating capacity (−7.3±5.1 vs. −8.4±7.9 mV/5×105 neutrophils, respectively, P - NS). There was no effect on changes in brachial artery flow-mediated dilatation (0.5±1.0 vs. 0.8±1.3%, respectively, P - NS) nor peak VO2 (1.6±0.7 ml/kg per min vs. 1.8±0.6 ml/kg per min; P - NS). The addition of the candesartan to ACE inhibitor therapy had no effect on oxidative stress and did not improve endothelial function or exercise capacity in patients with CHF.</t>
  </si>
  <si>
    <t>S2074</t>
  </si>
  <si>
    <t>10.1007/s10354-007-0502-y</t>
  </si>
  <si>
    <t>Koch R, Punter E, Gatterer H, Flatz M, Faulhaber M, Burtscher M</t>
  </si>
  <si>
    <t>CPAP-Anwendung verbessert die Oxygenierung in normobarer und hypobarer Hypoxie</t>
  </si>
  <si>
    <t>Wiener Medizinische Wochenschrift</t>
  </si>
  <si>
    <t>This pilot project was performed to investigate the possible application of a portable CPAP helmet (continuous positive airway pressure) to treat high altitude diseases. Arterial oxygen saturation increased from 80.6 +/- 3.4 % to 90.6 +/- 3.8 % (p &lt; 0.01, n = 14) when using the CPAP helmet (PEEP (positive endexpiratory pressure): 10-15 cm H2O) in normobaric hypoxia (FiO2 12.9 +/- 0.4 %, corresponding to about 4300 m). Furthermore arterial oxygen saturation was enhanced (88.1 +/- 1.9 % to 93.5 +/- 3.0 %; p &lt; 0.01, n = 11) at real altitude (3150 m) after a 20 minute application of the CPAP helmet. There was a correlation between differences in PaCO2 and arterial oxygen saturation during CPAP (R = -0.97, p &lt; 0.01, n = 6). Further studies are needed to determine the effectiveness, its mechanisms in context with altitude diseases, and the applicability of this treatment under extreme environmental conditions.</t>
  </si>
  <si>
    <t>S0336</t>
  </si>
  <si>
    <t>10.1159/000196304</t>
  </si>
  <si>
    <t>Fiorenzano G, Rastelli V, Greco V, Di Stefano A, Dottorini M</t>
  </si>
  <si>
    <t>Unilateral High-Altitude Pulmonary Edema in a Subject with Right Pulmonary Artery Hypoplasia</t>
  </si>
  <si>
    <t>High-altitude pulmonary edema (HAPE) is an uncommon type of non-cardio-genic, high-permeability pulmonary edema. The authors describe a case of unilateral, left-sided HAPE that occurred in a man with right pulmonary artery hypoplasia.</t>
  </si>
  <si>
    <t>S2316</t>
  </si>
  <si>
    <t>10.1183/09031936.98.12061476</t>
  </si>
  <si>
    <t>Vachiery J, Brimioulle S, Crasset V, Naeije R</t>
  </si>
  <si>
    <t>False-positive diagnosis of pulmonary hypertension by Doppler echocardiography</t>
  </si>
  <si>
    <t>A 37-yr-old female presented with a history of several months of exertional dyspnoea. A diagnosis of primary pulmonary hypertension was suspected on the basis of a negative extensive cardiorespiratory work-up with a systolic pulmonary artery pressure of 41-46 mmHg calculated from repeated measurement of the maximum velocity of tricuspid regurgitation jets at 2.8-3 m x s(-1) by continuous-wave Doppler echocardiography. However, a right heart catheterization with a high-fidelity transducer-tipped catheter revealed pulmonary artery pressures of 22/8 mmHg at rest, which remained within normal limits at exercise. This case indicates a possible misleading overestimation of pulmonary artery pressures from Doppler echocardiographic studies of tricuspid regurgitation.</t>
  </si>
  <si>
    <t>S0149</t>
  </si>
  <si>
    <t>10.1016/s1388-9842(02)00019-3</t>
  </si>
  <si>
    <t>Detecting Early Clinical Deterioration in Chronic Heart Failure Patients Post-Acute Hospitalisation—A Critical Component of Multidisciplinary, Home-Based Intervention?</t>
  </si>
  <si>
    <t>To firstly describe the prevalence, characteristics and consequences of early clinical deterioration (ECD) in chronic heart failure (CHF) patients discharged from acute hospital care and, secondly, to examine the potential benefits of a multidisciplinary, home-based intervention (HBI) in limiting the common sequelae of such deterioration. This phenomenon was studied in 90 CHF patients assigned to the intervention arm of a randomised study of HBI. ECD was defined as death, unplanned re-admission or clinical instability (detected at a home visit) within 14 days of hospital discharge. Multivariate analysis was used to determine the independent correlates of ECD. Using these data, a 1:1 case–control ratio of patients assigned to the usual care arm of the study was selected to match those patients exhibiting non-fatal ECD and subject to HBI. Subsequent morbidity and mortality rates were then compared on the basis of the presence or absence of non-fatal ECD and/or HBI. Of the 90 patients assigned to HBI, two died suddenly, five required an unplanned re-admission to hospital and 28 were found to be clinically unstable at a planned home visit, within 14 days of discharge from the index admission. The combined prevalence of ECD this cohort was therefore 39% (35 of 90 patients) and was independently correlated with greater age (OR-1.1 per yearly increment; P&amp;amp;lt;0.001) and comorbidity (OR-2.0 per incremental Charlson index of comorbidity score; P&amp;amp;lt;0.001). Patients who exhibited clinical instability at the home visit were significantly more likely to be non-adherent to prescribed treatment (10 of 28 vs. 9 of 55; P&amp;amp;lt;0.05). Compared to the remainder of the cohort also subject to HBI, despite remedial intervention, patients who exhibited non-fatal ECD had reduced event-free survival (11 of 33 vs. 38 of 55; P&amp;amp;lt;0.001), more frequent unplanned re-admission (0.2 vs. 0.1 admissions/patient/month; P&amp;amp;lt;0.01), and more prolonged hospital stay (1.6 vs. 0.5 days/patient/month; P&amp;amp;lt;0.001) in the subsequent 6-month period. However, compared to case–controls, these patients (n-33 in both groups) had fewer days of hospitalisation (1.6 vs. 3.6 days/patient/month; P-0.05) and, most significantly, were more likely to survive to 6 months (6 vs. 13 died; P&amp;amp;lt;0.05). ECD is a common phenomenon in older CHF patients discharged from acute hospital care and is associated with poorer health outcomes in the longer-term. Post-discharge HBI is an important means for identifying and addressing ECD. Although HBI conveys benefits incremental to usual care, these data also provide a sound basis for increasing its effectiveness by applying earlier home visits in selected ‘high-risk’ patients.</t>
  </si>
  <si>
    <t>S1615</t>
  </si>
  <si>
    <t>10.1034/j.1399-6576.2001.045007911.x</t>
  </si>
  <si>
    <t>Sow Nam Y, Garewal D</t>
  </si>
  <si>
    <t>Pulmonary hemorrhage in association with negative pressure edema in an intubated patient</t>
  </si>
  <si>
    <t>Negative pressure pulmonary edema due to upper airway obstruction following extubation is a well‐recognized problem. However, frank pulmonary hemorrhage as a manifestation of upper airway obstruction is uncommon. We report a case of significant pulmonary hemorrhage and negative pressure pulmonary edema in an intubated patient. Bronchoscopy showed a collection of blood in the right lower lobe of the lungs, suggesting a localized source of bleeding. There have been two previously reported cases of pulmonary hemorrhage after upper airway obstruction. One suggested that the bleeding was due to damage to the pulmonary capillaries, the other that it was due to disruption of the bronchial vessels. We feel that in our case there was some indication that the pulmonary bleeding was a result of bronchial vessel damage. A number of factors might have been involved in its development, including negative pulmonary pressure, recent respiratory tract infection, and positive airways pressure (due to coughing).</t>
  </si>
  <si>
    <t>S1870</t>
  </si>
  <si>
    <t>10.1016/s1388-9842(03)00005-9</t>
  </si>
  <si>
    <t>Serebruany VL, Glassman AH, Malinin AI, Atar D, Sane DC, Oshrine BR, Ferguson JJ, O’Connor CM</t>
  </si>
  <si>
    <t>Selective Serotonin Reuptake Inhibitors Yield Additional Antiplatelet Protection in Patients with Congestive Heart Failure Treated with Antecedent Aspirin</t>
  </si>
  <si>
    <t>Clinical depression has been identified as an independent risk factor for increased mortality in patients with coronary artery disease. Enhanced platelet activity has been suggested as the mechanism responsible for this adverse association. Selective serotonin reuptake inhibitors (SSRIs) are known to inhibit platelets in patients undergoing coronary stenting. We sought to determine whether concomitant therapy with SSRIs would yield additional anti-platelet benefit in patients with congestive heart failure (CHF) already treated with antecedent aspirin. A total of 88 patients with left ventricular ejection fraction (LVEF) &amp;amp;lt;40% or CHF symptoms in the setting of preserved systolic function and NYHA Class II–IV were analyzed. Of these, 23 patients (26%) were chronic SSRI users (SSRI+), and 65 patients were free from SSRI therapy (SSRI−). All patients received aspirin (325 mg) for at least 1 month prior to platelet studies. Platelets were assessed by aggregometry, flow cytometry and a rapid analyzer. The SSRI+ group exhibited a substantial decrease in platelet activity when compared with SSRI− patients, as manifested by a significant reduction in ADP- (P=0.001), and collagen-induced (P=0.02) aggregation, and the expression of PECAM-1 (P=0.03), GPIb (P=0.03), GP IIb/IIIa antigen (P=0.02) and GP IIb/IIIa activity with PAC-1 antibody (P=0.04) and P-selectin (P=0.02). Therapy with SSRIs also resulted in the reduced formation of platelet–leukocyte microparticles (P=0.01). Epinephrine-induced aggregation in plasma, collagen-induced whole blood aggregation, closure time and expression of vitronectin receptor, CD63, CD107a, CD107b and CD151 did not differ between groups. In patients with CHF already on aspirin, SSRI therapy was associated with further inhibition of platelet function. This observation may help to explain some of the clinical benefits associated with SSRI therapy. Further clinical trials may help to elucidate the potential outcome benefits of SSRIs in other potential thrombotic circumstances.</t>
  </si>
  <si>
    <t>S2364</t>
  </si>
  <si>
    <t>10.1530/edm-15-0014</t>
  </si>
  <si>
    <t>Al-Sofiani M, Nikolla D, Metta VVSR</t>
  </si>
  <si>
    <t>Hypothyroidism and non-cardiogenic pulmonary edema: are we missing something here?</t>
  </si>
  <si>
    <t>Endocrinology, Diabetes &amp;amp; Metabolism Case Reports</t>
  </si>
  <si>
    <t>We report the case of a 42-year-old female with a history of hypothyroidism and asthma presenting with progressive dyspnea and orthopnea after 2 days of an upper respiratory tract infection (URTI). Based on the clinical and radiological findings, the patient was admitted as a case of cardiogenic pulmonary edema secondary to possible viral myocarditis. However, a normal brain natriuretic peptide (BNP) level with a normal ejection fraction (EF) on echocardiogram changed our working diagnosis from cardiogenic to non-cardiogenic pulmonary edema. Further questioning revealed a history of nocturnal snoring, frequent awakening, and daytime fatigue, suggesting a possible sleep apnea syndrome (SAS). In conclusion, we believe that SAS was the missing link between our patient's hypothyroidism and non-cardiogenic pulmonary edema. Always keep an open mind and look for a pathology that would explain the whole clinical scenario. The involvement of the respiratory system in hypothyroidism can range from SAS, pulmonary hypertension, hypoventilation, and severe respiratory failure. Hypothyroidism and SAS should be considered in the differential diagnosis of non-cardiogenic pulmonary edema. Patients should be instructed to take levothyroxine on an empty stomach 30–60 min before food to avoid erratic absorption of the hormone.</t>
  </si>
  <si>
    <t>S0840</t>
  </si>
  <si>
    <t>10.1016/j.ajem.2022.03.044</t>
  </si>
  <si>
    <t>Cekmen B, Bildik B, Bozan O, Atis SE, Dogan S, Kocak AO</t>
  </si>
  <si>
    <t>Utility of non-invasive synchronized intermittent mandatory ventilation in acute cardiogenic pulmonary edema</t>
  </si>
  <si>
    <t>Acute cardiogenic pulmonary edema (ACPE), one of the outcomes of acute heart failure (AHF), is a common reason in a critical condition with respiratory distress. Non-invasive synchronized intermittent mandatory ventilation(nSIMV) mode, which includes inspiratory pressure in addition to positive end expiratory pressure with/without pressure support provided in the non-invasive continuous positive airway pressure plus/pressure support(nCPAP/PS) mode can be effective in hypercarbia and the associated changes in consciousness. This study aimed to demonstrate the efficacy of nSIMV in ACPE. Patients who presented with clinical acute respiratory failure and were admitted to the critical care unit of the emergency department with the diagnosis of ACPE were included. Patients were placed on non-invasive mechanical ventilators with an oronasal mask under the nCPAP/PS and nSIMV modes. Pulse and respiratory rate, systolic and diastolic blood pressure and Glasgow Coma Scores(GCS), HACOR(heart rate, acidosis, consciousness, oxygenation and respiratory rate) scores, pH, PaCO2, PaO2/FiO2 and lactate at the time of admission and at 30 and 60 min were evaluated. Twenty-two patients were recruited, nCPAP/PS mode was 10 and nSIMV mode was 12. Although there was no statistically significant difference between the two groups in terms of the change in the relevant parameters from admission to 60 min, the decreases in PaCO2 and lactate levels (31.4% vs. 21.2%, p = 0.383; 68.8% vs. 47.1%, p = 0.224; respectively) and the increase in PaO2 and PaO2/FiO2 values (34% vs. 14.2%, p = 0.710 and 132.1% vs. 52.7%, p = 0.073; respectively) were higher in the nSIMV group. The nSIMV mode is as effective as the nCPAP/PS mode in the treatment of patients with ACPE. We believe that the nSIMV mode can be preferable, particularly in patients with hypercarbia who have relatively lower GCS and oxygenation.</t>
  </si>
  <si>
    <t>S1348</t>
  </si>
  <si>
    <t>10.1183/09031936.95.08071228</t>
  </si>
  <si>
    <t>Andrivet P, Lofaso F, Carette M, Allegrini J, Adnot S</t>
  </si>
  <si>
    <t>Haemodynamics and gas exchange before and after coil embolization of pulmonary arteriovenous malformations</t>
  </si>
  <si>
    <t>A complete description of haemodynamics and gas exchange before and after percutaneous coil embolization of multiple pulmonary arteriovenous malformations is reported in a 45 year old woman with hereditary haemorrhagic telangiectasis (HHT). Before treatment, whilst the patient complained of severe dyspnoea during daily activities, an intrapulmonary shunt of 31% was measured (inert gas elimination technique), together with a cardiac output (thermodilution technique) of 12.4 L.min-1, resulting in a resting arterial oxygen tension (PaO2) of 8.53 kPa. Effective occlusion of all visible pulmonary malformations resulted in a rapid and major improvement in exercise tolerance, whilst resting PaO2 remained almost unchanged. A second investigation performed 4 months after treatment revealed a persistent intrapulmonary shunt of 19%, a cardiac output of 7.35 L.min-1, and a resting PaO2 of 10.53 kPa. We conclude that major increases in cardiac output largely contribute to the maintenance of PaO2 in patients with multiple pulmonary arteriovenous malformations and intrapulmonary shunt. The benefit of coil embolization is due both to an improvement in arterial oxygenation and a normalization of cardiac output.</t>
  </si>
  <si>
    <t>S1782</t>
  </si>
  <si>
    <t>10.1378/chest.07-1058</t>
  </si>
  <si>
    <t>Ferrari G, Olliveri F, De Filippi G, Milan A, Aprî F, Boccuzzi A, Converso M, Navalesi P</t>
  </si>
  <si>
    <t>Noninvasive Positive Airway Pressure and Risk of Myocardial Infarction in Acute Cardiogenic Pulmonary Edema</t>
  </si>
  <si>
    <t>The addition of both noninvasive continuous positive airway pressure (n-CPAP) or noninvasive intermittent positive pressure ventilation (n-IPPV) to medical treatment has been shown to improve the outcome of patients with acute cardiogenic pulmonary edema (ACPE). Previous studies indicated a potential risk of new-onset acute myocardial infarction (AMI) associated with the use of n-IPPV. Although further studies did not confirm this observation, a few recent metaanalyses could not eliminate all the doubts at this regards because of the paucity of data available and the presence of confounding factors. This study aims to assess whether the application of n-IPPV, as opposed to n-CPAP, increases the rate of AMI in ACPE patients. Fifty-two patients with severe hypoxemia consequent to ACPE were randomized to receive n-CPAP (n = 27) or n-IPPV (n = 25) in addition to medical therapy. Patients with signs of acute coronary syndrome on hospital admission were excluded from the study. Cardiac markers, ECG, and clinical/physiologic parameters were assessed at study entry, after 30 and 60 min, and every 6 h for the first 2 days. No significant difference was observed in the rate of AMI (26.9% and 16% with n-CPAP and n-IPPV, respectively, p = 0.244). Rate of intubation (p = 0.481), death (p = 0.662), and hospital stay (p = 0.529) were not different between the two groups. Both techniques were effective in improving gas exchange and vital signs in patients with ACPE. The AMI rate was not different with n-CPAP and n-IPPV, which resulted to be equally effective in the treatment of ACPE. Clinicaltrials.gov Identifier: NCT00453947.</t>
  </si>
  <si>
    <t>S0525</t>
  </si>
  <si>
    <t>10.1161/01.cir.0000021599.56755.a1</t>
  </si>
  <si>
    <t>Altman R, Luciardi HL, Muntaner J, Del Rio F, Berman SG, Lopez R, Gonzalez C</t>
  </si>
  <si>
    <t>Efficacy Assessment of Meloxicam, a Preferential Cyclooxygenase-2 Inhibitor, in Acute Coronary Syndromes Without ST-Segment Elevation</t>
  </si>
  <si>
    <t>Background — Despite the use of heparin, aspirin, and other antiplatelet agents, acute coronary syndrome patients without ST-segment elevation remain at risk of cardiovascular thrombotic events. Given the role of inflammation in the pathogenesis of arterial thrombosis, we tested the hypothesis that the combination of meloxicam, a preferential COX-2 inhibitor, and heparin and aspirin would be superior to heparin and aspirin alone. Methods and Results — In an open-label, randomized, prospective, single-blind pilot study, patients with acute coronary syndromes without ST-segment elevation were randomized to aspirin and heparin treatment (n=60) or aspirin, heparin, and meloxicam (n=60) during coronary care unit stay. Patients then received aspirin or aspirin plus meloxicam for 30 days. During the coronary care unit stay, the primary outcomes variable of recurrent angina, myocardial infarction, or death was significantly lower in the patients receiving meloxicam (15.0% versus 38.3%, P =0.007). The second composite variable (coronary revascularization procedures, myocardial infarction, and death) was also significantly lower in meloxicam-treated patients (10.0% versus 26.7%, P =0.034). At 90 days, the primary end point remained significantly lower in the meloxicam group (21.7% versus 48.3%, P =0.004), as did the secondary end point (13.3% versus 33.3%, P =0.015) and the need for revascularization alone (11.7% versus 30.0%, P =0.025). No adverse complications associated with the meloxicam treatment were observed. Conclusions — Meloxicam with heparin and aspirin was associated with significant reductions in adverse outcomes in acute coronary syndrome patients without ST-segment elevation. Additional larger trials are required to confirm the findings of this pilot study.</t>
  </si>
  <si>
    <t>S2477</t>
  </si>
  <si>
    <t>10.1161/hc0602.103396</t>
  </si>
  <si>
    <t>Yasukawa K, Terai M, Shulman ST, Toyozaki T, Yajima S, Kohno Y, Rowley AH</t>
  </si>
  <si>
    <t>Systemic Production of Vascular Endothelial Growth Factor and fms -Like Tyrosine Kinase-1 Receptor in Acute Kawasaki Disease</t>
  </si>
  <si>
    <t>Background — Increased vascular permeability is an important event during the initial process of Kawasaki disease (KD). One potential responsible candidate for the induction of vascular hyperpermeability is vascular endothelial growth factor (VEGF). Methods and Results — We investigated the expression of VEGF and its receptors (flt-1, KDR) in acute KD tissues at 7 days to 5 weeks of illness. Neuropilin-1, which enhances the binding of VEGF 165 to KDR, was also studied. Abundant expression of VEGF and flt-1 was documented immunohistochemically in many organs from acute KD, including heart and lung. VEGF and flt-1 were colocalized in all vessels that showed edema. These molecules resided in endothelium and vascular media and also in migrating smooth muscle cells in neointima and infiltrating macrophages. Compared with controls, coronary vessels of acute KD had upregulation of VEGF and flt-1 but not KDR or neuropilin-1. KDR was expressed by vessels at 7 days of illness but not later in the illness. Plasma proteins were more extensively bound to the extracellular matrix in coronary vessels in acute KD than controls. Furthermore, elevation of serum VEGF levels was correlated with low serum albumin in acute KD (n=220, r =−0.53, P &amp;lt;0.001). Conclusions — These findings suggest that VEGF and flt-1 are upregulated in blood vessels in many organs of acute KD. Expression of KDR was limited to the early stage of acute KD. The roles of VEGF in acute KD may involve promotion of vascular permeability and macrophage activation. Low serum albumin may indicate overproduction of VEGF in acute KD.</t>
  </si>
  <si>
    <t>S2277</t>
  </si>
  <si>
    <t>10.2460/javma.2001.219.1714</t>
  </si>
  <si>
    <t>Edling TM, Degernes LA, Flammer K, Horne WA</t>
  </si>
  <si>
    <t>Capnographic monitoring of anesthetized African grey parrots receiving intermittent positive pressure ventilation</t>
  </si>
  <si>
    <t>Journal of the American Veterinary Medical Association</t>
  </si>
  <si>
    <t>Objective —To determine whether end-tidal partial pressure of carbon dioxide (PETCO 2 ) correlated with PaCO 2 in isoflurane-anesthetized African grey parrots receiving intermittent positive pressure ventilation (IPPV). Design —Prospective study. Animals —14 healthy mature African grey parrots ( Psittacus erithacus timnus ). Procedure —Each bird was anesthetized via mask with isoflurane, intubated, and connected to a pressure-limited intermittent-flow ventilator. Respiratory rate was altered while holding peak inspiratory pressure constant (5 cm H 2 O) to achieve a PETCO 2 in 1 of 3 ranges: &amp;lt; 30 mm Hg, 30 to 40 mm Hg, and &amp;gt; 40 mm Hg. Blood was collected from the superficial ulnar artery of each bird at least once during each of the 3 ranges. Arterial blood samples were collected for blood gas analysis while PETCO 2 was recorded simultaneously. Results —A strong correlation between PETCO 2 and PaCO 2 was detected over a wide range of partial pressures, although PETCO 2 consistently overestimated PaCO 2 by approximately 5 mm Hg. End-tidal partial pressure of CO 2 and PaCO 2 also correlated well with arterial blood pH, and the acute response of the bicarbonate buffer system to changes in ventilation was similar to that of mammals. Conclusions and Clinical Relevance —Results indicated that PETCO 2 reliably estimates PaCO 2 in isofluraneanesthetized African grey parrots receiving IPPV and suggest that IPPV combined with capnography is a viable option for anesthetic maintenance in avian anesthesia. ( J Am Vet Med Assoc 2001;219:1714–1718)</t>
  </si>
  <si>
    <t>S1420</t>
  </si>
  <si>
    <t>10.1093/sleep/zsaa056.647</t>
  </si>
  <si>
    <t>Colvonen PJ, Lizbeth G, Sarmiento K</t>
  </si>
  <si>
    <t>0651 Longitudinal Effects of CPAP Adherence on Changes in PTSD Symptoms and Subscales: The Importance of Hyperarousal on Adherence and Outcomes</t>
  </si>
  <si>
    <t>Comorbidity of posttraumatic stress disorder (PTSD) and obstructive sleep apnea (OSA) is staggeringly high, with rates of 75.7% when using criteria of apnea/hyponea index (AHI) &amp;amp;gt; 5. Continuous positive airway pressure (CPAP) therapy can decrease PTSD symptoms, however, no study has used advanced mixed-modeling to examine which cluster of PTSD CPAP therapy effects. Participants were 59 veterans with PTSD and undiagnosed OSA. Apnea/Hypopnea index (AHI) was scored according to AASM criteria. Auto-titration CPAP devices were prescribed with pressures empirically selected by the sleep physician based on BMI, overall AHI, and dominant event type; maximum pressures was set at 20cm H2O. Analyses used hierarchical linear modeling to examine changes in PTSD symptoms clusters as a function of CPAP use over 6-months. Measures include PTSD checklist (PCL) and clusters (reexperiencing, avoidance, and hyperarousal), percentage of nights CPAP used, weight, and BMI. Baseline scores were high: PCL (M=60.02; SD=15.03) and AHI (M=28.18 per hour; SD=20.35). Average number of nights CPAP use in the last 6-months was 59.3%, with 3.5 hours each night with clear adherent and non-adherent groups emerging. The adherent group showed a 15-point drop in PCL scores and the non-adherent group had a 3-point drop. More days of CPAP use in the last 6-months predicted larger decreases in hyperarousal (d=0.56) and re-experiencing (d=0.47) clusters, but not avoidance. The intercept was significant in the hyperarousal analyses suggesting individuals with higher hyperarousal at baseline had less CPAP adherence. The need for PTSD clinicians to screen and refer for OSA is necessary, but may not be sufficient, in treating PTSD. Change in hyperarousal symptoms accounted for most of the effects from CPAP use. Higher hyperarousal symptoms at baseline predict lower CPAP adherence, suggesting a higher clinical need to address these individuals as they will get the most positive effects from CPAP. This work is supported by a VA RR&amp;amp;D CDA (1lK2Rx002120-01) to Peter Colvonen.</t>
  </si>
  <si>
    <t>S2332</t>
  </si>
  <si>
    <t>10.1034/j.1399-6576.2000.440408.x</t>
  </si>
  <si>
    <t>Siostrzonek P, Koreny M, Delle‐Karth G, Haumer M, Koller‐Strametz J, Heinz G</t>
  </si>
  <si>
    <t>Milrinone therapy in catecholamine‐dependent critically ill patients with heart failure</t>
  </si>
  <si>
    <t>Background: Treatment with the PDE‐III inhibitor milrinone improves hemodynamics in patients with heart failure. We examined whether therapy with milrinone is safe and effective in critically ill patients with catecholamine‐dependent heart failure and whether treatment with milrinone facilitates weaning from prolonged catecholamine therapy. Methods: Twenty adult patients with reduced left ventricular function and prolonged (7±4 days) catecholamine therapy in whom attempts at catecholamine weaning had failed were examined. Patients were prospectively randomised either to group A (addition of a fixed dose of 0.5 μg · kg −1 · min −1 milrinone to catecholamine therapy) or to group B (continued catecholamine therapy without milrinone). Dobutamine and norepinephrine treatment and fluid intake were titrated according to predefined hemodynamic goals. Hemodynamic parameters, fluid requirements and catecholamine dose were monitored. Results: After 24 h of study treatment goup A showed a significant increase in cardiac index (2.2±0.4 l min −1 · m −2 to 2.7±0.5 l min −1 · m −2 ; P &amp;lt;0.005), a decrease in systemic vascular resistance (1427±609 dyn · s · cm −5 to 951±184 dyn · s · cm −5 ; P &amp;lt;0.005), required lower doses of dobutamine (5.9±4.2 μg · kg −1 · min −1 to 2.2±3.3 μg · kg −1 · min −1 ; P &amp;lt;0.02), but showed a tendency for higher vasoconstrictor (0.14±0.16 μg · kg −1 · min −1 to 0.29±0.43 μg · kg −1 · min −1 ; P =n.s.) and fluid requirements (+1404±2257 ml/24 h to +2508±1873 ml/24 h; P =n.s.). No significant changes occurred in group B. Weaning from catecholamine therapy was more often achieved in group A and more milrinone treated patients were discharged alive from the ICU (80% vs. 30%; P &amp;lt;0.05). Conclusions: Milrinone improves central hemodynamics and may facilitate weaning from prolonged catecholamine support in critically ill patients with heart failure. Its administration in this subset of critically ill patients is safe, but eventually is associated with additional vasoconstrictor and fluid requirements.</t>
  </si>
  <si>
    <t>S0493</t>
  </si>
  <si>
    <t>10.1159/000065944</t>
  </si>
  <si>
    <t>Raymond I, Pedersen F, Busch-Sørensen M, Green A, Hildebrandt PR</t>
  </si>
  <si>
    <t>The Frederiksberg Heart Failure Study: Rationale, Design and Methodology, with Special Emphasis on the Sampling Procedure for the Study Population and Its Comparison to the Background Population</t>
  </si>
  <si>
    <t>&amp;lt;i&amp;gt;Background/Objective:&amp;lt;/i&amp;gt; The aim of the Frederiksberg Heart Failure Study was to describe the epidemiology of heart failure in the general population among persons older than 50 years. This paper describes some aspects of the methodology of this study, especially regarding population sampling. &amp;lt;i&amp;gt;Methods:&amp;lt;/i&amp;gt; From 1997 to 2000, a random sample of 1,088 women and men aged 50–89 years from the municipality of Frederiksberg (city of Copenhagen, Denmark) were invited to participate in the study; 764 subjects (70.2%) were examined (57% female). To optimize scientific information across age groups, we used age-stratified sampling, attempting to have at least 150 subjects in each age decade, i.e. 50–59 years (n = 240), 60–69 years (n = 208), 70–79 years (n = 190) and 80–89 years (n = 126). Each participant filled in a questionnaire and was submitted to an echocardiographic examination, an ECG and collection of blood samples. The group of invited subjects (divided into participants and nonparticipants) was compared with the background population with regard to hospital admissions due to cardiovascular diseases and mortality 1 year before and 1 year after sampling. &amp;lt;i&amp;gt;Results:&amp;lt;/i&amp;gt; As a result of the sampling strategy, the sampling proportion increased from 2.86% in the age class 50–59 years to 4.43% in the age class 80–89 years, with no evidence of a sex difference. The participation proportion systematically decreased with age, from 75.2% in the age class 50–59 years to 57.5% in the age class 80–89 years, with no sex difference. Both participants and nonparticipants had admission rates for cardiovascular diseases similar to that of the background population during the year &amp;lt;i&amp;gt;before&amp;lt;/i&amp;gt; sampling. However, the rate of admission was significantly increased (p = 0.025) during the year &amp;lt;i&amp;gt;after&amp;lt;/i&amp;gt; the time of sampling, and this applied equally to participants and nonparticipants. The 1-year mortality rate was increased in the sample &amp;lt;i&amp;gt;after&amp;lt;/i&amp;gt; sampling (p = 0.014). However, participants had a 1-year mortality rate very close to that of the background population, whereas nonparticipants had a 1-year mortality rate more than three times higher than that of the participants (p &amp;lt; 0.001). In terms of methodology, the echocardiographic assessment was examined as follows: the interobserver variability between two independent observers in measuring the ejection fraction by means of echocardiography was calculated, and overall agreement was found to be 93.2% (kappa value = 0.786), corresponding to a very good level of agreement. The interobserver coefficient of variation was 4.9%. &amp;lt;i&amp;gt;Conclusion:&amp;lt;/i&amp;gt; In this population-based study, the increased mortality and admission rates among nonparticipants suggest that subjects who agree to participate in a study on heart failure are a biased sample, in that they represent relatively healthy subjects. The fact that the participation rate declined with age indicates a systematic age effect in this bias. Standard methods to assess how representative of the corresponding background population a study population is should be agreed upon for future studies.</t>
  </si>
  <si>
    <t>S0357</t>
  </si>
  <si>
    <t>10.1046/j.1365-2796.2002.01005.x</t>
  </si>
  <si>
    <t>INCALZI RA, FUSO L, SERRA M, BASSO S, CAROSELLA L, TRAMAGLINO LM, PISTELLI R, CARBONIN P</t>
  </si>
  <si>
    <t>Exacerbated chronic obstructive pulmonary disease: a frequently unrecognized condition</t>
  </si>
  <si>
    <t>Abstract. Incalzi RA, Fuso L, Serra M, Basso S, Carosella L, Tramaglino LM, Pistelli R, Carbonin P. (Department of Geriatrics and Department of Respiratory Physiology, Catholic University, Rome, Italy). Exacerbated chronic obstructive pulmonary disease: a frequently unrecognized condition. J Intern Med 2002; 252: 48–55. Objectives. To assess to which extent exacerbated chronic obstructive pulmonary disease (COPD) remains unrecognized in the emergency department, which factors account for misdiagnosis and which are the effects of misdiagnosis on patient's management. Design. Retrospective study and stratified random sampling method as selection criterion. Setting. University Hospital. Subjects. Eighty patients representative of those discharged from the wards of medicine with a diagnosis of exacerbated COPD and 72 having a discharge diagnosis of coronary artery disease (CAD) were studied. Main outcome measures. Degree of concordance between admission and discharge diagnosis; presenting symptoms and signs of patients correctly or incorrectly classified on admission; impact of diagnostic procedures carried out by the physician on call on patient's management. Results. The correct diagnosis was missed on admission in 13/80 COPD and 3/72 CAD patients (χ 2 : 5.87, P =0.015). The prevalence of the following presenting features distinguished the 67 COPD patients who were correctly classified on admission from the remaining 13: severe weakness (21 vs. 10, χ 2 : 9.53, P =0.002), dyspnea (60 vs. 3, χ 2 : 28.75, P &amp;lt; 0.001), and limb oedema (14 vs. 6, χ 2 : 3.70, P =0.054). Critical hypoxemia was diagnosed and treated only after admission in 19 COPD patients. Conclusions Exacerbated COPD frequently escapes recognition in the emergency room, mainly if severe weakness and limb oedema are its presenting features. Arterial blood gas analysis is not systematically performed in the emergency room and, consequently, oxygen therapy is either not administered or given to selected COPD patients on an empirical basis.</t>
  </si>
  <si>
    <t>S0713</t>
  </si>
  <si>
    <t>10.1016/s1388-9842(99)00022-7</t>
  </si>
  <si>
    <t>Mylona P, Cleland JGF, The Cardio.net Editorial Team</t>
  </si>
  <si>
    <t>Update of REACH-1 and MERIT-HF Clinical Trials in Heart Failure</t>
  </si>
  <si>
    <t>Background This article reviews the design and results of REACH-1 (Research on Endothelin Antagonism in Chronic Heart Failure) and MERIT (Metoprolol controlled and Extended release, Randomised Intervention Trial in congestive Heart Failure), two recently reported clinical trials that investigated, respectively, the role of a non-selective endothelin antagonist (bosentan) and of a β-selective blocker for the treatment of heart failure. Results: The REACH-1 trial demonstrated that initiation of bosentan therapy is associated with an increased risk of worsening heart failure. However, long-term therapy with bosentan may have improved symptoms and favourably altered the progression of heart failure. The MERIT-HF clinical trial indicated that β-blockade using metoprolol confers a significant beneficial effect on total mortality in patients with stable chronic heart failure.</t>
  </si>
  <si>
    <t>S1188</t>
  </si>
  <si>
    <t>10.1161/01.cir.0000022845.80802.9d</t>
  </si>
  <si>
    <t>Gietzen FH, Leuner CJ, Obergassel L, Strunk-Mueller C, Kuhn H</t>
  </si>
  <si>
    <t>Role of Transcoronary Ablation of Septal Hypertrophy in Patients With Hypertrophic Cardiomyopathy, New York Heart Association Functional Class III or IV, and Outflow Obstruction Only Under Provocable Conditions</t>
  </si>
  <si>
    <t>Background — Transcoronary ablation of septal hypertrophy (TASH) for hypertrophic cardiomyopathy seems to be an effective alternative to surgical myectomy. It remains a point of debate whether an outflow obstruction at rest is a necessary criterion for interventional therapy. Methods and Results — TASH was compared in 45 consecutive patients with no resting gradient and a provocable gradient of ≥30 mm Hg (group I) and in 84 consecutive patients with a resting gradient of ≥30 mm Hg (80±33 mm Hg) (group II). At baseline, all patients were in NYHA functional class (FC) III or IV, unresponsive to medical treatment. Patients in group I were older (63±12 versus 55±17 years, P =0.005) and had a lower postextrasystolic gradient (110±44 versus 171±40 mm Hg, P &amp;lt;0.001). The groups were similar with respect to NYHA FC (3.1±0.3 versus 3.1±0.3), basal septal thickness (22±4 versus 23±3 mm), maximal oxygen consumption (13.1±4.6 versus 14.5±5.0 mL/kg per minute), and pulmonary artery mean pressure at workload (42±9 versus 42±10 mm Hg) ( P &amp;gt;0.05). Median follow-up was 7 months after TASH. The 2 groups showed a significant and similar improvement in provocable obstruction (to 24±24 and 56±51 mm Hg, respectively), basal septal thickness (to 12±3 and 12±4 mm, respectively), NYHA FC (to 1.7±0.6 and 1.5±0.6, respectively), maximal oxygen consumption (to 16.0±5.3 and 16.6±6.0 mL/kg per minute, respectively), and pulmonary artery mean pressure at workload (to 36±9 and 34±9 mm Hg, respectively) ( P &amp;gt;0.05). Conclusions — TASH seems to have beneficial clinical and hemodynamic effects in patients with either provocable or resting outflow obstruction.</t>
  </si>
  <si>
    <t>S1076</t>
  </si>
  <si>
    <t>10.1080/00016480500527235</t>
  </si>
  <si>
    <t>Ikeda H, Asato R, Chin K, Kojima T, Tanaka S, Omori KI, Hiratsuka Y, Ito J</t>
  </si>
  <si>
    <t>Negative-pressure pulmonary edema after resection of mediastinum thyroid goiter</t>
  </si>
  <si>
    <t>Acta Oto-Laryngologica</t>
  </si>
  <si>
    <t>Negative-pressure pulmonary edema (NPPE) is an uncommon but life-threatening complication of acute or chronic upper airway obstruction; however, there are few reports of NPPE after giant goiter resection. We report a case with severe NPPE induced by the resection of a mediastinum thyroid goiter. The patient was successfully treated by non-invasive positive airway ventilation (NPPV).</t>
  </si>
  <si>
    <t>S0380</t>
  </si>
  <si>
    <t>10.1093/bja/54.5.539</t>
  </si>
  <si>
    <t>BAKER AB, THOMPSON JB, TURNER J, HASEN P</t>
  </si>
  <si>
    <t>EFFECTS OF VARYING INSPIRATORY FLOW WAVEFORM AND TIME IN INTERMITTENT POSITIVE PRESSURE VENTILATION: PULMONARY OEDEMA</t>
  </si>
  <si>
    <t>Greyhound dogs were given oleic acid i.v. to induce controlled pulmonary oedema. These animals were then studied using intermittent positive pressure ventilation (IPPV) with four different inspiratory flow waveforms, each at three different inspiratory times, in a fixed respiratory cycle of 4 s at a constant tidal volume. Although there were statistically significant differences in airway and oesophageal pressures between the different waveforms and times, there was little variation in the other physiological parameters studied except for arterial carbon dioxide tension. (PaCO2) which showed statistically significant improvement with reversed ramp and sine wave inputs and at the longer inspiratory time of 2.2s. Venous admixture (Qs/Qt) was also less with the longer inspiratory time of 2.2s.</t>
  </si>
  <si>
    <t>S1001</t>
  </si>
  <si>
    <t>10.1073/pnas.94.2.679</t>
  </si>
  <si>
    <t>Thiemermann C, Bowes J, Myint FP, Vane JR</t>
  </si>
  <si>
    <t>Inhibition of the activity of poly(ADP ribose) synthetase reduces ischemia–reperfusion injury in the heart and skeletal muscle</t>
  </si>
  <si>
    <t>Reperfusion of the ischemic myocardium results in the generation of oxygen-derived free radicals, NO, and presumably peroxynitrite. These, in turn, may cause strand breaks in DNA, which activate the nuclear enzyme poly(ADP ribose) synthetase (PARS). This results in a rapid depletion of intracellular NAD and ATP. When this reaction is excessive, there is ultimately cell death. Here we demonstrate that 3-aminobenzamide (and several other, chemically distinct, inhibitors of PARS activity) reduces the infarct size caused by ischemia and reperfusion of the heart or skeletal muscle of the rabbit. Inhibition of PARS activity also attenuates the myocardial dysfunction caused by global ischemia and reperfusion in the isolated, perfused heart of the rabbit. In skeletal muscle, inhibition of the activity of neuronal NO synthase reduces infarct size, indicating that the formation of NO contributes to the activation of PARS there. There is no significant neuronal NO synthase activity in the heart, and hence NO synthase inhibitors did not reduce myocardial infarct size. Thus, activation of PARS contributes to the cell death caused by ischemia–reperfusion, and PARS inhibitors may constitute a novel therapy for ischemia–reperfusion injury.</t>
  </si>
  <si>
    <t>S1024</t>
  </si>
  <si>
    <t>10.4081/monaldi.2018.900</t>
  </si>
  <si>
    <t>Sforza A, Carlino MV, Albano G, Arnone MI, De Stefano G, D'Amato A, De Pisapia F, De Simone G, Mancusi C</t>
  </si>
  <si>
    <t>A challenging diagnosis of dyspnea: A case report of contralateral reexpansion pulmonary edema</t>
  </si>
  <si>
    <t>Reexpansion pulmonary edema (RPE) is an uncommon complication of thoracentesis or chest drainage. It occurs in the ipsilateral or contralateral lung. Causes, pathogenesis and therapy are not well understood especially for contralateral RPE. We describe a case of fatal contralateral RPE in a 59-years-old woman with right lung cancer underwent ultrasound-guided thoracentesis for massive pleural effusion and severe dyspnea. Pathogenesis of contralateral RPE is probably multifactorial and in this case is mostly due to the overperfusion of the healthy lung and consequent capillary damage. The right therapy for this condition is not known.</t>
  </si>
  <si>
    <t>S2029</t>
  </si>
  <si>
    <t>10.1371/journal.pone.0250372</t>
  </si>
  <si>
    <t>Kawada K, Fukuda H, Kubo T, Ohta T, Ishida T, Morisawa S, Kawazoe T, Okamoto M, Fujita H, Jobu K, Morita Y, Ueba T, Kitaoka H, Miyamura M</t>
  </si>
  <si>
    <t>Added value of anxiolytic benzodiazepines in predictive models on severe delirium in patients with acute decompensated heart failure: A retrospective analysis</t>
  </si>
  <si>
    <t>Delirium in patients with acute decompensated heart failure (ADHF) is associated with poor clinical outcomes. Although some medications have been reported as risk factors for delirium, their impact on patients with ADHF is still unclear. This study aimed to determine the association of specific medication use with delirium and their additive predictive value in models based on conventional risk factors. In this single-center, retrospective study, 650 patients treated for ADHF were included. Fifty-nine patients (9.1%) had delirium. In multivariate analysis, anxiolytic benzodiazepines [odds ratio (OR): 6.4, 95% confidence interval (CI): 2.8–15], mechanical ventilation or noninvasive positive pressure ventilation (OR: 6.0, 95% CI: 2.9–12), depression (OR: 3.2, 95% CI: 1.5–6.5), intensive care or high care unit admission (OR: 2.9, 95% CI: 1.5–5.6), male sex (OR: 2.0, 95% CI: 1–3.7), and age (OR: 1.1, 95% CI: 1–1.1) were independently associated with severe delirium. The predictive model that included anxiolytic benzodiazepines had a significantly better discriminatory ability for the incidence of severe delirium than the conventional model. The use of anxiolytic benzodiazepines was independently correlated with severe delirium, and their use in models based on conventional risk factors had an additive value for predicting delirium in patients with ADHF.</t>
  </si>
  <si>
    <t>S0332</t>
  </si>
  <si>
    <t>10.1159/000007003</t>
  </si>
  <si>
    <t>Leier CV, Alvarez RJ, Binkley PF</t>
  </si>
  <si>
    <t>The Problem of Ventricular Dysrhythmias and Sudden Death Mortality in Heart Failure: The Impact of Current Therapy</t>
  </si>
  <si>
    <t>Congestive heart failure (CHF), one of the few cardiovascular conditions increasing in incidence and prevalence, is characterized by high morbidity and mortality. Up to 50% of the mortality is attributable to dysrhythmic sudden death. Risk stratification to identify those most susceptible to sudden death remains imperfect. The advances in CHF therapeutics and management over the past 16 years have had a favorable impact on CHF mortality including sudden death. The role of amiodarone and implantable cardioverter-defibrillator intervention is evolving and discussed in the context of current CHF management and available trials.</t>
  </si>
  <si>
    <t>S0469</t>
  </si>
  <si>
    <t>10.1046/j.1540-8167.2001.00887.x</t>
  </si>
  <si>
    <t>YU W, HSU T, TAI C, TSAI C, HSIEH M, LIN W, LIN Y, TSAO H, DING Y, CHANG M, CHEN S</t>
  </si>
  <si>
    <t>Acquired Pulmonary Vein Stenosis after Radiofrequency Catheter Ablation of Paroxysmal Atrial Fibrillation</t>
  </si>
  <si>
    <t>PV Stenosis after AF Ablation. Introduction: Elimination of the initiating focus within the pulmonary vein (PV) using radiofrequency (RF) catheter ablation is a new treatment modality for treatment of drug‐refractory atrial fibrillation. However, information on the long‐term safety of RF ablation within the PV is limited. Methods and Results: In 102 patients with drug‐refractory atrial fibrillation and at least one initiating focus from the PV, series transesophageal echocardiography was performed to monitor the effect of RF ablation on the PV. There were 66 foci in the right upper PV and 65 foci in the left upper PV. Within 3 days of ablation, 26 of the ablated right upper PVs (39%) had increased peak Doppler flow velocity ( mean 130 ± 28 cm/sec, range 106 to 220), and 15 of the ablated left upper PVs (23%) had increased peak Doppler flow velocity ( mean 140 ± 39 cm/sec, range 105 to 219). Seven patients had increased peak Doppler flow velocity in both upper PVs. No factor (including age, sex, site of ablation, number of RF pulses, pulse duration, and temperature) could predict PV stenosis after RF ablation. Three patients with stenosis of both upper PVs experienced mild dyspnea on exertion, but only one had mild increase of pulmonary pressure. There was no significant change of peak and mean flow velocity and of PV diameter in sequential follow‐up studies up to 16 ( 209 ± 94 days ) months. Conclusion: Focal PV stenosis is observed frequently after RF catheter ablation applied within the vein, but usually is without clinical significance. However, ablation within multiple PVs might cause pulmonary hypertension and should be considered a limiting factor in this procedure.</t>
  </si>
  <si>
    <t>S2363</t>
  </si>
  <si>
    <t>10.1111/j.1399-6576.2004.00270.x</t>
  </si>
  <si>
    <t>Matejovic M, Krouzecky A, Rokyta R, Novak I</t>
  </si>
  <si>
    <t>Fluid challenge in patients at risk for fluid loading‐induced pulmonary edema</t>
  </si>
  <si>
    <t>Background: This study evaluated the effects of protocol‐guided fluid loading on extravascular lung water (EVLW) and hemodynamics in a group of patients at high risk for volume expansion‐induced pulmonary and systemic edema. Methods: Nine acutely admitted septic patients with acute lung injury (ALI) were prospectively studied. In addition to sepsis and ALI, the following criteria indicating increased risk for edema formation had to be fulfilled: increased vascular permeability defined as microalbuminuria greater than fivefold normal and hypoalbuminemia &amp;lt;30 g l −1 . Two hundred‐ml boluses of a 10% hydroxyethyl starch (HES) was titrated to obtain best filling pressure/stroke volume relation. Extravascular lung water and intrathoracic blood volume (ITBV) were measured using a transpulmonary double‐indicator dilution technique. Baseline data were compared with data at the end of fluid loading and 3 h postchallenge. Results: At study entry the mean EVLW was 13 ml kg −1 , and the mean EVLW/ITBV ratio (indicator of pulmonary permeability) was 0.72 (normal range 0.20–0.30). To attain optimal preload/stroke volume relation 633 ± 240 ml of HES was needed. Fluid loading significantly increased preload (CVP, PAOP and ITBV), and stroke volume. Effective pulmonary capillary pressure (Pcap) rose only slightly. As a result, the Pcap–PAOP gradient decreased. Despite increased cardiac output, EVLW did not change by plasma expansion. Conclusion: In this selected group of at‐risk patients, the optimization of cardiac output guided by the concept of best individual filling pressure/stroke volume relationship did not worsen permeability pulmonary edema.</t>
  </si>
  <si>
    <t>S2274</t>
  </si>
  <si>
    <t>10.1097/00000542-199704000-00020</t>
  </si>
  <si>
    <t>Chetham PM, Sefton WD, Bridges JP, Stevens T, McMurtry IF</t>
  </si>
  <si>
    <t>Inhaled Nitric Oxide Pretreatment But Not Post-treatment Attenuates Ischemia-Reperfusion-induced Pulmonary Microvascular Leak</t>
  </si>
  <si>
    <t>Ischemia-reperfusion (I/R) pulmonary edema probably reflects a leukocyte-dependent, oxidant-mediated mechanism. Nitric oxide (NO) attenuates leukocyte-endothelial cell interactions and I/R-induced microvascular leak. Cyclic adenosine monophosphate (cAMP) agonists reverse and prevent I/R-induced microvascular leak, but reversal by inhaled NO (INO) has not been tested. In addition, the role of soluble guanylyl cyclase (sGC) activation in the NO protection effect is unknown. Rat lungs perfused with salt solution were grouped as either I/R, I/R with INO (10 or 50 ppm) on reperfusion, or time control. Capillary filtration coefficients (Kfc) were estimated 25 min before ischemia (baseline) and after 30 and 75 min of reperfusion. Perfusate cell counts and lung homogenate myeloperoxidase activity were determined in selected groups. Additional groups were treated with either INO (50 ppm) or isoproterenol (ISO-10 microM) after 30 min of reperfusion. Guanylyl cyclase was inhibited with 1H-[1,2,4]Oxadiazolo[4,3-a]quinoxalin-1-one (ODQ-15 microM), and Kfc was estimated at baseline and after 30 min of reperfusion. (1) Inhaled NO attenuated I/R-induced increases in Kfc. (2) Cell counts were similar at baseline. After 75 min of reperfusion, lung neutrophil retention (myeloperoxidase activity) and decreased perfusate neutrophil counts were similar in all groups. (3) In contrast to ISO, INO did not reverse microvascular leak. (4) 8-bromoguanosine 3',5'-cyclic monophosphate (8-br-cGMP) prevented I/R-induced microvascular leak in ODQ-treated lungs, but INO was no longer effective. Inhaled NO attenuates I/R-induced pulmonary microvascular leak, which requires sGC activation and may involve a mechanism independent of inhibition of leukocyte-endothelial cell interactions. In addition, INO is ineffective in reversing I/R-induced microvascular leak.</t>
  </si>
  <si>
    <t>S0160</t>
  </si>
  <si>
    <t>10.1152/ajplung.00464.2006</t>
  </si>
  <si>
    <t>Gandhi SG, Rafii B, Harris MS, Garces A, Mahuran D, Chen XJ, Bao HF, Jain L, Eaton DC, Otulakowski G, O'Brodovich H</t>
  </si>
  <si>
    <t>Effects of cardiogenic edema fluid on ion and fluid transport in the adult lung</t>
  </si>
  <si>
    <t>We have previously shown that cardiogenic pulmonary edema fluid (EF) increases Na + and fluid transport by fetal distal lung epithelia (FDLE) (Rafii B, Gillie DJ, Sulowski C, Hannam V, Cheung T, Otulakowski G, Barker PM and O'Brodovich H. J Physiol 544: 537–548, 2002). We now report the effect of EF on Na + and fluid transport by the adult lung. We first studied primary cultures of adult type II (ATII) epithelium and found that overnight exposure to EF increased Na + transport, and this effect was mainly due to factors other than catecholamines. Plasma did not stimulate Na + transport in ATII. Purification of EF demonstrated that at least some agent(s) responsible for the amiloride-insensitive component resided within the globulin fraction. ATII exposed to globulins demonstrated a conversion of amiloride-sensitive short-circuit current ( I sc ) to amiloride-insensitive I sc with no increase in total I sc . Patch-clamp studies showed that ATII exposed to EF for 18 h had increased the number of highly selective Na + channels in their apical membrane. In situ acute exposure to EF increased the open probability of Na + -permeant ion channels in ATII within rat lung slices. EF did increase, by amiloride-sensitive pathways, the alveolar fluid clearance from the lungs of adult rats. We conclude that cardiogenic EF increases Na + transport by adult lung epithelia in primary cell culture, in situ and in vivo.</t>
  </si>
  <si>
    <t>S2433</t>
  </si>
  <si>
    <t>10.1063/1.2435307</t>
  </si>
  <si>
    <t>Rabarimanantsoa H, Achour L, Letellier C, Cuvelier A, Muir JF</t>
  </si>
  <si>
    <t>Recurrence plots and Shannon entropy for a dynamical analysis of asynchronisms in noninvasive mechanical ventilation</t>
  </si>
  <si>
    <t>Recurrence plots were introduced to quantify the recurrence properties of chaotic dynamics. Hereafter, the recurrence quantification analysis was introduced to transform graphical interpretations into statistical analysis. In this spirit, a new definition for the Shannon entropy was recently introduced in order to have a measure correlated with the largest Lyapunov exponent. Recurrence plots and this Shannon entropy are thus used for the analysis of the dynamics underlying patient assisted with a mechanical noninvasive ventilation. The quality of the assistance strongly depends on the quality of the interactions between the patient and his ventilator which are crucial for tolerance and acceptability. Recurrence plots provide a global view of these interactions and the Shannon entropy is shown to be a measure of the rate of asynchronisms as well as the breathing rhythm.</t>
  </si>
  <si>
    <t>S2150</t>
  </si>
  <si>
    <t>10.1097/01.anes.0000265153.17062.64</t>
  </si>
  <si>
    <t>Constantin JM, Cayot-Constantin S, Roszyk L, Futier E, Sapin V, Dastugue B, Bazin JE, Rouby JJ</t>
  </si>
  <si>
    <t>Response to Recruitment Maneuver Influences Net Alveolar Fluid Clearance in Acute Respiratory Distress Syndrome</t>
  </si>
  <si>
    <t>Alveolar fluid clearance is impaired in the majority of patients with acute respiratory distress syndrome (ARDS). Experimental studies have shown that a reduction of tidal volume increases alveolar fluid clearance. This study was aimed at assessing the impact of the response to a recruitment maneuver (RM) on net alveolar fluid clearance. In 15 patients with ARDS, pulmonary edema fluid and plasma protein concentrations were measured before and after an RM, consisting of a positive end-expiratory pressure maintained 10 cm H2O above the lower inflection point of the pressure-volume curve during 15 min. Cardiorespiratory parameters were measured at baseline (before RM) and 1 and 4 h later. RM-induced lung recruitment was measured using the pressure-volume curve method. Net alveolar fluid clearance was measured by measuring changes in bronchoalveolar protein concentrations before and after RM. In responders, defined as patients showing an RM-induced increase in arterial oxygen tension of 20% of baseline value or greater, net alveolar fluid clearance (19 +/- 13%/h) and significant alveolar recruitment (113 +/- 101 ml) were observed. In nonresponders, neither net alveolar fluid clearance (-24 +/- 11%/h) nor alveolar recruitment was measured. Responders and nonresponders differed only in terms of lung morphology: Responders had a diffuse loss of aeration, whereas nonresponders had a focal loss of aeration, predominating in the lower lobes. In the absence of alveolar recruitment and improvement in arterial oxygenation, RM decreases the rate of alveolar fluid clearance, suggesting that lung overinflation may be associated with epithelial dysfunction.</t>
  </si>
  <si>
    <t>S0887</t>
  </si>
  <si>
    <t>10.1046/j.1365-2141.2002.03695.x</t>
  </si>
  <si>
    <t>Steensma DP, Hook CC, Stafford SL, Tefferi A</t>
  </si>
  <si>
    <t>Low‐dose, single‐fraction, whole‐lung radiotherapy for pulmonary hypertension associated with myelofibrosis with myeloid metaplasia</t>
  </si>
  <si>
    <t>Summary. Pulmonary hypertension (PH) can complicate myelofibrosis with myeloid metaplasia (MMM), may arise in the absence of evidence for thromboembolic disease and carries a grim prognosis. Four patients with MMM and severe symptomatic PH were treated with whole‐lung external beam radiotherapy in a single fraction of 100 cGy. Within 72 h, each patient noted marked symptomatic improvement and had relief of hypoxia and reduction of oedema and/or ascites. Three of the four patients enjoyed an objective improvement in pulmonary artery systolic pressure as measured by transthoracic Doppler echocardiography. Low‐dose lung radiotherapy may be a useful palliative tool for patients with MMM complicated by PH.</t>
  </si>
  <si>
    <t>S2420</t>
  </si>
  <si>
    <t>10.1016/s1388-9842(02)00253-2</t>
  </si>
  <si>
    <t>Jaarsma T, Strömberg A, Mårtensson J, Dracup K</t>
  </si>
  <si>
    <t>Development and Testing of the European Heart Failure Self-Care Behaviour Scale</t>
  </si>
  <si>
    <t>Improvement of self-care behaviour is an aim of several non-pharmacological nurse-led management programmes for patients with heart failure. These programmes are often evaluated based on their effects on readmission, costs and quality of life. It is, however, also important to know how patients changed their self-care behaviour as a result of such a programme. Therefore a comprehensive, reliable and valid measure of the self-care behaviour of HF patients is needed. To develop a scale measuring the behaviour that heart failure patients perform to maintain life, healthy functioning, and well-being. The European Heart Failure Self-Care Behaviour Scale (EHFScBS) was developed in three phases: (1) concept analysis and first construction; (2) revision of items and response and scoring format; and (3) testing of the new scale for validity and reliability. The European Heart Failure Self-Care Behaviour Scale is a 12-item, self-administered questionnaire that covers items concerning self-care behaviour of patients with heart failure. Face-validity and concurrent validity was established and the internal consistency of the scale was tested using pooled data of 442 patients from two centres in Sweden, three in the Netherlands and one in Italy. Cronbachs’s alpha was 0.81. The instrument is a valid, reliable and practical scale to measure the self-reported self-care behaviour of heart failure patients. It is ready to use by investigators evaluating the outcome of heart failure management programmes that target changes in patients’ self-care practices.</t>
  </si>
  <si>
    <t>S1732</t>
  </si>
  <si>
    <t>10.1016/s0039-6109(16)40748-6</t>
  </si>
  <si>
    <t>Estafanous FG</t>
  </si>
  <si>
    <t>Respiratory Care Following Open Heart Surgery</t>
  </si>
  <si>
    <t>Respiratory care of patients undergoing open heart surgery should begin in the preoperative period. Patients must stop smoking, and if obese they are encouraged to lose weight. Pulmonary infection is treated and secretions must be eliminated. Postoperative hypoxemia, which is an expected event following anesthesia and surgery, is aggravated by circulatory instability and pulmonary complications. Following open heart surgery pulmonary complications such as atelectasis, congestion, edema, postperfusion lung, pneumothorax, pleural effusion, and hemothorax are common. Respiratory care should be planned to avoid these complications and to treat them promptly should they occur. Routinely every patient is mechanically ventilated for at least 12 to 18 hours following surgery. The type of ventilator used and its parameters are adjusted according to the clinical condition of the patient to maintain adequate oxygenation and to prevent any respiratory acidosis. When indicated, PEEP is applied to improve arterial oxygenation. Respiratory care is extended for at least 5 days after termination of artificial ventilation. Oxygen therapy is given with either a nasal catheter or a mask, according to the patient's need. IPPB and physiotherapy are continued until the patient shows no signs of pulmonary infection and is capable of effectively eliminating secretions. This routine management and extended postoperative respiratory care definitely contribute to the successful outcome of open heart surgery.</t>
  </si>
  <si>
    <t>S0721</t>
  </si>
  <si>
    <t>10.1111/j.1468-1331.2006.01169.x</t>
  </si>
  <si>
    <t>Palombini L, Guilleminault C</t>
  </si>
  <si>
    <t>Stroke and treatment with nasal CPAP</t>
  </si>
  <si>
    <t>Stroke patients present a high prevalence of obstructive sleep apnea (OSA) and those with OSA have a higher mortality after 1 year and poorer functional outcome compared with others. The aim of this study was to prospectively evaluate the acceptance of nasal continuous positive airway pressure (CPAP) by recent stroke patients with OSA. Recruitment of non‐comatose stroke patients with sufficient consciousness for diagnostic evaluation of OSA was performed and they were treated at home with nasal CPAP after hospital calibration and training on the usage of CPAP. Initial evaluation and regular follow‐up of the home trial of auto‐CPAP was carried out for a duration of 8 weeks. Of 50 initially recruited patients, 32 (100%) responded to the minimum cognitive criteria but seven patients (22%) only used nasal CPAP for 8 weeks. Subject dropout was related to difficulties with CPAP usage as perceived by patient and family members, facial weakness, motor impairment and increase difficulties and discomfort with usage of full‐face mask. The majority of OSA stroke patients rejected CPAP treatment. Better education and support of patients and families, and special training sessions in rehabilitation services, will be needed to improve compliance.</t>
  </si>
  <si>
    <t>S2164</t>
  </si>
  <si>
    <t>10.1152/ajpheart.00518.2003</t>
  </si>
  <si>
    <t>Allemann Y, Rotter M, Hutter D, Lipp E, Sartori C, Scherrer U, Seiler C</t>
  </si>
  <si>
    <t>Impact of acute hypoxic pulmonary hypertension on LV diastolic function in healthy mountaineers at high altitude</t>
  </si>
  <si>
    <t>American Journal of Physiology-Heart and Circulatory Physiology</t>
  </si>
  <si>
    <t>In pulmonary hypertension right ventricular pressure overload leads to abnormal left ventricular (LV) diastolic function. Acute high-altitude exposure is associated with hypoxia-induced elevation of pulmonary artery pressure particularly in the setting of high-altitude pulmonary edema. Tissue Doppler imaging (TDI) allows assessment of LV diastolic function by direct measurements of myocardial velocities independently of cardiac preload. We hypothesized that in healthy mountaineers, hypoxia-induced pulmonary artery hypertension at high altitude is quantitatively related to LV diastolic function as assessed by conventional and TDI Doppler methods. Forty-one healthy subjects (30 men and 11 women; mean age 41 ± 12 yr) underwent transthoracic echocardiography at low altitude (550 m) and after a rapid ascent to high altitude (4,559 m). Measurements included the right ventricular to right atrial pressure gradient (ΔP RV-RA ), transmitral early ( E) and late ( A) diastolic flow velocities and mitral annular early ( E m ) and late ( A m ) diastolic velocities obtained by TDI at four locations: septal, inferior, lateral, and anterior. At a high altitude, ΔP RV-RA increased from 16 ± 7to44 ± 15 mmHg ( P &amp;lt; 0.0001), whereas the transmitral E-to- A ratio ( E/ A ratio) was significantly lower (1.11 ± 0.27 vs. 1.41 ± 0.35; P &amp;lt; 0.0001) due to a significant increase of A from 52 ± 15 to 65 ± 16 cm/s ( P = 0.0001). ΔP RV-RA and transmitral E/ A ratio were inversely correlated ( r 2 = 0.16; P = 0.0002) for the whole spectrum of measured values (low and high altitude). Diastolic mitral annular motion interrogation showed similar findings for spatially averaged (four locations) as well as for the inferior and septal locations: A m increased from low to high altitude (all P &amp;lt; 0.01); consequently, E m / A m ratio was lower at high versus low altitude (all P &amp;lt; 0.01). These intraindividual changes were reflected interindividually by an inverse correlation between ΔP RV-RA and E m / A m (all P &amp;lt; 0.006) and a positive association between ΔP RV-RA and A m (all P &amp;lt; 0.0009). In conclusion, high-altitude exposure led to a two- to threefold increase in pulmonary artery pressure in healthy mountaineers. This acute increase in pulmonary artery pressure led to a change in LV diastolic function that was directly correlated with the severity of pulmonary hypertension. However, in contrast to patients suffering from some form of cardiopulmonary disease and pulmonary hypertension, in these healthy subjects, overt LV diastolic dysfunction was not observed because it was prevented by augmented atrial contraction. We propose the new concept of compensated diastolic (dys)function.</t>
  </si>
  <si>
    <t>S0873</t>
  </si>
  <si>
    <t>10.1016/s1388-9842(00)00075-1</t>
  </si>
  <si>
    <t>Jarnert C, Mejhert M, Ring M, Persson H, Edner M</t>
  </si>
  <si>
    <t>Doppler Tissue Imaging in Congestive Heart Failure Patients Due to Diastolic or Systolic Dysfunction: A Comparison with Doppler Echocardiography and the Atrio-Ventricular Plane Displacement Technique</t>
  </si>
  <si>
    <t>Doppler tissue imaging (DTI) is an echocardiographic technique by which regional contractility, relaxation properties and time intervals are obtained easily. DTI has been reported to be relatively pre-load independent and could, in comparison with the commonly used mitral pulse wave Doppler (MPWD) method, be of clinical interest for identification of patients with diastolic dysfunction. The atrio-ventricular plane displacement (AVPD) method is an established technique to assess left ventricular systolic function. To determine the pulsed Doppler DTI-pattern in patients with heart failure and to examine whether it has a similar capacity as MPWD and AVPD to diagnose diastolic dysfunction. We studied 15 controls without congestive heart failure (CHF), 15 patients with diastolic (EF &amp;amp;gt; 45% + CHF) and 15 patients with systolic (EF &amp;amp;lt; 35% + CHF) left ventricular dysfunction and CHF. The DTI maximal velocities during systole (s), early filling wave (e) and atrial filling wave (a), decrease with reduced left ventricular ejection fraction, r = 0.75, r = 0.56 and r = 0.66 (P &amp;amp;lt; 0.001) and regional isovolumetric contraction and intraventricular relaxation time measured by DTI are prolonged, r = 0.59 and r = 0.73, respectively (P &amp;amp;lt; 0.001). The 15 patients with diastolic heart failure were identified by MPWD or DTI but only 11 by AVPD with 8, 10 and 9 false-positive, respectively (P &amp;amp;lt; 0.01, P &amp;amp;lt; 0.05 and NS). Regional DTI show a consistent pattern in patients with left ventricular dysfunction and heart failure. Regional DTI has similar accuracy as MPWD in identifying diastolic heart failure patients and is superior to the AVPD technique. DTI may be a useful diagnostic tool in diastolic heart failure patients.</t>
  </si>
  <si>
    <t>S0139</t>
  </si>
  <si>
    <t>10.1183/09031936.05.00085304</t>
  </si>
  <si>
    <t>Confalonieri M, Garuti G, Cattaruzza MS, Osborn JF, Antonelli M, Conti G, Kodric M, Resta O, Marchese S, Gregoretti C, Rossi A</t>
  </si>
  <si>
    <t>A chart of failure risk for noninvasive ventilation in patients with COPD exacerbation</t>
  </si>
  <si>
    <t>Knowing the likelihood of failure of noninvasive positive pressure ventilation (NPPV) in patients with exacerbation of chronic obstructive pulmonary disease (COPD) could indicate the best choice between NPPV and endotracheal intubation instituted earlier. For this purpose, two risk charts were designed (at admission and after 2 h of NPPV) that included all relevant measurable clinical prognostic indicators derived from a population representing the patients seen routinely in clinical practice. Risk stratification of NPPV failure was assessed in 1,033 consecutive patients admitted to experienced hospital units, including two intensive care units, six respiratory intermediate care units, and five general wards. NPPV was successful in 797 patients. Patients with a Glasgow Coma Score &amp;lt;11, acute physiology and chronic health evaluation (APACHE) II ≥29, respiratory rate ≥30 breaths·min −1 and pH at admission &amp;lt;7.25 have a predicted risk of failure &amp;gt;70%. A pH &amp;lt;7.25 after 2 h greatly increases the risk (&amp;gt;90%). The risk charts were validated on an independent group of 145 consecutive COPD patients treated with NPPV due to an acute ventilatory failure episode. To identify patients with a probability of failure &amp;gt;50%, the sensitivity and specificity were 33% and 96.7% on admission and 52.9% and 94.1% after 2 h of NPPV, respectively. The prediction chart, based on data from the current study, can function as a simple tool to predict the risk of failure of noninvasive positive pressure ventilation and thus improve clinical management of patients tailoring medical intervention.</t>
  </si>
  <si>
    <t>EBSCOhost</t>
  </si>
  <si>
    <t>S2394</t>
  </si>
  <si>
    <t>10.1378/chest.13-1707</t>
  </si>
  <si>
    <t>Use and Outcomes of Noninvasive Positive Pressure Ventilation in Acute Care Hospitals in Massachusetts</t>
  </si>
  <si>
    <t>This study determined actual utilization rates and outcomes of noninvasive positive pressure ventilation (NIV) at selected hospitals that had participated in a prior survey on NIV use. This observational cohort study, based at eight acute care hospitals in Massachusetts, focused on all adult patients requiring ventilatory support for acute respiratory failure during predetermined time intervals. Of 548 ventilator starts, 337 (61.5%) were for invasive mechanical ventilation and 211 (38.5%) were for NIV, with an overall NIV success rate of 73.9% (ie, avoidance of intubation or death while on NIV or within 48 h of discontinuation). Causal diagnoses for respiratory failure were classified as (I) acute-on-chronic lung disease (23.5%), (II) acute de novo respiratory failure (17.9%), (III) neurologic disorders (19%), (IV) cardiogenic pulmonary edema (16.8%), (V) cardiopulmonary arrest (12.2%), and (VI) others (10.6%). NIV use and success rates for each of the causal diagnoses were, respectively, (I) 76.7% and 75.8%, (II) 37.8% and 62.2%, (III) 1.9% and 100%, (IV) 68.5% and 79.4%, (V) none, and (VI) 17.2% and 60%. Hospital mortality rate was higher in patients with invasive mechanical ventilation than in patients with NIV (30.3% vs 16.6%, P &amp;lt; .001). NIV occupies an important role in the management of acute respiratory failure in acute care hospitals in selected US hospitals and is being used for a large majority of patients with acute-on-chronic respiratory failure and acute cardiogenic pulmonary edema. NIV use appears to have increased substantially in selected US hospitals over the past decade. ClinicalTrials.gov; No.: NCT00458926; URL: www.clinicaltrials.gov.</t>
  </si>
  <si>
    <t>S1721</t>
  </si>
  <si>
    <t>10.1093/eurheartj/ehm502</t>
  </si>
  <si>
    <t>Plaisance P, Pirracchio R, Berton C, Vicaut E, Payen D</t>
  </si>
  <si>
    <t>A randomized study of out-of-hospital continuous positive airway pressure for acute cardiogenic pulmonary oedema: physiological and clinical effects</t>
  </si>
  <si>
    <t>In acute cardiogenic pulmonary oedema (ACPE), continuous positive airway pressure (CPAP) added to medical treatment improves outcome. The present study was designed to assess the benefit of CPAP as a first line treatment of ACPE in the out-of-hospital environment. The protocol lasted 45 min, divided into three periods of 15 min. Patients with ACPE were randomly assigned in two groups: 1/Early CPAP (n = 63): CPAP alone (T0-T15); CPAP + medical treatment (T15-T30); medical treatment alone (T30-T45) and 2/Late CPAP (n = 61): medical treatment alone (T0-T15); medical treatment + CPAP (T15-T30); medical treatment alone (T30-T45). Primary endpoint: effect of early CPAP on a dyspnoea clinical score and on arterial blood gases. Secondary endpoints: incidence of tracheal intubation, inotropic support, and in-hospital mortality. T0-T15: CPAP alone had a greater effect than medical treatment on the clinical score (P = 0.0003) and on PaO(2) (P = 0.0003). T15-T30: adding CPAP to medical treatment (late CPAP group) improved clinical score and blood gases and the two groups were no longer different at T30. T30-T45: in both groups, CPAP withdrawal worsened clinical score. Six patients in 'early CPAP' group vs. 16 in 'late CPAP' group were intubated [P = 0.01, odds-ratio: OR = 0.30 (0.09-0.89)]. Dobutamine was used only in the 'late CPAP' group (n = 5), (P = 0.02). Hospital death was higher in 'late CPAP' group (n = 8) than in 'early CPAP' group (n = 2) [P = 0.05, OR = 0.22 (0.04-1.0)]. When compared to usual medical care, immediate application of CPAP alone in out-of-hospital treatment of ACPO is significantly better improving physiological variables and symptoms and significantly reduces tracheal intubation incidence and in-hospital mortality.</t>
  </si>
  <si>
    <t>S2069</t>
  </si>
  <si>
    <t>10.1111/j.1532-950x.1986.tb00252.x</t>
  </si>
  <si>
    <t>BJORLING DE</t>
  </si>
  <si>
    <t>High‐Frequency Ventilation A Review</t>
  </si>
  <si>
    <t>High‐frequency ventilation (HFV) is a form of artificial ventilation that uses higher rates and smaller tidal volumes than those used with conventional mechanical ventilation (intermittent positive pressure ventilation [1PPV]). HFV is divided into three categories based on the rate and type of equipment used: 1) high‐frequency positive pressure ventilation administered through a system with low internal compliance having an expiratory valve to maintain positive airway pressure during expiration and rates of 60 to 120/minute; 2) high‐frequency jet ventilation delivered through an open system or a system with an expiratory valve at rates of 120 to 400/minute; and 3) high‐frequency oscillation using open systems and rates of 400 to 2400/minute. All forms of HFV provide adequate ventilation in normal animals at lower peak and mean airway pressures, resulting in less cardiovascular depression than that associated with 1PPV. HFV provides adequate ventilation with less cardiovascular depression and risk of barotrauma than 1PPV in the presence of pulmonary disease. The exact mechanism of gas exchange during HFV is not clearly understood, but enhanced diffusion as a result of turbulent gas flow appears to be a major factor.</t>
  </si>
  <si>
    <t>S0963</t>
  </si>
  <si>
    <t>10.1108/13552541311292673</t>
  </si>
  <si>
    <t>Cheng Y, Chu J</t>
  </si>
  <si>
    <t>Application of rapid tooling to manufacture customized nasal mask cushion for continuous positive airway pressure (CPAP) devices</t>
  </si>
  <si>
    <t>Rapid Prototyping Journal</t>
  </si>
  <si>
    <t>Purpose A continuous positive airway pressure (CPAP) device is one of the main treatments for obstructive sleep apnea (OSA) patients. Most patients treated by this method complain about the comfortableness of the mask, but the commercial mask cushions are only available in fixed sizes. Therefore, the purpose of this paper is to apply the rapid tooling (RT) technique to manufacture customized nasal mask cushions, to increase the performance and with price competitiveness. Design/methodology/approach The patient's face was first duplicated twice by Hygrogum and plaster. The face model, on which the cushion CAD design was based, was digitized by the reverse‐engineering technology. The RT of the cushion was then designed and manufactured by two rapid prototyping techniques – Objet's PolyJet and shape deposition manufacturing (SDM). Finally, silicone was cast into the RT to obtain customized cushions. The customized cushion was compared with two other commercial cushions through fit testing and cost estimation. Findings The proposed approach can successfully manufacture customized cushions within a day. The SDM process has advantages in this application over Objet's system. The fit testing showed that the fit factor of the customized cushion was better and less loading was required, which should lead to great improvement in the patient's comfort. Moreover, the price‐to‐performance ratio of the customized cushion can be lower than the commercial ones if more than three cushions were made by a single rapid tool. Originality/value This paper has proposed a new application of RT on customized nasal mask cushions for CPAP devices. The customized cushion has lower price‐to‐performance ratio and the cost remains competitive.</t>
  </si>
  <si>
    <t>S1070</t>
  </si>
  <si>
    <t>10.1159/000047360</t>
  </si>
  <si>
    <t>Chabot F, Schrijen F, Poincelot F, Polu JM</t>
  </si>
  <si>
    <t>Interpretation of High Wedge Pressure on Exercise in Patients with Chronic Obstructive Pulmonary Disease</t>
  </si>
  <si>
    <t>In a retrospective review of patients subjected to right heart catheterization, case records from 109 consecutive patients with chronic obstructive pulmonary disease (COPD) and wedge pressure ≧15 mm Hg on exercise were analyzed. Patients were separated into group 1, resting wedge pressure (Pw) &amp;lt;15 mm Hg and difference between Pw and right atrial pressure (Pra) change on exercise &amp;lt;5 mm Hg (n = 54), group 2, same Pw at rest but increase in Pw on exercise ≧5 mm Hg, being higher than that of Pra (n = 34), and group 3, Pw ≧15 mm Hg at rest (n = 21). The occurrence of left heart disease increased from group 1 to group 3 (19, 53 and 71%, respectively), and the slope of the Pw/stroke index relationship was lowest in group 3. High Pw on exercise can be explained by the pressure rise in the cardiac fossa associated with lower lobe gas trapping in group 1, which showed the most severe airflow limitation, decreased left ventricular compliance in group 2, and heart failure in group 3.</t>
  </si>
  <si>
    <t>S0711</t>
  </si>
  <si>
    <t>10.1016/s1388-9842(02)00003-x</t>
  </si>
  <si>
    <t>de Kam PJ, Voors AA, Brouwer J, St John Sutton M, van Gilst WH</t>
  </si>
  <si>
    <t>Approaches to Statistical Analysis of Repeated Echocardiographic Measurements After Myocardial Infarction and its Relation to Heart Failure: Application of a Random-Effects Model</t>
  </si>
  <si>
    <t>Extensive left ventricular (LV) dilatation after myocardial infarction (MI) is associated with increased heart failure risk. To investigate whether the power to demonstrate the relation between LV dilatation and heart failure depends on the method applied to predict LV dilatation after MI. Methods: A random-effects model and ANOVA model for repeated measurements (MANOVA) were applied to predict LV volume index during 1 year for 298 post-MI patients. Spearman correlation coefficients (r) were calculated and Cox regression analysis was used to calculate risk ratio’s (RR). LV volume indices were more accurately predicted by a random-effects model than by a MANOVA model (systolic/diastolic respectively r-0.93/0.91 vs. r-0.67/0.64). Furthermore, patients with high LV volume index as predicted by the random-effects model, had significantly increased heart failure risk (systolic RR 2.04 (95% CI: 1.31 to 3.17; P-0.001), diastolic RR 1.80 (95% CI: 1.16 to 2.78; P-0.007). Using the same data, MANOVA failed to demonstrate this relation significantly (systolic RR 1.77 (95% CI: 0.79 to 3.98; P-0.16), diastolic RR 1.49 (95% CI: 0.68 to 3.30; P-0.31). When analyzing repeated measurement data, random-effect models are more powerful in detecting clinical relations than are MANOVA models, especially in the presence of missing values.</t>
  </si>
  <si>
    <t>S0794</t>
  </si>
  <si>
    <t>10.1016/s0025-7753(14)70085-5</t>
  </si>
  <si>
    <t>Carrasco Sánchez FJ, Iglesias JR, Amorós JG</t>
  </si>
  <si>
    <t>Tratamiento complementario de la insuficiencia cardíaca aguda en el paciente con diabetes, enfermedad pulmonar obstructiva crónica o anemia</t>
  </si>
  <si>
    <t>Diabetes, chronic obstructive pulmonary disease (COPD) and anemia are comorbidities with a high prevalence and impact in heart failure (HF). The presence of these comorbidities considerably worsens the prognosis of HF. Diabetic patients have a higher likelihood of developing symptoms of HF and both the treatment of diabetes and that of acute HF are altered by the coexistence of both entities. The glycemic targets in patients with acute HF are not well-defined, but could show a U-shaped relationship. Stress hyperglycemia in non-diabetic patients with HF could also have a deleterious effect on the medium-term prognosis. The inter-relationship between COPD and HF hampers diagnosis due to the overlap between the symptoms and signs of both entities and complementary investigations. The treatment of acute HF is also altered by the presence of COPD. Anemia is highly prevalent and is often the direct cause of decompensated HF, the most common cause being iron deficiency anemia. Iron replacement therapy, specifically intravenous forms, has helped to improve the prognosis of acute HF.</t>
  </si>
  <si>
    <t>S2200</t>
  </si>
  <si>
    <t>10.1111/j.1076-7460.2006.04830.x</t>
  </si>
  <si>
    <t>Valle R, Prevaldi C, D'Eri A, Fontebasso A, Giovinazzo P, Noventa F, Barro S, Carbonieri E, Milani L, Aspromonte N</t>
  </si>
  <si>
    <t>B‐Type Natriuretic Peptide Predicts Postdischarge Prognosis in Elderly Patients Admitted Due to Cardiogenic Pulmonary Edema</t>
  </si>
  <si>
    <t>The American Journal of Geriatric Cardiology</t>
  </si>
  <si>
    <t>To examine the prognostic role of predischarge B‐type natriuretic peptide (BNP) levels in elderly patients admitted to the hospital due to cardiogenic pulmonary edema, 203 patients consecutively admitted to the Heart Failure Unit of the Cardiology Department were retrospectively evaluated. The primary clinical end point selected was a combination of: 1) deaths; plus 2) readmissions to the hospital for heart failure in the 6 months after discharge. Thirty‐one deaths (15.3%) and 44 readmissions for heart failure (21.7%) were recorded. Cox multivariate regression analysis confirmed that BNP cutoff values (identified on receiver‐operated curve analysis) are the most accurate predictor of events. Hazard ratios (Hrs) increased from the lowest, for BNP ≤200 pg/mL (HR=1), through BNP 201–499 pg/mL (HR=2.3200; p= 0.0174), to the highest, for BNP ≥500 pg/mL (HR=3.6233; p= 0.0009). This study demonstrates that BNP is useful in predischarge risk stratification of elderly patients with cardiogenic pulmonary edema.</t>
  </si>
  <si>
    <t>S0087</t>
  </si>
  <si>
    <t>10.1007/s10877-025-01266-2</t>
  </si>
  <si>
    <t>Sanchez-Piedra C, Rodríguez-Ortiz-de-Salazar B, Roca O, Prado-Galbarro FJ, Perestelo-Perez L, Sanchez-Gomez LM</t>
  </si>
  <si>
    <t>Electrical impedance tomography for PEEP titration in ARDS patients: a systematic review and meta-analysis</t>
  </si>
  <si>
    <t>Journal of Clinical Monitoring and Computing</t>
  </si>
  <si>
    <t>To assess the efficacy of electrical impedance tomography (EIT)-guided positive end-expiratory pressure (PEEP) titration in improving outcomes for patients with acute respiratory distress syndrome (ARDS). A systematic review and meta-analysis was conducted following Preferred Reporting Items for Systematic Reviews and Meta-Analyses (PRISMA) guidelines. Randomized controlled trials and observational studies with a control group comparing EIT-guided PEEP titration to other strategies were included. Endpoints analysed included mortality, days of mechanical ventilation (MV), intensive care unit (ICU) length of stay (LOS), weaning success rate, barotrauma, driving pressure (∆P), mechanical power (MP), Sequential Organ Failure Assessment (SOFA) score and adverse events. Pooled results were presented as Risk Ratio (RR) for dichotomous outcomes and standardized difference in means (SMD) for continuous outcomes. A total of 4 studies were identified (3 randomized controlled trials and one observational study). All studies were single-center studies (N total = 271 patients). The main limitations were related to potential bias in selecting reported outcomes. EIT-guided PEEP titration was associated with a significant reduction in mortality among critically ill patients with ARDS (RR = 0.64, 95% CI: 0.45–0.91). No significant differences were found in other outcomes. Our findings suggest that EIT may be a valuable tool for PEEP titration in critically ill patients with ARDS. By optimizing lung mechanics, EIT-guided PEEP titration may potentially reduce mortality rates. While larger, multicenter studies are needed to definitively establish the clinical role of EIT in ARDS management, our results provide promising evidence for its potential clinical impact.</t>
  </si>
  <si>
    <t>S0341</t>
  </si>
  <si>
    <t>10.1046/j.1365-2796.2000.00736.x</t>
  </si>
  <si>
    <t>Kato M, Kinugawa T, Ogino K, Endo A, Osaki S, Igawa O, Hisatome I, Shigemasa C</t>
  </si>
  <si>
    <t>Augmented response in plasma brain natriuretic peptide to dynamic exercise in patients with left ventricular dysfunction and congestive heart failure</t>
  </si>
  <si>
    <t>Abstract. Kato M, Kinugawa T, Ogino K, Endo A, Osaki S, Igawa O, Hisatome I, Shigemasa C (Tottori University Faculty of Medicine, Yonago, Japan). Augmented response in plasma brain natriuretic peptide to dynamic exercise in patients with left ventricular dysfunction and congestive heart failure. J Intern Med 2000; 248: 309–315. Objectives. We have previously demonstrated that patients with symptomatic congestive heart failure (CHF), but not with asymptomatic left ventricular dysfunction (LVD), have augmented plasma atrial natriuretic peptide (ANP) response to exercise. Plasma brain natriuretic peptide (BNP) response to exercise is less extensively studied. The aim of this study was to determine whether responses of plasma BNP during exercise normalized for exercise workload are altered in patients with LVD and CHF. Subjects and methods. Twenty‐nine patients with LVD, 32 patients with CHF (NYHA classes II–III) and 27 age‐matched control subjects were studied. Ventilatory, plasma ANP and BNP responses were assessed during symptom‐limited cardiopulmonary exercise testing. Plasma natriuretic peptide levels were measured at rest and immediately after peak exercise. The increment in plasma BNP was divided by the increment in oxygen uptake ( V o 2 ) from rest to peak exercise, and this ratio [BNP exercise ratio: (peak BNP – rest BNP)/(peak V o 2 – rest V o 2 )] was compared amongst the three groups. Results. Peak V o 2 (Control, LVD and CHF: 28.2 ± 1.7, 21.1 ± 1.8, 16.2 ± 0.6 mL min −1 kg −1 , respectively), anaerobic threshold and peak workload became smaller as heart failure worsened. Resting and peak plasma ANP levels were significantly higher only in CHF, whilst resting and peak plasma BNP levels displayed a significant and continuous increase from normal subjects to LVD and CHF. The ANP exercise ratio (1.25 ± 0.36, 2.61 ± 0.57, 7.72 ± 1.65, anova P = 0.0002) was significantly higher only in patients with CHF, whilst the BNP exercise ratio (0.35 ± 0.10, 2.60 ± 0.69, 4.98 ± 0.97, anova P = 0.0001) was significantly higher in patients with LVD and became progressively higher in patients with CHF. Conclusions. These data showed that the BNP exercise ratio, an exercise plasma BNP response normalized with exercise workload, was augmented in patients with LVD, and became progressively higher in CHF, suggesting that an augmented exercise BNP ratio exists early in the course of developing CHF.</t>
  </si>
  <si>
    <t>S0394</t>
  </si>
  <si>
    <t>10.1111/j.1399-6576.1990.tb03071.x</t>
  </si>
  <si>
    <t>Hachenberg T, Meyer J, SielenkÄmper A, Knichwitz G, Haberecht H, GÜlker H, Wendt M</t>
  </si>
  <si>
    <t>Constant‐flow ventilation during experimental left ventricular failure</t>
  </si>
  <si>
    <t>The efficacy of constant‐flow ventilation (CFV) was investigated in dogs with normal heart function (control phase, n = 8) and after development of left ventricular failure (LVF phase, n = 8). Heated, humidified and oxygen‐enriched air (inspired oxygen fraction (Fio 2 )=0.4) was continuously delivered via two catheters positioned within each mainstem bronchus at two flow rates (1.2 and 1.6 1/kg/min). Conventional mechanical ventilation (CMV) with positive end‐expiratory pressure (PEEP) of 0.5 kPa was used as reference ventilation. During control, neither CMV with PEEP nor CFV revealed severe impairment of cardiopulmonary performance. Alveolo‐arterial Po 2 difference (P(A‐a)o 2 ) increased significantly during CFV 1.2 and CFV 1.6 , indicating a higher degree of ventilation‐perfusion (V A /Q) inhomogeneity. Acute left ventricular failure (LVF) was induced by proximal occlusion of the left anterior descending (LAD) coronary artery. Cardiac output (CO), maximum velocity of pressure development (dP/dt max and mixed venous Po 2 decreased (p0.05), whereas left ventricular end‐diastolic pressure (LVEDP) and pulmonary capillary wedge pressure (PCWP) increased (P0.05), Extravascular lung water (EVLW), as determined by thermal‐dye technique, increased from 10.1 ml/kg to 20.9 ml/kg (P0.01). Oxygenation, but not Co 2 elimination, deteriorated in the LVF phase. There were no haemodynamic differences between CMV with PEEP and CFV 1.2 , but cardiopulmonary performance deteriorated with CFV 1.6 . Gas exchange was significantly more impaired during CFV 1.2 and CFV 1.6 due to increased VA/Q mismatching. However, there were no significant differences for P (A‐a) o 2 values between CFV Contro , and CFV LVp This may be due to preferential ventilation of basal lung units with unchanged regional perfusion and redistribution of alveolar oedema towards non‐dependent parts of the lung. CFV maintains sufficient gas exchange in dogs with acute ischaemic cardiac failure. CMV with PEEP is more effective in achieving oxygenation and Co 2 elimination with fewer consequences for cardiopulmonary performance.</t>
  </si>
  <si>
    <t>S1249</t>
  </si>
  <si>
    <t>10.1142/s0219477503001142</t>
  </si>
  <si>
    <t>SUKI B, ALENCAR AM, FREY U, IVANOV PC, BULDYREV SV, MAJUMDAR A, EUGENE STANLEY H, DAWSON CA, KRENZ GS, MISHIMA M</t>
  </si>
  <si>
    <t>FLUCTUATIONS, NOISE AND SCALING IN THE CARDIO-PULMONARY SYSTEM</t>
  </si>
  <si>
    <t>The structure and the functioning of cardio-pulmonary system is complex and statistical physics appear to be suitable for their characterization. In this review, we examine scaling in cardio-pulmonary physiology. The focus will be on the interpretation of scaling behaviors and their relation to structure-function in the normal and diseased cardio-pulmonary system. First, we overview fluctuations and scaling in respiratory rate variability in terms of a neural network model. Next, we analyze fluctuations in human heartbeat dynamics under healthy and pathologic conditions using wavelets and multifractal approaches. We then discuss avalanche behavior of airway openings as well as scaling behavior of crackling sound generated during the process of airway openings. We also examine the relationship between the observed scaling properties and the design features of the pulmonary vascular tree. Finally, we show how the network failure of lung tissue structure leads to emphysema, a leading cause of respiratory disability and death worldwide.</t>
  </si>
  <si>
    <t>S1567</t>
  </si>
  <si>
    <t>10.1073/pnas.091109498</t>
  </si>
  <si>
    <t>Moya MP, Gow AJ, McMahon TJ, Toone EJ, Cheifetz IM, Goldberg RN, Stamler JS</t>
  </si>
  <si>
    <t>S -nitrosothiol repletion by an inhaled gas regulates pulmonary function</t>
  </si>
  <si>
    <t>NO synthases are widely distributed in the lung and are extensively involved in the control of airway and vascular homeostasis. It is recognized, however, that the O 2 -rich environment of the lung may predispose NO toward toxicity. These Janus faces of NO are manifest in recent clinical trials with inhaled NO gas, which has shown therapeutic benefit in some patient populations but increased morbidity in others. In the airways and circulation of humans, most NO bioactivity is packaged in the form of S -nitrosothiols (SNOs), which are relatively resistant to toxic reactions with O 2 /O \documentclass[12pt]{minimal} \usepackage{amsmath} \usepackage{wasysym} \usepackage{amsfonts} \usepackage{amssymb} \usepackage{amsbsy} \usepackage{mathrsfs} \setlength{\oddsidemargin}{-69pt} \begin{document} \begin{equation*}{\mathrm{_{2}^{-}}}\end{equation*}\end{document} . This finding has led to the proposition that channeling of NO into SNOs may provide a natural defense against lung toxicity. The means to selectively manipulate the SNO pool, however, has not been previously possible. Here we report on a gas, O -nitrosoethanol (ENO), which does not react with O 2 or release NO and which markedly increases the concentration of indigenous species of SNO within airway lining fluid. Inhalation of ENO provided immediate relief from hypoxic pulmonary vasoconstriction without affecting systemic hemodynamics. Further, in a porcine model of lung injury, there was no rebound in cardiopulmonary hemodynamics or fall in oxygenation on stopping the drug (as seen with NO gas), and additionally ENO protected against a decline in cardiac output. Our data suggest that SNOs within the lung serve in matching ventilation to perfusion, and can be manipulated for therapeutic gain. Thus, ENO may be of particular benefit to patients with pulmonary hypertension, hypoxemia, and/or right heart failure, and may offer a new therapeutic approach in disorders such as asthma and cystic fibrosis, where the airways may be depleted of SNOs.</t>
  </si>
  <si>
    <t>S0342</t>
  </si>
  <si>
    <t>10.1046/j.1365-2796.1998.00244.x</t>
  </si>
  <si>
    <t>Herlitz, Karlson, Lindqvist, SJölin</t>
  </si>
  <si>
    <t>Predictors and mode of death over 5 years amongst patients admitted to the emergency department with acute chest pain or other symptoms raising suspicion of acute myocardial infarction</t>
  </si>
  <si>
    <t>Herlitz J, Karlson BW, Lindqvist J, Sjölin M (Sahlgrenska University Hospital, Göteborg, Sweden). Predictors and mode of death over 5 years amongst patients admitted to the emergency department with acute chest pain or other symptoms raising suspicion of acute myocardial infarction. J Intern Med 1998; 243 : 41–48. To describe the mortality and mode of death over 5 years, and factors associated with death amongst patients with acute chest pain. All patients who came to the emergency department at Sahlgrenska Hospital in Göteborg with acute chest pain or other symptoms raising suspicion of acute myocardial infarction (AMI) during a 21‐month period. In all, 5241 patients were evaluated, of whom 1345 (26%) died during the 5 years of follow‐up. The following factors were independent predictors of an increased risk of death: age ( P &amp;lt; 0.001); male sex ( P &amp;lt; 0.001); symptoms of acute congestive heart failure ( P &amp;lt; 0.001) or unspecific symptoms on admission ( P &amp;lt; 0.05); smoking ( P &amp;lt; 0.001); a history of either congestive heart failure ( P &amp;lt; 0.001), diabetes mellitus ( P &amp;lt; 0.001), previous myocardial infarction ( P &amp;lt; 0.001) or hypertension ( P &amp;lt; 0.05); initial degree of suspicion of AMI ( P &amp;lt; 0.001) and presence of pathological electrocardiogram ( P &amp;lt; 0.001) on admission to hospital. Amongst patients who died, 66% died a cardiac death and 35% died in association with a myocardial infarction. Amongst patients admitted to the emergency department due to chest pain or other symptoms raising suspicion of AMI, several predictors based on clinical history and clinical presentation can be defined, which are strongly related to the long‐term prognosis.</t>
  </si>
  <si>
    <t>S1204</t>
  </si>
  <si>
    <t>10.1161/hh0302.104531</t>
  </si>
  <si>
    <t>Saavedra WF, Paolocci N, St. John ME, Skaf MW, Stewart GC, Xie JS, Harrison RW, Zeichner J, Mudrick D, Marbán E, Kass DA, Hare JM</t>
  </si>
  <si>
    <t>Imbalance Between Xanthine Oxidase and Nitric Oxide Synthase Signaling Pathways Underlies Mechanoenergetic Uncoupling in the Failing Heart</t>
  </si>
  <si>
    <t>Inhibition of xanthine oxidase (XO) in failing hearts improves cardiac efficiency by an unknown mechanism. We hypothesized that this energetic effect is due to reduced oxidative stress and critically depends on nitric oxide synthase (NOS) activity, reflecting a balance between generation of nitric oxide (NO) and reactive oxygen species. In dogs with pacing-induced heart failure (HF), ascorbate (1000 mg) mimicked the beneficial energetic effects of allopurinol, increasing both contractility and efficiency, suggesting an antioxidant mechanism. Allopurinol had no additive effect beyond that of ascorbate. Crosstalk between XO and NOS signaling was assessed. NOS inhibition with N G -monomethyl- l -arginine (L-NMMA; 20 mg/kg) had no effect on basal contractility or efficiency in HF, but prevented the +26.2±3.5% and +66.5±17% enhancements of contractility and efficiency, respectively, observed with allopurinol alone. Similarly, improvements in contractility and energetics due to ascorbate were also inhibited by L-NMMA. Because of the observed NOS-XO crosstalk, we predicted that in normal hearts NOS inhibition would uncover a depression of energetics caused by XO activity. In normal conscious dogs, L-NMMA increased myocardial oxygen consumption (MV̇O 2 ) while lowering left ventricular external work, reducing efficiency by 31.1±3.8% ( P &amp;lt;0.005). Lowered efficiency was reversed by XO inhibition (allopurinol, 200 mg) or by ascorbate without affecting cardiac load or systemic hemodynamics. Single-cell immunofluorescence detected XO protein in cardiac myocytes that was enhanced in HF, consistent with autocrine signaling. These data show that both NOS and XO signaling systems participate in the regulation of myocardial mechanical efficiency and that upregulation of XO relative to NOS contributes to mechanoenergetic uncoupling in heart failure.</t>
  </si>
  <si>
    <t>S1986</t>
  </si>
  <si>
    <t>10.3389/fped.2022.1112313</t>
  </si>
  <si>
    <t>Bruno G, Chioma R, Storti E, De Luca G, Fantinato M, Antonazzo P, Pierro M</t>
  </si>
  <si>
    <t>Targeted management of evolving and established chronic lung disease of prematurity assisted by cardiopulmonary ultrasound: A case report of four patients</t>
  </si>
  <si>
    <t>Frontiers in Pediatrics</t>
  </si>
  <si>
    <t>Bronchopulmonary dysplasia (BPD) is one of the most common complications of premature birth. The current definition of BPD is based on the duration of oxygen therapy and/or respiratory support. Among the pitfalls of all the diagnostic definitions, the lack of a proper pathophysiologic classification makes it difficult to choose an appropriate drug strategy for BPD. In this case report, we describe the clinical course of four premature infants, admitted to the neonatal intensive care unit, for whom the use of lung and cardiac ultrasound was an integral part of the diagnostic and therapeutic process. We describe, for the first time to our knowledge, four different cardiopulmonary ultrasound patterns of evolving and established chronic lung disease of prematurity and the consequent therapeutic choices. This approach, if confirmed in prospective studies, may guide the personalized management of infants suffering from evolving and established BPD, optimizing the chances of success of the therapies and at the same time reducing the risk of exposure to inadequate and potentially harmful drugs.</t>
  </si>
  <si>
    <t>S2144</t>
  </si>
  <si>
    <t>10.1157/13071006</t>
  </si>
  <si>
    <t>Rodríguez Mulero L, Carrillo Alcaraz A, Melgarejo Moreno A, Renedo Villarroya A, Párraga Ramírez M, Jara Pérez P, José Millán M, González Díaz G</t>
  </si>
  <si>
    <t>Factores de predicción del éxito de la ventilación no invasiva en el tratamiento del edema agudo de pulmón cardiogénico</t>
  </si>
  <si>
    <t>Recent studies support the use of non invasive ventilation (NIV) in patients with acute cardiogenic pulmonary edema (ACPE). We aimed to evaluate the factors related to the success of the technique in patients admitted to an intensive care unit (ICU) with ACPE. An observational prospective study was performed in ICU.199 consecutive patients were enrolled with ACPE at admission who received treatment with NIV and standardized pharmacological treatment. The success of the NIV was achieved when endotracheal intubation was avoided and patients were alive without dyspnea within and 24 hours after discharge from the ICU. Clinical, physiological and gasometric parameters were analyzed at admission and one hour after starting NIV. Patient's age was 74 years. 43% were male. The SAPS II was 45. 74.4% of the patients were successfully treated with NIV. 12.6% required endotracheal intubation. In a multivariate analysis, the success of the technique (values expressed as odds ratio [95% confidence interval]) was related to: SAPS II (0.95 [0.91-0.99]); the place of admission (6.78 [1.85-24.79]); value of PCO2 at admission (1.05 [1.01-1.09]); PO2/FiO2 index (1.03 [1.01-1.06]) and respiratory frequency (0.91 [0.84-0.99]) within the first hour; SOFA (acute failure organics score) (0.62 [0.49-0.78]); concomittant acute myocardial infarction (AMI) (0.05 [0.01-0.22]) and number of complications (0.17 [0.47-0.65]). The hospital mortality rate was 32.7%. The non intubation order (0.12 [0.04-0.32]) and the success of the technique (100.03 [28.71-348.47]) were related to the hospital mortality. The success of NIV in the treatment of ACPE is related to a lower SAPS II, admission at the emergency department, elevated PCO2 at admission, improvement of the PO2/FiO2 index and the respiratory rate within the first hour. The non intubation order and the success of the technique were related to the hospital mortality.</t>
  </si>
  <si>
    <t>S2165</t>
  </si>
  <si>
    <t>10.1053/jlts.2001.29108</t>
  </si>
  <si>
    <t>Schmidt LE, Sørensen VR, Svendsen LB, Hansen BA, Larsen FS</t>
  </si>
  <si>
    <t>Hemodynamic changes during a single treatment with the molecular adsorbents recirculating system in patients with acute-on-chronic liver failure</t>
  </si>
  <si>
    <t>The aim of this pilot study is to evaluate the circulatory safety of treatment with the molecular adsorbents recirculating system (MARS) by determining the effect on systemic hemodynamics of a single MARS treatment in patients with acute-on-chronic liver failure (AOCLF). In eight patients admitted with AOCLF, a single 10-hour MARS treatment was performed. Systemic hemodynamic variables were determined before and during treatment. Bilirubin and urea were monitored as measures of protein-bound and water-soluble toxins. During MARS treatment, mean arterial pressure increased from 67 ± 9 to 76 ± 6 mm Hg ( P &amp;lt; .05). Systemic vascular resistance index increased from 757 ± 134 to 884 ± 183 dyne · s/cm 5 /m 2 ( P &amp;lt; .05), whereas cardiac index remained constant (5.9 ± 0.7 v 6.0 ± 1.1 L/min/m 2 ). No episode of dialysis-induced hypotension was observed. Systemic oxygen consumption remained constant (92 ± 30 v 93 ± 11 mL/min/m 2 ). Bilirubin levels decreased from 537 ± 192 to 351 ± 106 μmol/L ( P &amp;lt; .05), and urea levels, from 19.1 ± 13.9 to 6.7 ± 5.1 mmol/L ( P &amp;lt; .05). In conclusion, MARS treatment proved safe in critically ill patients with no attributing side effects.</t>
  </si>
  <si>
    <t>S1119</t>
  </si>
  <si>
    <t>10.1111/j.1365-2044.2008.05443.x</t>
  </si>
  <si>
    <t>Guarracino F, Gemignani R, Pratesi G, Melfi F, Ambrosino N</t>
  </si>
  <si>
    <t>Awake palliative thoracic surgery in a high‐risk patient: one‐lung, non‐invasive ventilation combined with epidural blockade</t>
  </si>
  <si>
    <t>We report the case of a terminally ill cancer patient with recurrent pericardial and bilateral pleural effusions who was scheduled for video‐assisted thoracoscopic surgery. The operation was performed with the patient awake under epidural anaesthesia. The patient’s cough reflex in response to lung manipulation was successfully minimised by the inhalation of aerosolised lidocaine. Video‐assisted thoracic surgery requires the exclusion of a lung from ventilation. In order to support one‐lung spontaneous ventilation in this high‐risk patient, we successfully used non‐invasive bilevel positive airway pressure ventilation via a facemask. Based on this preliminary experience, we think that critically ill patients scheduled for palliative surgery can be successfully managed with the combination of minimally invasive surgical techniques and neuraxial block with non‐invasive lung ventilation.</t>
  </si>
  <si>
    <t>S0049</t>
  </si>
  <si>
    <t>10.1159/000045661</t>
  </si>
  <si>
    <t>Rostoker G, Behar A, Lagrue G</t>
  </si>
  <si>
    <t>Vascular Hyperpermeability in Nephrotic Edema</t>
  </si>
  <si>
    <t>&amp;lt;i&amp;gt;Background/Aim:&amp;lt;/i&amp;gt; There is increasing evidence that hypoalbuminemia and the inability of the renal distal tubule to excrete salt are not the only factors responsible for nephrotic edema. We tested the possibility that vascular hyperpermeability also plays a role in the pathophysiology of nephrotic edema in human primary glomerulonephritis. &amp;lt;i&amp;gt;Methods:&amp;lt;/i&amp;gt; We investigated the capillary permeability by means of a standardized test using albumin labelled with technetium (&amp;lt;sup&amp;gt;99m&amp;lt;/sup&amp;gt;Tc-albumin) in 20 healthy adults and in 101 nephrotic adult patients comprising 60 patients with idiopathic nephrotic syndrome (INS; minimal-change nephropathy and segmental glomerulosclerosis), 32 with idiopathic membranous nephropathy (IMN) and 9 patients with idiopathic type I membranoproliferative glomerulonephritis (MPGN). The patients and healthy controls were also compared with a group of women (n = 25) with idiopathic cyclic edema, a disease in which an increase in capillary permeability plays a pivotal role. The capillary permeability measured by the Landis isotope test is normal in edematous patients with cardiac and renal impairment unrelated to glomerular disease, cirrhosis, hypothyroidism, lymphatic obstruction and diuretic abuse. As values were not normally distributed, nonparametric analysis of variance was used (Kruskal-Wallis test), and patient groups were compared with healthy controls and with women with idiopathic cyclic edema by means of the two-tailed nonparametric Mann-Whitney test. The effects of high-dose steroids and &amp;lt;i&amp;gt;Ginkgo biloba&amp;lt;/i&amp;gt; extract (Tanakan&amp;lt;sup&amp;gt;®&amp;lt;/sup&amp;gt;; an agent able to improve capillary permeability) were analyzed by means of the two-tailed nonparametric Wilcoxon test. &amp;lt;i&amp;gt;Results:&amp;lt;/i&amp;gt; The capillary permeability was significantly increased (Mann-Whitney test) in each glomerular disease group compared with the healthy controls. &amp;lt;sup&amp;gt;99m&amp;lt;/sup&amp;gt;Tc-albumin extravasation values (%; median and range in parentheses were the following: healthy controls 0 (0–8.4); idiopathic cyclic edema patients 11.5 (8–24), p &amp;lt; 0.001; INS 20 (0–50), p &amp;lt; 0.0001; IMN 12.5 (0–40), p &amp;lt; 0.001, and MPGN 10 (0–40), p &amp;lt; 0.05. An increase in capillary permeability exceeding the upper limit of control values ( &amp;gt;8% of &amp;lt;sup&amp;gt;99m&amp;lt;/sup&amp;gt;Tc-albumin extravasation) was observed in 88% of INS, in 53% of IMN and in 44% of MPGN patients. The increase in capillary permeability (%) was greater in idiopathic nephrotic patients than in idiopathic cyclic edema patients (p &amp;lt; 0.005, Mann-Whitney test) and was markedly reduced in nephrotic patients receiving high-dose steroids (n = 8) [before 25 (8–40); after 0 (0–25), p &amp;lt; 0.005 (Wilcoxon’s test)] and high doses of &amp;lt;i&amp;gt;G. biloba&amp;lt;/i&amp;gt; extract (n = 16) [before 30 (8–50); after 2.5 (0–20, p &amp;lt; 0.0005 (Wilcoxon’s test)]. &amp;lt;i&amp;gt;Conclusions:&amp;lt;/i&amp;gt; We conclude that capillary permeability is severely altered in most of the nephrotic patients with primary glomerulonephritis. These results strongly suggest that the capillary hyperpermeability plays a role in the pathophysiology of nephrotic edema in primary glomerular disease, especially in INS. We postulate that this widespread abnormality in capillary permeability is related to the release of vascular permeability factor and other cytokines by immune cells.</t>
  </si>
  <si>
    <t>S0030</t>
  </si>
  <si>
    <t>10.1159/000006946</t>
  </si>
  <si>
    <t>McKenzie ME, Pothula A, Gurbel PA, Fuzaylov SY, O’Connor CM, Gattis WA, Serebruany VL</t>
  </si>
  <si>
    <t>Failure of Thrombin Generation Markers to Triage Patients Presenting with Chest Pain</t>
  </si>
  <si>
    <t>Thrombin generation (TG) is an important pathogenic factor in acute coronary syndromes including acute myocardial infarction (AMI). Since the diagnostic utility of TG remains uncertain we sought to determine whether markers of TG may triage patients presenting to the Emergency Department with chest pain. Soluble plasma levels of prothrombin fragment 1+2 (F&amp;lt;sub&amp;gt;1+2&amp;lt;/sub&amp;gt;), and thrombin/antithrombin III complexes (TAT) were determined by ELISA in 80 patients presenting with chest pain to the Emergency Department and compared with 20 controls. There were no differences in TG markers between patients with non-cardiac chest pain and healthy controls. Patients with unstable angina (UA), and congestive heart failure (CHF) did not differ from controls with respect to F&amp;lt;sub&amp;gt;1+2&amp;lt;/sub&amp;gt;, and TAT was elevated in UA patients (6.05 ± 1.15 ng/ml, p = 0.033) when compared with controls (3.34 ± 0.20 ng/ml). Contrary to expectations, TAT levels at presentation with AMI were well below the concentrations observed in patiens with UA and CHF. Moreover, plasma F&amp;lt;sub&amp;gt;1+2&amp;lt;/sub&amp;gt; levels were significantly lower than in healthy controls (0.84 ± 0.10 ng/ml versus 1.22 ± 0.11, p = 0.026). At the time of presentation to the Emergency Department, F&amp;lt;sub&amp;gt;1+2&amp;lt;/sub&amp;gt; and TAT failed to suitably triage patients with chest pain. The surprisingly low levels of TG markers in AMI patients before applying intensive therapy and reperfusion strategies deserves further investigation.</t>
  </si>
  <si>
    <t>S0939</t>
  </si>
  <si>
    <t>10.1016/s1388-9842(00)00121-5</t>
  </si>
  <si>
    <t>Gadsbøll N, Torp-Pedersen C, Høilund-Carlsen PF</t>
  </si>
  <si>
    <t>In-Hospital Heart Failure, First-Year Ventricular Dilatation and 10-Year Survival After Acute Myocardial Infarction</t>
  </si>
  <si>
    <t>Little is known about the factors that determine long-term prognosis in patients who have survived the first year after acute myocardial infarction (AMI). To study the influence of left and right ventricular (LV and RV) dilatation during the first year after AMI on subsequent 10-year survival in comparison with in-hospital heart failure and other established prognostic indices. Radionuclide ventriculography was performed before the era of thrombolysis and post-infarction ACE-inhibition in 57 patients with AMI at hospital discharge and again 1 year later, and compared with survival the ensuing 10 years. After 1 year significant LV-dilatation (&amp;amp;gt; 20%) had occurred in 32 (56%) patients. One year after the re-investigation the mortality in these was 19% vs. 0% in patients without dilatation (P = 0.02); after 5 years the difference was 38 vs. 12% (P = 0.02), whereafter it declined and became insignificant at 10 years. Neither RV-dilatation, nor LVEF determined at discharge or at the 1-year reinvestigation influenced long-term survival. In contrast, clinical heart failure recorded during the hospital stay had a sustained negative influence on long-term survival. Progressive LV dilatation after discharge and clinical heart failure during the hospital stay are both determinants of late survival after AMI, whereas LV ejection fraction at hospital discharge or 1 year later has little, if any, effect on survival beyond 1-year post-AMI.</t>
  </si>
  <si>
    <t>S2402</t>
  </si>
  <si>
    <t>10.1136/thoraxjnl-2017-210642</t>
  </si>
  <si>
    <t>Corral J, Mogollon MV, Sánchez-Quiroga MÁ, Gómez de Terreros J, Romero A, Caballero C, Teran-Santos J, Alonso-Álvarez ML, Gómez-García T, González M, López-Martínez S, de Lucas P, Marin JM, Romero O, Díaz-Cambriles T, Chiner E, Egea C, Lang RM, Mokhlesi B, Masa JF</t>
  </si>
  <si>
    <t>Echocardiographic changes with non-invasive ventilation and CPAP in obesity hypoventilation syndrome</t>
  </si>
  <si>
    <t>Despite a significant association between obesity hypoventilation syndrome (OHS) and cardiac dysfunction, no randomised trials have assessed the impact of non-invasive ventilation (NIV) or CPAP on cardiac structure and function assessed by echocardiography. We performed a secondary analysis of the data from the largest multicentre randomised controlled trial of OHS (Pickwick project, n=221) to determine the comparative efficacy of 2 months of NIV (n=71), CPAP (n=80) and lifestyle modification (control group, n=70) on structural and functional echocardiographic changes. Conventional transthoracic two-dimensional and Doppler echocardiograms were obtained at baseline and after 2 months. Echocardiographers at each site were blinded to the treatment arms. Statistical analysis was performed using intention-to-treat analysis. At baseline, 55% of patients had pulmonary hypertension and 51% had evidence of left ventricular hypertrophy. Treatment with NIV, but not CPAP, lowered systolic pulmonary artery pressure (−3.4 mm Hg, 95% CI −5.3 to –1.5; adjusted P=0.025 vs control and P=0.033 vs CPAP). The degree of improvement in systolic pulmonary artery pressure was greater in patients treated with NIV who had pulmonary hypertension at baseline (−6.4 mm Hg, 95% CI −9 to –3.8). Only NIV therapy decreased left ventricular hypertrophy with a significant reduction in left ventricular mass index (−5.7 g/m 2 ; 95% CI −11.0 to –4.4). After adjusted analysis, NIV was superior to control group in improving left ventricular mass index (P=0.015). Only treatment with NIV led to a significant improvement in 6 min walk distance (32 m; 95% CI 19 to 46). In patients with OHS, medium-term treatment with NIV is more effective than CPAP and lifestyle modification in improving pulmonary hypertension, left ventricular hypertrophy and functional outcomes. Long-term studies are needed to confirm these results. Pre-results, NCT01405976 ( https://clinicaltrials.gov/ ).</t>
  </si>
  <si>
    <t>S1291</t>
  </si>
  <si>
    <t>10.21037/atm.2016.09.17</t>
  </si>
  <si>
    <t>Carron M</t>
  </si>
  <si>
    <t>A new horizon for the use of non-invasive ventilation in patients with acute respiratory distress syndrome</t>
  </si>
  <si>
    <t>Non-invasive ventilation (NIV) has assumed an important role in the management of acute respiratory failure (ARF). NIV, compared with standard medical therapy, improves survival and reduces complications in selected patients with ARF. NIV represents the first-line intervention for some forms of ARF, such as chronic obstructive pulmonary disease (COPD) exacerbations and acute cardiogenic pulmonary edema. The use of NIV is also well supported for immunocompromised patients who are at high risk for infectious complications from endotracheal intubation. Selection of appropriate patients is crucial for optimizing NIV success rates. Appropriate ventilator settings, a well-fitting and comfortable interface, and a team skilled and experienced in managing NIV are key components to its success. In a recent issue of the Journal of the American Medical Association , Patel et al . reported the results of their single-center trial of 83 patients with acute respiratory distress syndrome (ARDS) who were randomly assigned to NIV delivered via a helmet or face mask. Patients assigned to the helmet group exhibited a significantly lower intubation rate and were more likely to survive through 90 days. This perspective reviews the findings of this trial in the context of current clinical practice and in light of data from the literature focused on the potential reasons for success of NIV delivered through a helmet compared to face mask. The implications for early management of patients with ARDS are likewise discussed.</t>
  </si>
  <si>
    <t>S1388</t>
  </si>
  <si>
    <t>10.1186/s13054-019-2596-1</t>
  </si>
  <si>
    <t>Fong KM, Au SY, Ng GWY</t>
  </si>
  <si>
    <t>Preoxygenation before intubation in adult patients with acute hypoxemic respiratory failure: a network meta-analysis of randomized trials</t>
  </si>
  <si>
    <t>Patients with acute hypoxemic respiratory failure are at risk for life-threatening complications during endotracheal intubation. Preoxygenation might help reduce the risk of hypoxemia and intubation-related complications. This network meta-analysis summarizes the efficacy and safety of preoxygenation methods in adult patients with acute hypoxemic respiratory failure. We searched PubMed, EMBASE, and the Cochrane Library Central Register of Controlled Trials through April 2019 for randomized controlled trials (RCT) that studied the use of conventional oxygen therapy (COT), high-flow nasal cannula (HFNC), noninvasive ventilation (NIV), and HFNC and NIV as preoxygenation before intubation in patients with acute hypoxemic respiratory failure. Citations’ screening, study selection, data extraction, and risk of bias assessment were independently performed by two authors. The primary outcome was the lowest SpO 2 during the intubation procedure. We included 7 RCTs (959 patients). Patients preoxygenated with NIV had significantly less desaturation than patients treated with COT (mean difference, MD 5.53, 95% CI 2.71, 8.34) and HFNC (MD 3.58, 95% CI 0.59, 6.57). Both NIV (odds ratio, OR 0.43, 95% CI 0.21, 0.87) and HFNC (OR 0.49, 95% CI 0.28, 0.88) resulted in a lower risk of intubation-related complications than COT. There were no significant mortality differences among the use of NIV, HFNC, COT, and HFNC and NIV during preoxygenation. In adult patients with acute hypoxemic respiratory failure, NIV is a safe and probably the most effective preoxygenation method.</t>
  </si>
  <si>
    <t>S2373</t>
  </si>
  <si>
    <t>10.1159/000067723</t>
  </si>
  <si>
    <t>Alehagen U, Eriksson H, Nylander E, Dahlström U</t>
  </si>
  <si>
    <t>Heart Failure in the Elderly: Characteristics of a Swedish Primary Health Care Population</t>
  </si>
  <si>
    <t>Background: Heart failure (HF) is a challenge to diagnose and treat according to guidelines. Few studies have been performed in elderly subjects with symptoms that might be associated with HF in primary health care. Objective: To study elderly patients presenting with symptoms possibly associated with HF, with respect to systolic and diastolic function, B-type natriuretic peptide (BNP) levels and treatment. Methods: A cardiologist examined 415 elderly (65–82 years) patients with symptoms of dyspnoea, fatigue and/or peripheral oedema. All patients underwent echocardiography and plasma BNP determination. Systolic function was determined semiquantitatively, and ejection fraction (EF) &amp;lt;40% was considered to be reduced. Abnormal diastolic function was defined as a reduced ratio of peak early diastolic filling velocity to peak filling velocity at atrial contraction (E/A ratio; age adjusted) or an abnormal pattern of pulmonary venous flow. Results: Forty-eight percent of the patients showed abnormal systolic (26%) or diastolic function (22%). A majority of the patients with diastolic HF had relaxation abnormalities and neither pseudonormal nor restrictive filling patterns. Increased levels of BNP were found in the group with impaired systolic function. More than half of those with EF &amp;lt;40% were not receiving angiotensin-converting enzyme inhibitions at all, or were on a suboptimal dose, whereas others were on treatment for an HF diagnosis despite normal cardiac function. Conclusion: Diagnostic tools that are more objective than clinical examination are needed for the diagnosis of HF.</t>
  </si>
  <si>
    <t>S0612</t>
  </si>
  <si>
    <t>10.1046/j.1525-139x.2002.00044.x</t>
  </si>
  <si>
    <t>Ritz E, Dikow R, Adamzcak M, Zeier M</t>
  </si>
  <si>
    <t>Congestive Heart Failure Due to Systolic Dysfunction: The Cinderella of Cardiovascular Management in Dialysis Patients</t>
  </si>
  <si>
    <t>Cardiac disease is common in dialysis patients. Survival is poorest in the subgroup with systolic dysfunction (pump failure). Audits show that cardiovascular management of dialysis patients in general, and treatment of congestive heart failure (CHF) specifically, is generally not in agreement with recommendations based on evidence obtained from controlled trials, admittedly in nonrenal patients. The pathophysiology underlying CHF and the rationale underlying interventions are discussed in an effort to heighten awareness of this important clinical problem in the dialysis community.</t>
  </si>
  <si>
    <t>S1417</t>
  </si>
  <si>
    <t>10.1159/000046317</t>
  </si>
  <si>
    <t>Kalender B, Erk M, Pekpak M(, Apaydın S, Ataman R, Serdengeçti K, Sarıyar M, Erek E</t>
  </si>
  <si>
    <t>The Effect of Renal Transplantation on Pulmonary Function</t>
  </si>
  <si>
    <t>In patients with chronic renal failure, mechanical and hemodynamic changes could occur in the lungs without obvious pulmonary symptoms and findings and their effects could pave the way to pulmonary functional disorders. In this study, pulmonary functional disorders and especially alveolocapillary defects, which are frequently seen in uremia, were determined in renal transplanted patients. Pulmonary functions and diffusion capacity were assessed in uremic patients (n = 20) and in successfully transplanted patients (n = 20) without any lung disease or pulmonary edema symptoms and findings. Patients were selected randomly among outpatients who were followed up in a Nephrology and Transplantation Unit. Forced vital capacity (FVC), forced expiratory volume in 1 s (FEV&amp;lt;sub&amp;gt;1&amp;lt;/sub&amp;gt;), and peak expiratory flow (PEF&amp;lt;sub&amp;gt;25–75&amp;lt;/sub&amp;gt;) were measured. Single breath carbon monoxide diffusion test and diffusion lung capacity adjusted for hemoglobin concentration (DLAdj) were done. The means of the spirometric values such as FVC, FEV&amp;lt;sub&amp;gt;1&amp;lt;/sub&amp;gt; and FEV&amp;lt;sub&amp;gt;1&amp;lt;/sub&amp;gt;/FVC were normal in the nondialyzed uremic group, but the PEF&amp;lt;sub&amp;gt;25–75&amp;lt;/sub&amp;gt; value (68.7%) and diffusion capacity (DLAdj 72.7%) were found to be slightly low. There were 2 patients with normal values and 18 patients with some functional abnormalities in this nondialyzed uremic group. The means of all spirometric parameters and diffusion capacities were found to be normal in the transplanted group. There were 7 patients with normal function and 13 patients with some functional abnormalities in this transplanted group. When the nondialyzed uremic group and the transplanted group were compared statistically, significant differences were found between their spirometric values (except for FVC) and their diffusion capacities. Even though the uremic patients did not show any symptoms, their pulmonary function tests, especially diffusion capacity, were found to be disturbed. Although the transplanted patients as a group had normal mean spirometric values and diffusion capacity there were nevertheless many individual transplanted patients with defective diffusion capacity and abnormal spirometric values.</t>
  </si>
  <si>
    <t>S2386</t>
  </si>
  <si>
    <t>10.2500/105065895781808694</t>
  </si>
  <si>
    <t>Fürst G, Riechelmann H, Mann WJ, Amedee RG</t>
  </si>
  <si>
    <t>Measurement of Pharyngeal Pressure in Patients using Nasal CPAP</t>
  </si>
  <si>
    <t>American Journal of Rhinology</t>
  </si>
  <si>
    <t>In patients with obstructive sleep apnea syndrome (OSAS), nasal continuous positive airway pressure (nCPAP) prevents pharyngeal collapse by applying positive pressure transnasally. Currently there are not objective criteria to determine whether surgical improvement of nasal resistance is necessary in patients undergoing nCPAP treatment. In 16 patients with documented OSAS, inspiratory and expiratory pressures in the pharynx were measured during nCPAP with pressures ranging from 5 to 20 mbar. Identical studies were performed in 12 patients with severe nasal obstruction without OSAS and in eight normal patients. The results of each group were compared to the nasal resistance as measured by acoustic rhinometry. The pharyngeal pressures under nCPAP were found to be independent of nasal resistance and of the minimal cross-sectional area of the nose. Additionally, nCPAP was effective in individuals with severe nasal obstruction. Nasal obstruction has no influence on nasal pressure when using nCPAP. Perhaps other factors, such as collapsing of the pharynx or tone of the pharyngeal muscles, play a role in determining the nasal pressure of the nCPAP.</t>
  </si>
  <si>
    <t>S1844</t>
  </si>
  <si>
    <t>10.1046/j.1365-2281.2000.00271.x</t>
  </si>
  <si>
    <t>De Abreu MG, Melo MFV, Giannella‐Neto A</t>
  </si>
  <si>
    <t>Pulmonary capillary blood flow by partial CO2 rebreathing: importance of the regularity of the respiratory pattern</t>
  </si>
  <si>
    <t>The partial CO 2 rebreathing technique has been shown to be a reliable non‐invasive method for measurement of pulmonary capillary blood flow (Q˙ c ), but experience with this technique has been limited to controlled mechanical ventilation. In this study, we evaluated this technique during spontaneous and oriented ventilation in nine subjects without known cardiopulmonary disease. Subjects underwent 10 consecutive (Q˙ c ) measurements with both spontaneous and oriented ventilation. Breath‐by‐breath gas exchange was measured and (Q˙ c ) was calculated from changes in CO 2 elimination and P ET CO 2 , which were achieved by sudden increase of the apparatus deadspace (rebreathing period). An exponential curve was fitted to the P ET CO 2 values in the rebreathing period in order to estimate P ET CO 2 at equilibrium. We found that mean (Q˙ c ) values were not influenced by the ventilation pattern ( P =0·51), but that the intra‐individual variability with oriented ventilation (median=16·0%) was significantly lower than with spontaneous ventilation (median=31·8%, P =0·039). Accordingly, the curve fitting for rebreathing P ET CO 2 rise failed in 4·4% of measurements with oriented ventilation vs. 18·9% of measurements with spontaneous ventilation ( P =0·039). Our results suggest that the performance of the partial CO 2 rebreathing technique is adversely affected by spontaneous ventilation and, consequently, that this method should be reserved for patients with regular respiratory patterns.</t>
  </si>
  <si>
    <t>S2266</t>
  </si>
  <si>
    <t>10.1016/s1388-9842(02)00090-9</t>
  </si>
  <si>
    <t>Radzewitz A, Miche E, Herrmann G, Nowak M, Montanus U, Adam U, Stockmann Y, Barth M</t>
  </si>
  <si>
    <t>Exercise and Muscle Strength Training and Their Effect on Quality of Life in Patients with Chronic Heart Failure</t>
  </si>
  <si>
    <t>There is now evidence that moderate training plays an important role in the treatment of chronic heart failure. No clear instructions exist to date as to how such training programs should be carried out. to assess the efficiency of a training program including bicycle ergometer training, moderate muscle strength training and the 6-min walk test and their influence on quality of life, anxiety and depression. Patients (67 male, 21 female) underwent a standardized 4-week training program. Baseline data: LVEF=31±8%; LVEDD=143±59 ml; peak VO2=13.9±4.6 kg/ml. No adverse side effects could be observed. At discharge LVEF was 37±9%, (P=0.001); LVEDD=131±44ml (P=0.01); and peak VO2=15.4±5.0 kg/ml. Quality of life improved significantly in nearly all domains and in summary score. There were no significant changes in anxiety and depression. There is a negative correlation between the initial workload and changes in physical health (r=−0.42, P=0.001) and only a weak correlation between age and positive changes in physical health (r=0.26, P=0.05). A standardized training program including moderate muscle strength training could be performed safely and demonstrated improvement in clinical parameters and quality of life.</t>
  </si>
  <si>
    <t>S2083</t>
  </si>
  <si>
    <t>10.1146/annurev.med.53.082901.104050</t>
  </si>
  <si>
    <t>Miniati DN, Robbins RC</t>
  </si>
  <si>
    <t>Heart Transplantation: A Thirty-Year Perspective</t>
  </si>
  <si>
    <t>▪ Abstract Heart transplantation has evolved over the past 30 years into a mainstay of therapy for heart failure patients. As the surgical technique and basic immunology were defined, heart transplantation became a real therapeutic option. Over the next few decades, thoracic transplant teams at Stanford University and other institutions refined this mode of therapy. This review addresses the history, current surgical technique, recipient and donor selection, postoperative care, immunosuppression, short- and long-term complications, and clinical outcomes associated with this procedure.</t>
  </si>
  <si>
    <t>S1610</t>
  </si>
  <si>
    <t>10.1191/0269216306pm1113oa</t>
  </si>
  <si>
    <t>Eng D</t>
  </si>
  <si>
    <t>Management guidelines for motor neurone disease patients on non-invasive ventilation at home</t>
  </si>
  <si>
    <t>Most motor neurone disease (MND) patients die of respiratory system complications. When patients have advanced disease with symptoms of respiratory failure, management issues can become complicated by the introduction of assisted ventilatory devices. Therefore, care provision by a multidisciplinary team must be structured and co-ordinated in order to ensure that patients and their carers receive the optimal level of care. The objective of this article is to review the literature and explore the complex issues surrounding the use of non-invasive positive pressure ventilation (NIPPV) in home care MND patients as a justification for the development of a management guideline for medical practitioners. A guideline for multidisciplinary care of home ventilated MND patients will be proposed.</t>
  </si>
  <si>
    <t>S0296</t>
  </si>
  <si>
    <t>10.1046/j.1469-0705.2000.00224.x</t>
  </si>
  <si>
    <t>Talbert DG, Johnson P</t>
  </si>
  <si>
    <t>The pulmonary vein Doppler flow velocity waveform: feature analysis by comparison of in vivo pressures and flows with those in a computerized fetal physiological model</t>
  </si>
  <si>
    <t>Doppler flow velocity waveforms (FVW) in fetal veins that discharge into the atria show fluctuations related to atrial events. Pulmonary veins are of particular interest because both ends (atrial and collecting venule) are within the intrathoracic pressure environment reducing fetal breathing artifacts. Indices, such as pulsatility index for veins (PIV), have been suggested to classify FVWs and relate them to fetal well being. We wished to examine the relationship between function and FVW in circumstances which cannot ethically be examined in vivo by studying the mechanisms which produced altered ‘flows’ in a detailed fetal computer model. We then related these findings to current flow indices. A computer model of the feto‐placental unit, responding to changes in organ oxygenation and regional flow is briefly described. In vivo intracardiac pressures and FVWs obtained from other studies were used to extend detail in the model until matching ‘pressures’ and ‘flows’ resulted. The effects of flow redistribution in the hypoxic fetus on pulmonary vein ‘Doppler’ flow velocity waveforms were then studied. Flow reversal in pulmonary veins during atrial contraction indicates hypoxia, but change of shape of the FVW envelope reflects the changes in the pressure waveform of the left atrium. Of the major veins the pulmonary vein Doppler FVW gave the truest representation of atrial pressure response to both intracardiac and systemic vascular status. Although current indices indicate general fetal condition, more specific indices are needed if pulmonary venous flow is to be used as an end‐point. A pulmonary vein pressure gradient index is suggested. Copyright © 2000 International Society of Ultrasound in Obstetrics and Gynecology</t>
  </si>
  <si>
    <t>S1029</t>
  </si>
  <si>
    <t>10.1016/s1388-9842(00)00147-1</t>
  </si>
  <si>
    <t>Mangin L, Monti A, Médigue C, Macquin-Mavier I, Lopes ME, Gueret P, Castaigne A, Swynghedauw B, Mansier P</t>
  </si>
  <si>
    <t>Altered Baroreflex Gain During Voluntary Breathing in Chronic Heart Failure</t>
  </si>
  <si>
    <t>We assessed the behavior of the baroreflex (BR) gain in chronic heart failure (CHF) patients using the spectral analysis method during application of a forcing stimulus, i.e. respiration. Simultaneous RR interval and arterial pressure fluctuation recordings were obtained during two random-order periods of voluntary paced-breathing (0.15 Hz and 0.25 Hz) in seven patients with moderate CHF (NYHA class II/III; EF, 30 ± 9%; peak VO2, 18 ± 5 ml kg−1 min−1) and six age-matched controls. BR gain was assessed in the time (sequential method) and frequency (cross-spectral gain in the low and high frequency) domains. Slower breathing was associated with a BR gain decrease in CHF patients whereas a BR gain increase was evidenced in controls (BR gain: 6 ± 5 ms mmHg−1 at 0.25 Hz vs. 4 ± 3 ms mmHg−1 at 0.15 Hz, P &amp;amp;lt; 0.05 in CHF; BR gain: 12 ± 7 ms mmHg−1 at 0.25 Hz vs. 15 ± 7 ms mmHg−1 at 0.15 Hz, P &amp;amp;lt; 0.05 in controls). Voluntary breathing, which involves cortical centers in the brain, had major effects on cardiovascular system controller gain in CHF patients, indicating an impairment of the central neural regulation of the autonomic outflow.</t>
  </si>
  <si>
    <t>S0668</t>
  </si>
  <si>
    <t>10.1046/j.1469-0705.2000.00158.x</t>
  </si>
  <si>
    <t>Simpson JM, Sharland GK</t>
  </si>
  <si>
    <t>Nuchal translucency and congenital heart defects: heart failure or not?</t>
  </si>
  <si>
    <t>To determine whether heart failure is the mechanism underlying the association between increased fetal nuchal translucency and congenital heart defects. Retrospective analysis of the types of congenital heart defect observed in fetuses with increased nuchal translucency and those with normal nuchal scans. Retrospective quantitative analysis of cardiac size and left ventricular ejection fraction in fetuses with ventricular septal defects or the hypoplastic left heart syndrome. Eighty‐three fetuses with congenital heart defects had undergone nuchal screening of which 51 had increased nuchal translucency and 32 had normal nuchal translucency. A wide variety of different congenital cardiac lesions with different hemodynamic effects were observed in fetuses with increased nuchal translucency and those with normal nuchal scans. Defects primarily characterized by left heart obstruction, right heart obstruction and septal defects occurred in both groups. All measurements of cardiothoracic ratio and left ventricular ejection fraction fell within the normal range and there was no significant difference between fetuses with increased nuchal translucency and those with normal nuchal scans. No specific type of congenital heart lesion is associated with increased nuchal translucency. The contention that heart failure explains the association between congenital heart defects and increased nuchal translucency is not supported by this study. Copyright © 2000 International Society of Ultrasound in Obstetrics and Gynecology</t>
  </si>
  <si>
    <t>S1975</t>
  </si>
  <si>
    <t>10.1159/000006870</t>
  </si>
  <si>
    <t>Lewis BS, Rabinowitz B, Schlesinger Z, Caspi A, Markiewicz W, Rosenfeld T, Sclarovsky S, Ermer W</t>
  </si>
  <si>
    <t>Effect of Isosorbide-5-Mononitrate on Exercise Performance and Clinical Status in Patients with Congestive Heart Failure</t>
  </si>
  <si>
    <t>&amp;lt;i&amp;gt;Background and Aims:&amp;lt;/i&amp;gt; Nitrate therapy improves hemodynamics in patients with heart failure, but the chronic effects of oral nitrates on exercise performance and clinical status have not been well studied. &amp;lt;i&amp;gt;Methods:&amp;lt;/i&amp;gt; Oral isosorbide-5-mononitrate (ISMN) (50 mg once daily) or placebo was administered to 136 patients (NYHA Class 2–3) treated for heart failure, all receiving captopril and most also furosemide. Endpoints were treadmill exercise time at 12 weeks by modified Naughton protocol (primary), with an additional 12-week follow-up period. Secondary endpoints included left ventricular dimensions, ejection fraction, cardiothoracic ratio, functional class, quality of life, hospitalizations and plasma norepinephrine and atrial natriuretic peptide in a four-center substudy. &amp;lt;i&amp;gt;Results:&amp;lt;/i&amp;gt; Intention-to-treat analysis showed that mean change in treadmill exercise duration tended to be greater in patients receiving ISMN than placebo (treatment difference +42 s, 95% CI –5, +90 s at 12 weeks and +21 s, 95% CI –25, +74 s after 24 weeks) (NS). Treatment difference was greater in the prespecified subgroup with ejection fraction 31–40% (+55 s, 95% CI –11, +136 s at 12 weeks and +65 s, 95% CI +3, +147 s) (p = 0.035) at 24 weeks. No deleterious effects (i.e. hypotension) were observed with ISMN, although headache was reported in 19% of the active treatment group (p = 0.0001). &amp;lt;i&amp;gt;Conclusions:&amp;lt;/i&amp;gt; ISMN added to captopril increased treadmill exercise time in patients with heart failure and a lesser reduction in baseline ejection fraction, although for the group as a whole, the increase in treadmill time was not significant.</t>
  </si>
  <si>
    <t>S0355</t>
  </si>
  <si>
    <t>10.1016/j.repc.2014.08.019</t>
  </si>
  <si>
    <t>Caetano F, Mota P, Almeida I, Fernandes A, Botelho A, Leitão Marques A</t>
  </si>
  <si>
    <t>Continuous infusion or bolus injection of loop diuretics for patients admitted for severe acute heart failure: Is one strategy better than the other?</t>
  </si>
  <si>
    <t>Intravenous loop diuretics are an essential part of acute heart failure management; however, data to guide their use is sparse. Our aim was to compare continuous intravenous infusion of loop diuretics with intravenous bolus administration in terms of efficacy and adverse events in patients admitted with severe acute heart failure. Over a period of three years, 110 patients were admitted to our cardiac intensive care unit with acute heart failure. Clinical, laboratory and prognostic parameters were compared according to the diuretic strategy used and mortality and readmission for acute heart failure during follow-up were analyzed. Previous medical history was similar in the two groups. At admission, the continuous infusion group met criteria for worse prognosis: lower systolic blood pressure (p=0.011), more severe renal injury (p=0.008), lower left ventricular ejection fraction (p=0.016) and higher incidence of restrictive pattern of diastolic dysfunction (p=0.032). They were more often treated with vasopressors (p=0.003), inotropes (p=0.010), renal support therapy (p=0.003) and non-invasive ventilation (p&lt;0.001). They had longer hospitalizations (p=0.014) and a higher incidence of cardiorenal syndrome (p=0.009); however, at discharge, there were no differences in renal function between the groups. In-hospital mortality was similar, and during follow-up there were no differences in mortality or readmission for acute heart failure. Continuous infusion was preferred in patients presenting with worse clinical status, in whom renal dysfunction was transiently worse. However, in-hospital mortality and creatinine at discharge were similar. Continuous infusion thus appears to counteract the initial dire prognosis of more unstable patients.</t>
  </si>
  <si>
    <t>S0442</t>
  </si>
  <si>
    <t>10.1136/heart.85.1.18</t>
  </si>
  <si>
    <t>Staniforth AD, Kinnear WJM, Cowley AJ</t>
  </si>
  <si>
    <t>Cognitive impairment in heart failure with Cheyne-Stokes respiration</t>
  </si>
  <si>
    <t>To document the degree of cognitive impairment in stable heart failure, and to determine its relation to the presence of Cheyne-Stokes respiration during sleep. 104 heart failure patients and 21 healthy normal volunteers. Overnight oximetry was used (previously validated as a screening tool for Cheyne-Stokes respiration in heart failure). Cognitive function was assessed using a battery of neuropsychological tests. Left ventricular function was assessed by echocardiography. Heart failure patients performed worse than the healthy volunteers in tests that measured vigilance. Reaction times were 48% slower (0.89 (0.03) s v 0.60 (0.05) s; p &amp;lt; 0.005) and they hit twice as many obstacles on the Steer Clear simulator (75 (6.4) v 33 (4.6); p &amp;lt; 0.005). Cognitive impairment within the heart failure group was unrelated to either the presence of Cheyne-Stokes respiration, the degree of left ventricular dysfunction, or indices of nocturnal oxygenation. Vigilance was impaired in heart failure but this did not appear to be related to the presence of Cheyne-Stokes respiration during sleep. Impaired vigilance as measured on the Steer Clear test has been associated with an increased risk of motor vehicle accidents. The issue of fitness to drive in heart failure requires further attention.</t>
  </si>
  <si>
    <t>S0307</t>
  </si>
  <si>
    <t>10.21037/atm-22-3717</t>
  </si>
  <si>
    <t>Pu D, Zhai X, Zhou Y, Xie Y, Tang L, Yin L, Liu H, Li L</t>
  </si>
  <si>
    <t>A narrative review of COVID-19-related acute respiratory distress syndrome (CARDS): “typical” or “atypical” ARDS?</t>
  </si>
  <si>
    <t>Background and objective The coronavirus disease of 2019 (COVID-19) is highly infectious and mainly involves the respiratory system, with some patients rapidly progress to acute respiratory distress syndrome (ARDS), which is the leading cause of death in COVID-19 patients. Hence, fully understanding the features of COVID-19-related ARDS (CARDS) and early management of this disease would improve the prognosis and reduce the mortality of severe COVID-19. With the development of recent studies which have focused on CARDS, whether CARDS is "typical" or "atypical" ARDS has become a hotly debated topic. Methods We searched for relevant literature from 1999 to 2021 published in PubMed by using the following keywords and their combinations: "COVID-19", "CARDS", "ARDS", "pathophysiological mechanism", "clinical manifestations", "prognosis", and "clinical trials". Then, we analyzed, compared and highlighted the differences between classic ARDS and CARDS from all of the aspects above. Key content and findings Classical ARDS commonly occurs within 1 week after a predisposing cause, yet the median time from symptoms onset to CARDS is longer than that of classical ARDS, manifesting within a period of 9.0-12.0 days. Although the lung mechanics exhibited in CARDS grossly match those of classical ARDS, there are some atypical manifestations of CARDS: the severity of hypoxemia seemed not to be proportional to injury of lung mechanics and an increase of thrombogenic processes. Meanwhile, some patients' symptoms do not correspond with the extent of the organic injury: a chest computed tomography (CT) will reveal the severe and diffuse lung injuries, yet the clinical presentations of patients can be mild. Conclusions Despite the differences between the CARDS and ARDS, in addition to the treatment of antivirals, clinicians should continue to follow the accepted evidence-based framework for managing all ARDS cases, including CARDS.</t>
  </si>
  <si>
    <t>S1412</t>
  </si>
  <si>
    <t>10.1016/s1388-9842(98)00002-6</t>
  </si>
  <si>
    <t>Cleland JGF, Armstrong P, Horowitz JD, Massie B, Packer M, Poole-Wilson PA, Rydén L</t>
  </si>
  <si>
    <t>Baseline Clinical Characteristics of Patients Recruited into the Assessment of Treatment with Lisinopril and Survival Study</t>
  </si>
  <si>
    <t>The beneficial effect of ACE inhibitors on mortality has been established in a series of trials. However, in clinical practice, ACE inhibitors are commonly administered in doses much lower than those shown to be effective in the landmark trials. This report describes the baseline characteristics of the patients recruited into the ATLAS study by age and gender sub-groups. The ATLAS study compared the effects of ‘low’ dose (2.5–5.0 mg/day) to ‘high’ dose (32.5–55.0 mg/day) lisinopril in a double-blind study of 5164 patients with moderate to severe heart failure and left ventricular ejection fraction &amp;amp;lt; 30% during a mean follow-up period of 46 months. The primary end-point was all cause mortality and the principal secondary end-point a composite of all-cause hospitalisation or all-cause mortality. Among patients with heart failure selected for the presence of left ventricular systolic function there were few differences among age groups or between genders. Older patients were not so heavy, were more likely to have ischaemic heart disease, hypertension and atrial fibrillation contributing to their heart failure and had a higher blood urea. Women were not so heavy as men. Age and gender had no major influence on mean ejection fraction or baseline treatment in the ATLAS study. Weight and renal function may alter the plasma concentration of any given dose of an ACE inhibitor. Potential interactions between dose of lisinopril, weight and renal function will be explored after the study is completed.</t>
  </si>
  <si>
    <t>S1075</t>
  </si>
  <si>
    <t>10.1136/pgmj.75.879.32</t>
  </si>
  <si>
    <t>Holmes SB, Banerjee AK, Alexander WD</t>
  </si>
  <si>
    <t>Hyponatraemia and seizures after ecstasy use</t>
  </si>
  <si>
    <t>A patient presented to our unit with seizures and profound hyponatraemia after ingestion of a single tablet of ecstasy. The seizures proved resistant to therapy and ventilation on the intensive care unit was required. Resolution of the seizures occurred on correction of the metabolic abnormalities. The pathogenesis of seizures and hyponatraemia after ecstasy use is discussed. Ecstasy use should be considered in any young patient presenting with unexplained seizures and attention should be directed towards electrolyte levels, particularly sodium.</t>
  </si>
  <si>
    <t>S1169</t>
  </si>
  <si>
    <t>10.1007/s00134-008-1350-y</t>
  </si>
  <si>
    <t>Cabrini L, Idone C, Colombo S, Monti G, Bergonzi PC, Landoni G, Salaris D, Leggieri C, Torri G</t>
  </si>
  <si>
    <t>Medical emergency team and non-invasive ventilation outside ICU for acute respiratory failure</t>
  </si>
  <si>
    <t>To report data about "real-life" treatments with non-invasive ventilation for acute respiratory failure (ARF), managed outside intensive care units by anaesthesiologists acting as a medical emergency team. Observational study; prospectively collected data over a 6-month period in a single centre. Non-intensive wards in a University Hospital with 1,100 beds. Consecutive patients with ARF for whom a ventilatory support was indicated but tracheal intubation was not appropriated or immediately needed. None. Patient's characteristics, safety data, short-term outcome and organizational aspects of 129 consecutive treatments were collected. The overall success rate was 77.5%, while 10.1% were intubated and 12.4% died (all of them were "do not attempt resuscitation" patients). The incidence of treatment failure varied greatly among different diseases. Complications were limited to nasal decubitus (5%), failure to accomplish the prescribed ventilatory program (12%), malfunction of the ventilator (2%) and excessive air leaks from face mask (2%) with no consequences for patients. Three patients became intolerant to NIV. The work-load for the MET was high but sustainable: on average NIV was applied to a new case every 34 h and more than three patients were simultaneously treated. Under the supervision of a MET, in our institution NIV could be applied in a wide variety of settings, outside the ICU, with a high success rate and with few complications.</t>
  </si>
  <si>
    <t>S0895</t>
  </si>
  <si>
    <t>10.1016/s1388-9842(00)00130-6</t>
  </si>
  <si>
    <t>Cohn JN, Tognoni G, Glazer R, Spormann D, Val-HeFT Investigators</t>
  </si>
  <si>
    <t>Baseline Demographics of the Valsartan Heart Failure Trial</t>
  </si>
  <si>
    <t>The Valsartan Heart Failure Trial (Val-HeFT) is the first large-scale randomized, multinational clinical study to assess the efficacy and safety of valsartan, an angiotensin II receptor blocker, added to conventional therapy, including angiotensin-converting enzyme inhibitors, in heart failure patients. A total of 5010 patients with an ejection fraction &amp;amp;lt;40% have been randomized to either valsartan titrated to 160 mg b.i.d. or to placebo. Baseline characteristics of patients in Val-HeFT are presented and compared with other major clinical trials in heart failure. Baseline data were collected and summary statistics calculated. The study population has a mean age of 62.7 years and is 80% male, 90.3% white, 6.9% black, and 2.8% Asian. Antecedent coronary heart disease is reported in 57.2% of patients. Angiotensin-converting enzyme inhibitors are prescribed for 92.7% of patients, diuretics for 85.8%, digoxin for 67.3%, and β-blockers for 35.6%. Subgroup comparisons by age, sex, race and ejection fraction quartile show small differences in baseline characteristics. Overall the Val-HeFT population is generally representative of the population of patients with mild to moderate heart failure in industrialized countries.</t>
  </si>
  <si>
    <t>S2457</t>
  </si>
  <si>
    <t>10.1016/s1388-9842(01)00232-x</t>
  </si>
  <si>
    <t>van den Berg MP, Tjeerdsma G, de Kam PJ, Boomsma F, Crijns HJGM, van Veldhuisen DJ</t>
  </si>
  <si>
    <t>Longstanding Atrial Fibrillation Causes Depletion of Atrial Natriuretic Peptide in Patients with Advanced Congestive Heart Failure</t>
  </si>
  <si>
    <t>Congestive heart failure (CHF) is characterized by neurohormonal activation, including increased plasma concentrations of atrial natriuretic peptide (ANP) and N-terminal ANP (N-ANP). Onset of atrial fibrillation (AF) further increases these peptides, but it may be hypothesized that concentrations decrease during longstanding AF due to inherent atrial degeneration. We sought to investigate the relation between neurohormonal activation in patients with CHF and the duration of concomitant AF. The study group comprised 60 patients (age 70±8 years) with advanced CHF due to left ventricular systolic dysfunction (left ventricular ejection fraction (LVEF) &amp;amp;lt;0.35) and chronic AF (duration 21 (1–340) months). Plasma neurohormone concentrations were measured, and multiple regression analysis was performed to identify their clinical predictors. Median plasma neurohormone concentrations were: ANP 113 pmol/l, N-ANP 1187 pmol/l, norepinephrine 496 pg/ml, renin 127 μunits/l, aldosterone 128 pg/ml and endothelin 8.1 pg/ml. Norepinephrine, renin, aldosterone and endothelin were not significantly related to the duration of AF. In contrast, ANP decreased along with the duration of AF (P-0.03), while the same trend was observed for N-ANP (P-0.10). However, for these peptides a first order interaction with LVEF was present, which was not observed in the other neurohormones. In patients with LVEF &amp;amp;gt;0.25 ANP and N-ANP increased along with the duration of AF, whereas in patients with LVEF≤0.25 an inverse relation between ANP (P-0.02) and N-ANP (P-0.04) and the duration of AF was present, longer-standing AF being associated with lower concentrations. In patients with advanced CHF with low LVEF plasma ANP and N-ANP concentrations decrease during longstanding AF. This finding agrees with the concept that longstanding AF leads to impaired ability of the atria to produce these neurohormones due to inherent degenerative changes.</t>
  </si>
  <si>
    <t>S2100</t>
  </si>
  <si>
    <t>10.1183/09031936.99.13361099</t>
  </si>
  <si>
    <t>Michard F, Meyer G, Wysocki M, Diehl J, Mercat A, Sors H</t>
  </si>
  <si>
    <t>Cardiorespiratory efficacy of thrombolytic therapy in acute massive pulmonary embolism: identification of predictive factors</t>
  </si>
  <si>
    <t>The aim of this study was to evaluate the contribution of clinical, angiographic and haemodynamic findings in predicting the cardiorespiratory efficacy of thrombolytic therapy in acute massive pulmonary embolism. Haemodynamic measurements and pulmonary angiography were performed before (H0) and 12 h after (H12) initiating thrombolytic therapy in 23 patients with acute massive pulmonary embolism (Miller index &amp;gt; or =20/34), and free of prior cardiopulmonary disease. Patients were divided into two groups according to the variation in oxygen delivery (deltaDO2) between H0 and H12: deltaDO2 &amp;gt;20% (responders, n=10) and deltaDO2 &amp;lt; or =20% (nonresponders, n=13). Before thrombolysis, clinical and angiographic findings were similar in both groups. Mean right atrial pressure (RAP) and total pulmonary (vascular) resistance (TPR) were higher, while cardiac index (CI), DO2 and mixed venous oxygen saturation (Sv,O2) were lower in responders. DO2 and Sv,O2 were more closely correlated with deltaDO2 than RAP, TPR and CI. Eight out of the 10 responders and two out of the 13 nonresponders had an Sv,O2 &amp;lt;55%, while nine of the responders and two of the nonresponders had a DO2 &amp;lt;350 mL x min(-1) x m(-2). In conclusion, the initial oxygen delivery and mixed venous oxygen saturation may predict the cardiorespiratory efficacy of thrombolytic therapy in acute massive pulmonary embolism. When pulmonary angiography is performed, measurement of mixed venous oxygen saturation may be a simple method by which to select patients for thrombolytic therapy.</t>
  </si>
  <si>
    <t>S0484</t>
  </si>
  <si>
    <t>10.1161/hc1102.105270</t>
  </si>
  <si>
    <t>Doi M, Yano M, Kobayashi S, Kohno M, Tokuhisa T, Okuda S, Suetsugu M, Hisamatsu Y, Ohkusa T, Kohno M, Matsuzaki M</t>
  </si>
  <si>
    <t>Propranolol Prevents the Development of Heart Failure by Restoring FKBP12.6-Mediated Stabilization of Ryanodine Receptor</t>
  </si>
  <si>
    <t>Background — In heart failure, protein kinase A-mediated hyperphosphorylation of ryanodine receptors (RyRs) in sarcoplasmic reticulum (SR) causes dissociation of FKBP12.6 from RyRs. This results in an abnormal Ca 2+ leak through RyRs, possibly leading to cardiac dysfunction. In the present study, we assess whether β-blockers can correct this defect in RyR in tachycardia-induced heart failure and thereby improve cardiac function. Methods and Results — SRs were isolated from dog left ventricular muscles (normal group, 4 weeks of rapid right ventricular pacing with or without propranolol [P(+) or P(−)]). End-diastolic and end-systolic diameters both increased less in P(+) than P(−), associated with a smaller decrease in fractional shortening in P(+). In SR from P(−), a prominent Ca 2+ leak was observed, and FK506 (which dissociates FKBP12.6 from RyR) did not induce an additional Ca 2+ leak. However, there was no appreciable Ca 2+ leak in SR from P(+), although FK506 induced a Ca 2+ leak as in normal SRs. In SR from P(+), an FK506-induced conformational change in RyR, which was virtually absent in SR from P(−), was observed as in normal SRs. Both the stoichiometry of FKBP12.6 versus RyR, assessed by [ 3 H]FK506 and [ 3 H]ryanodine binding assays, and the protein expression of FKBP12.6, assessed by Western blot analysis, were restored by propranolol toward the levels seen in normal SRs. Conclusions — Low-dose propranolol corrects the defective interaction of FKBP12.6 with RyR (restoration of RyR conformational change and prevention of Ca 2+ leak from RyR), apparently resulting in an attenuation of intracellular Ca 2+ overload and hence preventing the development of left ventricular remodeling in heart failure.</t>
  </si>
  <si>
    <t>S0752</t>
  </si>
  <si>
    <t>10.1111/j.1534-6935.2004.04002.x</t>
  </si>
  <si>
    <t>Vassilev E, McMichael M</t>
  </si>
  <si>
    <t>An overview of positive pressure ventilation</t>
  </si>
  <si>
    <t>Objective: The purpose of this article is to give the reader a brief overview of the indications for positive pressure ventilation (PPV). Data sources: Current human and veterinary literature. Summary: There are numerous indications for PPV in veterinary medicine. These include both pulmonary parenchymal disease and diseases that affect ventilation. When choosing PPV, a clinician must have a comprehensive understanding of the different ventilation mode options available and the physiologic effects of ventilation on the patient. Conclusions: PPV is becoming more widely used in veterinary medicine and is improving the survival of animals with hypoxemic and hypercapnic respiratory failure.</t>
  </si>
  <si>
    <t>S1526</t>
  </si>
  <si>
    <t>10.1016/s1388-9842(99)00067-7</t>
  </si>
  <si>
    <t>Owen A, Croucher L</t>
  </si>
  <si>
    <t>Effect of an Exercise Programme for Elderly Patients with Heart Failure</t>
  </si>
  <si>
    <t>Benefit from exercise training programmes for patients with chronic heart failure has been demonstrated in relatively young (mean age 60 years) and predominantly male subjects. This study was undertaken to assess the effect of an exercise programme for older subjects more representative of the general heart failure population. Twenty-two patients with chronic heart failure of mean age 81±4 years were recruited into the study. Twenty-five percent were female and 31% were in chronic atrial fibrillation. A crossover study design was employed. The programme consisted of once weekly exercise sessions tailored to the abilities of elderly subjects and lasted for 12 weeks. Fifteen subjects completed the exercise component and nine the control component. The programme resulted in a 20% relative increase in 6-min walk test distance (ANCOVA: P&amp;amp;lt;0.012). There was no improvement in quality of life as measured by the Living With Heart Failure Questionnaire, but the majority of subjects reported subjective improvement in wellbeing. Elderly patients with chronic heart failure can benefit from an appropriately designed exercise programme and should not be excluded from future large scale trials.</t>
  </si>
  <si>
    <t>S1890</t>
  </si>
  <si>
    <t>10.1016/s1388-9842(01)00187-8</t>
  </si>
  <si>
    <t>Nanas S, Nanas J, Kassiotis C, Nikolaou C, Tsagalou E, Sakellariou D, Terovitis I, Papazachou O, Drakos S, Papamichalopoulos A, Roussos C</t>
  </si>
  <si>
    <t>Early Recovery of Oxygen Kinetics After Submaximal Exercise Test Predicts Functional Capacity in Patients with Chronic Heart Failure</t>
  </si>
  <si>
    <t>Oxygen (O2) uptake at peak exercise (VO2 peak) is an objective measurement of functional capacity in patients with chronic heart failure (CHF). The significance of recovery O2 kinetics parameters in predicting exercise capacity, and the parameters of submaximal exercise testing have not been thoroughly examined. Thirty-six patients (mean age-48±14 years) with CHF and New York Heart Association functional class I [12], II [17], or III [7], and eight healthy volunteers (mean age-39±13 years) were studied with maximal and submaximal cardiopulmonary exercise testing (CPET). The first degree slope of O2 uptake decay during early recovery from maximal (VO2/t-slope), and submaximal exercise (VO2/t-slope)sub, were calculated, along with VO2 half-time (T1/2VO2). Patients with CHF had a longer recovery of O2 uptake after exercise than healthy volunteers, expressed by a lower VO2/t-slope (0.616±0.317 vs. 0.956±0.347 l min−1 min−1, P-0.029) and greater T1/2VO2 (1.28±0.30 vs. 1.05±0.15 min, P-0.005). VO2/t-slope correlated with the VO2 peak (r-0.84, P&amp;amp;lt;0.001), anaerobic threshold (r-0.79, P&amp;amp;lt;0.001), and T1/2VO2, a previously established estimate of recovery O2 kinetics (r-−0.59, P&amp;amp;lt;0.001). (VO2/t-slope)sub was highly correlated with VO2/t-slope after maximal exercise (r-0.87, P&amp;amp;lt;0.001), with the VO2 peak (r-0.87, P&amp;amp;lt;0.001) and with T1/2VO2 after maximal exercise (r-−0.62, P&amp;amp;lt;0.001). VO2/t-slope after maximal and submaximal exercise was reduced in patients with severe exercise intolerance (F-9.3, P&amp;amp;lt;0.001 and F-12.8, P&amp;amp;lt;0.001, respectively). Early recovery O2 kinetics parameters after maximal and submaximal exercise correlate closely with established indices of exercise capacity in patients with CHF and in healthy volunteers. These findings support the use of early recovery O2 kinetics after submaximal exercise testing as an index of functional capacity in patients with CHF.</t>
  </si>
  <si>
    <t>S0843</t>
  </si>
  <si>
    <t>10.1186/s12873-022-00574-z</t>
  </si>
  <si>
    <t>Harjola P, Tarvasmäki T, Barletta C, Body R, Capsec J, Christ M, Garcia-Castrillo L, Golea A, Karamercan MA, Martin PL, Miró Ò, Tolonen J, van Meer O, Palomäki A, Verschuren F, Harjola VP, Laribi S, On Behalf of the EURODEM Study Group, Plaisance P, Dandachi GA, Maignan M, Pateron D, Hermand C, Tessier C, Roy PM, Bucco L, Duytsche N, Garmilla P, Carbone G, Cosentini R, Truță S, Hrihorișan N, Cimpoeșu D, Rotaru L, Petrică A, Cojocaru M, Nica S, Tudoran R, Vecerdi C, Puticiu M, Schönberger T, Coolsma C, Baggelaar M, Fransen N, van den Brand C, Idzenga D, Maas M, Franssen M, Staal CM, Schutte L, de Kubber M, Mignot-Evers L, Penninga-Puister U, Jansen J, Kuijten J, Bouwhuis M, Reuben A, Smith J, Ramlakhan S, Darwent M, Gagg J, Keating L, Bongale S, Hardy E, Keep J, Jarman H, Crane S, Lawal O, Hassan T, Corfield A, Reed M, Geier F, Smolarsky Y, Blaschke S, Kill C, Jerrentrup A, Hohenstein C, Rockmann F, Brünnler T, Ghuysen A, Vranckx M, Karamercan MA, Ergin M, Dundar ZD, Altuncu YA, Arziman I, Avcil M, Katirci Y, Suurmunne H, Kokkonen L, Valli J, Kiljunen M, Tolonen J, Kaye S, Mäkelä M, Metsäniitty J, Vaula E</t>
  </si>
  <si>
    <t>The emergency department arrival mode and its relations to ED management and 30-day mortality in acute heart failure: an ancillary analysis from the EURODEM study</t>
  </si>
  <si>
    <t>Acute heart failure patients are often encountered in emergency departments (ED) from 11% to 57% using emergency medical services (EMS). Our aim was to evaluate the association of EMS use with acute heart failure patients’ ED management and short-term outcomes. This was a sub-analysis of a European EURODEM study. Data on patients presenting with dyspnoea were collected prospectively from European EDs. Patients with ED diagnosis of acute heart failure were categorized into two groups: those using EMS and those self-presenting (non- EMS). The independent association between EMS use and 30-day mortality was evaluated with logistic regression. Of the 500 acute heart failure patients, with information about the arrival mode to the ED, 309 (61.8%) arrived by EMS. These patients were older (median age 80 vs. 75 years, p &amp;lt; 0.001), more often female (56.4% vs. 42.1%, p = 0.002) and had more dementia (18.7% vs. 7.2%, p &amp;lt; 0.001). On admission, EMS patients had more often confusion (14.2% vs. 2.1%, p &amp;lt; 0.001) and higher respiratory rate (24/min vs. 21/min, p = 0.014; respiratory rate &amp;gt; 30/min in 17.1% patients vs. 7.5%, p = 0.005). The only difference in ED management appeared in the use of ventilatory support: 78.3% of EMS patients vs. 67.5% of non- EMS patients received supplementary oxygen ( p = 0.007), and non-invasive ventilation was administered to 12.5% of EMS patients vs. 4.2% non- EMS patients ( p = 0.002). EMS patients were more often hospitalized (82.4% vs. 65.9%, p &amp;lt; 0.001), had higher in-hospital mortality (8.7% vs. 3.1%, p = 0.014) and 30-day mortality (14.3% vs. 4.9%, p &amp;lt; 0.001). The use of EMS was an independent predictor of 30-day mortality (OR = 2.54, 95% CI 1.11–5.81, p = 0.027). Most acute heart failure patients arrive at ED by EMS. These patients suffer from more severe respiratory distress and receive more often ventilatory support. EMS use is an independent predictor of 30-day mortality.</t>
  </si>
  <si>
    <t>S0116</t>
  </si>
  <si>
    <t>10.1073/pnas.161272598</t>
  </si>
  <si>
    <t>Minamino T, Christou H, Hsieh CM, Liu Y, Dhawan V, Abraham NG, Perrella MA, Mitsialis SA, Kourembanas S</t>
  </si>
  <si>
    <t>Targeted expression of heme oxygenase-1 prevents the pulmonary inflammatory and vascular responses to hypoxia</t>
  </si>
  <si>
    <t>Chronic hypoxia causes pulmonary hypertension with smooth muscle cell proliferation and matrix deposition in the wall of the pulmonary arterioles. We demonstrate here that hypoxia also induces a pronounced inflammation in the lung before the structural changes of the vessel wall. The proinflammatory action of hypoxia is mediated by the induction of distinct cytokines and chemokines and is independent of tumor necrosis factor-α signaling. We have previously proposed a crucial role for heme oxygenase-1 (HO-1) in protecting cardiomyocytes from hypoxic stress, and potent anti-inflammatory properties of HO-1 have been reported in models of tissue injury. We thus established transgenic mice that constitutively express HO-1 in the lung and exposed them to chronic hypoxia. HO-1 transgenic mice were protected from the development of both pulmonary inflammation as well as hypertension and vessel wall hypertrophy induced by hypoxia. Significantly, the hypoxic induction of proinflammatory cytokines and chemokines was suppressed in HO-1 transgenic mice. Our findings suggest an important protective function of enzymatic products of HO-1 activity as inhibitors of hypoxia-induced vasoconstrictive and proinflammatory pathways.</t>
  </si>
  <si>
    <t>S0633</t>
  </si>
  <si>
    <t>10.1177/0310057x9101900209</t>
  </si>
  <si>
    <t>Tsui SL, Chan CS, Chan ASH, Wong SJ, Lam CS, Jones RDM</t>
  </si>
  <si>
    <t>A Comparison of Two-Lung High Frequency Positive Pressure Ventilation and One-Lung Ventilation plus 5 cm H 2 O Non-Ventilated Lung CPAP, in Patients Undergoing Anaesthesia for Oesophagectomy</t>
  </si>
  <si>
    <t>A randomised prospective controlled study was conducted during a one-year period on patients scheduled/or oesophagectomy via a right thoractomy approach. Twenty-two patients received one-lung ventilation (OLV group) and twenty patients received high frequency positive pressure ventilation (HFPPV group). Episodic hypoxaemia (SaO 2 &amp;lt; 90% for &amp;gt; 30 seconds, FiO 2 1.0) occurred in eleven patients in the OLV group and six patients in the HFPPV group. No patient in the HFPPV group had a severe desaturation episode (SaO 2 &amp;lt; 80%, FiO 2 1.0) compared with nine patients in the OLV group (P &amp;lt; 0.05). The mean peak inspiratory pressure and average mean airway pressure were significantly lower in the HFPPV group 28.8 (SD 7.7) and 7.2 (SD 2.4) cm H 2 O respectively, compared with the OLV group, 40.0 (SD 9.9) and 11.9 (SD 4.9) cm H 2 O (P &amp;lt; 0.05). Two-lung high frequency positive pressure ventilation has some advantages over one-lung ventilation during the thoracotomy phase of oesophagectomy because it is easy to administer, does not significantly compromise the surgical exposure and is associated with fewer severe undesirable physiological disturbances.</t>
  </si>
  <si>
    <t>S1314</t>
  </si>
  <si>
    <t>10.1016/j.toxlet.2017.11.001</t>
  </si>
  <si>
    <t>Graham S, Fairhall S, Rutter S, Auton P, Rendell R, Smith A, Perrott R, Roberts TN, Jugg B</t>
  </si>
  <si>
    <t>Continuous positive airway pressure: An early intervention to prevent phosgene-induced acute lung injury</t>
  </si>
  <si>
    <t>Toxicology Letters</t>
  </si>
  <si>
    <t>Exposure to toxic industrial chemicals such as phosgene may occur through accidental or deliberate release. Inhalation may result in an acute lung injury which manifests as hypoxaemia with insufficient oxygen being delivered to the tissues resulting in hypoxia, respiratory failure and death. No effective pharmacological therapy currently exists and treatment remains supportive, often requiring intensive care facilities. In a mass casualty scenario the logistical burden of managing exposed individuals would rapidly overwhelm healthcare systems. This highlights the need to develop post exposure therapeutic strategies to minimise injury severity and increase survival in individuals exposed to toxic chemicals. Our research objective was to investigate a commercial off the shelf (COTS) therapy; ambient air continuous positive airway pressure (CPAP) support, initiated 1h post exposure to explore the concept that early intervention with positive airway pressure would reduce or ameliorate lung injury following exposure to phosgene. This study has demonstrated that CPAP, initiated before overt signs of exposure become manifest, significantly improved survival as well as improving some clinically relevant physiological measures of phosgene-induced acute lung injury over 24h.</t>
  </si>
  <si>
    <t>S2362</t>
  </si>
  <si>
    <t>10.1183/09031936.05.00054704</t>
  </si>
  <si>
    <t>Orth M, Duchna HW, Leidag M, Widdig W, Rasche K, Bauer TT, Walther JW, de Zeeuw J, Malin JP, Schultze-Werninghaus G, Kotterba S</t>
  </si>
  <si>
    <t>Driving simulator and neuropsychological testing in OSAS before and under CPAP therapy</t>
  </si>
  <si>
    <t>Patients with obstructive sleep apnoea syndrome (OSAS) have an increased car accident rate. Investigations on accident frequency are based on case history, insurance reports and driving simulator studies. The present study combines neuropsychological testing of different attention aspects engaged in driving a car and driving simulation to evaluate a suitable instrument for assessing therapeutic effects of continuous positive airway pressure (CPAP). Driving simulator investigation and neuropsychological testing of alertness, vigilance and divided attention were performed in 31 patients with polysomnographically confirmed OSAS (apnoea–hypopnoea index 24.8±21.5·h −1 ) before, and 2 and 42 days after initiation of CPAP. Divided attention and alertness improved significantly during CPAP, whereas vigilance remained unchanged. However, accident frequency (OSAS before therapy: 2.7±2.0; 2 days after CPAP: 1.5±1.4; 42 days after CPAP: 0.9±1.3) and frequency of concentration faults (OSAS before therapy: 12.4±5.1; 2 days after CPAP: 6.5±3.9; 42 days after CPAP: 4.9±3.3) decreased in the simulated driving situation after 2 and 42 days of therapy. There was no relation between accident frequency, concentration faults and daytime sleepiness, as measured by the Epworth Sleepiness Scale, and polysomnographic or neuropsychological findings, respectively. In conclusion, the present results suggest that driving simulation is a possible benchmark parameter of driving performance in obstructive sleep apnoea syndrome patients.</t>
  </si>
  <si>
    <t>S1738</t>
  </si>
  <si>
    <t>10.1183/09031936.95.08122015</t>
  </si>
  <si>
    <t>Crawford A, Regnis J, Laks L, Donnelly P, Engel L, Young I</t>
  </si>
  <si>
    <t>Pulmonary vascular dilatation and diffusion-dependent impairment of gas exchange in liver cirrhosis</t>
  </si>
  <si>
    <t>To test the hypothesis that diffusion-limitation for oxygen is due to abnormal vascular dilatation and significantly contributes to the arterial hypoxaemia of liver cirrhosis requires an experimental approach that detects both diffusion-limitation for oxygen and the presence of abnormal dilatation of pulmonary vessels exposed to alveolar gas. We therefore studied the gas exchange of a 64 year old man with alcoholic liver cirrhosis and severe resting arterial hypoxaemia (arterial oxygen tension (Pa,O2) 7.5 kPa) whilst breathing air and 100% O2 using conventional blood gas (CBG) analysis, the multiple inert gas elimination technique (MIGET) and whole body scintigraphy (WBS) following the i.v. administration of radiolabelled boli of macroaggregates with a minimum diameter of 15 microM. During air breathing, there was a consistently positive difference between the arterial oxygen tension predicted by MIGET and that actually measured (P-M Pa,O2, average 0.9 kPa). During O2 breathing, P-M Pa,O2 became negative, (average -12.2 kPa), and shunt estimated by the O2 method (% of Q') was consistently less than that measured by MIGET. Whereas both O2 method and MIGET estimates of shunt never exceeded 25%, the WBS shunt was 40%, indicating that a substantial fraction of cardiac output flowed through abnormally dilated pulmonary vessels, some of which were exposed to alveolar gas and, hence, participated in gas exchange. Although our observations pertain to one subject, we believe they provide the most convincing in vivo evidence to date that abnormal dilatation of interalveolar vessels may, per se, result in a significant diffusion impairment for O2. Furthermore, in view of the consistently negative P-M Pa,O2 observed during oxygen breathing, we speculate that such abnormal vascular dilatation may also have produced a significant diffusive impairment of one or more of the less soluble inert gases used in the MIGET analysis.</t>
  </si>
  <si>
    <t>S0586</t>
  </si>
  <si>
    <t>10.1159/000071246</t>
  </si>
  <si>
    <t>Gorelik O, Almoznino-Sarafian D, Feder I, Wachsman O, Alon I, Litvinjuk V, Roshovsky M, Modai D, Cohen N</t>
  </si>
  <si>
    <t>Dietary Intake of Various Nutrients in Older Patients with Congestive Heart Failure</t>
  </si>
  <si>
    <t>&amp;lt;i&amp;gt;Background and Aims:&amp;lt;/i&amp;gt; Anorexia, nausea and premature satiety with eating, prevalent in congestive heart failure (CHF), have been held responsible for reduced dietary intake and deficiency of magnesium, potassium and probably other nutrients. Since solid data is not available, this study was undertaken with the following aims (1) to assess dietary intake in CHF, (2) to compare dietary intake in older CHF patients with a similar patient population free of CHF (control group), and (3) to evaluate these data in patients with moderate versus severe CHF. &amp;lt;i&amp;gt;Methods and Results:&amp;lt;/i&amp;gt; Dietary intake of 57 consecutively hospitalized furosemide-treated CHF patients over the age of 60 was compared with that of 40 similar patients free of CHF. In addition, a statistical analysis was performed comparing the data of the 37 patients with moderate versus the 20 patients with severe CHF. Dietary content of various nutrients was assessed with the food frequency recall technique. Dietary intake was comparable in the two respective pairs of groups. However, the intake of magnesium, calcium, zinc, copper, manganese, energy, thiamin, riboflavin, and folate in all subgroups fell short of recommended levels for intake, while vitamins A, C and niacin contents exceeded those recommended. Intakes of potassium and&amp;lt;i&amp;gt;&amp;lt;/i&amp;gt;proteins were within the recommended values. &amp;lt;i&amp;gt;Conclusions: &amp;lt;/i&amp;gt;CHF per se, even severe CHF, is not responsible for a reduced dietary intake of various nutrients. A population-related dietary culture, old age or other chronic conditions, rather than CHF, might be mainly involved. The increased intake of vitamins A, C and niacin in our patients may be attributed to the high content of fruits and vegetables in the Mediterranean diet. Insufficient intake of the above-mentioned group of electrolytes and essential nutrients may contribute to the frequently observed negative balance of some of them. This is especially relevant in furosemide-treated CHF patients. Therefore, supplementation should be considered.</t>
  </si>
  <si>
    <t>S2120</t>
  </si>
  <si>
    <t>10.1016/s1388-9842(00)00119-7</t>
  </si>
  <si>
    <t>Tjeerdsma G, Szabó BM, van Wijk LM, Brouwer J, Tio RA, Crijns HJGM, van Veldhuisen DJ</t>
  </si>
  <si>
    <t>Autonomic Dysfunction in Patients with Mild Heart Failure and Coronary Artery Disease and the Effects of add-on β-Blockade</t>
  </si>
  <si>
    <t>Autonomic impairment is related to the incidence of sudden death in chronic heart failure (CHF). Our objective was to study autonomic profiles in patients with mild CHF due to coronary artery disease, and to investigate the value of add-on β-blockade. Measures of autonomic function (plasma norepinephrine, heart rate [HR] variability, autonomic function testing), and exercise capacity, were compared between 24 patients with mild CHF, and 24 healthy controls. In this mechanistic study, we assessed the effect of 26 weeks metoprolol treatment in a double-blind, randomized, placebo-controlled design. All patients received metoprolol sustained release (200 mg; n = 12) or placebo (n = 12). Assessments were made at baseline and after 10 and 26 weeks' treatment. At baseline, norepinephrine levels were elevated, while HR variability parameters were decreased in patients vs. controls (both P &amp;amp;lt; 0.05). Autonomic function testing showed only small differences, although significant alterations were observed with deep breathing and head up tilting (both P &amp;amp;lt; 0.05). After 26 weeks', metoprolol did not affect exercise capacity or norepinephrine concentrations. In contrast, HR variability was markedly improved in metoprolol-treated patients vs. placebo-treated patients (P &amp;amp;lt; 0.05). In particular, a shift toward normal in the sympathovagal balance was observed (P &amp;amp;lt; 0.05). Autonomic function testing showed only small, and generally non-significant trends after metoprolol. Marked autonomic abnormalities are already present in mild CHF, which may be (partially) reversed by metoprolol. These observations support the reported reduction of sudden death by β-blockade in patients with CHF.</t>
  </si>
  <si>
    <t>S1819</t>
  </si>
  <si>
    <t>10.1378/chest.127.3.1053</t>
  </si>
  <si>
    <t>Bendjelid K, Schütz N, Suter PM, Fournier G, Jacques D, Fareh S, Romand JA</t>
  </si>
  <si>
    <t>Does Continuous Positive Airway Pressure by Face Mask Improve Patients With Acute Cardiogenic Pulmonary Edema Due to Left Ventricular Diastolic Dysfunction?</t>
  </si>
  <si>
    <t>Continuous positive airway pressure (CPAP) by face mask is an effective method of treating severe cardiogenic pulmonary edema (CPE). However, to our knowledge, no study has provided a precise evaluation of the effects of CPAP on cardiac function in patients presenting with CPE and preserved left ventricular (LV) function. Prospective observational clinical study. A 14-bed, medical ICU at a university hospital. Nine consecutive patients presenting with hypoxemic acute CPE. All patients were selected for 30 min of CPAP with 10 cm H(2)O by mask with fraction of inspired oxygen adjusted for a cutaneous saturation &gt; 90%. Doppler echocardiography was performed before CPAP application and during the last 10 min of breathing with CPAP. Two-tailed, paired t-tests were used to compare data recorded at baseline (oxygen alone) and after CPAP. Four patients presented CPE with preserved left ventricular (LV) function (a preserved LV ejection fraction [LVEF] &gt; 45%, and/or aortic velocity time integral &gt; 17 cm in the absence of aortic stenosis or hypertrophic cardiomyopathy). Oxygenation and ventilatory parameters were improved by CPAP in all patients. Hemodynamic monitoring and Doppler echocardiographic analysis demonstrated that in patients with preserved LV systolic function, mean arterial pressure and LV end-diastolic volume were decreased significantly by CPAP (p &lt; 0.04). In patients with LV systolic dysfunction, CPAP improved LVEF (p &lt; 0.05) and decreased LV end-diastolic volume (p = 0.001) significantly. CPAP improves oxygenation and ventilatory parameters in all kinds of CPE. In patients with preserved LV contractility, the hemodynamic benefit of CPAP results from a decrease in LV end-diastolic volume (preload).</t>
  </si>
  <si>
    <t>S2448</t>
  </si>
  <si>
    <t>10.1182/blood-2001-12-0251</t>
  </si>
  <si>
    <t>Matsuno H, Kozawa O, Yoshimi N, Akamatsu S, Hara A, Mori H, Okada K, Ueshima S, Matsuo O, Uematsu T</t>
  </si>
  <si>
    <t>Lack of α2-antiplasmin promotes pulmonary heart failure via overrelease of VEGF after acute myocardial infarction</t>
  </si>
  <si>
    <t>Identification of a novel therapy for prevention of sudden death by ischemic cardiac infarction is an area of intensive investigation. We here report that the mortality due to an experimental acute myocardial infarction (AMI) was markedly increased in mice deficient in α2-antiplasmin (α2-AP−/− mice) but not in mice deficient in other components acting in fibrinolysis (tissue-type PA, urokinase type PA, or plasminogen activator inhibitor-1) even if the infarct area in α2-AP−/− mice was not different from those in the other mice. Echocardiography showed in α2-AP−/− mice after AMI an overload of the right ventricle and that pulmonary permeability was increased. According to the experiments using explanted myocytes and vascular smooth muscle cells, it was found that the amount of secreted vascular endothelial cell growth factor (VEGF) in α2-AP−/− mice was markedly increased compared with that in wild-type mice. Finally, an injection of an anti-VEGF antibody decreased the mortality after AMI in α2-AP−/− mice. Plasmin cleaves extracellular matrix-bound VEGF to release a diffusible proteolytic fragment and is inactivated mainly by α2-AP. Therefore, lack of α2-AP could markedly result in overrelease of VEGF by the continuous activation of plasmin because of AMI and could result in an acute cor pulmonale. Our results provide new aspects on the role of α2-AP and VEGF in the pathogenesis of cardiac events.</t>
  </si>
  <si>
    <t>S1450</t>
  </si>
  <si>
    <t>10.1146/annurev.physiol.61.1.543</t>
  </si>
  <si>
    <t>West JB, Mathieu-Costello O</t>
  </si>
  <si>
    <t>STRUCTURE, STRENGTH, FAILURE, AND REMODELING OF THE PULMONARY BLOOD-GAS BARRIER</t>
  </si>
  <si>
    <t>▪ Abstract The pulmonary blood-gas barrier needs to satisfy two conflicting requirements. It must be extremely thin for efficient gas exchange, but also immensely strong to withstand the extremely high stresses in the capillary wall when capillary pressure rises during exercise. The strength of the blood-gas barrier on the thin side is attributable to the type IV collagen in the basement membranes. However, when the wall stresses rise to very high levels, ultrastructural changes in the barrier occur, a condition known as stress failure. Physiological conditions that alter the properties of the barrier include intense exercise in elite human athletes. Some animals, such as Thoroughbred racehorses, consistently break their alveolar capillaries during galloping, causing hemorrhage. Pathophysiological conditions causing stress failure include neurogenic pulmonary edema, high-altitude pulmonary edema, left heart failure, and overinflation of the lung. Remodeling of the capillary wall occurs in response to increased wall stress, a good example being the thickening of the capillary basement membrane in diseases such as mitral stenosis. The blood-gas barrier is able to maintain its extreme thinness with sufficient strength only through continual regulation of its wall structure. Recent experimental work suggests that rapid changes in gene expression for extracellular matrix proteins and growth factors occur in response to increases in capillary wall stress. How the blood-gas barrier is regulated to be extremely thin but sufficiently strong is a central issue in lung biology.</t>
  </si>
  <si>
    <t>S1151</t>
  </si>
  <si>
    <t>10.1007/s00134-002-1373-8</t>
  </si>
  <si>
    <t>Domenighetti G, Gayer R, Gentilini R</t>
  </si>
  <si>
    <t>Noninvasive pressure support ventilation in non-COPD patients with acute cardiogenic pulmonary edema and severe community-acquired pneumonia: acute effects and outcome</t>
  </si>
  <si>
    <t>To compare the acute effects of noninvasive pressure support ventilation (NIPSV) in non-COPD patients with acute cardiogenic pulmonary edema (CPE) and severe community-acquired pneumonia (CAP) presenting with a similar hypoxemic respiratory failure and exploring the ensuing impact on outcome. DESIGN. Prospective, observational study. SETTING. Multidisciplinary ICU, regional teaching hospital. Non-COPD patients with CPE or severe CAP. Fifteen patients with CPE and eighteen with CAP were included. Both groups had similar low PaO2/FiO2 ratios at admission; SAPS II, baseline pH(a) were lower in the CPE group than in the CAP group. Within the first NIPSV observation period (60 min), the oxygenation improved significantly in both CPE and CAP-groups; respiratory rate (RR) significantly decreased in the CPE group ( P=0.005), but it remained unchanged in the whole CAP group; heart rate and mean arterial pressure significantly decreased in both groups. One patient (6.6%) in the CPE group and seven patients (38%) in the CAP group were intubated ( P=0.04). The mean total time spent on NIPSV was 9.6+/-6.3 h in the CPE and 37.2+/-36 h in the CAP group ( P=0.01). Unit mortality rate was 6.6% in the CPE and 28% in the CAP group ( P=0.2). Upon inclusion, all but one CAP patients who were subsequently intubated had a bacteremic pneumonia; unit mortality rate was 57% in intubated- and 9% in non-intubated CAP patients ( P=0.05). NIPSV equally and rapidly improved oxygenation in non-COPD patients with CPE and severe CAP presenting with a similar hypoxemic respiratory failure, but the subsequent outcome was definitely different in the two groups, depending on the nature of the acute lung injury.</t>
  </si>
  <si>
    <t>S1055</t>
  </si>
  <si>
    <t>10.1186/s13643-020-01363-0</t>
  </si>
  <si>
    <t>Ferreyro BL, Angriman F, Munshi L, Del Sorbo L, Ferguson ND, Rochwerg B, Ryu MJ, Saskin R, Wunsch H, da Costa BR, Scales DC</t>
  </si>
  <si>
    <t>Noninvasive oxygenation strategies in adult patients with acute respiratory failure: a protocol for a systematic review and network meta-analysis</t>
  </si>
  <si>
    <t>Systematic Reviews</t>
  </si>
  <si>
    <t>Acute hypoxemic respiratory failure is one of the leading causes of intensive care unit admission and is associated with high mortality. Noninvasive oxygenation strategies such as high-flow nasal cannula, standard oxygen therapy, and noninvasive ventilation (delivered by either face mask or helmet interface) are widely available interventions applied in these patients. It remains unclear which of these interventions are more effective in decreasing rates of invasive mechanical ventilation and mortality. The primary objective of this network meta-analysis is to summarize the evidence and compare the effect of noninvasive oxygenation strategies on mortality and need for invasive mechanical ventilation in patients with acute hypoxemic respiratory failure. We will search key databases for randomized controlled trials assessing the effect of noninvasive oxygenation strategies in adult patients with acute hypoxemic respiratory failure. We will exclude studies in which the primary focus is either acute exacerbations of chronic obstructive pulmonary disease or cardiogenic pulmonary edema. The primary outcome will be all-cause mortality (longest available up to 90 days). The secondary outcomes will be receipt of invasive mechanical ventilation (longest available up to 30 days). We will assess the risk of bias for each of the outcomes using the Cochrane Risk of Bias Tool. Bayesian network meta-analyses will be conducted to obtain pooled estimates of head-to-head comparisons. We will report pairwise and network meta-analysis treatment effect estimates as risk ratios and 95% credible intervals. Subgroup analyses will be conducted examining key populations including immunocompromised hosts. Sensitivity analyses will be conducted by excluding those studies with high risk of bias and different etiologies of acute respiratory failure. We will assess certainty in effect estimates using GRADE methodology. This study will help to guide clinical decision-making when caring for adult patients with acute hypoxemic respiratory failure and improve our understanding of the limitations of the available literature assessing noninvasive oxygenation strategies in acute hypoxemic respiratory failure. PROSPERO CRD42019121755</t>
  </si>
  <si>
    <t>S0948</t>
  </si>
  <si>
    <t>10.3390/v13102000</t>
  </si>
  <si>
    <t>Kalampokas T, Rapani A, Papageorgiou M, Grigoriadis S, Maziotis E, Anifandis G, Triantafyllidou O, Tzanakaki D, Neofytou S, Bakas P, Simopoulou M, Vlahos N</t>
  </si>
  <si>
    <t>The Current Evidence Regarding COVID-19 and Pregnancy: Where Are We Now and Where Should We Head to Next?</t>
  </si>
  <si>
    <t>Despite the volume of publications dedicated to unraveling the biological characteristics and clinical manifestations of SARS-CoV-2, available data on pregnant patients are limited. In the current review of literature, we present an overview on the developmental course, complications, and adverse effects of COVID-19 on pregnancy. A comprehensive review of the literature was performed in PubMed/Medline, Embase, and Cochrane Central databases up to June 2021. This article collectively presents what has been so far reported on the identified critical aspects, namely complications during pregnancy, delivery challenges, neonatal health care, potential routes of viral transmission, including vertical transmission or breastfeeding, along with the risks involved in the vaccination strategy during pregnancy. Despite the fact that we are still largely navigating uncharted territory, the observed publication explosion in the field is unprecedented. The overwhelming need for data is undoubtable, and this serves as the driver for the plethora of publications witnessed. Nonetheless, the quality of data sourced is variable. In the midst of the frenzy for reporting on SARS-CoV-2 data, monitoring this informational overload is where we should head to next, considering that poor quality research may in fact hamper our attempts to prevail against this unparalleled pandemic outbreak.</t>
  </si>
  <si>
    <t>S1043</t>
  </si>
  <si>
    <t>10.1136/hrt.76.5.393</t>
  </si>
  <si>
    <t>Milani RV, Mehra MR, Reddy TK, Lavie CJ, Ventura HO</t>
  </si>
  <si>
    <t>Ventilation/carbon dioxide production ratio in early exercise predicts poor functional capacity in congestive heart failure.</t>
  </si>
  <si>
    <t>OBJECTIVES: To evaluate whether changes in the ventilation/carbon dioxide production ratio during early exercise could reliably serve as a surrogate marker for maximal oxygen consumption in heart failure patients. Maximal oxygen consumption is an important determinant of the severity of congestive heart failure with values &amp;gt; 14 ml/kg/min conferring a good 2-year survival. However, many patients undergoing cardiopulmonary exercise testing cannot exercise maximally because of other functional limitations. METHODS: Ventilation/carbon dioxide production ratio was assessed at rest, anaerobic threshold, and peak exercise in 75 patients with chronic heart failure and in 12 healthy controls. Patients were divided into two groups on the basis of heart failure severity as judged by maximal oxygen consumption. RESULTS: Patients with mild-moderate heart failure had a 20% reduction in the ventilation/carbon dioxide production ratio at anaerobic threshold similar to that in healthy controls. Patients with severe heart failure failed to reduce this ratio at anaerobic threshold. Furthermore, a reduction in the ventilation/carbon dioxide production ratio in early exercise of less than 10% predicted a maximal oxygen consumption of &amp;lt; 14 ml/kg/min with a positive predictive value of 96% and a negative predictive value of 88%. CONCLUSIONS: A reduction of the ventilation/carbon dioxide production ratio of less then 10% with early exercise reliably predicts poor functional capacity in congestive heart failure. Changes in this ratio during early exercise may be used as a surrogate for maximal oxygen consumption in patients who cannot exercise maximally.</t>
  </si>
  <si>
    <t>S1255</t>
  </si>
  <si>
    <t>10.1159/000063423</t>
  </si>
  <si>
    <t>Pavia L, Myers J, Rusconi C</t>
  </si>
  <si>
    <t>Effect of Beta-Blockade on Heart Rate and VO&amp;lt;sub&amp;gt;2&amp;lt;/sub&amp;gt; Kinetics during Recovery in Patients with Coronary Artery Disease</t>
  </si>
  <si>
    <t>&amp;lt;i&amp;gt;Background:&amp;lt;/i&amp;gt; Recently, there has been heightened interest in the functional and prognostic applications of VO&amp;lt;sub&amp;gt;2&amp;lt;/sub&amp;gt; and heart rate kinetics during the early recovery phase from exercise in patients with cardiovascular disease. However, the effect of beta-blockade on these responses is unknown. The purpose of this study was to evaluate the effects of beta-blockade on VO&amp;lt;sub&amp;gt;2&amp;lt;/sub&amp;gt; and heart rate kinetics during recovery from exercise in patients with coronary artery disease (CAD), and compare these responses to those of normal individuals and patients with chronic heart failure (CHF). &amp;lt;i&amp;gt;Methods:&amp;lt;/i&amp;gt; A cardiopulmonary exercise test using a ramp protocol was performed in 18 healthy subjects, 18 patients with CAD not taking a beta-blocker, 19 patients with CAD taking a cardioselective beta-blocker (metoprolol), 19 patients with mild or moderate CHF, and 19 patients with moderately severe CHF. The kinetics of oxygen uptake and heart rate were calculated and expressed as a single exponential relation between heart rate or VO&amp;lt;sub&amp;gt;2&amp;lt;/sub&amp;gt; and time during the first 3 min of recovery. &amp;lt;i&amp;gt;Results:&amp;lt;/i&amp;gt; No differences in time of recovery of VO&amp;lt;sub&amp;gt;2&amp;lt;/sub&amp;gt; were found between normal subjects and CAD patients, whether or not they were taking a beta-blocker; VO&amp;lt;sub&amp;gt;2&amp;lt;/sub&amp;gt; in recovery was slowed only among patients with moderately severe CHF. The slope of the decline in heart rate during recovery was steeper in patients with CAD taking a beta-blocker compared with the other groups (p &amp;lt; 0.05). &amp;lt;i&amp;gt;Conclusion:&amp;lt;/i&amp;gt; In patients with CAD, cardioselective beta-blockade causes a faster decline in heart rate during the early recovery period without any effect on VO&amp;lt;sub&amp;gt;2&amp;lt;/sub&amp;gt; recovery kinetics. The effect of beta-blockade should be accounted for when considering the prognostic utility of heart rate recovery.</t>
  </si>
  <si>
    <t>S0926</t>
  </si>
  <si>
    <t>10.1183/09031936.03.00115402</t>
  </si>
  <si>
    <t>Barberà JA, Peinado VI, Santos S</t>
  </si>
  <si>
    <t>Pulmonary hypertension in chronic obstructive pulmonary disease</t>
  </si>
  <si>
    <t>Pulmonary hypertension is a common complication of chronic obstructive pulmonary disease (COPD). Its presence is associated with shorter survival and worse clinical evolution. In COPD, pulmonary hypertension tends to be of moderate severity and progresses slowly. However, transitory increases of pulmonary artery pressure may occur during exacerbations, exercise and sleep. Right ventricular function is only mildly impaired with preservation of the cardiac output. Structural and functional changes of pulmonary circulation are apparent at the initial stages of COPD. Recent investigations have shown endothelial dysfunction and changes in the expression of endothelium-derived mediators that regulate vascular tone and cell growth in the pulmonary arteries of patients with mild disease. Some of these changes are also present in smokers with normal lung function. Accordingly, it has been postulated that the initial event in the natural history of pulmonary hypertension in COPD could be the lesion of pulmonary endothelium by cigarette-smoke products. Long-term oxygen administration is the only treatment that slows down the progression of pulmonary hypertension in chronic obstructive pulmonary disease. Nevertheless, with this treatment pulmonary artery pressure rarely returns to normal values and the structural abnormalities of pulmonary vessels remain unaltered. Vasodilators are not recommended on the basis of their minimal clinical efficacy and because they impair pulmonary gas exchange. Recognition of the role of endothelial dysfunction in the physiopathology of pulmonary hypertension in chronic obstructive pulmonary disease opens new perspectives for the treatment of this complication.</t>
  </si>
  <si>
    <t>S1398</t>
  </si>
  <si>
    <t>10.1161/hc0902.104709</t>
  </si>
  <si>
    <t>Akintuerk H, Michel-Behnke I, Valeske K, Mueller M, Thul J, Bauer J, Hagel KJ, Kreuder J, Vogt P, Schranz D</t>
  </si>
  <si>
    <t>Stenting of the Arterial Duct and Banding of the Pulmonary Arteries</t>
  </si>
  <si>
    <t>Background — Outcome of patients with hypoplastic left heart (HLH) is mainly influenced by the successful first-step palliation according to the Norwood procedure. An alternative approach is heart transplantation (HTX). The feasibility of ductal stenting in newborns with duct-dependent systemic blood flow and bilateral pulmonary artery banding has been reported. But it remains to be elucidated whether this approach allows a new strategy for patients with HLH. Methods and Results — In patients with various forms of HLH (n=11) and prostaglandin E-1 administration, ductal stenting was performed with balloon expandable Jo stents or Saxx stents. Bilateral pulmonary artery banding was surgically accomplished 1 to 3 days after the transcatheter procedure. Unrestricted blood flow through the interatrial septum was secured by balloon dilatation atrial septotomy, as required. Interventional procedures were performed with no mortality. Stent and ductal patency were achieved for up to 331 days. Two patients underwent HTX, and 8 patients had a palliative 1-stage procedure with reconstruction of the aortic arch and bidirectional cavopulmonary connection at the age of 3.5 to 6 months. There were 2 deaths. One patient with preoperative right heart failure died after the reconstructive surgery, and 1 patient died 4 months after ductal stenting and bilateral banding awaiting HTX. Conclusions — The present study is the first clinical trial showing that stenting the duct followed by bilateral pulmonary artery banding in newborns with HLH allows the combination of neoaortic reconstruction, which is part of first-stage palliation of HLH, with the establishment of a bidirectional cavopulmonary connection. Additionally, it allows the chance for HTX after extended waiting periods.</t>
  </si>
  <si>
    <t>S0468</t>
  </si>
  <si>
    <t>10.1016/j.resuscitation.2011.04.009</t>
  </si>
  <si>
    <t>Schneider AG, Calzavacca P, Mercer I, Hart G, Jones D, Bellomo R</t>
  </si>
  <si>
    <t>The epidemiology and outcome of medical emergency team call patients treated with non-invasive ventilation</t>
  </si>
  <si>
    <t>Use of non-invasive ventilation (NIV) is normally limited to the Emergency Department, Intensive Care Unit (ICU), Coronary Care Unit (CCU) or High Dependency Unit (HDU). However, NIV is sometimes used by the Medical Emergency Team (MET) as respiratory support for ward patients. We reviewed the characteristics and outcome of ward patients treated with NIV in the setting of a MET Call and determined the clinical and prognostic significance of such treatment. We used our MET database to assess the characteristics and outcome of patients treated with NIV and compared them to a control group of patients with similar MET diagnoses but not treated with NIV. We studied 5389 calls in 3880 patients. NIV was delivered during 483 (9.0%) calls to 426 patients (11% of the total). The four most common MET diagnoses associated with NIV were acute pulmonary edema (156 calls, 32.3%), pneumonia (84 calls, 17.4%), acute respiratory failure of unclear origin (59 calls, 12.2%) and exacerbation of chronic obstructive pulmonary disease (32 calls, 6.6%). Limitations of medical therapy (LOMT) were documented in 151 (35.4%) patients. Among NIV patients without LOMT, 115 (41.8%) were transferred to ICU and 50 (18.2%) to the coronary care or high dependency unit (CCU/HDU) compared with only 50 (18.0%) and 16 (5.8%) respectively in the control group (p&lt;0.001). Overall, 76 NIV patients (27.6%) received endotracheal intubation (ETT) compared with 61 (21.9%) in controls. Mortality was 23.6% in the NIV group versus 18.8% in the control group. One in ten MET call patients received NIV. In those without LOMT, two thirds were transferred to ICU/HDU/CCU, one in four received ETT, and one in four died. NIV use at the time of a MET call identified high risk patients for whom admission to ICU/HDU/CCU should be strongly considered.</t>
  </si>
  <si>
    <t>S2158</t>
  </si>
  <si>
    <t>10.5935/abc.20180039</t>
  </si>
  <si>
    <t>Oliveira MF, Santos RC, Artz SA, Mendez VMF, Lobo DML, Correia EB, Ferraz AS, Umeda IIK, Sperandio PA</t>
  </si>
  <si>
    <t>Safety and Efficacy of Aerobic Exercise Training Associated to Non-Invasive Ventilation in Patients with Acute Heart Failure</t>
  </si>
  <si>
    <t>Background Exercise training (ET) improves functional capacity in chronic heart failure (HF). However, ET effects in acute HF are unknown. Objective To investigate the effects of ET alone or combined with noninvasive ventilation (NIV) compared with standard medical treatment during hospitalization in acute HF patients. Methods Twenty-nine patients (systolic HF) were randomized into three groups: control (Control - only standard medical treatment); ET with placebo NIV (ET+Sham) and ET+NIV (NIV with 14 and 8 cmH2O of inspiratory and expiratory pressure, respectively). The 6MWT was performed on day 1 and day 10 of hospitalization and the ET was performed on an unloaded cycle ergometer until patients' tolerance limit (20 min or less) for eight consecutive days. For all analyses, statistical significance was set at 5% (p Results None of the patients in either exercise groups had adverse events or required exercise interruption. The 6MWT distance was greater in ET+NIV (Δ120 ± 72 m) than in ET+Sham (Δ73 ± 26 m) and Control (Δ45 ± 32 m; p Conclusion Exercise training in acute HF was safe, had no adverse events and, when combined with NIV, improved 6MWT and reduce dyspnea and length of stay.</t>
  </si>
  <si>
    <t>S2298</t>
  </si>
  <si>
    <t>10.1016/s1388-9842(03)00040-0</t>
  </si>
  <si>
    <t>Kulig M, Erika S, Norbert WS</t>
  </si>
  <si>
    <t>Comparing Methodological Quality and Consistency of International Guidelines for the Management of Patients with Chronic Heart Failure</t>
  </si>
  <si>
    <t>Guidelines (GLs) for the management of heart failure (HF) are of great importance in order to define and disseminate therapeutic recommendations based on scientific evidence. The aim was to analyse and to compare the methodological quality of HF GLs as well as to evaluate the consistency of therapeutic recommendations. Eleven international GLs for the management of chronic HF were identified by search of the internet, electronic databases and references of published literature. Their methodological quality was assessed by two different appraisal instruments: (1) according to the US National Guideline Clearinghouse (NGC) on a scale from 0 to 17 points, (2) according to the German Guideline Clearinghouse (Agency for Quality in Medicine, AQUMED) on a scale from 0 to 44 points. Clinical criteria for assessment of the consistency of the recommendations included diagnostic testing, pharmacological and non-pharmacological treatment. The quality scores of the GLs varied substantially with a range of 1.5–15.5 points (NGC) and 8–30 points (AQUMED). The greatest variation was found in the dimensions ‘development’ and ‘evidence’. Only 3 of the 11 GLs (≈30%) were rated as methodologically well prepared. The recommendations on diagnostic procedures and medical management were rather consistent among the different GLs. Published international GL recommendations on medical management of patients with chronic HF are broadly consistent. The methodological quality of the GLs, however, varies to a great extent. Improvement is needed in most methodological aspects, especially in the dimensions ‘evidence’ and ‘applicability’.</t>
  </si>
  <si>
    <t>S1368</t>
  </si>
  <si>
    <t>10.1097/00003246-198509000-00008</t>
  </si>
  <si>
    <t>MIKHAIL MS, BANNER MJ, GALLAGHER TJ</t>
  </si>
  <si>
    <t>Hemodynamic effects of positive end-expiratory pressure during high-frequency ventilation</t>
  </si>
  <si>
    <t>We studied the intrapleural and hemodynamic effects of positive end-expiratory pressure (PEEP) during high-frequency ventilation (HFV) with a Venturi high-frequency ventilator (Bird). Ten healthy mongrel dogs were anesthetized with sodium pentobarbital, catheterized with intrapleural and thermodilution pulmonary artery lines, and subjected to oleic acid-induced pulmonary edema. A mean PEEP of 16 +/- 6 (SD) cm H2O restored venous admixture to baseline in nine animals. Both mean airway pressure (Paw) and mean intrapleural pressure (Ppl) increased significantly with each increment of PEEP during HFV. Approximately 50% of Paw was transmitted to the intrapleural space. Cardiac index (CI) decreased with increments of PEEP in spite of constant transmural central venous and pulmonary capillary wedge pressures, so that oxygen delivery decreased despite increased PaO2. Possible mechanisms of PEEP-induced depression of CI during HFV are discussed. We conclude that both hemodynamic and intrapleural effects of PEEP during HFV are similar to those during conventional mechanical ventilation.</t>
  </si>
  <si>
    <t>S0561</t>
  </si>
  <si>
    <t>10.1161/01.cir.0000070422.41439.04</t>
  </si>
  <si>
    <t>Gheorghiade M, Niazi I, Ouyang J, Czerwiec F, Kambayashi Ji, Zampino M, Orlandi C</t>
  </si>
  <si>
    <t>Vasopressin V 2 -Receptor Blockade With Tolvaptan in Patients With Chronic Heart Failure</t>
  </si>
  <si>
    <t>Background— In this study, we evaluated the effects of tolvaptan (OPC-41061), a novel, oral, nonpeptide vasopressin V 2 -receptor antagonist in patients with chronic heart failure (CHF). Methods and Results— This was a double-blind study investigating the effects of three doses of tolvaptan and placebo in patients with CHF. After a run-in period, 254 patients were randomly assigned to placebo (n=63) or tolvaptan [30 mg (n=64), 45 mg (n=64), or 60 mg (n=63)] once daily for 25 days. Patients were not fluid-restricted and were maintained on stable doses of furosemide. At day 1, when compared with baseline, a decrease in body weight of −0.79±0.99, −0.96±0.93, and −0.84±0.02 kg was observed in the 30-, 45-, and 60-mg tolvaptan groups, respectively, and a body weight increase of +0.32±0.46 kg in the placebo group ( P &amp;lt;0.001 for all treatment groups versus placebo). Although the initial decrease in body weight was maintained during the study, no further reduction was observed beyond the first day. An increase in urine volume was observed with tolvaptan when compared with placebo (3.9±0.6, 4.2±0.9, 4.6±0.4, and 2.3±0.2 L/24 hours at day 1 for 30-, 45-, and 60-mg tolvaptan groups, and placebo, respectively; P &amp;lt;0.001). A decrease in edema and a normalization of serum sodium in patients with hyponatremia were observed in the tolvaptan group but not in the placebo group. No significant changes in heart rate, blood pressure, serum potassium, or renal function were observed. Conclusions— In patients with CHF, tolvaptan was well tolerated; it reduced body weight and edema and normalized serum sodium in the hyponatremic patients.</t>
  </si>
  <si>
    <t>S0257</t>
  </si>
  <si>
    <t>10.1159/000072173</t>
  </si>
  <si>
    <t>Kahrau S, Schneider P, Loddenkemper C, Buhr HJ, Foitzik T</t>
  </si>
  <si>
    <t>Pulmonary Microcirculation in Mild and Severe Experimental Pancreatitis</t>
  </si>
  <si>
    <t>&amp;lt;i&amp;gt;Background:&amp;lt;/i&amp;gt; Research aimed at elucidating the pathogenesis of pancreatitis-associated lung injury and evaluating novel strategies for preventing respiratory complications in acute pancreatitis (AP) has not yet involved intravital microscopic (IVM) studies of pulmonary microcirculation in animals with severe disease. &amp;lt;i&amp;gt;Objective:&amp;lt;/i&amp;gt; To characterize and compare pulmonary microcirculation in severe/necrotizing (NP) and mild/edematous pancreatitis (EP) in the rat. &amp;lt;i&amp;gt;Methods:&amp;lt;/i&amp;gt; EP was induced by intravenous cerulein infusion (n = 10) and NP by a standardized intraductal infusion of glycodeoxycholic acid followed by intravenous cerulein (n = 10). After 24 h a left-sided thoracotomy was performed for IVM examination of pulmonary capillary blood flow, permeability, leukocyte sticking and the thickness of alveolar septi. Further measurements included monitoring of arterial blood gases and histological evaluation of lung injury. &amp;lt;i&amp;gt;Results:&amp;lt;/i&amp;gt; In animals with NP, histology revealed severe pulmonary edema together with clustering of polymorphonuclear leukocytes in pulmonary microvessels and alveoli. IVM showed a greater number (n) of leukocytes sticking on the endothelium of pulmonary capillaries (9.4 ± 0.7 vs. 1.8 ± 0.2 in healthy control animals) and increased capillary permeability (260 ± 14 vs. 136 ± 6% relative fluorescein intensity) while capillary blood flow was decreased (0.41 ± 0.05 vs. 0.57 ± 0.03 mm/s). In comparison, changes in EP were significantly less pronounced (flow 0.5 ± 0.04 mm/s, permeability 156 ± 4%, leukocyte sticking n = 4.6 ± 0.7). &amp;lt;i&amp;gt;Conclusions:&amp;lt;/i&amp;gt; These findings suggest that deterioration of pulmonary microcirculation in AP correlates with disease severity and that a model featuring NP may therefore be more suitable to further study pancreatitis-associated pulmonary injury.</t>
  </si>
  <si>
    <t>S2093</t>
  </si>
  <si>
    <t>10.1016/s0272-5231(05)70330-0</t>
  </si>
  <si>
    <t>Meduri GU</t>
  </si>
  <si>
    <t>NONINVASIVE POSITIVE-PRESSURE VENTILATION IN PATIENTS WITH ACUTE RESPIRATORY FAILURE</t>
  </si>
  <si>
    <t>This article provides a systematic review of the literature on the application of noninvasive ventilation in various forms of hypercapnic and hypoxemic respiratory failures. A description of the underlying pathophysiology is followed by a review of physiologic data explaining the mechanisms of action of noninvasive ventilation. A critical review of clinical studies is presented with specific suggestions. The methodology of correctly implementing and monitoring noninvasive ventilation in patients with acute respiratory failure, critical to success, is detailed.</t>
  </si>
  <si>
    <t>S0329</t>
  </si>
  <si>
    <t>10.3390/jpm16090455</t>
  </si>
  <si>
    <t>Paternò DS, La Via L, Moltisanti R, Putaggio A, Piccolo AM, Noce GM, Scuto R, Duarte-Medrano G, Nuño-Lámbarri N, Lo Giudice EC, Sorbello M</t>
  </si>
  <si>
    <t>Personalizing Peri-Intubation Oxygenation in Patients at Risk of Acute Hypoxemic Respiratory Failure: A Phenotype-Driven Narrative Review of High-Flow Nasal Oxygen and Non-Invasive Ventilation</t>
  </si>
  <si>
    <t>Journal of Personalized Medicine</t>
  </si>
  <si>
    <t>Tracheal intubation in patients at risk of acute hypoxemic respiratory failure (AHRF) carries a high risk of life-threatening desaturation, and the choice of peri-intubation oxygenation strategy critically influences patient safety. This narrative review synthesizes current evidence on non-invasive oxygenation techniques—high-flow nasal oxygen (HFNO), non-invasive ventilation (NIV), and their combination—across the pre-oxygenation, apneic, and awake-intubation phases of airway management. We examine the physiological mechanisms underlying each modality, appraise landmark randomized trials and meta-analyses (including PREOXI, OPTINIV, and OPTIMASK), and address disease-specific considerations in chronic obstructive pulmonary disease, heart failure, interstitial lung disease, severe obesity, obstructive sleep apnea, and obstetric, pediatric, and trauma populations. The evidence supports a phenotype-driven hierarchy rather than a single dominant technique: NIV—optionally combined with HFNO for apneic oxygenation—is preferred in severely hypoxemic critically ill patients, whereas HFNO alone is adequate for many moderately hypoxemic or non-hypoxemic patients. Progressive hypercapnia limits apneic oxygenation, particularly in chronic CO2 retainers, underscoring the value of continuous CO2 monitoring. Persistent under-implementation of NIV-based pre-oxygenation reveals a gap between evidence and practice. Individualized, physiology-guided oxygenation—aligned with the goals of personalized peri-procedural medicine—offers the greatest potential to reduce peri-intubation morbidity.</t>
  </si>
  <si>
    <t>S0690</t>
  </si>
  <si>
    <t>10.1016/s1388-9842(00)00110-0</t>
  </si>
  <si>
    <t>Chatterjee B, Nydegger UE, Mohacsi P</t>
  </si>
  <si>
    <t>Serum Erythropoietin in Heart Failure Patients Treated with ACE-Inhibitors or AT1 Antagonists</t>
  </si>
  <si>
    <t>Erythropoietin (Epo), a growth factor produced by the kidney, is important in heart failure patients to promote oxygen delivery to tissues. Seventy-two chronic heart failure (CHF) patients at our outpatient clinic were subjected to morning serum Epo-level measurements and classified according to NYHA criteria. Forty-eight patients of classes III and IV had a significantly elevated serum Epo-level of 42.9±40.3 mIU/ml (mean±1 S.D.) when compared to the mean level of 24 patients of classes I and II who had a normal range mean value of 13.4±6.2 mIU/ml (P&amp;amp;lt;0.05). Patients on angiotensin-converting enzyme (ACE) inhibitors showed a trend towards lower serum Epo-levels compared to patients treated with angiotensin-II type-1 receptor antagonists (AT1 antagonists) (levels: 33.3±35.6 mIU/ml and 43.6±38.1 mIU/ml). This trend did not, however, reach statistical significance (P=0.36). We suggest that a desirable Epo increase in class III and IV CHF patients could be achieved by either recombinant human Epo administration or, possibly, by appropriate selection of the concomitant medical therapy. A large prospective study shall investigate the possible advantage of AT1 antagonists over ACE-inhibitors with regard to Epo effect.</t>
  </si>
  <si>
    <t>S0978</t>
  </si>
  <si>
    <t>10.1159/000328399</t>
  </si>
  <si>
    <t>Kida Y, Minakata Y, Yamada Y, Ichinose M</t>
  </si>
  <si>
    <t>Efficacy of Noninvasive Positive Pressure Ventilation in Elderly Patients with Acute Hypercapnic Respiratory Failure</t>
  </si>
  <si>
    <t>&amp;lt;b&amp;gt;&amp;lt;i&amp;gt;Background:&amp;lt;/i&amp;gt;&amp;lt;/b&amp;gt; There have been no reports on the efficacy of noninvasive positive pressure ventilation (NPPV) in elderly patients. &amp;lt;b&amp;gt;&amp;lt;i&amp;gt;Objectives:&amp;lt;/i&amp;gt;&amp;lt;/b&amp;gt; The purpose of this study was to clarify the efficacy and identify the predictors of a successful outcome of NPPV in patients over the age of 75 years with acute hypercapnic respiratory failure (AHRF). &amp;lt;b&amp;gt;&amp;lt;i&amp;gt;Methods:&amp;lt;/i&amp;gt;&amp;lt;/b&amp;gt; We retrospectively evaluated the data of 42 patients (21 men) with AHRF who were treated at our unit. The patients were divided into survivor and nonsurvivor groups, and the clinical parameters measured prior to the initiation of NPPV were compared between the 2 groups. &amp;lt;b&amp;gt;&amp;lt;i&amp;gt;Results:&amp;lt;/i&amp;gt;&amp;lt;/b&amp;gt; The mean age of the patients was 83.0 ± 6.3 years. The etiology of the respiratory failure was acute exacerbation of chronic obstructive pulmonary disease in 19 patients, acute cardiogenic pulmonary edema in 18 patients, idiopathic pulmonary fibrosis in 3 patients, sequelae of tuberculosis in 1 patient, and asthma in 1 patient. Of the 42 patients, 33 (78.6%) survived. All patients with a Glasgow Coma Scale (GCS) score ≥9 and/or an APACHE II score &amp;lt;29 survived after the initiation of NPPV. &amp;lt;b&amp;gt;&amp;lt;i&amp;gt;Conclusion&amp;lt;/i&amp;gt;&amp;lt;/b&amp;gt;: An APACHE II score &amp;lt;29 and a GCS score ≥9 were predictors of a successful outcome of NPPV in elderly people.</t>
  </si>
  <si>
    <t>S0993</t>
  </si>
  <si>
    <t>10.1053/jlts.2002.31343</t>
  </si>
  <si>
    <t>Starkel P, Vera A, Gunson B, Mutimer D</t>
  </si>
  <si>
    <t>Outcome of liver transplantation for patients with pulmonary hypertension</t>
  </si>
  <si>
    <t>It is generally believed that pulmonary hypertension (PHT) adversely affects outcome after liver transplantation (LT). Most transplant units consider severe PHT to be an absolute contraindication to LT. We examined the outcome of 145 patients who underwent LT between 1997 and 1999. Pulmonary artery pressures (PAPs) had been measured before surgery. Pre-LT workup included electrocardiography and echocardiography for the majority of patients. Also, the liver unit database was screened for patients with known PHT who had undergone LT before 1997. Based on pulmonary floatation catheter measurements made after the induction of anesthesia for LT, PHT was defined as mild or moderate to severe if the mean PAP (MPAP) exceeded 25 and 35 mm Hg, respectively. The incidence of PHT was 26% (38 of 145 patients); 31 of 38 patients had mild PHT. Kaplan-Meier survival analysis did not show a significant survival benefit for patients with normal PAPs compared with patients with PHT (all, mild, moderate to severe). For surviving patients, the duration of ventilation and intensive care unit stay was unaffected by PHT. Four of 5 patients (identified from the database 1982 to 1999) with MPAPs greater than 40 mm Hg survived LT by more than 1 year. PHT of this severity was usually associated with specific and suggestive abnormality of the echocardiogram. Mild PHT is common and does not affect patient outcome after LT. Moderate and severe PHT are uncommon. Our analysis suggests that when the cardiac index is preserved, the majority of patients with moderate and severe PHT can survive LT, and they will not die of PHT during long-term follow-up. Echocardiography detects most severe PHT, but not mild and moderate PHT.</t>
  </si>
  <si>
    <t>S0145</t>
  </si>
  <si>
    <t>10.21203/rs.3.rs-28775/v1</t>
  </si>
  <si>
    <t>Association between Prehospital Arterial Hypercapnia in Acute Heart Failure and Admission to Acute Care Units : A Retrospective Cohort Study</t>
  </si>
  <si>
    <t>Abstract Background: Acute Heart Failure (AHF) is a common condition that often manifests by acute respiratory distress and requires urgent medical evaluation and treatment. Arterial hypercapnia is common in AHF. It has been associated with a higher rate of intubation and non-invasive ventilation in the Emergency Room (ER), but its prognostic value has never been studied in the prehospital setting. Methods: A retrospective study was performed on the charts of all patients taken care of by a physician-staffed prehospital mobile unit between June 2016 and September 2019 in Geneva. After approval by the ethics committee, charts were screened to identify all adult patients with a diagnosis of AHF. The main predictor was prehospital hypercapnia. The primary outcome was admission rate in an acute care unit (ACU, composite of intensive care or high-dependency units). Secondary outcomes were ER length of stay (LOS), orientation from ER (intensive care unit, high-dependency unit, general ward, discharge home), intubation rate at 24 hours, hospital LOS and hospital mortality. Results: A total of 104 patients with a diagnosis of AHF were included. Hypercapnia was found in 59 (57%) patients and vital signs were more severely altered in this group. The overall ACU admission rate was 47%, with a statistically significant difference between hypercapnic and non-hypercapnic patients (58% vs 33% respectively, p=0.014). ER LOS was shorter in hypercapnic patients (5.5 hours vs 8.9 hours, p=0.008). Conclusions: There is a significant association between prehospital arterial hypercapnia and acute care unit admission in AHF patients. Trial Registration:This study was approved on 20.08.2019 by the institutional ethics committee of Geneva, Switzerland (Project ID 2019-01559)</t>
  </si>
  <si>
    <t>S1467</t>
  </si>
  <si>
    <t>10.1155/2019/3612020</t>
  </si>
  <si>
    <t>Wu X, Wu C, Gu W, Ji H, Zhu L</t>
  </si>
  <si>
    <t>Serum Exosomal MicroRNAs Predict Acute Respiratory Distress Syndrome Events in Patients with Severe Community-Acquired Pneumonia</t>
  </si>
  <si>
    <t>BioMed Research International</t>
  </si>
  <si>
    <t>Background . Severe community-acquired pneumonia (SCAP) requiring intensive care unit (ICU) treatment commonly causes acute respiratory distress syndrome (ARDS) with high mortality. This study was aimed at evaluating whether microRNAs (miRNAs) in circulating exosomes have the predictive values for patients at risk of developing ARDS due to SCAP. Methods . ARDS/ALI-relevant miRNAs were obtained by literature search. Exosomes in serum were isolated by ultracentrifugation method and identified by Transmission Electron Microscopy. Then the miR profiling in the exosomes using real-time PCR was analyzed in SCAP patients with or without ARDS. Moreover, multivariate Cox proportional regression analysis was performed to estimate the odds ratio of miRNA for the occurrence of ARDS and prognosis. The receiver operating characteristics (ROC) curves were calculated to discriminate ARDS cases. Finally, the Kaplan-Meier curve using log-rank method was performed to test the equality for survival distributions with different miRNA classifiers. Results . A total of 53 SCAP patients were finally recruited. Ten miRNAs were picked out. Further, a subset of exosomal miRNAs, including the miR-146a, miR-27a, miR-126, and miR-155 in ARDS group exhibited significantly elevated levels than those in non-ARDS group. The combined expression of miR-126, miR-27a, miR-146a, and miR-155 predicted ARDS with an area under the curve of 0.909 (95 % CI 0.815 –1). Only miR-126 was selected to have potential to predict the 28-day mortality (OR=1.002, P=0.024) with its median value classifier. Conclusions . The altered levels of circulating exosomal microRNAs may be useful biologic confirmation of ARDS in patients with SCAP.</t>
  </si>
  <si>
    <t>S2267</t>
  </si>
  <si>
    <t>10.1097/mcc.0000000000001357</t>
  </si>
  <si>
    <t>Miró Ò, Polyzogopoulou E, Parissis J</t>
  </si>
  <si>
    <t>Early management of acute heart failure</t>
  </si>
  <si>
    <t>Acute heart failure (AHF) is a frequent, high-risk emergency department presentation in which early diagnostic and therapeutic decisions strongly influence outcomes. This review is timely as new evidence is reshaping the first hours of care, requiring emergency department clinicians to integrate updated diagnostic tools and early guideline-directed treatments. Key diagnostic advances include broader use of cardiopulmonary ultrasound and emerging biomarker-based, machine-learning tools. Noninvasive ventilation remains preferred for severe respiratory distress, while high-flow nasal cannula is widely used despite neutral comparative data. Diuretic strategies are evolving, with natriuresis-guided protocols and combination regimens enhancing decongestion. Vasodilators retain a role in hypertensive AHF. In cardiogenic shock, early inotrope initiation may improve survival, and new agents such as istaroxime show promising hemodynamic effects. Additional emergency department strategies include midazolam for agitation, intravenous iron for iron deficiency, and cautious anti-inflammatory use. Avoiding iatrogenesis – particularly urinary catheterization and prolonged boarding – is crucial, especially in frail patients. Very early initiation of guideline-directed medical therapy, including SGLT2 inhibitors, is increasingly supported. Risk-based disposition using tools such as EHMRG or MEESSI-AHF, combined with structured follow-up, can improve postdischarge outcomes. Integrating these advances may optimize early emergency department management, personalize care, and improve outcomes in AHF.</t>
  </si>
  <si>
    <t>S0456</t>
  </si>
  <si>
    <t>10.1136/heart.86.6.661</t>
  </si>
  <si>
    <t>Vizza CD, Sciomer S, Morelli S, Lavalle C, Di Marzio P, Padovani D, Badagliacca R, Vestri AR, Naeije R, Fedele F</t>
  </si>
  <si>
    <t>Long term treatment of pulmonary arterial hypertension with beraprost, an oral prostacyclin analogue</t>
  </si>
  <si>
    <t>To evaluate the effects of one year's treatment with beraprost, an orally active prostacyclin analogue, in patients with severe pulmonary hypertension. 13 patients with severe pulmonary hypertension. This was primary in nine, thromboembolic in three, and caused by Eisenmenger syndrome in one. All patients underwent right heart catheterisation. Mean (SD) right atrial pressure was 5 (3) mm Hg, mean pulmonary artery pressure was 48 (12) mm Hg, cardiac index was 2.6 (0.8) l/min/m 2 , and mixed venous oxygen saturation was 68 (7)%. Beraprost was started at the dose of 20 μg three to four times a day (1 μg/kg/day), increasing after one month to 40 μg three to four times a day (2 μg/kg/day), with further increases of 20 μg three to four times a day in case of clinical deterioration. New York Heart Association (NYHA) functional class, exercise capacity measured by distance walked in six minutes, and systolic pulmonary pressure (by echocardiography) were evaluated at baseline, after one month's treatment, and then every three months for a year. After the first month of treatment, NYHA class decreased from 3.4 (0.7) to 2.9 (0.7) (p &amp;lt; 0.05), the six minute walking distance increased from 213 (64) to 276 (101) m (p &amp;lt; 0.05), and systolic pulmonary artery pressure decreased from 93 (15) to 85 (18) mm Hg (NS). One patient died after 40 days from refractory right heart failure, and another was lost for follow up at six months. The 11 remaining patients had persistent improvements in functional class and exercise capacity and a significant decrease in systolic pulmonary artery pressure in the period from 1–12 months. Side effects were minor. Oral administration of beraprost may result in long lasting clinical and haemodynamic improvements in patients with severe pulmonary hypertension.</t>
  </si>
  <si>
    <t>S1836</t>
  </si>
  <si>
    <t>10.1513/annalsats.201905-380oc</t>
  </si>
  <si>
    <t>Soghier I, Brożek JL, Afshar M, Kakazu MT, Wilson KC, Masa JF, Mokhlesi B</t>
  </si>
  <si>
    <t>Noninvasive Ventilation versus CPAP as Initial Treatment of Obesity Hypoventilation Syndrome</t>
  </si>
  <si>
    <t>Obesity hypoventilation syndrome (OHS) is an undesirable consequence of obesity. Treatment consists of weight loss and positive airway pressure (PAP) therapy. However, the preferred mode of PAP is uncertain. To perform a systematic review to determine whether PAP therapy should be initiated as noninvasive ventilation (NIV) or continuous PAP (CPAP) in ambulatory patients with OHS. This systematic review informed an international, multidisciplinary panel of experts who had converged to develop a clinical practice guideline on OHS for the American Thoracic Society. MEDLINE, the Cochrane Library, and Embase were searched from January 1946 to March 2019 for studies that compared initial treatment with NIV to CPAP in OHS. The Grading of Recommendations, Assessment, Development, and Evaluation approach was used to appraise the quality of evidence. The search identified 2,994 potentially relevant articles, the full text of 21 articles was reviewed, and five articles were selected. The five articles included three randomized trials (one reported as two articles) and an observational study. The sample size ranged from 36 to 225 subjects. The evidence showed no differences in mortality, cardiovascular events, and healthcare resource use between patients with OHS treated with NIV or CPAP. Both PAP modalities were similarly effective in improving gas exchange, the need for supplemental oxygen, daytime sleepiness, sleep quality, quality of life, dyspnea, and sleep-disordered breathing. There was also no significant difference in adherence to NIV or CPAP therapy. Certainty in the estimated effects was low or very low for some outcomes. Therefore, the conditional recommendation was based on very low-quality evidence. The panel made a conditional (i.e., weak) recommendation that CPAP rather than NIV be offered as the first-line treatment to stable ambulatory patients with OHS and coexistent severe obstructive sleep apnea (OSA). The effectiveness of CPAP is similar to that of NIV, but NIV is more costly and requires more resources than CPAP. Given that approximately 70% of patients with OHS have coexistent severe OSA, this recommendation applies to the great majority of patients with stable OHS, but it should not be extrapolated to patients with OHS without severe OSA. Patients of advanced age, with poor lung function, or with greater or recent acute ventilatory failure may not respond adequately to CPAP.</t>
  </si>
  <si>
    <t>S1278</t>
  </si>
  <si>
    <t>10.5603/cj.2011.0018</t>
  </si>
  <si>
    <t>Dastidar AG, Sheridan P</t>
  </si>
  <si>
    <t>Tachycardia-induced cardiomyopathy caused by a special pacemaker algorithm</t>
  </si>
  <si>
    <t>Cardiology Journal</t>
  </si>
  <si>
    <t>An elderly lady presented with breathlessness, fever and palpitations. She was treated for community-acquired pneumonia with antibiotics. Subsequently, she went into acute pulmonary edema. She was managed with standard heart failure medications and a trial of noninvasive ventilation. ECG showed A-V sequential pacing at a rate of 150/min with broad QRS. It was thought to be a pacemaker-related tachycardia. On pacemaker check, a special algorithm (atrial fibrillation suppression algorithm) was switched off. She subsequently improved. We here review the cause of this tachycardia-induced cardiomyoapthy.</t>
  </si>
  <si>
    <t>S2280</t>
  </si>
  <si>
    <t>10.1891/0730-0832.22.6.7</t>
  </si>
  <si>
    <t>Irwin Sherman T, Blackson T, Touch S, Greenspan J, Shaffer T</t>
  </si>
  <si>
    <t>Physiologic Effects of CPAP: Application and Monitoring</t>
  </si>
  <si>
    <t>Although a wide array of respiratory care modalities has been employed to manage neonatal respiratory distress syndrome (RDS), the recent focus has emphasized strategies that correct lung pathophysiology while protecting the lung from further insult. Continuous positive airway pressure (CPAP) has remained a viable option for NICU infants since its introduction in 1971. Current methods of monitoring allow clinicians to troubleshoot and better understand the physiologic and clinical impact of administering CPAP to neonates with RDS. This article highlights the renewed interest in CPAP therapy and current methods of monitoring.</t>
  </si>
  <si>
    <t>S2445</t>
  </si>
  <si>
    <t>10.1183/09031936.95.08030436</t>
  </si>
  <si>
    <t>Elliott M, Simonds A</t>
  </si>
  <si>
    <t>Nocturnal assisted ventilation using bilevel positive airway pressure: the effect of expiratory positive airway pressure</t>
  </si>
  <si>
    <t>Increasing expiratory positive airway pressure (EPAP) has theoretical advantages during overnight nasal ventilation. We wanted to evaluate the effect of the addition of EPAP upon the control of nocturnal hypoventilation. Seven patients with neuromuscular/skeletal (NMS) disorder (mean +/- SD forced vital capacity (FVC) 1.06 +/- 0.28 l, arterial oxygen tension (PaO2) 9.1 +/- 0.6 kPa, and arterial carbon dioxide tension (PaCO2) 6.9 +/- 0.9 kPa), and seven patients with chronic obstructive pulmonary disease (COPD) (FEV1 0.46 +/- 0.14 l, PaO2 6.2 +/- 0.6 kPa, and PaCO2 8.4 +/- 1.1 kPa) all underwent full polysomnography on two nights during bilevel positive airway pressure (BiPAP) ventilation, with and without the addition of expiratory positive airway pressure, which was matched to the level of dynamic positive end-expiratory pressure (PEEP) or set at a minimum value of 5 cmH2O. In the group with neuromuscular/skeletal disorders the maximum transcutaneous carbon dioxide tension (PtcCO2) overnight was lower (inspiratory positive airway pressure (IPAP) 8.1 +/- 1.4 kPa, IPAP/EPAP 7.3 +/- 0.9 kPa) and the minimum level of arterial oxygen saturation (SaO2 min) increased (IPAP 77.1 +/- 6.7%, IPAP/EPAP 83.6 +/- 4.2%) when expiratory positive airway pressure was added. There were no differences in mean PtcCO2 or mean oxygen saturation, but sleep quality was worse (non-rapid eye movement (non-REM) sleep IPAP 266 +/- 44 min, IPAP/EPAP 226 +/- 32 min). In the patients with COPD, expiratory positive airway pressure conferred no advantage.(ABSTRACT TRUNCATED AT 250 WORDS)</t>
  </si>
  <si>
    <t>S1780</t>
  </si>
  <si>
    <t>10.1183/09031936.02.00297202</t>
  </si>
  <si>
    <t>Elliott MW, Confalonieri M, Nava S</t>
  </si>
  <si>
    <t>Where to perform noninvasive ventilation?</t>
  </si>
  <si>
    <t>Noninvasive positive-pressure ventilation (NPPV) has been shown to be a means of reducing the need for endotracheal intubation, which when effective reduces the complication rate and improves outcome. Because paralysis and sedation are not needed and because the patient is not necessarily dependent upon a machine for respiration, ventilation outside the intensive care unit (ICU) is an option. A number of studies have shown that NPPV for acute exacerbations of chronic obstructive pulmonary disease (COPD) can be effective in the non-ICU environment, though usually in patients with less severe exacerbations. However, there have been no direct comparisons of the application of NPPV in different locations. The likelihood of success of the technique is an important factor in deciding where NPPV should be performed. Ready access to invasive ventilation is important when NPPV is not indicated from the outset or fails after an initial trial. In acute exacerbations of COPD, NPPV is less likely to be successful the more severe the exacerbation, as measured by the severity of acidosis. Good tolerance of NPPV, which translates into an improvement in pH and a fall in respiratory rate, predicts a successful outcome and is a useful way of monitoring progress. NPPV has been shown to be cost effective both in the ICU and when performed on general wards. A dedicated intermediate care unit with particular expertise in noninvasive modes of ventilation may provide the best environment, both in terms of outcome, but also cost effectiveness. The ideal location for noninvasive positive-pressure ventilation will vary from country to country and indeed from hospital to hospital, depending upon local factors. However, the most important factor is that staff be adequately trained in the technique and be available throughout the 24-h period.</t>
  </si>
  <si>
    <t>S0504</t>
  </si>
  <si>
    <t>10.1016/j.lpm.2014.03.034</t>
  </si>
  <si>
    <t>Jouneau S, Brinchault G, Desrues B</t>
  </si>
  <si>
    <t>Prise en charge des exacerbations : de la ville à l’hôpital</t>
  </si>
  <si>
    <t>The Société de pneumologie de langue française defines acute exacerbation of chronic obstructive pulmonary disease (AE COPD) as an increase in daily respiratory symptoms, basically duration ≥ 48h or need for treatment adjustment. Etiology of EA COPD are mainly infectious, viral (rhinovirus, influenzae or parainfluenzae virus, coronavirus, adenovirus and respiratory syncytial virus) or bacterial (Haemophilus influenzae, Streptococcus pneumoniae, or Moraxella catarrhalis). Pollutant exposure can also lead to AE COPD, such as NO2, SO2, ozone or particulates (PM10 and PM2.5). In 30% the etiology remains unknown. Differential diagnoses of AE COPD include infectious pneumonia, pneumothorax, acute heart failure and pulmonary embolism. Presences of signs of severity impose hospitalization: signs of respiratory distress, shock, acute confusion but also fragile patients, insufficient home support or absence of response to initial treatment. AE COPD treatments consist on increase in bronchodilators, chest physiotherapy, and antibiotics if sputum is frankly purulent. Systemic corticosteroids should not be systematic. Recommended dose is 0.5 mg/kg on short course (5-7 days). During hospitalization, oxygen supplementation and thromboprophylaxis could be prescribed. The main interest in non-invasive ventilation is persistent hypercapnia despite optimal medical management. During ambulatory management or hospitalization, clinical assessment at 48-72 h is mandatory.</t>
  </si>
  <si>
    <t>S2233</t>
  </si>
  <si>
    <t>10.1002/ca.23045</t>
  </si>
  <si>
    <t>Gold M, Khamesi M, Sivakumar M, Natarajan V, Motahari H, Caputo N</t>
  </si>
  <si>
    <t>Right–left propensity of cardiogenic cerebral embolism in standard versus bovine aortic arch variant</t>
  </si>
  <si>
    <t>Clinical Anatomy</t>
  </si>
  <si>
    <t>Left‐hemispheric ischemic strokes are more frequent overall and often have a worse outcome than their right‐hemispheric counterparts. We hypothesized that the right‐left propensity of CE cerebral infarcts differs between patients with standard and bovine arch variants. We retrospectively identified all patients with acute stroke of the anterior circulation admitted to our primary stroke center between January 2011 and June 2017 who had moderate‐ to high‐risk cardio‐embolic sources according to the SSS‐TOAST classification. From amongst these patients, only those with available cross‐sectional imaging of the aortic arch were included. Lesion side and patterns on diffusion‐weighted magnetic resonance imaging were determined blinded to the aortic arch imaging. One hundred and nineteen patients met the TOAST criteria for moderate‐ or high‐risk cardio‐embolic source. Of these, 58 (49%) were men and the median age was 71.9 years; 33% of the patients had a bovine arch. The most common etiologies of CE were atrial fibrillation ( n = 80 [67%]) and congestive heart failure with ejection fraction &amp;lt;30% ( n = 18 [15%]). In patients with bovine arch there was an approximately 50% chance of having a right‐ or left‐sided infarct. Although there was a trend towards right‐sided lesions in patients with standard arches, this did not reach statistical significance. No statistically significant difference in embolic stroke laterality was demonstrated in our relatively small sample. Bovine arch could be an independent risk factor for cardio‐embolic embolism. Clin. Anat. 31:310–313, 2018. © 2018 Wiley Periodicals, Inc.</t>
  </si>
  <si>
    <t>S0040</t>
  </si>
  <si>
    <t>10.2147/vhrm.s94026</t>
  </si>
  <si>
    <t>Page II R, Ghushchyan V, Van Den Bos J, Gray T, Hoetzer G, Bhandary D, Nair K</t>
  </si>
  <si>
    <t>The cost of inpatient death associated with acute coronary syndrome</t>
  </si>
  <si>
    <t>Vascular Health and Risk Management</t>
  </si>
  <si>
    <t>The routine administration of supplemental oxygen to non-hypoxic patients with acute myocardial infarction (AMI) has been abandoned for lack of mortality benefit. However, the benefits of continuous positive airway pressure (CPAP) use in patients hospitalised with acute cardiovascular disease and concomitant obstructive sleep apnoea (OSA) remain to be elucidated. In this retrospective case-control analysis, using 10th International Classification of Diseases, Clinical Modification (ICD-10) codes, we searched the 2016-2019 Nationwide Inpatient Sample for patients diagnosed with unstable angina (UA), AMI, acute decompensated heart failure (ADHF) and atrial fibrillation with rapid ventricular response (AFRVR), who also carried a diagnosis of OSA. We identified in-hospital CPAP use with ICD-10-Procedure Coding System codes. In-hospital death, length of stay (LOS) and hospital charges were compared between patients with and without OSA, and between OSA patients with and without CPAP use. Our sample included 2 959 991 patients, of which 1.5% were diagnosed with UA, 30.3% with AMI, 37.5% with ADHF and 45.8% with AFRVR. OSA was present in 12.3%. Patients with OSA were more likely to be younger, male, smokers, obese and have chronic obstructive pulmonary disease, renal failure and heart failure (p&lt;0.001 for all). Patients with OSA had significantly lower in-hospital mortality (aOR 0.71, 95% CI (0.7 to 0.73)). Among patients with OSA, CPAP use significantly increased the odds of in-hospital death (aOR 1.51, 95% CI (1.44 to 1.60)), LOS (adjusted mean difference of 1.49 days, 95% CI (1.43 to 1.55)) and hospital charges (adjusted mean difference of US$1168, 95% CI (273 to 2062)). Our study showed that patients with recognised OSA hospitalised for AMI, ADHF and AFRVR had significantly lower mortality regardless of CPAP use, while CPAP treatment among these patients was associated with significantly higher in-hospital mortality and resource utilisation. The routine use of CPAP during acute cardiovascular encounters could neutralise the impact of chronic intermittent ischaemic preconditioning.</t>
  </si>
  <si>
    <t>S0763</t>
  </si>
  <si>
    <t>10.1177/0885066602250369</t>
  </si>
  <si>
    <t>Steingrub JS, Tidswell M, Higgins TL</t>
  </si>
  <si>
    <t>Hemodynamic Consequences of Heart-Lung Interactions</t>
  </si>
  <si>
    <t>The management of critically ill patients requires a fundamental understanding of cardiopulmonary interactions associated with mechanical ventilation. The hemodynamic changes due to ventilation are a result of changes in lung volume and intrathoracic pressure (ITP) and can occur during spontaneous or positive pressure ventilation despite constant tidal volumes. Pulmonary vascular resistance (PVR) and mechanical heart-lung interactions play prominent roles in determining the hemodynamic response to mechanical ventilation. Lung inflation alters PVR and right ventricular wall tension and, at high lung volume, mechanically limits cardiac volumes. The authors will consider the mechanisms of the effects of ITP on the pulmonary arterial and venous branches. These effects will aid in understanding the complex interactions between ventilation and right and left ventricular pressures and volumes, as well as the influence of lung inflation pressure on ventricular interdependence.</t>
  </si>
  <si>
    <t>S1626</t>
  </si>
  <si>
    <t>10.1016/s1388-9842(98)00005-1</t>
  </si>
  <si>
    <t>Wijbenga AAM, Balk AHMM, Jonkman FAM, Boomsma F, Simoons ML, Man in ’t Veld AJ</t>
  </si>
  <si>
    <t>Relation of Atrial Natriuretic Peptides to Left Ventricular Systolic and Diastolic Function in Heart Failure</t>
  </si>
  <si>
    <t>Plasma concentrations of atrial natriuretic peptides are correlated with atrial pressures, as are left ventricular ejection fraction and left ventricular filling abnormalities. This study investigated the relation of atrial natriuretic peptides to both left ventricular systolic and diastolic function in heart failure. Plasma concentrations of atrial natriuretic peptide and N-terminal pro-atrial natriuretic peptide were measured in 63 patients with chronic heart failure and left ventricular systolic dysfunction. According to Doppler transmitral flow measurements, 19 patients had a restrictive and 44 patients had a non-restrictive left ventricular filling pattern. Plasma concentrations of atrial natriuretic peptide and N-terminal pro-atrial natriuretic peptide were higher in patients with a restrictive filling pattern than in patients with a non-restrictive filling pattern (197 vs. 75 pmol/l, P &amp;amp;lt; 0.0001 and 1.14 vs. 0.45 nmol/l, P &amp;amp;lt; 0.0001). In univariate analysis, atrial natriuretic peptide and N-terminal pro-atrial natriuretic peptide correlated with deceleration time, E/A ratio and left ventricular ejection fraction. In multivariate analysis, both peptides appeared independently related to left ventricular ejection fraction and left ventricular filling pattern. In patients with chronic heart failure, atrial natriuretic peptides provide information on left ventricular systolic as well as diastolic function.</t>
  </si>
  <si>
    <t>S2290</t>
  </si>
  <si>
    <t>10.1136/pgmj.2004.031229</t>
  </si>
  <si>
    <t>Agarwal R, Aggarwal AN, Gupta D, Jindal SK</t>
  </si>
  <si>
    <t>Non-invasive ventilation in acute cardiogenic pulmonary oedema</t>
  </si>
  <si>
    <t>Non-invasive ventilation (NIV) is the delivery of assisted mechanical ventilation to the lungs, without the use of an invasive endotracheal airway. NIV has revolutionised the management of patients with various forms of respiratory failure. It has decreased the need for invasive mechanical ventilation and its attendant complications. Cardiogenic pulmonary oedema (CPO) is a common medical emergency, and NIV has been shown to improve both physiological and clinical outcomes. From the data presented herein, it is clear that there is sufficiently high level evidence to favour the use of continuous positive airway pressure (CPAP), and that the use of CPAP in patients with CPO decreases intubation rate and improves survival (number needed to treat seven and eight respectively). However, there is insufficient evidence to recommend the use of bilevel positive airway pressure (BiPAP), probably the exception being patients with hypercapnic CPO. More trials are required to conclusively define the role of BiPAP in CPO.</t>
  </si>
  <si>
    <t>S0733</t>
  </si>
  <si>
    <t>10.1016/s1388-9842(01)00192-1</t>
  </si>
  <si>
    <t>Maguire SM, McAuley D, McGurk C, Nugent AG, Johnston GD, Nicholls DP</t>
  </si>
  <si>
    <t>Bradykinin Infusion in Chronic Cardiac Failure and the Effects of Captopril</t>
  </si>
  <si>
    <t>Patients with chronic cardiac failure (CCF) have abnormal vascular responses. Bradykinin (BK) is thought to contribute to the vasodilator effects of ACE inhibitors, but the effect of BK itself in patients with CCF has not been examined. We studied the responses to infused BK at 10, 30 and 100 pmol min−1 in patients with CCF (n-10) and controls (n-10). The slope of the dose-response curve was used for comparisons between the groups. Forearm blood flow (FBF) was measured by venous occlusion plethysmography. Following BK, vasodilatation was observed in both groups as the slopes were positive in all, but the difference between the groups was not significant (P-0.77). The study was repeated with the co-administration of 4 μmol min−1 of NG-monomethyl l-arginine (l-NMMA). The vasodilator response to BK was reduced in both groups, and the effect was somewhat greater in the patient group (P-0.23). The vasodilator response to the endothelium-independent vasodilator sodium nitroprusside was slightly less in the patient group (P-0.08). The patients only then underwent repeat infusion of BK before and after a single oral dose of captopril 12.5 mg or placebo. Following captopril, the vasodilator response to BK was unchanged when compared to placebo (difference between slopes, P-0.53). BK produces dose-dependent vasodilatation in both patients with CCF and controls; there was no difference in the responses, which were antagonised by l-NMMA and therefore in part NO (endothelium)-dependent. The responses were also unchanged after administration of an ACE inhibitor (captopril).</t>
  </si>
  <si>
    <t>S0827</t>
  </si>
  <si>
    <t>10.1016/j.ejim.2012.02.011</t>
  </si>
  <si>
    <t>Ferrer M, Cosentini R, Nava S</t>
  </si>
  <si>
    <t>The use of non-invasive ventilation during acute respiratory failure due to pneumonia</t>
  </si>
  <si>
    <t>S1596</t>
  </si>
  <si>
    <t>10.1186/s44158-026-00387-7</t>
  </si>
  <si>
    <t>Montisci A, Maj G, La Via L, Sorbello M, Cuttone G, Roberti E, Ambrosi S, Senussi Testa T, Patroniti NA, Pappalardo F</t>
  </si>
  <si>
    <t>One-lung ventilation in minimally invasive cardiac surgery: challenges, techniques and complications</t>
  </si>
  <si>
    <t>Journal of Anesthesia, Analgesia and Critical Care</t>
  </si>
  <si>
    <t>This review highlights the pathophysiology and anesthesiologic management of pulmonary complications in minimally invasive cardiac surgery, emphasizing challenges of one-lung ventilation and cardiopulmonary bypass, to improve postoperative respiratory outcomes.</t>
  </si>
  <si>
    <t>S1687</t>
  </si>
  <si>
    <t>10.1002/jmv.20135</t>
  </si>
  <si>
    <t>Yap FHY, Ho P, Lam K, Chan PKS, Cheng Y, Peiris JSM</t>
  </si>
  <si>
    <t>Excess hospital admissions for pneumonia, chronic obstructive pulmonary disease, and heart failure during influenza seasons in Hong Kong</t>
  </si>
  <si>
    <t>Journal of Medical Virology</t>
  </si>
  <si>
    <t>It is widely held that Southern China is a hypothetical influenza epicentre for the emergence of pandemic influenza viruses. However, influenza is perceived as a relatively unimportant infection in this part of the world compared with western countries. Hong Kong is situated within the hypothetical epicentre and serves as a sentinel post for the region. In a retrospective study, the influenza‐associated excess hospitalisations in a regional hospital for pneumonia, chronic obstructive pulmonary disease (COPD), heart failure, and asthma in persons aged ≥65 years from 1998 to 2001 were each estimated by a model taking into consideration the confounding effect of other respiratory viral infections, seasonal factors, time trends, and weather and pollution indices. In the regression models, influenza activity is an independent significant factor affecting admission rates for pneumonia, COPD, and heart failure but not that for asthma. The variations in hospital admissions for pneumonia, COPD, and heart failure explained by influenza activity were 38.9, 7.5, and 45.6%, respectively. The adjusted rates of excess influenza‐associated hospital admissions for the three diagnoses combined amounted to 58.5, 20.0, 29.2, and 13.4 per 10,000 populations aged ≥65 years in 1998, 1999, 2000, and 2001, respectively. In conclusion, influenza activity is associated significant excess hospital admissions among elderly aged 65 or above in Hong Kong, comparable to the data reported in Western countries. The findings support a wider application of annual influenza vaccination in this region. J. Med. Virol. 73:617–623, 2004. © 2004 Wiley‐Liss, Inc.</t>
  </si>
  <si>
    <t>S1079</t>
  </si>
  <si>
    <t>10.1016/s0210-5691(07)74779-4</t>
  </si>
  <si>
    <t>Ventrice EA, Martí-Sistac O, Gonzalvo R, Villagrá A, López-Aguilar J, Blanch L</t>
  </si>
  <si>
    <t>Mecanismos biofísicos, celulares y modulación de la lesión pulmonar inducida por la ventilación mecánica</t>
  </si>
  <si>
    <t>Ventilator-induced lung injury (VILI) is associated to a high rate of mortality with an important social impact. Mechanical ventilation induces structural and ultrastructural alterations in all cell types of the lung and can derive in the transduction of intracellular signals, as well as in changes in the expression of genes, a process known as mechanotransduction. Some of the conditions involved, such as inflammation and/or coagulation, apoptosis/necrosis can lead to the propagation of the injury outside the lung, resulting in multiorganic failure. VILI can be modulated by means of diverse interventions as the use of protective ventilatory modes, therapeutic approaches based on vasoactive and antioxidative drugs, and more recently treatments based on the use of repairing substances of the surfactant like poloxamers among others. Knowledge of the mechanisms involved in VILI is definitive for a better approach to this condition.</t>
  </si>
  <si>
    <t>S2105</t>
  </si>
  <si>
    <t>10.1046/j.1365-2168.2000.01420-60.x</t>
  </si>
  <si>
    <t>Ray SA, Keast-Butler OD, Wood CM, Scoble JE, Taylor PR</t>
  </si>
  <si>
    <t>Effect of chronic renal failure on postoperative mortality rate following arterial reconstruction</t>
  </si>
  <si>
    <t>Chronic renal failure (CRF) is both a risk factor for, and a consequence of, peripheral arterial disease. There is also increasing evidence that patients with CRF have a higher mortality rate following arterial reconstruction, but it is not known whether this is different for aneurysmal or occlusive disease. Over 8 years 1718 consecutive arterial reconstructions performed under the care of one consultant were studied prospectively. Patients were defined as having CRF if at the time of surgery the serum creatinine measured more than 400 μmol 1−1, they were undergoing dialysis or they had received a renal transplant. The in-hospital postoperative mortality rate was compared between patients with and without CRF and analysed according to the urgency as well as the type of arterial reconstruction. Sixty-nine patients (4 per cent) undergoing arterial reconstruction over the study period were defined as having CRF. Sixteen (23 per cent) of these died following surgery (myocardial infarct seven, multiple organ failure three, stroke one, mesenteric thrombosis one, paraplegia one, respiratory failure one, pneumonia one, failure to thrive one), in comparison to 120 (7·3 per cent) of 1649 patients without CRF. The mortality rate in patients with CRF was highest in those who underwent urgent/emergency surgery and those who had reconstruction for occlusive disease. Patients with CRF have a threefold increase in mortality rate following arterial reconstruction. Patients undergoing infrainguinal bypass are at particular risk and should be carefully selected and counselled.</t>
  </si>
  <si>
    <t>S0559</t>
  </si>
  <si>
    <t>10.7759/cureus.43139</t>
  </si>
  <si>
    <t>Mora A, Oyenusi O, Ghavamrezaii A, Mohiuddin S, Mitzov N</t>
  </si>
  <si>
    <t>A Case of Asymptomatic Massive Inguinoscrotal Bladder in Acute Renal Failure</t>
  </si>
  <si>
    <t>Inguinal hernia is a common condition that typically affects males in the age group of 50-70 years. While often asymptomatic or mildly symptomatic, complications such as urinary bladder herniation and obstructive uropathy can occur if left untreated. We present a unique case of a 60-year-old man with a body mass index of 37 kg/m 2 with a 20-year history of untreated bilateral inguinal hernias. His condition progressed to a complicated right inguinoscrotal hernia involving the bladder, leading to obstructive uropathy, acute renal failure, and pulmonary edema. Diagnostic imaging revealed hydronephrosis and obstruction of the distal right ureter, necessitating several procedures, including diuretic therapy, a nephrostogram, a nephrostomy, and ultimately hemodialysis due to persistent renal failure. Surgical management was achieved through an emergent robotic-assisted repair of the right inguinal hernia using resorbable mesh while repairing the left hernia was delayed to mitigate potential risks. This case illustrates the severe complications that can arise from a longstanding untreated inguinal hernia, highlighting the importance of routine monitoring and early intervention. It also emphasizes the diagnostic role of different imaging modalities and immediate pharmacological and surgical intervention in managing such complications. Despite the commonality of inguinal hernia, a lack of timely treatment can lead to life-threatening conditions, necessitating a comprehensive approach to management to improve patient outcomes.</t>
  </si>
  <si>
    <t>S0550</t>
  </si>
  <si>
    <t>10.1161/01.cir.0000066283.13253.78</t>
  </si>
  <si>
    <t>Dixon LJ, Morgan DR, Hughes SM, McGrath LT, El-Sherbeeny NA, Plumb RD, Devine A, Leahey W, Johnston GD, McVeigh GE</t>
  </si>
  <si>
    <t>Functional Consequences of Endothelial Nitric Oxide Synthase Uncoupling in Congestive Cardiac Failure</t>
  </si>
  <si>
    <t>Background— Impaired endothelium-mediated vasodilatation (EMVD) in congestive cardiac failure (CCF) has been linked to decreased nitric oxide (NO) bioavailability because of its interaction with vascular superoxide (O 2 ·− ), derived predominantly from NAD(P)H-dependent oxidases. When uncoupled from essential cofactors, endothelial nitric oxide synthase (eNOS) produces O 2 ·− . We studied the functional consequences of eNOS uncoupling in relation to EMVD in patients with CCF. Methods and Results— We employed the platelet as a compartmentalized ex-vivo model to examine O 2 ·− and NO production. When eNOS is functioning normally, incorporation of N ω -Nitro- l -Arginine methyl ester (L-NAME, 1 mmol/L), results in increased O 2 ·− detection, as inhibition of NO production prevents NO scavenging of O 2 ·− . This was observed in controls and 9 of the CCF patients, in whom O 2 ·− detection increased by 63% and 101%, respectively. In the remaining 9 CCF patients, incorporation of L-NAME reduced O 2 ·− production by 39%, indicating O 2 ·− production by eNOS uncoupling. Detection of platelet-derived NO was significantly greater in eNOS-coupled platelets compared with the uncoupled group (2.8±1.4 versus 0.9±0.4 pmol/10 8 platelets, P =0.04). Endothelium-dependent and -independent vasodilator responses to acetylcholine and sodium nitroprusside recorded using venous occlusion plethysmography were significantly impaired in patients exhibiting eNOS uncoupling. Conclusions— This study provides first evidence that platelet eNOS can become uncoupled in human CCF. Impaired endothelium-dependent and -independent vasodilator responses and diminished platelet-derived NO production occurred in association with enzyme uncoupling.</t>
  </si>
  <si>
    <t>S1433</t>
  </si>
  <si>
    <t>10.1159/000070070</t>
  </si>
  <si>
    <t>Maniscalco M, Dialetto G, Tufano G, Romano A, Sofia M</t>
  </si>
  <si>
    <t>Orthodeoxia without Platypnea from Interatrial Defect Associated with Persistent Left Superior Vena cava in the Absence of Pulmonary Hypertension</t>
  </si>
  <si>
    <t>Orthodeoxia-platypnea is a rare but increasingly recognized syndrome of upright hypoxemia usually associated to breathlessness relieved by recumbency. We report the case of isolated orthodeoxia discovered in a military recruit who referred only fatigability as the clinical symptom after a forced march. Transesophageal echocardiography demonstrated the presence of interatrial defect ostium secundum type with the persistence of left superior vena cava draining into coronary sinus. Right-to-left shunt was visualized by peripheral saline contrast infusion, despite normal right hemodynamics at heart catheterization. Hypoxemia recovered after the percutaneous closure of the interatrial defect. Orthodeoxia and platypnea could occur as separate disease manifestations, the latter probably being a rarer acute event, whereas orthodeoxia was underestimated and potentially earlier screenable.</t>
  </si>
  <si>
    <t>S0370</t>
  </si>
  <si>
    <t>10.1152/ajpheart.1977.233.6.h635</t>
  </si>
  <si>
    <t>Scharf SM, Ingram RH</t>
  </si>
  <si>
    <t>Effects of decreasing lung compliance with oleic acid on the cardiovascular response to PEEP</t>
  </si>
  <si>
    <t>In 12 anesthetized mongrel dogs on a constant volume ventilator, the response of the cardiovascular system to increasing positive end-expiratory pressure (PEEP) was examined before and after inducing acute lung injury with oleic acid. As PEEP was raised to approximately 16 mmHg, lung volume increased by approximately 900 ml before oleic acid and only 350 ml after. Pleural pressure increased by the same amount, indicating that both lung and chest wall compliance decreased with oleic acid. Right atrial pressure, the back pressure to venous return, also increased by the same amount. Although cardiac output at PEEP = 0 was lower after oleic acid, the relative decrements produced by increasing PEEP were the same as before oleic acid.</t>
  </si>
  <si>
    <t>S1915</t>
  </si>
  <si>
    <t>10.1097/00000658-197510000-00016</t>
  </si>
  <si>
    <t>WARSHAW AL, LESSER PB, RIE M, CULLEN DJ</t>
  </si>
  <si>
    <t>The Pathogenesis of Pulmonary Edema in Acute Pancreatitis</t>
  </si>
  <si>
    <t>Acute pulmonary edema appeared 3 or more days after the onset of acute pancreatitis in 7 patients, an approximate incidence of 8%. The severity of pancreatitis in these patients was characterized by massive requirements for intravenous colloid and by marked hypocalcemia. In addition, at least 5 of the 7 patients had very high serum levels of triglycerides at the time of hospital admission. Hemodynamic studies during pulmonary edema showed normal central venous pressure, pulmonary artery pressure, pulmonary capillary wedge pressure, and pulmonary vascular resistance. Cardiac index was appropriately elevated. Respiratory treatment, consisting of endotracheal intubation and controlled ventilation with PEEP, was successful in allowing reversal of the pulmonary injury and recovery of respiratory function within 1-2 weeks in all cases. Two patients died later from pancreatic abscesses. The findings indicate that a distinct form of pulmonary injury may occur in acute pancreatitis, characterized by loss of integrity of the alveolar-capilllary membrane, leading to pulmonary edema. The mechanism of injury is not known but may be caused by circulating free fatty acids, phospholipase A, or vasoactive substances. The pulmonary membrane lesion appears to heal during the period of intensive respiratory support.</t>
  </si>
  <si>
    <t>S2130</t>
  </si>
  <si>
    <t>10.29390/001c.89284</t>
  </si>
  <si>
    <t>Sanguanwong N, Jantarangsi N, Ngeyvijit J, Owattanapanich N, Phoophiboon V</t>
  </si>
  <si>
    <t>Effect of noninvasive respiratory support on interstitial lung disease with acute respiratory failure: A systematic review and meta-analysis</t>
  </si>
  <si>
    <t>Canadian Journal of Respiratory Therapy</t>
  </si>
  <si>
    <t>Primary studies have demonstrated the effectiveness of noninvasive respiratory supports, including noninvasive positive pressure ventilation (NIPPV) and high flow nasal cannula (HFNC), for improving oxygenation and ventilation in patients with interstitial lung diseases (ILDs) and acute respiratory failure (ARF). These studies have not been synthesized and are not included in current practice guidelines. This systematic review with meta-analysis synthesizes studies that compared the effectiveness of NIPPV, HFNC and conventional oxygen therapy (COT) for improving oxygenation and ventilation in ILD patients with ARF. MEDLINE, EMBASE and the Cochrane Library searches were conducted from inception to August 2023. An additional search of relevant primary literature and review articles was also performed. A random effects model was used to estimate the PF ratio (ratio of arterial oxygen partial pressure to fractional inspired oxygen), PaCO 2 (partial pressure of carbon dioxide), mortality, intubation rate and hospital length of stay. Ten studies were included in the systematic review and meta-analysis. Noninvasive respiratory supports demonstrated a significant improvement in PF ratio compared to conventional oxygen therapy (COT); the mean difference was 55.92 (95% CI [18.85-92.99]; p =0.003). Compared to HFNC, there was a significant increase in PF ratio in NIPPV (mean difference 0.45; 95% CI [0.12–0.79]; p =0.008). There were no mortality and intubation rate benefits when comparing NIPPV and HFNC; the mean difference was 1.1; 95% CI [0.83-1.44]; p =0.51 and 1.86; 95% CI [0.42-8.33]; p =0.42, respectively. In addition, there was a significant decrease in hospital length of stay in HFNC compared to NIPPV (mean difference 9.27; 95% Cl [1.45 – 17.1]; p =0.02). Noninvasive respiratory supports might be an alternative modality in ILDs with ARF. NIPPV demonstrated a potential to improve the PF ratio compared to HFNC. There was no evidence to support the benefit of NIPPV or HFNC in terms of mortality and intubation rate.</t>
  </si>
  <si>
    <t>S0500</t>
  </si>
  <si>
    <t>10.1111/j.1365-2044.2005.04187.x</t>
  </si>
  <si>
    <t>Halbertsma FJJ, Van Der Hoeven JG</t>
  </si>
  <si>
    <t>Lung recruitment during mechanical positive pressure ventilation in the PICU: what can be learned from the literature?</t>
  </si>
  <si>
    <t>A literature review was conducted to assess the evidence for recruitment manoeuvres used in conventional mechanical positive pressure ventilation. A total of 61 studies on recruitment manoeuvres were identified: 13 experimental, 31 ICU, 6 PICU and 12 anaesthesia studies. Recruitment appears to be a continuous process during inspiration and expiration and is determined by peak inspiratory pressure (PIP) and positive end expiratory pressure (PEEP). Single or repeated recruitment manoeuvres may result in a statistically significant increase in oxygenation; however, this is short lasting and clinically irrelevant, especially in late ARDS and pneumonia. Temporary PIP elevation may be effective but only after PEEP loss (for example disconnection and tracheal suctioning). Continuous PEEP elevation and prone positioning can increase P a o 2 significantly. Adverse haemodynamic or barotrauma effects are reported in various studies. No data exist on the effect of recruitment manoeuvres on mortality, morbidity, length of stay or duration of mechanical ventilation. Although recruitment manoeuvres can improve oxygenation, they can potentially increase lung injury, which eventually determines outcome. Based on the presently available literature, prone position and sufficient PEEP as part of a lung protective ventilation strategy seem to be the safest and most effective recruitment manoeuvres. As paediatric physiology is essentially different from adult, paediatric studies are needed to determine the role of recruitment manoeuvres in the PICU.</t>
  </si>
  <si>
    <t>S0205</t>
  </si>
  <si>
    <t>10.3390/jcm14165756</t>
  </si>
  <si>
    <t>Giordana F, Angelini F, Gribaudo M, Baralis G, Cinconze SA, De Benedetto Fabrizi M, Battaglia C, De Stefanis A, Verra A, Rossini R</t>
  </si>
  <si>
    <t>Use of Continuous Positive Airway Pressure Ventilation as a Support During Coronary Angioplasty in Patients with Acute Myocardial Infarction: Safety and Feasibility</t>
  </si>
  <si>
    <t>Background/Objectives: To evaluate the safety and feasibility of continuous positive airway pressure (CPAP) in patients with acute myocardial infarction (AMI) and acute decompensated heart failure (ADHF) during percutaneous coronary intervention (PCI). Non-invasive ventilation (NIV) is an established treatment for ADHF. Methods: All consecutive patients admitted to Santa Croce Hospital of Cuneo, receiving CPAP for ADHF in the cath lab during PCI for AMI, were included in a case series. Results: Between December 2018 and March 2021, 25 pts were included (median age 78 yrs, 48% female), with 64% of patients presenting with ST-elevation AMI and 17 (69%) in cardiogenic shock. At admission median left ventricular ejection fraction was 35 (20–60)% and eight (32%) patients had severe mitral regurgitation. Median PaO2/FiO2 was 183 (141–261) mmHg/%, lactate level 2.4 (1.3–3.8) mmol/L, and NTproBNP 7882 (3139–35,000) ng/L. CPAP was positioned and managed by nurses in all cases. Median FiO2 was 50 (35–100)% and median positive end-expiratory pressure was 7.5 (5–12) cmH2O. CPAP was generally well tolerated in 22 (88%) patients. One patient suffered cardiac arrest that led to CPAP interruption due to resuscitation maneuvers. No patient required orotracheal intubation in the cath lab. The post-procedural PaO2/FiO2 ratio substantially improved to 230 (175–356) mmHg/% (p = 0.007) and lactate decreased to 1.5 (1.0–1) mmol/L (p = 0.002). One patient died during hospital stay due to underlying disease, unrelated to the study procedure. Conclusions: CPAP during PCI in patients with AMI and ADHF seems feasible, safe, and well tolerated. Larger studies are warranted to confirm these results.</t>
  </si>
  <si>
    <t>S0421</t>
  </si>
  <si>
    <t>10.1002/jcu.10155</t>
  </si>
  <si>
    <t>Chien S, Liang C, Ko S, Chang J</t>
  </si>
  <si>
    <t>Idiopathic calcific constrictive pericarditis causing pulmonary stenosis associated with a ventricular septal defect mimicking tetralogy of Fallot</t>
  </si>
  <si>
    <t>Journal of Clinical Ultrasound</t>
  </si>
  <si>
    <t>We describe an unusual case of pulmonary stenosis caused by calcific constrictive pericarditis associated with a congenital ventricular septal defect in a 16‐year‐old boy who had a 2‐week history of progressive dyspnea, cyanosis, fatigue, and bilateral leg edema. Echocardiographic findings led to an initial diagnosis of tetralogy of Fallot; however, findings on chest radiography and CT were suggestive of calcific constrictive pericarditis with pulmonary stenosis, which was then confirmed on cardiac catheterization. Total pericardiectomy and repair of the ventricular septal defect resulted in a satisfactory outcome. Follow‐up examinations at 6 and 20 months showed that the patient was asymptomatic and considered to have class I New York Heart Association functional status. To our knowledge, this is the first reported case of calcific constrictive pericarditis with pulmonary stenosis associated with a ventricular septal defect. © 2003 Wiley Periodicals, Inc. J Clin Ultrasound 31:222–225, 2003</t>
  </si>
  <si>
    <t>S0520</t>
  </si>
  <si>
    <t>10.1016/j.jtcvs.2008.11.014</t>
  </si>
  <si>
    <t>Imura H, Caputo M, Lim K, Ochi M, Suleiman MS, Shimizu K, Angelini GD</t>
  </si>
  <si>
    <t>Pulmonary injury after cardiopulmonary bypass: Beneficial effects of low-frequency mechanical ventilation</t>
  </si>
  <si>
    <t>Pulmonary dysfunction is a frequent postoperative complication after cardiac surgery with cardiopulmonary bypass, and atelectasis is thought to be one of the main causes. The aim of this study was to evaluate whether low-frequency ventilation and continuous positive airway pressure during cardiopulmonary bypass reduce postcardiopulmonary bypass lung injury. Eighteen Yorkshire pigs were subjected to 120 minutes of cardiopulmonary bypass (1 hour of cardioplegic arrest) followed by 90 minutes of recovery before being sacrificed. Six animals served as control with the endotracheal tube open to atmosphere during cardiopulmonary bypass. The remaining animals were divided into 2 groups of 6: One group received continuous positive airway pressure of 5 cm H(2)O, and one group received low-frequency ventilation (5/minutes) during cardiopulmonary bypass. Lung tissue biopsy and bronchoalveolar lavage samples were obtained before and 90 minutes after discontinuation of cardiopulmonary bypass for measurement of adenine nucleotide (adenosine-5'-triphosphate, adenosine diphosphate, adenosine monophosphate), lactate dehydrogenase, DNA levels, and histology. Hemodynamic data and arterial blood gases were also collected through the study. The hemodynamic parameters were similar in the 3 groups. After cardiopulmonary bypass, the low-frequency ventilation group showed significantly better oxygen tension and alveolar arterial oxygen gradient, higher adenine nucleotide, lower lactate dehydrogenase levels, and reduced histologic damage in lung biopsy, as well as lower DNA levels in bronchoalveolar lavage compared with the control group. The continuous positive airway pressure group showed only significantly reduced lactate dehydrogenase levels compared with control. Low-frequency ventilation during cardiopulmonary bypass in a pig experimental model reduces tissue metabolic and histologic damage in the lungs and is associated with improved postoperative gas exchange.</t>
  </si>
  <si>
    <t>S2460</t>
  </si>
  <si>
    <t>10.1002/clc.23532</t>
  </si>
  <si>
    <t>Sarijaloo F, Park J, Zhong X, Wokhlu A</t>
  </si>
  <si>
    <t>Predicting 90 day acute heart failure readmission and death using machine learning‐supported decision analysis</t>
  </si>
  <si>
    <t>Readmission or death soon after heart failure (HF) admission is a significant problem. Traditional analyses for predicting such events often fail to consider the gamut of characteristics that may contribute– tending to focus on 30‐day outcomes even though the window of increased vulnerability may last up to 90 days. Risk assessments incorporating machine learning (ML) methods may be better suited than traditional statistical analyses alone to sort through multitude of data in the electronic health record (EHR) and identify patients at higher risk. ML‐based decision analysis may better identify patients at increased risk for 90‐day acute HF readmission or death after incident HF admission. Among 3189 patients who underwent index HF hospitalization, 15.2% experienced primary or acute HF readmission and 11.5% died within 90 days. For risk assessment models, 98 variables were considered across nine data categories. ML techniques were used to help select variables for a final logistic regression (LR) model. The final model's AUC was 0.760 (95% CI 0.752 to 0.767), with sensitivity of 83%. This proved superior to an LR model alone [AUC 0.744 (95% CI 0.732 to 0.755)]. Eighteen variables were identified as risk factors including dilated inferior vena cava, elevated blood pressure, elevated BUN, reduced albumin, abnormal sodium or bicarbonate, and NT pro‐BNP elevation. A risk prediction ML‐based model developed from comprehensive characteristics within the EHR can efficiently identify patients at elevated risk of 90‐day acute HF readmission or death for whom closer follow‐up or further interventions may be considered.</t>
  </si>
  <si>
    <t>S1301</t>
  </si>
  <si>
    <t>10.1136/heart.89.1.54</t>
  </si>
  <si>
    <t>Yu CM, Lin H, Zhang Q, Sanderson JE</t>
  </si>
  <si>
    <t>High prevalence of left ventricular systolic and diastolic asynchrony in patients with congestive heart failure and normal QRS duration</t>
  </si>
  <si>
    <t>Objective: To study the possible occurrence of left ventricular (LV) systolic and diastolic asynchrony in patients with systolic heart failure (HF) and narrow QRS complexes. Design: Prospective study. Setting: University teaching hospital. Patients: 200 subjects were studied by echocardiography. 67 patients had HF and narrow QRS complexes (≤ 120 ms), 45 patients had HF and wide QRS complexes (&amp;gt; 120 ms), and 88 served as normal controls. Interventions: Echocardiography with tissue Doppler imaging was performed using a six basal, six mid-segmental model. Main outcome measures: Severity and prevalence of systolic and diastolic asynchrony, as assessed by the maximal difference in time to peak myocardial systolic contraction (T S ) and early diastolic relaxation (T E ), and the standard deviation of T S (T S -SD) and of T E (T E -SD) of the 12 LV segments. Results: The mean (SD) maximal difference in T S (controls 53 (23) ms v narrow QRS 107 (54) ms v wide QRS 130 (51) ms, both p &amp;lt; 0.001 v controls) and in T S -SD (controls 17.0 (7.8) ms v narrow QRS 33.8 (16.9) ms v wide QRS 42.0 (16.5) ms, both p &amp;lt; 0.001 v controls) was prolonged in the narrow QRS group compared with normal controls. Similarly, the maximal difference in T E (controls 59 (19) ms v narrow QRS 104 (71) ms v wide QRS 148 (87) ms, both p &amp;lt; 0.001 v controls) and in T E -SD (controls 18.5 (5.8) ms v narrow QRS 33.3 (27.7) ms v wide QRS 48.6 (30.2) ms, both p &amp;lt; 0.001 v controls) was prolonged in the narrow QRS group. The prevalence of systolic and diastolic asynchrony was 51% and 46%, respectively, in the narrow QRS group, and 73% and 69%, respectively, in the wide QRS group. Stepwise multiple regression analysis showed that a low mean myocardial systolic velocity from the six basal LV segments and a large LV end systolic diameter were independent predictors of systolic asynchrony, while a low mean myocardial early diastolic velocity and QRS complex duration were independent predictors of diastolic asynchrony. Conclusions: LV systolic and diastolic mechanical asynchrony is common in patients with HF with narrow QRS complexes. As QRS complex duration is not a determinant of systolic asynchrony, it implies that assessment of intraventricular synchronicity is probably more important than QRS duration in considering cardiac resynchronisation treatment.</t>
  </si>
  <si>
    <t>S2419</t>
  </si>
  <si>
    <t>10.1016/s0034-9356(08)70516-4</t>
  </si>
  <si>
    <t>Aguilar G, Belda FJ, Perel A</t>
  </si>
  <si>
    <t>PiCCO plus: monitorización cardiopulmonar mínimamente invasiva</t>
  </si>
  <si>
    <t>Insertion of a central venous catheter and an arterial catheter would be indicated in hemodynamically unstable or severely hypoxic patients in critical care units. In this setting, cardiorespiratory monitoring by transpulmonary thermodilution (TPTD) can be considered minimally invasive given that only a single arterial thermodilution catheter and a single central venous catheter are required to be connected to a specific monitor (the PiCCO Plus, Pulsion Medical Systems, Munich, Germany). TDTP simultaneously measures cardiac output, preloading, and cardiac function in hemodynamically unstable patients and predicts the response to volume. The technique can be managed by any health care professional. In hypoxic patients, TDTP identifies cases of pulmonary edema that might benefit from a negative fluid balance, evaluates pulmonary vascular permeability, facilitates our understanding of pathophysiologic mechanisms of hypoxemia, and predicts the likelihood of deleterious hemodynamic effects of positive end-expiratory pressures.</t>
  </si>
  <si>
    <t>S2012</t>
  </si>
  <si>
    <t>10.1378/chest.14-2871</t>
  </si>
  <si>
    <t>Spoletini G, Alotaibi M, Blasi F, Hill NS</t>
  </si>
  <si>
    <t>Heated Humidified High-Flow Nasal Oxygen in Adults</t>
  </si>
  <si>
    <t>Traditionally, nasal oxygen therapy has been delivered at low flows through nasal cannulae. In recent years, nasal cannulae designed to administer heated and humidified air/oxygen mixtures at high flows (up to 60 L/min) have been gaining popularity. These high-flow nasal cannula (HFNC) systems enhance patient comfort and tolerance compared with traditional high-flow oxygenation systems, such as nasal masks and nonrebreathing systems. By delivering higher flow rates, HFNC systems are less apt than traditional oxygenation systems to permit entrainment of room air during patient inspiration. Combined with the flushing of expired air from the upper airway during expiration, these mechanisms assure more reliable delivery of high Fio2 levels. The flushing of upper airway dead space also improves ventilatory efficiency and reduces the work of breathing. HFNC also generates a positive end-expiratory pressure (PEEP), which may counterbalance auto-PEEP, further reducing ventilator work; improve oxygenation; and provide back pressure to enhance airway patency during expiration, permitting more complete emptying. HFNC has been tried for multiple indications, including secretion retention, hypoxemic respiratory failure, and cardiogenic pulmonary edema, to counterbalance auto-PEEP in patients with COPD and as prophylactic therapy or treatment of respiratory failure postsurgery and postextubation. As of yet, very few high-quality studies have been published evaluating these indications, so recommendations regarding clinical applications of HFNC remain tentative.</t>
  </si>
  <si>
    <t>S0099</t>
  </si>
  <si>
    <t>10.1097/ccm.0000000000000026</t>
  </si>
  <si>
    <t>Stevenson EK, Rubenstein AR, Radin GT, Wiener RS, Walkey AJ</t>
  </si>
  <si>
    <t>Two Decades of Mortality Trends Among Patients With Severe Sepsis</t>
  </si>
  <si>
    <t>Acute heart failure (AHF) is one of the most common diagnoses for elderly patients in the emergency department (ED), with an admission rate above 80% and 1-month mortality around 10%. The European guidelines for the management of AHF are based on moderate levels of evidence, due to the lack of randomized controlled trials and the scarce evidence of any clinical added value of a specific treatment to improve outcomes. Recent reports suggest that the very early administration of full recommended therapy may decrease mortality. However, several studies have highlighted that elderly patients often received suboptimal treatment. Our hypothesis is that an early care bundle that comprises early and comprehensive management of symptoms, along with prompt detection and treatment of precipitating factors should improve AHF outcome in elderly patients. ELISABETH is a stepped-wedge, cluster randomized controlled, clinical trial in 15 emergency departments in France recruiting all patients aged 75 years and older with a diagnosis of AHF. The tested intervention is a care bundle with a checklist that mandates detection and early treatment of AHF precipitating factors, early and intensive treatment of congestion with intravenously administered nitrate boluses, and application of other recommended treatment (low-dose diuretics, non-invasive ventilation when indicated, and preventive low-molecular-weight heparin). Each center is randomized to the order in which they will switch from a "control period" to an "intervention period." All centers begin the trials with the control period for 2 weeks, then after each 2-week step a new center will enter the intervention period. At the end of the trial, all clusters will receive the intervention regimen. The primary outcome is the number of days alive and out of the hospital at 30 days. If our hypothesis is confirmed, this trial will strengthen the level of evidence of AHF guidelines and stress the importance of the associated early and comprehensive treatment of precipitating factors. This trial could be the first to report a reduction in short-term morbidity and mortality in elderly AHF patients. ClinicalTrials.gov, ID: NCT03683212. Prospectively registered on 25 September 2018.</t>
  </si>
  <si>
    <t>S1855</t>
  </si>
  <si>
    <t>10.1159/000129037</t>
  </si>
  <si>
    <t>Tabatabai M, Javadi PP</t>
  </si>
  <si>
    <t>Comparison of Cardiopulmonary Variables with Intermittent Positive Pressure Ventilation and High-Frequency Jet Ventilation during Abdominal Aortic Operations</t>
  </si>
  <si>
    <t>Cardiopulmonary variables with intermittent positive pressure ventilation (IPPV) and high-frequency jet ventilation (HFJV) were compared in 8 patients undergoing elective abdominal aortic operations under fentanyl-nitrous oxide anesthesia. Hemodynamics were stable under the two methods of ventilation, and most of the corresponding nemo-dynamic variables were statistically indifferent from each other. Alveolar gas exchange was also adequate with either method and most of the corresponding respiratory variables were not statistically different. The peak airway pressure was significantly less during HFJV than during IPPV (p &amp;lt; 0.01). Diaphragmatic excursions are less during HFJV than during IPPV, resulting in a quieter surgical field. Therefore, hemodynamic stability and gas exchange adequacy coupled with less diaphragmatic excursions and lower peak airway pressure make HFJV an acceptable alternative to IPPV during abdominal aortic operations.</t>
  </si>
  <si>
    <t>S2253</t>
  </si>
  <si>
    <t>10.1136/heart.88.4.378</t>
  </si>
  <si>
    <t>Mietus JE, Peng CK, Henry I, Goldsmith RL, Goldberger AL</t>
  </si>
  <si>
    <t>The pNNx files: re-examining a widely used heart rate variability measure</t>
  </si>
  <si>
    <t>Objective: To re-examine the standard pNN50 heart rate variability (HRV) statistic by determining how other thresholds compare with the commonly adopted 50 ms threshold in distinguishing physiological and pathological groups. Design: Retrospective analysis of Holter monitor databases. Subjects: Comparison of HRV data between 72 healthy subjects and 43 with congestive heart failure (CHF); between sleeping and waking states in the 72 healthy subjects; and between 20 young and 20 healthy elderly subjects. Main outcome measures: Probability values for discriminating between groups using a family of pNN values ranging from pNN4 to pNN100. Results: For all three comparisons, pNN values substantially less than 50 ms consistently provided better separation between groups. For the normal versus CHF groups, p &amp;lt; 10 −13 for pNN12 versus p &amp;lt; 10 −4 for pNN50; for the sleeping versus awake groups, p &amp;lt; 10 −21 for pNN12 versus p &amp;lt; 10 −10 for pNN50; and for the young versus elderly groups, p &amp;lt; 10 −6 for pNN28 versus p &amp;lt; 10 −4 for pNN50. In addition, for the subgroups of elderly healthy subjects versus younger patients with CHF, p &amp;lt; 0.007 for pNN20 versus p &amp;lt; 0.17 for pNN50; and for the subgroup of New York Heart Association functional class I–II CHF versus class III–IV, p &amp;lt; 0.04 for pNN10 versus p &amp;lt; 0.13 for pNN50. Conclusions: pNN50 is only one member of a general pNNx family of HRV statistics. Enhanced discrimination between a variety of normal and pathological conditions is obtained by using pNN thresholds as low as 20 ms or less rather than the standard 50 ms threshold.</t>
  </si>
  <si>
    <t>S2333</t>
  </si>
  <si>
    <t>10.2215/cjn.05660809</t>
  </si>
  <si>
    <t>Piccoli GB, Conijn A, Consiglio V, Vasario E, Attini R, Deagostini MC, Bontempo S, Todros T</t>
  </si>
  <si>
    <t>Pregnancy in Dialysis Patients</t>
  </si>
  <si>
    <t>Clinical Journal of the American Society of Nephrology</t>
  </si>
  <si>
    <t>Background and objectives Although successful pregnancy is rare, results attained with higher dialysis efficiency and the spread of dialysis to different cultural and religious settings are changing the panorama. In this study, we systematically review the recent literature (2000 through 2008) on pregnancy in dialysis. Design, setting, participants, &amp; measurements Medline on OVID was searched in November 2008, with MESH and free terms on pregnancy and chronic kidney disease or dialysis; limits were human subjects and English-language articles. Case reports were excluded to minimize publication bias. The final selection and extraction of data were performed in duplicate. Results From 2840 references, 241 full-text articles were retrieved; eight fulfilled the selection criteria, and two were added from reference lists. In the 10 studies (nine of 10 monocentric), 90 pregnancies were observed in 78 patients (range of cases five to 15). The studies were heterogeneous for definition of outcomes, duration (2 to 16 yr), period (1988 through 1998 to 2000 through 2006), age (25 to 35 yr), and support and dialysis therapy. Daily dialysis was frequently used; type of treatment, membranes, and flows varied widely. Hypertension and anemia were frequent concerns for the mothers. Intrauterine deaths, hydramnios, and small-for-gestational-age or preterm infants were frequent. The possibility of a healthy offspring ranged from 50 to 100% (overall 76.25%). Conclusions Evidence on pregnancy in dialysis is heterogeneous; however, the growing number of reports worldwide and the improving results suggest that we should reconsider our counseling policy, which only rarely includes pregnancy in dialysis patients.</t>
  </si>
  <si>
    <t>S2175</t>
  </si>
  <si>
    <t>10.1016/s1388-9842(00)00149-5</t>
  </si>
  <si>
    <t>Agarwal AK, Venugopalan P, de Bono D</t>
  </si>
  <si>
    <t>Prevalence and aetiology of heart failure in an Arab population</t>
  </si>
  <si>
    <t>The epidemiology of heart failure in Arabia, with a population different from the West in cultural and ethnic origin, has not been studied before. To determine the prevalence and aetiologies of symptomatic heart failure in an indigenous Arab population over a 3-year period. All patients with heart failure ≥ 13 years of age, treated at the only secondary care hospital of the Dhakliya region of Oman between 1992 and 1994 were evaluated prospectively by clinical history and physical examination. Chest radiograph and echo-Doppler studies were used to confirm the diagnosis of heart failure. Exercise stress testing and/or coronary angiography were also performed in patients &amp;amp;gt; 30 years of age, or earlier if ischaemic heart disease was suspected. A total of 1164 patients were identified giving a prevalence of 5.17/1000 population during the study period (6.04/1000 among males and 4.21/1000 among females; P &amp;amp;lt; 0.001). The prevalence increased with age from 1.05 / 1000 in age group &amp;amp;lt; 45 years to 15.7/1000 in 45–64 years (P &amp;amp;lt; 0.001) and 25.2 / 1000 in ≥ 65 years (P &amp;amp;lt; 0.001). Common causes of heart failure were ischaemic heart disease (51.7%), hypertensive heart disease (24.9%) and idiopathic dilated cardiomyopathy (8.3%). Valvular heart disease and lung diseases causing heart failure were less common. The prevalence of symptomatic heart failure was appreciably significant in the population studied, showed a male preponderance and was frequent in people aged ≥ 45 years. Ischaemic heart disease and hypertension were the commonest aetiologies but idiopathic dilated cardiomyopathy was also present in a significant number of patients being relatively more prevalent than reported from the West.</t>
  </si>
  <si>
    <t>S1792</t>
  </si>
  <si>
    <t>10.1080/21548331.2015.1096181</t>
  </si>
  <si>
    <t>Joshi KK, Tiru M, Chin T, Fox MT, Stefan MS</t>
  </si>
  <si>
    <t>Postoperative atrial fibrillation in patients undergoing non-cardiac non-thoracic surgery: A practical approach for the hospitalist</t>
  </si>
  <si>
    <t>New postoperative atrial fibrillation (POAF) is the most common perioperative arrhythmia and its reported incidence ranges from 0.4 to 26% in patients undergoing non-cardiac non-thoracic surgery. The incidence varies according to patient characteristics such as age, presence of structural heart disease and other co-morbidities, as well as the type of surgery performed. POAF occurs as a consequence of adrenergic stimulation, systemic inflammation, or autonomic activation in the intra or postoperative period (e.g. due to pain, hypotension, infection) in the setting of a susceptible myocardium and other predisposing factors (e.g. electrolyte abnormalities). POAF develops between day 1 and day 4 post-surgery and it is often considered a self-limited entity. Its acute management involves many of the same strategies used in non-surgical patients but the optimal long-term management is challenging because of the limited available evidence. Several studies have shown an association between occurrence of POAF and in-hospital morbidity, mortality, and length of stay. Although, traditionally, POAF was considered to have a generally favorable long-term prognosis, recent data have shown an association with an increased risk of stroke at 1 year after hospitalization. It is unknown, however, whether strategies to prevent POAF or for rate/rhythm control when it does occur, lead to a reduction in morbidity or mortality. This suggests the need for future studies to better understand the risks associated with POAF and to determine optimal strategies to minimize long-term thromboembolic risks. In this article, we summarize the current knowledge on epidemiology, pathophysiology, and short- and long-term management of POAF after non-cardiac non-thoracic surgery with the goal of providing a practical approach to managing these patients for the non-cardiologist clinician.</t>
  </si>
  <si>
    <t>S2231</t>
  </si>
  <si>
    <t>10.1007/s11845-024-03724-3</t>
  </si>
  <si>
    <t>Sadanandan AM, George S, Mohamed Nambipunnilath S, Puthiyaveettil SK</t>
  </si>
  <si>
    <t>A comparison of two weaning strategies for non-invasive ventilation in chronic obstructive pulmonary disease patients with acute respiratory failure</t>
  </si>
  <si>
    <t>Non-Invasive Ventilation (NIV) is a crucial therapy for managing acute exacerbations of Chronic Obstructive Pulmonary Disease (COPD) with hypercapnic respiratory failure. Research has shown that NIV can decrease the rate of endotracheal intubation, length of hospital and Intensive Care Unit stays, and mortality. There are three main strategies for weaning patients off NIV: gradual reduction of NIV duration, gradual reduction of NIV pressure support, and immediate cessation of NIV. To compare the rate of successful withdrawal of COPD patients with acute hypercapnic respiratory failure, one group will use a stepwise reduction of duration of NIV, while the other group will use a stepwise reduction of pressure support. This study was a prospective observational study conducted at the Department of Pulmonary Medicine, Institute of Chest Diseases, Government Medical College, Kozhikode, over a period of 15 months. The study population consisted of all COPD patients admitted to the Pulmonary Medicine ward or ICU with acute hypercapnic respiratory failure who were managed with non-invasive ventilation (NIV) without the need for invasive mechanical ventilation. Exclusions included patients requiring NIV for respiratory diseases other than COPD, those with significant comorbidities like acute left ventricular failure or fluid overload states as in chronic kidney disease, COVID-19 positive patients, patients on home NIV, patients who needed intubation early in treatment, and patients unwilling to participate in the study. The sample size was 140. Initial NIV settings and other management decisions prior to enrolment in the study were made by the treating physician according to standard protocols. Once weaning criteria were met (i.e., arterial pH &gt; 7.35, SpO2 ≥ 90% at an FiO2 ≤ 50%, respiratory rate ≤ 25 breaths per minute, heart rate ≤ 120 beats per minute, systolic BP &gt; 90 mm Hg, and no signs of respiratory distress), patients were assigned to either group 1 or group 2 by purposive sampling. Group 1: stepwise reduction of duration of NIV use, with a reduction to 16 h per day on day 1 of enrolment, 12 h on day 2 (including 6-8 h of nocturnal NIV), 6-8 h on day 3, and NIV withdrawal on day 4. Group 2: stepwise reduction of pressure support, with pressure support reduced by 2-4 cm every 4-6 h until Inspiratory Positive Airway Pressure is &lt; 8 cm H2O and Expiratory Positive Airway Pressure is &lt; 4 cm H2O, followed by NIV withdrawal. The clinical outcome was classified as either improved or weaning failure. Improved was defined as an objective or subjective sense of improvement. Weaning failure was defined as the presence of any of the following: respiratory rate ≥ 25/minute or increase of ≥ 50% from baseline, heart rate ≥ 140/minute or increase of ≥ 20% from baseline, SpO2 ≤ 90% on FiO2 ≥ 50%, arterial pH ≤ 7.35, or respiratory distress. Data was collected using a pro forma that included demographic details, smoking status, GOLD COPD category, comorbidities, and vital signs. ABG parameters, NIV settings at the time of hospital admission, at the time of study enrolment, and 48 h after weaning were also recorded. Independent sample t-test was used to test the statistical significance of the difference between means of variables between the two groups. Pearson Chi square test and Fisher's exact test were used to compare categorical variables between the groups. A p-value of &lt; 0.05 was considered statistically significant. NIV was successfully withdrawn in 56/70 (80%) and 50/70 (71.4%) patients in Groups 1 and 2, respectively. This difference was not statistically significant. The length of hospital stay was longer in the stepwise reduction of duration group (Group 1), but this was not statistically significant. On comparison of two methods of NIV withdrawal, it was found that neither method is superior to the other in terms of weaning failure, intubation rates, and average length of hospital stay.</t>
  </si>
  <si>
    <t>S2226</t>
  </si>
  <si>
    <t>10.1111/j.1365-2044.1993.tb07125.x</t>
  </si>
  <si>
    <t>RAPHAEL JH, BEXTON MDR</t>
  </si>
  <si>
    <t>Combined high frequency ventilation in the management of respiratory failure in late pregnancy</t>
  </si>
  <si>
    <t>We describe a pregnant patient with respiratory failure due to an atypical pneumonia and asthma that was successfully treated with the combination of high frequency oscillatory ventilation and intermittent positive pressure ventilation. This combined high frequency ventilatory technique is not commonly used in adults with respiratory failure and is largely contraindicated in patients with prolonged respiratory time constants such as occurs in asthma because of the risk of gas trapping. We suggest that this technique be considered in cases of respiratory failure refractory to conventional intermittent positive pressure ventilation and, that with appropriate monitoring of airways pressure, is worthy of a trial in patients with prolonged respiratory time constants.</t>
  </si>
  <si>
    <t>S0615</t>
  </si>
  <si>
    <t>10.1046/j.1365-2796.1999.00458.x</t>
  </si>
  <si>
    <t>Jansson K, Dahlström U, Karlberg BE, Karlsson E, Nylander E, Nyquist O, Karlberg K‐</t>
  </si>
  <si>
    <t>The circulating renin–angiotensin system during treatment with metoprolol or captopril in patients with heart failure due to non‐ischaemic dilated cardiomyopathy</t>
  </si>
  <si>
    <t>Abstract. Jansson K, Dahlström U, Karlberg BE, Karlsson E, Nylander E, Nyquist O, Karlberg K‐E (Linköping University Hospital and Huddinge University Hospital, Sweden). The circulating renin–angiotensin system during treatment with metoprolol or captopril in patients with heart failure due to non‐ischaemic dilated cardiomyopathy. J Intern Med 1999; 245: 435–443. Objective. To investigate the effects of beta‐blocker (metoprolol) or angiotensin‐converting enzyme inhibitor (captopril) treatment on neurohormonal function in a randomized prospective study on patients with heart failure due to dilated cardiomyopathy. Patients. Fifty‐four patients (42 men and 12 women, mean age 50 years) were studied. There were three patients in NYHA (New York Heart Association) functional class I, 32 patients in class II and 19 patients in class III. Methods. Measurements of plasma renin activity (PRA), plasma angiotensin II (A II) concentration and plasma atrial natriuretic peptide (ANP) concentration were made at rest and also in a subgroup ( n = 32) during exercise. The urinary excretion of aldosterone was also determined. Investigations were performed at baseline, and after 3 and 6 months. Therapy was then stopped and the patients were re‐investigated 1 month thereafter. Results. The mean level of PRA was normal at baseline, reduced during therapy with metoprolol, and increased during therapy with captopril. The mean plasma concentration of A II was reduced during exercise and there was a trend towards a reduction even at rest in the metoprolol group, but not in the captopril group. The urinary excretion of aldosterone decreased in both groups. The mean plasma concentration of ANP was elevated at baseline and declined during exercise in the metoprolol group. Conclusion. In patients with dilated cardiomyopathy and only a partly activated renin–angiotensin system, both metoprolol and captopril reduced urinary excretion of aldosterone. Furthermore, metoprolol suppressed the exercise‐induced increase in ANP, suggesting a favourable effect on ventricular performance.</t>
  </si>
  <si>
    <t>S2198</t>
  </si>
  <si>
    <t>10.1097/dcc.0b013e3181b3ffdc</t>
  </si>
  <si>
    <t>Bambi S</t>
  </si>
  <si>
    <t>Noninvasive Positive Pressure Ventilation</t>
  </si>
  <si>
    <t>Dimensions of Critical Care Nursing</t>
  </si>
  <si>
    <t>Noninvasive ventilation has become a widespread tool of treatment and support for patients in acute care settings. The treatment is used for various clinical conditions, particularly chronic obstructive pulmonary disease and acute cardiogenic pulmonary edema. The utilization of a simple nursing care checklist allows treatment in a systematic fashion. This article discusses the respiratory features of this topic: criteria for noninvasive ventilation, choice of the interface for acute clinical conditions, ventilators and modes of ventilation in noninvasive ventilation, management of setting parameters, patient/ventilator interactions, and monitoring.</t>
  </si>
  <si>
    <t>S1332</t>
  </si>
  <si>
    <t>10.1111/resp.13144</t>
  </si>
  <si>
    <t>Lorenzi‐Filho G, Almeida FR, Strollo PJ</t>
  </si>
  <si>
    <t>Treating OSA: Current and emerging therapies beyond CPAP</t>
  </si>
  <si>
    <t>Continuous positive airway pressure ( CPAP ) is the standard treatment for moderate‐to‐severe obstructive sleep apnoea ( OSA ). However, adherence to CPAP is limited and non‐ CPAP therapies are frequently explored. Oral appliance ( OA ) therapy is currently widely used for the treatment of snoring, mild, moderate and severe OSA . The most commonly used and studied OA consists of a maxillary and mandibular splint which hold the lower jaw forward during sleep. The efficacy of OA is inferior to CPAP ; however, the effectiveness as measured by sleepiness, quality of life, endothelial function and blood pressure is similar likely due to higher acceptance and subjective adherence. Upper airway stimulation augments neural drive by unilaterally stimulating the hypoglossal nerve. The Stimulation Therapy for Apnea Reduction ( STAR ) study enrolled 126 patients and demonstrated a 68% reduction in OSA severity. A high upfront cost and variable response are the main limitations. Oropharyngeal exercises consist of a set of isometric and isotonic exercises involving the tongue, soft palate and lateral pharyngeal wall. The collective reported trials ( n = 120) showed that oropharyngeal exercises can ameliorate OSA and snoring (~30–40%). Nasal EPAP devices consist of disposable one‐way resister valve. A systematic review ( n = 345) showed that nasal EPAP reduced OSA severity by 53%. The Winx device consists of a mouthpiece placed inside the oral cavity that is connected by tubing to a console that generates negative pressure. Winx may provide successful therapy for ~30–40% of OSA patients. In conclusion, several non‐ CPAP therapies to treat OSA are currently available.</t>
  </si>
  <si>
    <t>S0176</t>
  </si>
  <si>
    <t>10.1073/pnas.090091197</t>
  </si>
  <si>
    <t>White DC, Hata JA, Shah AS, Glower DD, Lefkowitz RJ, Koch WJ</t>
  </si>
  <si>
    <t>Preservation of myocardial β-adrenergic receptor signaling delays the development of heart failure after myocardial infarction</t>
  </si>
  <si>
    <t>When the heart fails, there is often a constellation of biochemical alterations of the β-adrenergic receptor (βAR) signaling system, leading to the loss of cardiac inotropic reserve. βAR down-regulation and functional uncoupling are mediated through enhanced activity of the βAR kinase (βARK1), the expression of which is increased in ischemic and failing myocardium. These changes are widely viewed as representing an adaptive mechanism, which protects the heart against chronic activation. In this study, we demonstrate, using in vivo intracoronary adenoviral-mediated gene delivery of a peptide inhibitor of βARK1 (βARKct), that the desensitization and down-regulation of βARs seen in the failing heart may actually be maladaptive. In a rabbit model of heart failure induced by myocardial infarction, which recapitulates the biochemical βAR abnormalities seen in human heart failure, delivery of the βARKct transgene at the time of myocardial infarction prevents the rise in βARK1 activity and expression and thereby maintains βAR density and signaling at normal levels. Rather than leading to deleterious effects, cardiac function is improved, and the development of heart failure is delayed. These results appear to challenge the notion that dampening of βAR signaling in the failing heart is protective, and they may lead to novel therapeutic strategies to treat heart disease via inhibition of βARK1 and preservation of myocardial βAR function.</t>
  </si>
  <si>
    <t>S1020</t>
  </si>
  <si>
    <t>10.1111/resp.12900</t>
  </si>
  <si>
    <t>Fujita Y, Yamauchi M, Uyama H, Kumamoto M, Koyama N, Yoshikawa M, Strohl KP, Kimura H</t>
  </si>
  <si>
    <t>Variability of breathing during wakefulness while using CPAP predicts adherence</t>
  </si>
  <si>
    <t>The standard therapy for obstructive sleep apnoea ( OSA ) is continuous positive airway pressure ( CPAP ) therapy. However, long‐term adherence remains at ~50% despite improvements in behavioural and educational interventions. Based on prior work, we explored whether regularity of breathing during wakefulness might be a physiologic predictor of CPAP adherence. Of the 117 consecutive patients who were diagnosed with OSA and prescribed CPAP , 79 CPAP naïve patients were enrolled in this prospective study. During CPAP initiation, respiratory signals were collected using respiratory inductance plethysmography while wearing CPAP during wakefulness in a seated position. Breathing regularity was assessed by the coefficient of variation ( CV ) for breath‐by‐breath estimated tidal volume ( V T ) and total duration of respiratory cycle (Ttot). In a derivation group ( n = 36), we determined the cut‐off CV value which predicted poor CPAP adherence at the first month of therapy, and verified the validity of this predetermined cut‐off value in the remaining participants (validation group; n = 43). In the derivation group, the CV for estimated V T was significantly higher in patients with poor adherence than with good adherence (median (interquartile range): 44.2 (33.4–57.4) vs 26.0 (20.4–33.2), P &amp;lt; 0.001). The CV cut‐off value for estimated V T for poor CPAP adherence was 34.0, according to a receiver‐operating characteristic (ROC) curve. In the validation group, the CV value for estimated V T &amp;gt;34.0 confirmed to be predicting poor CPAP adherence (sensitivity, 0.78; specificity, 0.83). At the initiation of therapy, breathing regularity during wakefulness while wearing CPAP is an objective predictor of short‐term CPAP adherence.</t>
  </si>
  <si>
    <t>S1945</t>
  </si>
  <si>
    <t>10.1046/j.1365-2648.2000.01618.x</t>
  </si>
  <si>
    <t>Isaacson J, Smith‐Blair N, Clancy RL, Pierce JD</t>
  </si>
  <si>
    <t>Effects of pressure support ventilation and continuous positive airway pressure on diaphragm performance</t>
  </si>
  <si>
    <t>Effects of pressure support ventilation and continuous positive airway pressure on diaphragm performance Many patients who are on mechanical ventilation are on ventilator modes called pressure support ventilation (PSV) and continuous positive airway pressure (CPAP) particularly when they are being weaned. As the diaphragm is responsible for approximately 75% of breathing, it is important to promote diaphragm shortening to optimize weaning from mechanical ventilation. The purpose of our 1998 quasi‐experimental study was to explore the effects of PSV and CPVP on diaphragm shortening. An animal model was utilized using four Sprague–Dawley rats from the same litter purchased from Sasco (Kansas City, USA). Also measured in this study were intrathoracic pressure (ΔITP), positive inspiratory pressure, respiratory rate, tidal volume, end‐tidal carbon dioxide, central venous pressure (CVP) and mean arterial pressure (MAP). Pressure support was increased in increments of 5 cm H 2 O at CPAP levels of 0, 2 and 4 cm H 2 O. A direct assessment of diaphragm shortening was achieved through the adherence of a miniaturized ultrasonic sensor to the inferior surface of the middle costal surface of the right hemidiaphragm of four Sprague–Dawley rats. Limitations of this study included a small sample size, anaesthetized rats and abdominal dissection for insertion of the ultrasonic sensor. As PSV was increased, there was a decrease in MAP, CVP, respiratory rate and end‐tidal CO 2 . When increasing levels of CPAP were added to PSV, a decrease in diaphragm shortening was observed. These results support that higher levels CPAP may hinder diaphragmatic function thus prolong mechanical ventilation. The purpose of this pilot study was to explore the effects of PSV and CPAP on diaphragm shortening. Also measured were ΔITP, positive inspiratory pressure, respiratory rate, tidal volume, end‐tidal carbon dioxide, CVP and MAP. Pressure support was increased in increments of 5 cm H 2 O at CPAP levels of 0, 2 and 4 cm H 2 O. A direct assessment of diaphragm shortening was achieved through the adherence of a miniaturized ultrasonic sensor to the inferior surface of the middle costal surface of the right hemidiaphragm of four Sprague–Dawley rats. Limitations of this study included a small sample size, anaesthetized rats and abdominal dissection for insertion of the ultrasonic sensor. As PSV was increased, there was a decrease in MAP, CVP, respiratory rate and end‐tidal CO 2 . When increasing levels of CPAP were added to PSV, a decrease in diaphragm shortening was observed.</t>
  </si>
  <si>
    <t>S0877</t>
  </si>
  <si>
    <t>10.1016/s1388-9842(02)00006-5</t>
  </si>
  <si>
    <t>Alla F, Briançon S, Guillemin F, Juillière Y, Mertès PM, Villemot JP, Zannad F, for the EPICAL Investigators</t>
  </si>
  <si>
    <t>Self-Rating of Quality of Life Provides Additional Prognostic Information in Heart Failure. Insights into the EPICAL Study</t>
  </si>
  <si>
    <t>The relationship between quality of life (QoL) and survival have been poorly investigated. The aim of this study was to determine the value of QoL score as a prognostic factor in a prospective cohort of patients with advanced chronic heart failure (CHF). QoL assessment was performed with a generic questionnaire: the Duke Health Profile (DHP) and a disease-specific instrument: the Minnesota Living With Heart Failure Questionnaire (LIhFE), in a sample of 108 patients registered in the EPICAL program (hospitalised patients with severe CHF defined by a NYHA grade III/IV, oedema or hypotension, and LVEF &amp;amp;lt;30%). Prognostic value of general, physical, mental and social dimensions on survival and hospital-free survival were tested in a Cox model. One-year survival rate was 76%, 1-year hospital-free survival 38%. QoL was significantly associated with outcomes: for both questionnaires, a 10-point decrement in baseline score was associated with a 23–36% increase in the risk of death or hospitalisation for heart failure. For hospital-free survival, this relationship remained significant after adjustment for others prognostic factors. QoL score is a predictive factor of survival and an independent predictive factor of hospital-free survival in patients with advanced CHF. This assessment may provide additional information for clinical management and therapeutic decisions.</t>
  </si>
  <si>
    <t>S0192</t>
  </si>
  <si>
    <t>10.1016/s1388-9842(00)00146-x</t>
  </si>
  <si>
    <t>Adigun AQ, Ajayi AAL</t>
  </si>
  <si>
    <t>The effects of enalapril-digoxin-diuretic combination therapy on nutritional and anthropometric indices in chronic congestive heart failure: Preliminary findings in cardiac cachexia</t>
  </si>
  <si>
    <t>Body wasting is a clinical feature of a variety of chronic illnesses including congestive heart failure. The wasting associated with chronic congestive heart failure (cardiac cachexia) has recently been shown to portend a worse prognosis, and it is an independent predictor of mortality. The mechanisms underlying cardiac cachexia are multi-factorial, including metabolic, nutritional, neuroendocrine and immunological aberrations. There is, however, no direct evidence that current medical treatment reverses cachexia in chronic heart failure. The effect of enalapril, digoxin and frusemide combination on clinical, biochemical and anthropometric indices were determined in eight cachectic Nigerians with chronic congestive heart failure [body mass index (BMI) 20.80 ± 2.7 kg/m2, left ventricular ejection fraction 29 ± 4% and LV mass index 161 + 37 g/m2] at baseline, and again after 3 and 6 months of therapy. Ten age- and sex-matched healthy volunteers whose anthropometric data were concurrently measured served as controls. The anthropometric and clinical measurements were significantly (P &amp;amp;lt; 0.001) reduced in heart failure compared to the healthy controls. Congestive hepatomegaly significantly regressed from 161 ± 20 mm to 123 ± 13 mm after 6 months therapy (P &amp;amp;lt; 0.001 ANOVA). There was a significant increase in the sum of four skin fold thickness from 27.6 ± 3.3 mm to 30.1 ± 3.9 mm at 6 months (P &amp;amp;lt; 0.001 ANOVA) 95% confidence intervals for the difference being 1.42 to 3.4 mm. There was a significant increase in the mid-upper arm circumference (P &amp;amp;lt; 0.001 ANOVA) with a 95% confidence interval of 0.87 – 2.1 cm, and a similar trend for increased mid-thigh circumference (95% confidence limits 0.93 – 5.30 cm) was apparent. Plasma albumin and sodium increased significantly (P &amp;amp;lt; 0.05) from 30.1 ± 3.8 g/l and 136 ± 5.9 mmol/l to 32.9 ± 2.5 g/l and 139 ± 3.9 mmol/l, respectively. There was a positive and significant correlation between the treatment induced increases in plasma albumin and the increase in mid-upper arm circumference (y - 0.25x + 0.8, r - 0.76, P - 0.03 ANOVA) but not with the change in skin fold thickness. The preliminary results demonstrate increased subcutaneous fat (increased skin fold thickness), greater muscle bulk (increased mid-upper arm and thigh circumferences) together with a significant elevation in plasma albumin and the hematocrit, which reflect the anabolic state in patients treated with ACE inhibitor–digoxin–diuretic with congestive heart failure.</t>
  </si>
  <si>
    <t>S0488</t>
  </si>
  <si>
    <t>10.1536/ihj.19-523</t>
  </si>
  <si>
    <t>Matsushita M, Shirakabe A, Kobayashi N, Okazaki H, Shibata Y, Goda H, Shigihara S, Asano K, Tani K, Kiuchi K, Okajima F, Hata N, Asai K, Shimizu W</t>
  </si>
  <si>
    <t>Mechanisms of Urgently Presenting Acute Heart Failure</t>
  </si>
  <si>
    <t>International Heart Journal</t>
  </si>
  <si>
    <t>The mechanisms of urgently presenting acute heart failure (AHF) are not clear. We evaluated the serum catecholamine values of AHF patients immediately after admission. A total of 1,475 AHF patients were screened, and 484 who were admitted from their homes and in whom serum catecholamine could be evaluated immediately after admission were analyzed. The patients were divided into three groups according to the time interval from the onset of symptoms to admission (OA): &lt; 3 hours (early-OA group; n = 283), 3-24 hours (middle-OA group; n = 142), and ≥24 hours (late-OA group; n = 59). In the early-OA group, the systolic blood pressure (SBP) was significantly higher, orthopnea was more frequent, the pH value was significantly decreased, and the use of noninvasive positive-pressure ventilation was required significantly more often than in the other groups. The serum noradrenaline level was significantly increased in the early-OA group (1.96 [1.02-3.60] ng/mL) than in the middle-OA (1.49 [0.73-3.41] ng/mL) and late-OA (1.40 [0.91-2.42] ng/mL) groups, and the adrenaline level was significantly increased in the early-OA group (0.36 [0.13-1.17] ng/mL) than in the late-OA (0.22 [0.09-0.52] ng/mL) group. A multivariate logistic regression model indicated the early-OA group was independently associated with the SBP &gt; 140 mmHg (odds ratio [OR]: 2.219, 95% CI: 1.375-3.581), midnight/early morning admission (OR: 3.158, 95% CI: 2.048-4.868), and high serum catecholamine value (adrenaline &gt; 0.96 ng/mL, noradrenaline &gt; 3.39 ng/mL, and dopamine &gt; 0.21 ng/mL) (OR 2.091, 95% CI: 1.161-3.767). In conclusion, urgently presented AHF might be induced by an endogenous catecholamine surge, which causes an excessive rise in blood pressure leading to increased after-overload and volume-shift lung congestion.</t>
  </si>
  <si>
    <t>S1109</t>
  </si>
  <si>
    <t>10.1159/000006735</t>
  </si>
  <si>
    <t>Faggiano P, D’Aloia A, Simoni P, Gualeni A, Foglio K, Ambrosino N, Giordano A</t>
  </si>
  <si>
    <t>Effects of Body Position on the Carbon Monoxide Diffusing Capacity in Patients with Chronic Heart Failure: Relation to Hemodynamic Changes</t>
  </si>
  <si>
    <t>&amp;lt;b&amp;gt;Objective: &amp;lt;/b&amp;gt;Pulmonary diffusion has been found to be reduced in patients with congestive heart failure. The effects of postural changes on the diffusing capacity had been evaluated in healthy subjects, but not in patients with heart failure. The aim of this study was to evaluate the posture-induced changes in diffusing capacity in patients with chronic heart failure and their relation to the hemodynamic profile. &amp;lt;b&amp;gt;Methods: &amp;lt;/b&amp;gt;The pulmonary carbon monoxide diffusing capacity (DLCO) was measured in the supine position, with 20° passive head elevation, and in the sitting position, both postures maintained for 10 min, in a group of 32 male patients with mild to moderate chronic heart failure due to left ventricular systolic dysfunction (ejection fraction &amp;lt;35%). On a separate day, in the absence of any changes in clinical status and therapy, the hemodynamic parameters were measured by right-heart catheterization. The sequence of postures was assigned randomly. &amp;lt;b&amp;gt;Results: &amp;lt;/b&amp;gt;The mean values of DLCO were slightly reduced and did not differ in the two positions (20.3 ± 5.7 vs. 19.4 ± 5.6 ml/min/mm Hg, 77 ± 23 vs. 75 ± 20% of predicted, respectively). The patients were then subdivided according to changes in DLCO from the supine to the sitting position: DLCO increased (+23%) in 9 patients (28%, group 1), decreased (–17.5%) in 17 patients (53%, group 2), and remained within the coefficient of reproducibility (±5%) in 6 patients (group 3). As compared with group 2, group 1 patients showed a significant increase in mean pulmonary artery pressure (+7 vs. –15%, p &amp;lt; 0.01) and pulmonary capillary wedge pressure (+8 vs. –22%, p &amp;lt; 0.005) from the supine to the sitting position, while the cardiac index showed a smaller – but not significant – decrease in group 1 (–5 vs. –12%). The percent changes in DLCO significantly correlated with changes in pulmonary capillary wedge (r = 0.54, p &amp;lt; 0.0005) and mean pulmonary artery (r = 0.47, p &amp;lt; 0.005) pressures. &amp;lt;b&amp;gt;Conclusions: &amp;lt;/b&amp;gt;In chronic heart failure postural changes may induce different responses in diffusing capacity. To a greater extent than in healthy subjects, the most common response is a decrease in DLCO in the sitting as compared with the supine position. The DLCO changes correlate with variations in pulmonary circulation pressure, probably due to changes in pulmonary vascular recruitment and pulmonary capillary blood volume.</t>
  </si>
  <si>
    <t>S1510</t>
  </si>
  <si>
    <t>10.1183/09031936.00.15349700</t>
  </si>
  <si>
    <t>Katz-Papatheophilou E, Heindl W, Gelbmann H, Hollaus P, Neumann M</t>
  </si>
  <si>
    <t>Effects of biphasic positive airway pressure in patients with chronic obstructive pulmonary disease</t>
  </si>
  <si>
    <t>Biphasic positive airway pressure (BiPAP) is a ventilatory mode in which two pressure levels (higher (Phigh) and lower (Plow)) acting as continuous positive airway pressure (CPAP) alternate at preset time intervals. BiPAP combines pressure-controlled ventilation with unrestricted spontaneous breathing. BiPAP has not yet been evaluated in patients with chronic obstructive pulmonary disease (COPD). Therefore, the effects of BiPAP (15 cmH2O Phigh and 5 cmH2O Plow) pressure support (PS; 15 cmH2O and positive end-expiratory pressure (PEEP) 5 cmH2O) and CPAP (5 cmH2O) on respiratory mechanics in COPD patients were compared. Twenty-one COPD patients were supported in randomized order with BiPAP, PS and CPAP. Pressure-time product (PTP), work of breathing (WOB), change in oesophageal pressure (deltaPoes), mouth occlusion pressure (P0.1), intrinsic PEEP (PEEPi), tension time index (TTI), respiratory frequency, and tidal volume (VT) were measured. During BiPAP, the COPD patients showed a significantly higher PTP, WOB, deltaPoes, P0.1, TTI and PEEPi than during PS. Comparing the Plow phases of BiPAP and CPAP, the breaths during the Plow phases of BiPAP had a lower VT and a greater WOB and PTP due to a higher PEEPi than on CPAP alone. In conclusion, biphasic positive airway pressure carries the risk of increased work of breathing in spontaneously breathing chronic obstructive pulmonary disease patients. Pressure support is superior for reducing their respiratory muscle effort.</t>
  </si>
  <si>
    <t>S0392</t>
  </si>
  <si>
    <t>10.1016/s0014-5793(00)01082-6</t>
  </si>
  <si>
    <t>Paradies G, Petrosillo G, Pistolese M, Ruggiero FM</t>
  </si>
  <si>
    <t>The effect of reactive oxygen species generated from the mitochondrial electron transport chain on the cytochrome c oxidase activity and on the cardiolipin content in bovine heart submitochondrial particles</t>
  </si>
  <si>
    <t>The effect of reactive oxygen species (ROS), produced by the mitochondrial respiratory chain, on the activity of cytochrome c oxidase and on the cardiolipin content in bovine heart submitochondrial particles (SMP) was studied. ROS were produced by treatment of succinate‐respiring SMP with antimycin A. This treatment resulted in a large production of superoxide anion, measured by epinephrine method, which was blocked by superoxide dismutase (SOD). Exposure of SMP to mitochondrial mediated ROS generation, led to a marked loss of cytochrome c oxidase activity and to a parallel loss of cardiolipin content. Both these effects were completely abolished by SOD+catalase. Added cardiolipin was able to almost completely restore the ROS‐induced loss of cytochrome c oxidase activity. No restoration was obtained with peroxidized cardiolipin. These results demonstrate that mitochondrial mediated ROS generation affects the activity of cytochrome c oxidase via peroxidation of cardiolipin which is needed for the optimal functioning of this enzyme complex. These results may prove useful in probing molecular mechanism of ROS‐induced peroxidative damage to mitochondria which have been proposed to contribute to aging, ischemia/reperfusion and chronic degenerative diseases.</t>
  </si>
  <si>
    <t>S1906</t>
  </si>
  <si>
    <t>10.1191/0267659102pf564oa</t>
  </si>
  <si>
    <t>Forest RJ, Groom RC, Quinn R, Donnelly J, Clark C</t>
  </si>
  <si>
    <t>Repair of hypoplastic left heart syndrome of a 4.25-kg Jehovah’s witness</t>
  </si>
  <si>
    <t>The care of patients who refuse homologous transfusions has challenged cardiac surgery teams to refine blood conservation techniques and question standard trans-fusion practices. We cared for a newborn child with hypoplastic left heart syndrome (HLHS) whose parents refused to give consent to care for the child that involved the transfusion of homologous blood. A Norwood Stage I procedure was planned with the understanding that transfusions would be avoided, if possible. A court order was obtained that specified the conditions under which the attending physicians would transfuse the newborn. The birth weight of the patient was 4.25 kg. A low prime cardiopulmonary bypass (CPB) circuit and aggressive blood conservation techniques that included modified ultrafiltration (MUF) allowed the completion of the repair and CPB portion of the operation without the use of blood. The lowest hematocrit during CPB was 20%. After an unsuccessful attempt to separate from CPB, blood was transfused. Recovery was consistent for HLHS patients following Norwood Stage I. However, at 1 month postoperatively, the patient did require a shunt reduction for pulmonary overcirculation. Norwood Stage II repair was completed at age 4 months without donor blood. The key to a successful outcome is a well-thoughtout plan by the surgeon, anesthesiologist and perfusionist. This plan should include careful monitoring of the patient’s oxygenation and cardiovascular status.</t>
  </si>
  <si>
    <t>S2389</t>
  </si>
  <si>
    <t>10.1161/01.cir.0000035653.72855.bf</t>
  </si>
  <si>
    <t>Packer M, Fowler MB, Roecker EB, Coats AJS, Katus HA, Krum H, Mohacsi P, Rouleau JL, Tendera M, Staiger C, Holcslaw TL, Amann-Zalan I, DeMets DL</t>
  </si>
  <si>
    <t>Effect of Carvedilol on the Morbidity of Patients With Severe Chronic Heart Failure</t>
  </si>
  <si>
    <t>Background— β-Blocking agents improve functional status and reduce morbidity in mild-to-moderate heart failure, but it is not known whether they produce such benefits in severe heart failure. Methods and Results— We randomly assigned 2289 patients with symptoms of heart failure at rest or on minimal exertion and with an ejection fraction &amp;lt;25% (but not volume-overloaded) to double-blind treatment with either placebo (n=1133) or carvedilol (n=1156) for an average of 10.4 months. Carvedilol reduced the combined risk of death or hospitalization for a cardiovascular reason by 27% ( P =0.00002) and the combined risk of death or hospitalization for heart failure by 31% ( P =0.000004). Patients in the carvedilol group also spent 27% fewer days in the hospital for any reason ( P =0.0005) and 40% fewer days in the hospital for heart failure ( P &amp;lt;0.0001). These differences were as a result of both a decrease in the number of hospitalizations and a shorter duration of each admission. More patients felt improved and fewer patients felt worse in the carvedilol group than in the placebo group after 6 months of maintenance therapy ( P =0.0009). Carvedilol-treated patients were also less likely than placebo-treated patients to experience a serious adverse event ( P =0.002), especially worsening heart failure, sudden death, cardiogenic shock, or ventricular tachycardia. Conclusion— In euvolemic patients with symptoms at rest or on minimal exertion, the addition of carvedilol to conventional therapy ameliorates the severity of heart failure and reduces the risk of clinical deterioration, hospitalization, and other serious adverse clinical events.</t>
  </si>
  <si>
    <t>S0080</t>
  </si>
  <si>
    <t>10.1007/s00408-015-9766-y</t>
  </si>
  <si>
    <t>Where is Noninvasive Ventilation Actually Delivered for Acute Respiratory Failure?</t>
  </si>
  <si>
    <t>Few studies have examined locations of noninvasive ventilation (NIV) application for acute respiratory failure (ARF). We aimed to track actual locations of NIV delivery and related outcomes. Observational cohort study based at 8 acute care hospitals in Massachusetts on adult patients admitted for ARF requiring ventilatory support during pre-determined time intervals. Of 1225 ventilator starts, 499 were NIV; 209 (42%) in intensive care units (ICU), 185 (37%) in emergency departments (ED), 91 (18%) on general wards, and 14 (3%) in other units. Utilization (% of all ventilator starts) (1), success (2) and in-hospital mortality (3) rates for patients initiated on NIV in ICU, ED, and general and other wards were (1) 38, 36, 73, and 52%, (2) 60, 77, 68, and 93% and (3) 25, 12, 17, and 0%, respectively (p &lt; 0.05 for all). Patients with acute-on-chronic lung disease (ACLD) and acute pulmonary edema (APE) were begun on NIV most often in EDs and patients with 'de novo' ARF and neurologic disorders most often in ICU's. Approximately 2/3 of patients begun on NIV outside of ICUs were transferred within 72 h to ICUs, wards or other units. Most NIV starts occurred in ICUs and EDs but utilization rate was highest (&gt;50%) on general wards where a fifth of NIV starts took place. Actual location depended on etiology of ARF as patients with ACLD and APE were started more often in EDs and "de novo" ARF in ICU. NIV failure and mortality rates were higher in ICUs related to the greater proportion of patients with "de novo" ARF.</t>
  </si>
  <si>
    <t>S0184</t>
  </si>
  <si>
    <t>10.1136/bmj.325.7364.581</t>
  </si>
  <si>
    <t>Hanratty B, Hibbert D, Mair F, May C, Ward C, Capewell S, Litva A, Corcoran G</t>
  </si>
  <si>
    <t>Doctors' perceptions of palliative care for heart failure: focus group study</t>
  </si>
  <si>
    <t>Objectives: To identify doctors' perceptions of the need for palliative care for heart failure and barriers to change. Design: Qualitative study with focus groups. Setting: North west England. Participants: General practitioners and consultants in cardiology, geriatrics, palliative care, and general medicine. Results: Doctors supported the development of palliative care for patients with heart failure with the general practitioner as a central figure. They were reluctant to endorse expansion of specialist palliative care services. Barriers to developing approaches to palliative care in heart failure related to three main areas: the organisation of health care, the unpredictable course of heart failure, and the doctors' understanding of roles. The health system was thought to work against provision of holistic care, exacerbated by issues of professional rivalry and control. The priorities identified for the future were developing the role of the nurse, better community support for primary care, and enhanced communication between all the health professionals involved in the care of patients with heart failure. Conclusions: Greater consideration should be given to the care of patients dying with heart failure, clarifying the roles of doctors and nurses in different specialties, and reshaping the services provided for them. Many of the organisational and professional issues are not peculiar to patients dying with heart failure, and addressing such concerns as the lack of coordination and continuity in medical care would benefit all patients.</t>
  </si>
  <si>
    <t>S1583</t>
  </si>
  <si>
    <t>10.1016/s1388-9842(01)00139-8</t>
  </si>
  <si>
    <t>Anna J, Pihl-Lindgren E, Bengt F</t>
  </si>
  <si>
    <t>Malnutrition in Patients Suffering From Chronic Heart Failure; the Nurse's Care</t>
  </si>
  <si>
    <t>Chronic heart failure is associated with a bad prognosis with considerably shortened survival and repeated hospitalisations. Patients suffering from heart failure also have symptoms that can affect their food intake, for example, tiredness when strained, breathing difficulties and gastrointestinal symptoms like nausea, loss of appetite and ascites. Pharmacological therapy can lead to a loss of appetite, which will make the intake of food inadequate to fill the required energy and nutritional needs. The nurse's interest in and knowledge of diet issues can improve these patients' nutritional status. The aim of this literature review was to describe the nurse's interventions regarding malnutrition in patients suffering from chronic heart failure. The literature search gave 13 articles, which were analysed, and sentences whose content was related to the aim were identified. Three areas of content appeared; drug treatment and consequences, gastrointestinal effects, and information and education. The results show that the nutritional status of these patients can be significantly improved by means of simple nursing interventions. Future research should focus on controlled experimental studies to evaluate differences in body weight, body mass index and quality of life between patients suffering from chronic heart failure, who are taking part in a fully enriched nutrition intervention, and patients suffering from chronic heart failure, who are eating their normal diet.</t>
  </si>
  <si>
    <t>S0278</t>
  </si>
  <si>
    <t>10.24840/2184-0954_004.001_0010</t>
  </si>
  <si>
    <t>Silva HPCd, Maligno F, Pinho JC, Pinho O</t>
  </si>
  <si>
    <t>Mandibular advancement devices: a real alternative to CPAP therapy?</t>
  </si>
  <si>
    <t>International Journal of Occupational and Environmental Safety</t>
  </si>
  <si>
    <t>Background: Obstructive sleep apnea syndrome (OSAS) is characterized by interruption of breath during sleep. OSAS is related to hypertension, type II diabetes and obesity. This disease has various implications on patient’s quality of life. The gold standard for OSAS treatment is continuous positive airway pressure (CPAP). Due to the high level of patients that complain about CPAP therapy, mandibular advancement devices could play an important role in OSAS treatment. Objectives: The purpose of this review is to appraise scientific evidence concerning the effectiveness of Mandibular Advancement Devices (MADs) for OSAS treatment and look over MADs designs that are currently being used scanning for its efficacy. Data sources: Five databases will be accessed (SCOPUS, PubMed, Web of Science, Science Direct and Wiley Online Library) and 6 keywords will be combined. Study eligibility and criteria: This systematic review will only include study’s developed with humans diagnosed with OSAS and with more than eighteen years old. English is the only language accepted. Study appraisal and synthesis methods: Studies assessment will be made by two authors (HCS and FM) and organized in three different parts: screen all articles; screen all abstracts, screen all full texts. In all phases articles that don’t have interest for this systematic review will be excluded. Two review authors (HCS and FM) will also assess the risk of bias and the quality of evidence, taking as a reference the Cochrane Collaboration’s Tool.</t>
  </si>
  <si>
    <t>S0325</t>
  </si>
  <si>
    <t>10.1016/j.hfc.2008.08.015</t>
  </si>
  <si>
    <t>Schrock JW, Emerman CL</t>
  </si>
  <si>
    <t>Observation Unit Management of Acute Decompensated Heart Failure</t>
  </si>
  <si>
    <t>Acute decompensated heart failure (ADHF) is a common illness presenting to the emergency department (ED) that is amenable to observation unit (OU) treatment. As the number of baby boomers continues to grow and the incidence of heart failure increases, the financial implications of ADHF treatment will become more prominent. Obtaining institutional support and developing a good working relationship with cardiology colleagues is vital to creating workable ADHF protocols for whichever type of OU an institution decides to use.</t>
  </si>
  <si>
    <t>S2163</t>
  </si>
  <si>
    <t>10.1016/s1388-9842(99)00054-9</t>
  </si>
  <si>
    <t>Noble TJ, Morice AH, Channer KS, Milnes P, Harris ND, Brown BH</t>
  </si>
  <si>
    <t>Monitoring Patients with Left Ventricular Failure by Electrical Impedance Tomography</t>
  </si>
  <si>
    <t>Acute left ventricular failure (LVF) is a common medical emergency but detection and monitoring of pulmonary oedema remains problematic. Fluid is an important determinant of tissue impedance. Electrical impedance tomography (EIT) is a non-invasive technique allowing localisation of impedance changes within tissue. We have investigated the relationship between LVF and the electrical impedance of lung tissue. Twenty patients with a clinical diagnosis of acute left ventricular failure were compared with 30 normal subjects. Patients were monitored using serial chest radiographs and electrical impedance tomography measurements of lung impedance during hospital admission. Radiographs were graded according to the severity of pulmonary oedema by two independent radiologists. Lung impedance was significantly (P &amp;amp;lt; 0.0001) lower than normal in patients with left ventricular failure. Values returned towards the normal range as LVF resolved. There was a similar improvement in the score of the chest radiographs. The electrical impedance of the lung is low in left ventricular failure and increases following treatment.</t>
  </si>
  <si>
    <t>S1012</t>
  </si>
  <si>
    <t>10.1136/bcr.07.2011.4467</t>
  </si>
  <si>
    <t>Hasson R, Mulcahy V, Tahir H</t>
  </si>
  <si>
    <t>Amlodipine poisioning complicated with acute non-cardiogenic pulmonary oedema</t>
  </si>
  <si>
    <t>Amlodipine poisoning is an uncommon presentation with potentially life threatening complications. As there are few cases of severe poisoning documented, management guidelines are limited. The authors present the case of a 22-year-old female who presented to hospital 6 h after ingesting 280 mg of amlodipine. She was treated with aggressive fluid resuscitation and calcium gluconate infusion. She went on to develop acute non-cardiogenic pulmonary odema for which she needed a frusemide infusion. She stayed in hospital for 5 days and was discharged after a psychiatric review with no long-term complications. The authors discuss the other management options available for patients presenting with amlodipine overdose.</t>
  </si>
  <si>
    <t>S1876</t>
  </si>
  <si>
    <t>10.1097/mej.0000000000001128</t>
  </si>
  <si>
    <t>Marjanovic N, Piton M, Lamarre J, Alleyrat C, Couvreur R, Guenezan J, Mimoz O, Frat JP</t>
  </si>
  <si>
    <t>High-flow nasal cannula oxygen versus noninvasive ventilation for the management of acute cardiogenic pulmonary edema: a randomized controlled pilot study</t>
  </si>
  <si>
    <t>Whether high-flow nasal oxygen can improve clinical signs of acute respiratory failure in acute heart failure (AHF) is uncertain. To compare the effect of high-flow oxygen with noninvasive ventilation (NIV) on respiratory rate in patients admitted to an emergency department (ED) for AHF-related acute respiratory failure. Multicenter, randomized pilot study in three French EDs. Adult patients with acute respiratory failure due to suspected AHF were included. Key exclusion criteria were urgent need for intubation, Glasgow Coma Scale &amp;lt;13 points or hemodynamic instability. Patients were randomly assigned to receive high-flow oxygen (minimum 50 l/min) or noninvasive bilevel positive pressure ventilation. The primary outcome was change in respiratory rate within the first hour of treatment and was analyzed with a linear mixed model. Secondary outcomes included changes in pulse oximetry, heart rate, blood pressure, blood gas samples, comfort, treatment failure and mortality. Among the 145 eligible patients in the three participating centers, 60 patients were included in the analysis [median age 86 (interquartile range (IQR), 90; 92) years]. There was a median respiratory rate of 30.5 (IQR, 28; 33) and 29.5 (IQR, 27; 35) breaths/min in the high-flow oxygen and NIV groups respectively, with a median change of −10 (IQR, −12; −8) with high-flow nasal oxygen and −7 (IQR, −11; −5) breaths/min with NIV [estimated difference −2.6 breaths/min (95% confidence interval (CI), −0.5–5.7), P = 0.052] at 60 min. There was a median SpO 2 of 95 (IQR, 92; 97) and 96 (IQR, 93; 97) in the high-flow oxygen and NIV groups respectively, with a median change at 60 min of 2 (IQR, 0; 5) with high-flow nasal oxygen and 2 (IQR, −1; 5) % with NIV [estimated difference 0.8% (95% CI, −1.1–2.8), P = 0.60]. PaO 2 , PaCO 2 and pH did not differ at 1 h between groups, nor did treatment failure, intubation and mortality rates. In this pilot study, we did not observe a statistically significant difference in changes in respiratory rate among patients with acute respiratory failure due to AHF and managed with high-flow oxygen or NIV. However, the point estimate and its large confidence interval may suggest a benefit of high-flow oxygen. NCT04971213 (https://clinicaltrials.gov).</t>
  </si>
  <si>
    <t>S1639</t>
  </si>
  <si>
    <t>10.1016/s1388-9842(01)00123-4</t>
  </si>
  <si>
    <t>Berry C, Murdoch DR, McMurray JJV</t>
  </si>
  <si>
    <t>Economics of Chronic Heart Failure</t>
  </si>
  <si>
    <t>Chronic heart failure (CHF) is now recognized as a major and escalating public health problem. The costs of this syndrome, both in economic and personal terms, are considerable. The prevalence of CHF is 1–2% and appears to be increasing, in part because of ageing of the population. Economic analyses of CHF should include both direct and indirect costs of care. Healthcare expenditure on CHF in developed countries consumes 1–2% of the total health care budget. The cost of hospitalization represents the greatest proportion of total expenditure. Optimization of drug therapy represents the most effective way of reducing costs. Recent economic analyses in the Netherlands and Sweden suggest the costs of care are rising.</t>
  </si>
  <si>
    <t>S2131</t>
  </si>
  <si>
    <t>10.1046/j.1525-1594.2002.07052.x</t>
  </si>
  <si>
    <t>Fischer EIC, Christen AI, Risk MR, Pessana FM, De Forteza E</t>
  </si>
  <si>
    <t>A New Approach to Assist Postoperative Heart Failure in an Animal Model: Juxta‐Aortic Counterpulsation</t>
  </si>
  <si>
    <t>Abstract: Aortic counterpulsation is a useful technique frequently used in postcardiotomy heart failure. An acute heart failure model in open chest sheep was chosen to evaluate hemodynamic improvement with a counterpulsation balloon pump in juxta‐aortic position. This was achieved with a manufactured Dacron prosthesis and a balloon pump placed between the prosthesis and the aorta. Juxta‐aortic balloon pump counterpulsation in acute experimental heart failure resulted in a significant improvement of hemodynamic parameters: increase of cardiac output (from 0.86 ± 0.04 to 1.29 ± 0.09 L/min, p &amp;lt; 0.05) and cardiac index (from 0.03 ± 0.01 to 0.04 ± 0.01 L/min per kg, p &amp;lt; 0.05), and decrease of systemic vascular resistance (from 89.76 ± 6.69 to 66.56 ± 6.02 mm Hg/L per min, p &amp;lt; 0.05). The extent of aortic diastolic pressure change evaluated through the diastolic and systolic areas beneath the aortic pressure curve (DABAC/SABAC) index before cardiac failure induction showed a significant increase compared with unassisted values (from 0.81 ± 0.10 to 1.12 ± 0.09, p &amp;lt; 0.05). Assisted values of DABAC/SABAC index after heart failure induction also showed a significant increase compared with unassisted values (from 0.78 ± 0.21 to 1.17 ± 0.38, p &amp;lt; 0.05). Treatment of experimental acute heart failure by juxta‐aortic balloon pump counterpulsation allows an effective hemodynamic improvement in open chest sheep.</t>
  </si>
  <si>
    <t>S0373</t>
  </si>
  <si>
    <t>10.1046/j.1475-097x.2003.00500.x</t>
  </si>
  <si>
    <t>Okamoto T, Kanazawa H, Hirata K, Yoshikawa J</t>
  </si>
  <si>
    <t>Evaluation of oxygen uptake kinetics and oxygen kinetics of peripheral skeletal muscle during recovery from exercise in patients with chronic obstructive pulmonary disease</t>
  </si>
  <si>
    <t>Clinical Physiology and Functional Imaging</t>
  </si>
  <si>
    <t>The biochemical features of skeletal muscle and its contribution to exercise intolerance in patients with chronic obstructive pulmonary disease (COPD) is under active investigation. Near‐infrared spectroscopy (NIRS) can non‐invasively provide information on the oxidative capacity of muscle. To clarify whether oxygenation of peripheral muscle is one determinant of exercise tolerance, we simultaneously examined the oxygen uptake ( ) kinetics and oxygen kinetics of peripheral skeletal muscle evaluated by NIRS during recovery from exercise in COPD patients. Fifteen patients with COPD and five normal control subjects performed a symptom‐limited incremental exercise test. On the following day, all patients performed a constant work rate exercise test while being monitored using NIRS continuously for changes in concentration of oxygenated haemoglobin (Hb O2 ) and during expired gas analysis. We found that the time constant of during recovery from constant work rate exercise ( ) and the time constant of Hb O2 during recovery ( τ Hb O2off ) were significantly longer in COPD patients than in normal control subjects. was inversely correlated with absolute values of forced expiratory volume in 1 s (FEV 1·0 ) and FEV 1·0 (% predicted). However, no significant correlation was found between and FVC (forced vital capacity), FEV 1·0 /FVC, or diffusing capacity of the lung for CO (DL CO ). Moreover, was inversely correlated with maximal and maximal work rate. In contrast, exhibited a significant positive correlation with τ Hb O2off . These results indicate that kinetics during recovery is related to re‐oxygenation of peripheral skeletal muscle evaluated by NIRS in patients with COPD. Therefore, NIRS may be a useful tool to estimate the impairment of cardiopulmonary responses and re‐oxygenation of peripheral skeletal muscle during the immediate recovery phase after exercise in COPD patients.</t>
  </si>
  <si>
    <t>S2051</t>
  </si>
  <si>
    <t>10.1073/pnas.95.15.8801</t>
  </si>
  <si>
    <t>Kajstura J, Leri A, Finato N, Di Loreto C, Beltrami CA, Anversa P</t>
  </si>
  <si>
    <t>Myocyte proliferation in end-stage cardiac failure in humans</t>
  </si>
  <si>
    <t>Introduced several decades ago, the dogma persists that cardiac myocytes are terminally differentiated cells and that division of muscle cells is impossible in the adult heart. More recently, nuclear mitotic divisions in myocytes occasionally were seen, but those observations were challenged on the assumption that the rate of cell proliferation was inconsequential for actual tissue regeneration. Moreover, mitoses were never detected in normal myocardium. However, the analysis of routine histologic preparations constituted the basis for the belief that myocytes were unable to reenter the cell cycle and divide, ignoring the limitations of these techniques. We report here by confocal microscopy that 14 myocytes per million were in mitosis in control human hearts. A nearly 10-fold increase in this parameter was measured in end-stage ischemic heart disease (152 myocytes per million) and in idiopathic dilated cardiomyopathy (131 myocytes per million). Because the left ventricle contains 5.8 × 10 9 myocytes, these mitotic indices imply that 81.2 × 10 3 , 882 × 10 3 , and 760 × 10 3 myocytes were in mitosis in the entire ventricular myocardium of control hearts and hearts affected by ischemic and idiopathic dilated cardiomyopathy, respectively. Additionally, mitosis lasts less than 1 hr, suggesting that large numbers of myocytes can be formed in the nonpathologic and pathologic heart with time. Evidence of cytokinesis in myocytes was obtained, providing unequivocal proof of myocyte proliferation.</t>
  </si>
  <si>
    <t>S0660</t>
  </si>
  <si>
    <t>10.1002/ppul.24603</t>
  </si>
  <si>
    <t>Nord A, Linner R, Salomone F, Bianco F, Ricci F, Murgia X, Schlun M, Cunha‐Goncalves D, Perez‐de‐Sa V</t>
  </si>
  <si>
    <t>Lung deposition of nebulized surfactant in newborn piglets: Nasal CPAP vs Nasal IPPV</t>
  </si>
  <si>
    <t>Nasal continuous positive airway pressure support (nCPAP) is the standard of care for prematurely born infants at risk of neonatal respiratory distress syndrome (nRDS). However, nasal intermittent positive pressure ventilation (NIPPV) may be an alternative to nCPAP in babies requiring surfactant, and in conjunction with surfactant nebulization, it could theoretically reduce the need for invasive mechanical ventilation. We compared lung deposition of nebulized poractant in newborn piglets supported by nCPAP or NIPPV. Twenty‐five sedated newborn piglets (1.2‐2.2 kg) received either nCPAP (3 cmH 2 O, n = 12) or NIPPV (3 cmH 2 O positive end expiratory pressure+3 cmH 2 O inspiratory pressure, n = 13) via custom‐made nasal prongs (FiO 2 0.4, Servo‐i ventilator). Piglets received 200 mg kg −1 of technetium‐99m‐surfactant mixture continuously nebulized with a customized eFlow‐Neos investigational vibrating‐membrane nebulizer system. Blood gases were taken immediately before, during, and after nebulization. The deposition was estimated by gamma scintigraphy. Mean surfactant deposition in the lungs was 15.9 ± 11.9% [8.3, 23.5] (mean ± SD [95% CI]) in the nCPAP group and 21.6 ± 10% [15.6, 27.6] in the NIPPV group ( P = .20). Respiratory rates were similar in both groups. Minute volume was 489 ± 203 [360, 617] in the nCPAP group and 780 ± 239 [636, 924] mL kg −1 min −1 in the NIPPV group ( P = .009). Blood gases were comparable in both groups. Irrespective of the noninvasive ventilatory support mode used, relatively high lung deposition rates of surfactant were achieved with nebulization. The amounts of deposited surfactant might suffice to elicit a pulmonary function improvement in the context of nRDS.</t>
  </si>
  <si>
    <t>S1343</t>
  </si>
  <si>
    <t>10.1046/j.1442-2026.1999.00024.x</t>
  </si>
  <si>
    <t>Porges KJ, Kelly SL</t>
  </si>
  <si>
    <t>A comparison of the imposed work of breathing in continuous positive pressure ventilation mode between three different ventilators</t>
  </si>
  <si>
    <t>Abstract Objective: To compare the work of breathing imposed and patient tolerance to the delivery of face mask continuous positive pressure ventilation by three different ventilators. Methods: Eleven healthy volunteers were subject to continuous positive pressure ventilation at levels of 0, 5, 10 and 15 cmH 2 O on each of the three machines tested (Oxylog 2000, Drägerwerk AG, Lubeck, Germany; Puritan‐Bennett 7200, Puritan Bennett Corp., Carlsbad, CA, USA; Auspap, Ulco Engineering Pty Ltd, Marrickville, NSW, Australia). The work of breathing imposed by the machines was measured using the Bicore‐CP100 pulmonary function monitor (Allied Healthcare Products, CA, USA). After breathing on the three machines, volunteers rated the comfort of breathing on a visual analogue scale. Results: The work of breathing imposed by the Oxylog 2000 was higher in all volunteers receiving face mask continuous positive pressure ventilation when compared with both the Puritan‐Bennett 7200 and the Auspap. The Oxylog 2000 was considered to be the least comfortable. Conclusions: The provision of continuous positive pressure ventilation in the emergency department is becoming increasingly common, but the use of a transport ventilator, such as the Oxylog 2000, to provide this ventilatory support cannot currently be recommended.</t>
  </si>
  <si>
    <t>S1223</t>
  </si>
  <si>
    <t>10.1515/cdbme-2017-0065</t>
  </si>
  <si>
    <t>Scheel M, Berndt A, Simanski O</t>
  </si>
  <si>
    <t>Model predictive control approach for a CPAP-device</t>
  </si>
  <si>
    <t>Current Directions in Biomedical Engineering</t>
  </si>
  <si>
    <t>The obstructive sleep apnoea syndrome (OSAS) is characterized by a collapse of the upper respiratory tract, resulting in a reduction of the blood oxygen- and an increase of the carbon dioxide ( CO 2 ) - concentration, which causes repeated sleep disruptions. The gold standard to treat the OSAS is the continuous positive airway pressure (CPAP) therapy. The continuous pressure keeps the upper airway open and prevents the collapse of the upper respiratory tract and the pharynx. Most of the available CPAP-devices cannot maintain the pressure reference [1]. In this work a model predictive control approach is provided. This control approach has the possibility to include the patient’s breathing effort into the calculation of the control variable. Therefore a patient-individualized control strategy can be developed.</t>
  </si>
  <si>
    <t>S0019</t>
  </si>
  <si>
    <t>10.1136/heart.89.6.610</t>
  </si>
  <si>
    <t>Witte KKA, Thackray SDR, Nikitin NP, Cleland JGF, Clark AL</t>
  </si>
  <si>
    <t>Pattern of ventilation during exercise in chronic heart failure</t>
  </si>
  <si>
    <t>Objective: To determine the pattern of the abnormal ventilatory response in heart failure and how it relates to symptoms by looking at tidal volume (V t ) and frequency ( f ) during exercise. Methods: 45 patients with heart failure and 21 controls underwent maximal treadmill based exercise testing with metabolic gas exchange analysis. The relation of ventilation (V̇E) to V t was plotted to look for an inflection point where V t failed to increase further. The slope of the relation before this inflection point was documented. Time to the inflection point, V t , and f at the inflection point were recorded. The relation of symptom scores to f and V̇E was also examined. Results: Peak oxygen consumption (PV̇ o 2 ) (mean (SD)) was lower (19.7 (4.5) v 37.9 (8.6) ml/kg/min; p &amp;lt; 0001) and the ventilation to carbon dioxide production (V̇E/V̇ co 2 ) slope was steeper (40.0 (6.5) v 26.0 (1.6); p &amp;lt; 0.0001) in patients with heart failure than in the control group. The patients reached the inflection point of the V̇E/V t slope sooner during exercise than the controls (271 (110) v 502 (196) seconds; p &amp;lt; 0.0001). Patients had a higher f and a smaller V t at that point and throughout exercise until the peak where f was the same for patients and controls. V t at the inflection point correlated with PV̇ o 2 ( r = 0.67; p &amp;lt; 0.0001). Despite having an increased sensation of breathlessness for a given V̇E, patients were less symptomatic of f than controls. Conclusions: Patients with heart failure breathe at a higher f throughout exercise, reaching an apparent maximal V t earlier. The V t at an inflection point on the V̇E/V t slope predicts PV̇ o 2 .</t>
  </si>
  <si>
    <t>S2185</t>
  </si>
  <si>
    <t>10.7326/0003-4819-88-1-98</t>
  </si>
  <si>
    <t>EBERT RV</t>
  </si>
  <si>
    <t>Small Airways of the Lung</t>
  </si>
  <si>
    <t>Recent findings have emphasized the importance of the bronchiole to the function of the lung. The surface of the bronchiole differs from that of the alveolus. Rather than being covered by a thin coat of phospholipid, the surface is covered with cilia that are surrounded by a low-viscosity fluid. This permits the removal of foreign particles. Surface forces are important to the function of the bronchiole. The diameter of the bronchiole is a function of the volume of the lung. When the lung is partially collapsed, the bronchiole acts as a capillary tube and is readily obstructed by fluid. In chronic bronchitis, obstruction is related to narrowing by fibrosis and inflammation, alteration in the secretion, and loss of traction on the walls. Obstruction of the bronchiole by fluid in edema of the lung contributes to hypoxemia. Positive end expiratory pressure may prevent obstruction by increasing the bronchiolar diameter.</t>
  </si>
  <si>
    <t>S0828</t>
  </si>
  <si>
    <t>10.1191/1358863x02vm456oa</t>
  </si>
  <si>
    <t>Gray BH, Olin JW, Childs MB, Sullivan TM, Bacharach JM</t>
  </si>
  <si>
    <t>Clinical benefit of renal artery angioplasty with stenting for the control of recurrent and refractory congestive heart failure</t>
  </si>
  <si>
    <t>Renal artery stenosis (RAS) may cause hypertension, azotemia, episodes of flash pulmonary edema and congestive heart failure. Renal artery angioplasty and stenting was performed in 207 patients from 1991 to 1997. Thirty-nine of these patients (19%) underwent renal artery stenting for the control of recurrent episodes of congestive heart failure and flash pulmonary edema. All patients had angiographic evidence of severe (&amp;gt;70%) bilateral RAS (n = 18) or severe RAS to a solitary functioning kidney (n = 21). Sixteen patients (41%) were male and 23 (59%) were female, mean age 69.9 years (range 50- 85 years). Of the 18 patients with bilateral RAS, 12 (66.6%) underwent bilateral stenting. Mean blood pressure decreased from 174/85 6 32/23 mmHg to 148/72 6 24/14 mmHg (p &amp;lt; 0.001). Mean number of blood pressure medications decreased from 3 6 1 to 2.5 6 1 (p = 0.006). Twenty-eight patients (71.8%) had improvement in blood pressure control. The mean serum creatinine decreased from 3.16 6 1.61 to 2.65 6 1.87 (p = 0.06). Six of 39 patients (15.4%) used angiotensin converting enzyme (ACE) inhibitors prior to stenting whereas 19 of 39 patients (48.7%) used ACE inhibitors poststenting (p = 0.004). Twenty of 39 patients (51.4%) demonstrated improvement in serum creatinine, 10 of 39 patients (25.6%) had stabilization of serum creatinine and nine of 39 patients (23%) demonstrated worsening. The number of hospitalizations due to congestive heart failure in the year preceding renal artery stenting was 2.4 6 1.4 and poststenting was 0.3 6 0.7 (p &amp;lt; 0.001). The New York Heart Association Functional Class decreased from 2.9 6 0.9 prestenting to 1.6 6 0.9 poststenting (p &amp;lt; 0.001). Thirty of 39 patients (77%) had no hospitalizations for congestive heart failure during a mean follow-up period of 21.3 months. Nine patients expired during the course of follow up; eight of the nine patients died within the first year after renal artery stenting. Renal artery stenting decreased the frequency of congestive heart failure, flash pulmonary edema, and the need for hospitalization in most patients. Blood pressure was markedly improved in the majority of patients with improved or stabilized renal function. Evaluation for RAS is important in hypertensive patients who present with recurrent congestive heart failure or flash pulmonary edema.</t>
  </si>
  <si>
    <t>S1557</t>
  </si>
  <si>
    <t>10.1159/000065939</t>
  </si>
  <si>
    <t>Gheorghiade M, Gattis WA, Lukas MA, O’Connor CM</t>
  </si>
  <si>
    <t>Rationale and Design of the Initiation Management Predischarge: Process for Assessment of Carvedilol Therapy for Heart Failure (IMPACT-HF) Study</t>
  </si>
  <si>
    <t>β-Blockers for the treatment of heart failure are underprescribed in the United States despite the availability of extensive data and the current guidelines that support their use. The ongoing Initiation Management Predischarge Process for Assessment of Carvedilol Therapy for Heart Failure (IMPACT-HF) study was designed to determine if initiation of beta blockade prior to hospital discharge is safe and improves the long-term use of β-blockers. IMPACT-HF is a multicenter, randomized, open-label trial of carvedilol initiated before hospital discharge or to usual care in 363 patients hospitalized for worsening heart failure. The primary end point of the study is the number of patients treated with any β-blocker at 60 days. Secondary endpoints include β-blocker dose achieved and a composite clinical endpoint. The data from the IMPACT-HF trial will provide evidence to evaluate whether in-hospital initiation of β-blocker therapy is effective in improving the long-term use of β-blockers in this population.</t>
  </si>
  <si>
    <t>S2465</t>
  </si>
  <si>
    <t>10.1046/j.1532-5415.2002.50512.x</t>
  </si>
  <si>
    <t>Ahmed A, Weaver MT, Allman RM, DeLong JF, Aronow WS, Cmd</t>
  </si>
  <si>
    <t>Quality of Care of Nursing Home Residents Hospitalized With Heart Failure</t>
  </si>
  <si>
    <t>OBJECTIVES: To determine whether the quality of heart failure (HF) care of hospitalized nursing home (NH) residents is different from that of patients admitted from other locations. DESIGN: Retrospective chart review. SETTING: Nursing home residents discharged from hospitals. PARTICIPANTS: Medicare beneficiaries aged 65 and older. MEASUREMENTS: Subjects were discharged with a primary discharge diagnosis of HF in Alabama in 1994. They were categorized as having been admitted from a NH or other locations. Bivariate logistic regression analysis was used to estimate crude odds ratios (ORs) and 95% confidence intervals (CIs) for left ventricular function (LVF) evaluation and angiotensin‐converting enzyme (ACE) inhibitor use for NH residents relative to nonresidents. Multivariate generalized linear models were developed to determine independence of associations. RESULTS: Subjects (N = 1,067 years) had a mean age ± standard deviation of 79 ± 7.4, 60% were female, and 18% were African Americans. Fewer NH residents (n = 95) received LVF evaluation (39% vs 60%, P &amp;lt; . 001) and ACE inhibitors (50% vs 72%, P = .111). NH residents had lower odds for LVF evaluation (OR = 0.42, 95% CI = 0.27–0.64). The odds for ACE inhibitor use, although of similar magnitude, did not reach statistical significance (OR = 0.40, 95% CI = 0.12–1.28). After adjustment of patient and care characteristics, admission from a NH was significantly associated with lower LVF evaluation (adjusted OR = 0.64, 95% CI = 0.49–0.82) but not with ACE inhibitor use (adjusted OR = 0.59, 95% CI = 0.16–2.14). CONCLUSIONS: Quality of HF care received by hospitalized NH residents was lower than that received by others. Further studies are needed to determine reasons for the lack of appropriate evaluation and treatment of NH patients with HF who are admitted to hospitals.</t>
  </si>
  <si>
    <t>S1952</t>
  </si>
  <si>
    <t>10.3892/etm.2023.12154</t>
  </si>
  <si>
    <t>Ma J, Liu T, Wang Q, Xia X, Guo Z, Feng Q, Zhou Y, Yuan H</t>
  </si>
  <si>
    <t>Negative pressure pulmonary edema (Review)</t>
  </si>
  <si>
    <t>Experimental and Therapeutic Medicine</t>
  </si>
  <si>
    <t>Negative pressure pulmonary edema (NPPE) is a complication resulting from acute or chronic upper airway obstruction, often posing challenges in recognition and diagnosis for clinicians. If left untreated, NPPE can lead to hypoxemia, heart failure and even shock. Furthermore, the drug treatment of NPPE remains a subject of controversy. The primary pathophysiological mechanism of NPPE involves the need for high inspiratory pressure to counteract upper airway obstruction, subsequently causing a progressive rise in negative pressure within the pleural cavity. Consequently, this results in increased pulmonary microvascular pressure, leading to the infiltration of pulmonary capillary fluid into the alveoli. NPPE exhibits numerous risk factors and causes, with laryngospasm following anesthesia and extubation being the most prevalent. The diagnosis of NPPE often presents challenges due to confusion with conditions such as gastroesophageal reflux or cardiogenic pulmonary edema, given the similarity in initial factors triggering both diseases. Upper airway patency, positive pressure non-invasive ventilation, supplemental oxygen and re-intubation mechanical ventilation are the foundation of the treatment of NPPE. The present review aims to discuss the etiology, clinical presentation, pathophysiology and management of NPPE.</t>
  </si>
  <si>
    <t>S0737</t>
  </si>
  <si>
    <t>10.1016/s1388-9842(01)00181-7</t>
  </si>
  <si>
    <t>Groenning BA, Nilsson JC, Sondergaard L, Kjaer A, Larsson HBW, Hildebrandt PR</t>
  </si>
  <si>
    <t>Evaluation of Impaired Left Ventricular Ejection Fraction and Increased Dimensions by Multiple Neurohumoral Plasma Concentrations</t>
  </si>
  <si>
    <t>A range of neurohumoral substances have been suggested as diagnostic markers in heart failure. It is, however, undetermined which marker has the greatest diagnostic potential, and whether additional information is gained by a comprehensive neurohumoral evaluation. The purpose of the study was to compare the value of epinephrine, norepinephrine, renin activity, aldosterone (ALDO), atrial (ANP) and brain (BNP) natriuretic peptides, arginine-vasopressin and endothelin (ENDO) as markers for left ventricular (LV) dimensions and ejection fraction (LVEF) in patients with systolic heart failure. Forty-eight patients with symptomatic heart failure were examined with blood samples and magnetic resonance imaging along with 20 age and gender-matched normal controls. In multiple regression analyses, BNP was the strongest independent marker for LV end-diastolic (r-0.71, P&amp;amp;lt;0.0001), and end-systolic (r-0.75, P&amp;amp;lt;0.0001) volumes, myocardial mass (r-0.69, P&amp;amp;lt;0.0001), and LVEF (r-−0.78, P&amp;amp;lt;0.0001). ANP was a supplementary independent marker for LV end-diastolic (r-0.76, P&amp;amp;lt;0.0001) and end-systolic (r-0.78, P&amp;amp;lt;0.0001) (ANP and BNP combined) volumes, ENDO for myocardial mass [r-0.71, P&amp;amp;lt;0.0001 (ENDO/BNP)], and ALDO for LVEF [r-−0.81, P&amp;amp;lt;0.0001 (ALDO/BNP)]. BNP is the strongest marker for LV dimensions and LVEF in patients with systolic heart failure. However, a comprehensive neurohumoral evaluation may add some information to the diagnosis.</t>
  </si>
  <si>
    <t>S0068</t>
  </si>
  <si>
    <t>10.1136/heart.85.4.e8</t>
  </si>
  <si>
    <t>Berry C, McMurray JJV</t>
  </si>
  <si>
    <t>Serious adverse events experienced by patients with chronic heart failure taking spironolactone</t>
  </si>
  <si>
    <t>In patients with chronic heart failure, spironolactone added to conventional treatment may lead to serious and, occasionally, fatal hyperkalaemia. In some cases this seems to happen because spironolactone causes diarrhoea. Four cases involving men with New York Heart Association functional class III heart failure are presented. As these cases revealed, close monitoring of blood chemistry is mandatory after starting spironolactone, and patients should be advised to stop spironolactone immediately if diarrhoea develops.</t>
  </si>
  <si>
    <t>S0600</t>
  </si>
  <si>
    <t>10.1111/j.1399-6576.1992.tb03508.x</t>
  </si>
  <si>
    <t>Jousela I, Mäkeläinen A, Linko K</t>
  </si>
  <si>
    <t>The effect of combined high frequency ventilation with and without continuous positive airway pressure in experimental lung injury</t>
  </si>
  <si>
    <t>Combined high frequency ventilation (CHFV) with 8 mmHg (1.0 kPa) continuous positive airway pressure (CPAP) and without CPAP (CHFV0) were compared to each other, and to continuous positive pressure ventilation (CPPV) with 8 mmHg (1.0 kPa) CPAP in pigs with oleic acid induced lung injury. The respiratory rate was 15 min ‐1 and the high frequency (HF) rate 360 min ‐1 . Arterial carbon dioxide tension (Paco 2 ) was adjusted to 5 kPa and 25% oxygen was used. After CHFV, CPAP was briefly discontinued to allow the establishment of CHFV0 in order to examine the cardiovascular and pulmonary effects of combined high frequency ventilation alone. Mean arterial oxygen tension (Pao 2 ) was 15.8± 3.9 kPa during CPPV, 15.5 + 3.2 kPa during CHFV and 13.2 + 5.1 kPa during CHFV0 (ns). The peak airway pressure and the pericardiac pressure were lowest during CHFV0. CHFV provoked significant cardiovascular depression (mean arterial pressure, stroke index, left and right ventricle stroke work index). When compared to CPPV, a non‐significant trend towards improved cardiovascular function was found during CHFV0. With similar mean airway pressures (during CHFV0) or the same CPAP (during CHFV) as during CPPV, no further improvement in oxygenation due to HF waves was found. Airway pressure was the major factor causing alterations in cardiovascular function, not the ventilation technique.</t>
  </si>
  <si>
    <t>S0866</t>
  </si>
  <si>
    <t>10.1046/j.1460-9592.2003.t01-1-00177.x</t>
  </si>
  <si>
    <t>ARONSON D, MITTLEMAN MA, BURGER AJ</t>
  </si>
  <si>
    <t>Effects of Sulfonylurea Hypoglycemic Agents and Adenosine Triphosphate Dependent Potassium Channel Antagonists on Ventricular Arrhythmias in Patients with Decompensated Heart Failure</t>
  </si>
  <si>
    <t>Hypoglycemic sulfonylureas block cardiac ATP‐sensitive potassium channels (K ATP ). The opening of these channels in cardiomyocytes can induce arrhythmias. In animal studies, sulfonylureas exert an antiarrhythmic effect on the ischemic myocardium, but data on human arrhythmic events are lacking. The study population included 207 patients (age 61 ± 14 years) admitted for decompensated CHF. The severity of ventricular arrhythmias was assessed by 24‐hour Holter monitoring. None of the patients were on parenteral vasoactive therapy or antiarrhythmics during Holter recording. Diabetic patients comprised 48% of the study population, and 34% of diabetic patients were prescribed sulfonylureas. The mean hourly ventricular pairs ( 3.6 ± 0.5 vs 1.8 ± 0.3, P = 0.03 ), the mean hourly repetitive ventricular beats ( 5.7 ± 1.0 vs 2.6 ± 0.1, P = 0.03 ), and the frequency of ventricular tachycardia episodes per 24 hours ( 4.7 ± 0.8 vs 2.2 ± 0.4, P = 0.03 ) were significantly lower in patients with diabetes who were receiving sulfonylureas compared with nondiabetics. No significant difference occurred between patients with diabetes who were not receiving sulfonylureas and nondiabetic patients. Multivariate regression revealed a negative independent relationship between sulfonylurea therapy and hourly ventricular pairs (P = 0.03), the mean hourly repetitive ventricular beats (P = 0.03), and ventricular tachycardia episodes (P = 0.04) . In a multiple logistic regression, sulfonylurea therapy was a negative predictor of repetitive ventricular beats ( P = 0.01, adjusted OR, 0.31; 95% CI, 0.12–0.78). Concomitant sulfonylurea therapy may reduce the occurrence of complex ventricular ectopy in the setting of severe CHF. These results suggest that cardiac K ATP channel activation may be involved in the genesis of ventricular arrhythmias in CHF. (PACE 2003; 26:1254–1261)</t>
  </si>
  <si>
    <t>S1160</t>
  </si>
  <si>
    <t>10.1152/japplphysiol.00694.2009</t>
  </si>
  <si>
    <t>Salome CM, King GG, Berend N</t>
  </si>
  <si>
    <t>Physiology of obesity and effects on lung function</t>
  </si>
  <si>
    <t>In obese people, the presence of adipose tissue around the rib cage and abdomen and in the visceral cavity loads the chest wall and reduces functional residual capacity (FRC). The reduction in FRC and in expiratory reserve volume is detectable, even at a modest increase in weight. However, obesity has little direct effect on airway caliber. Spirometric variables decrease in proportion to lung volumes, but are rarely below the normal range, even in the extremely obese, while reductions in expiratory flows and increases in airway resistance are largely normalized by adjusting for lung volumes. Nevertheless, the reduction in FRC has consequences for other aspects of lung function. A low FRC increases the risk of both expiratory flow limitation and airway closure. Marked reductions in expiratory reserve volume may lead to abnormalities in ventilation distribution, with closure of airways in the dependent zones of the lung and ventilation perfusion inequalities. Greater airway closure during tidal breathing is associated with lower arterial oxygen saturation in some subjects, even though lung CO-diffusing capacity is normal or increased in the obese. Bronchoconstriction has the potential to enhance the effects of obesity on airway closure and thus on ventilation distribution. Thus obesity has effects on lung function that can reduce respiratory well-being, even in the absence of specific respiratory disease, and may also exaggerate the effects of existing airway disease.</t>
  </si>
  <si>
    <t>S1485</t>
  </si>
  <si>
    <t>10.1046/j.1537-2995.1994.34394196624.x</t>
  </si>
  <si>
    <t>Bilgrami S, Cable R, Pisciotto P, Rowland F, Greenberg B</t>
  </si>
  <si>
    <t>Fatal disseminated intravascular coagulation and pulmonary thrombosis following blood transfusion in a patient with severe autoimmune hemolytic anemia and human immunodeficiency virus infection</t>
  </si>
  <si>
    <t>Background: Autoimmune hemolytic anemia (AIHA) has rarely been reported in association with human immunodeficiency (HIV) infection and never as a presenting manifestation. Similarly, disseminated intravascular coagulation (DIC) is a very infrequent complication of HIV infection. Case Report: An unusual patient is described who at the time of presentation with severe AIHA was found to be HIV positive. Shortly thereafter, he developed DIC, pulmonary thrombi, and right heart failure that proved fatal, in spite of intensive supportive measures. Conclusion: Although the etiology of the DIC and pulmonary thrombi could not be established, they are most likely related to aggressive transfusion therapy, with associated intravascular hemolysis.</t>
  </si>
  <si>
    <t>S1551</t>
  </si>
  <si>
    <t>10.1152/jappl.1991.71.6.2425</t>
  </si>
  <si>
    <t>Polese G, Rossi A, Appendini L, Brandi G, Bates JH, Brandolese R</t>
  </si>
  <si>
    <t>Partitioning of respiratory mechanics in mechanically ventilated patients</t>
  </si>
  <si>
    <t>In ten mechanically ventilated patients, six with chronic obstructive pulmonary disease (COPD) and four with pulmonary edema, we have partitioned the total respiratory system mechanics into the lung (l) and chest wall (w) mechanics using the esophageal balloon technique together with the airway occlusion technique during constant-flow inflation (J. Appl. Physiol. 58: 1840–1848, 1985). Intrinsic positive end-expiratory pressure (PEEPi) was present in eight patients (range 1.1–9.8 cmH2O) and was due mainly to PEEPi,L (80%), with a minor contribution from PEEPi,w (20%), on the average. The increase in respiratory elastance and resistance was determined mainly by abnormalities in lung elastance and resistance. Chest wall elastance was slightly abnormal (7.3 +/- 2.2 cmH2O/l), and chest wall resistance contributed only 10%, on the average, to the total. The work performed by the ventilator to inflate the lung (WL) averaged 2.04 +/- 0.59 and 1.25 +/- 0.21 J/l in COPD and pulmonary edema patients, respectively, whereas Ww was approximately 0.4 J/l in both groups, i.e., close to normal values. We conclude that, in mechanically ventilated patients, abnormalities in total respiratory system mechanics essentially reflect alterations in lung mechanics. However, abnormalities in chest wall mechanics can be relevant in some COPD patients with a high degree of pulmonary hyperinflation.</t>
  </si>
  <si>
    <t>S2127</t>
  </si>
  <si>
    <t>10.4018/ijsir.2018100104</t>
  </si>
  <si>
    <t>Sobral dos Santos S, Wanderley HV, Neto FBdL</t>
  </si>
  <si>
    <t>Automatic Selector Between Cardiogenic Oscillation and Airway Secretion in Mechanical Ventilation Flow Signals Using Artificial Immune System</t>
  </si>
  <si>
    <t>International Journal of Swarm Intelligence Research</t>
  </si>
  <si>
    <t>The accumulation of secretions in the airways of ventilator-dependent patients is a common problem, and if not detected and treated in due time, it greatly increases the risk of infections and asynchrony. Unfortunately, cardiogenic oscillation modifies the flow signal shape that can confuse clinical staff and modern lung ventilators. In this article, the authors use an artificial immune system algorithm in a pre-processed flow signal. The authors' approach was able to automatically detect the presence or absence of airway secretions, even if the sample contains the influence of cardiogenic oscillation. The training and validation of the algorithm was carried out using a database containing flow signals of 457 respiratory cycles, obtained from three patients in different ventilation modes. The algorithm trained with 60% of the base cycles, was able to achieve specificity and sensitivity above 0.96 in the classification of the remaining cycles of the base.</t>
  </si>
  <si>
    <t>S0806</t>
  </si>
  <si>
    <t>10.4155/tde.13.72</t>
  </si>
  <si>
    <t>El-Gendy N, Kaviratna A, Berkland C, Dhar P</t>
  </si>
  <si>
    <t>Delivery and Performance of Surfactant Replacement Therapies to Treat Pulmonary Disorders</t>
  </si>
  <si>
    <t>Therapeutic Delivery</t>
  </si>
  <si>
    <t>Lung surfactant is crucial for optimal pulmonary function throughout life. An absence or deficiency of surfactant can affect the surfactant pool leading to respiratory distress. Even if the coupling between surfactant dysfunction and the underlying disease is not always well understood, using exogenous surfactants as replacement is usually a standard therapeutic option in respiratory distress. Exogenous surfactants have been extensively studied in animal models and clinical trials. The present article provides an update on the evolution of surfactant therapy, types of surfactant treatment, and development of newer-generation surfactants. The differences in the performance between various surfactants are highlighted and advanced research that has been conducted so far in developing the optimal delivery of surfactant is discussed.</t>
  </si>
  <si>
    <t>S0244</t>
  </si>
  <si>
    <t>10.1016/s1388-9842(01)00199-4</t>
  </si>
  <si>
    <t>McGowan JH, Martin W, Burgess MI, McCurrach G, Ray SG, McDonagh TA, Cleland JGF</t>
  </si>
  <si>
    <t>Validation of an Echocardiographic Wall Motion Index in Heart Failure Due to Ischaemic Heart Disease</t>
  </si>
  <si>
    <t>the echocardiographic assessment of left ventricular ejection fraction (LVEF) by geometric methods is limited in many patients because of inadequate views and also in the presence of regional wall motion abnormalities due to ischaemic heart disease (IHD). This study aimed to examine the application of a wall motion index (WMI) method, using a nine-segment LV model in patients with chronic heart failure (CHF) due to IHD. echocardiography was performed in 71 consecutive subjects with CHF due to IHD. WMI could be derived in 70 subjects (99%). The inter-observer variability (repeatability coefficient) of WMI was 0.66, i.e. LVEF±20%. In 66 subjects, LVEF was measured, within 4 weeks, using radionuclide ventriculography (RNV-EF). The inter-observer variability of RNV-EF was ±3.1%. Using the mean of two observations for each method, the Bland–Altman range of agreement for LVEF was 26% (±13%). WMI is a widely applicable echocardiographic method for assessing LV systolic function and has moderate agreement with RNV-EF. Unlike RNV-EF, however, WMI is not likely to be a suitable method for the measurement of small, but prognostically important, changes in LV function that may occur in CHF.</t>
  </si>
  <si>
    <t>S2060</t>
  </si>
  <si>
    <t>10.1159/000076676</t>
  </si>
  <si>
    <t>Marvisi M, Brianti M, Marani G, Turrini G, Zambrelli P, Ajolfi C, Delsignore R</t>
  </si>
  <si>
    <t>Acute Antiarrhythmic Effects of Bi-Level Positive Airway Pressure Ventilation in Patients with Acute Respiratory Failure Caused by Chronic Obstructive Pulmonary Disease: A Randomized Clinical Trial</t>
  </si>
  <si>
    <t>&amp;lt;i&amp;gt;Background:&amp;lt;/i&amp;gt; Cardiac arrhythmias are common in patients with chronic obstructive pulmonary disease (COPD) and acute respiratory failure (ARF) and may be life threatening. Recently, non-invasive positive pressure ventilation has been advanced as a useful tool in COPD patients with ARF. This method can affect global cardiac performance through its effects on many determinants of cardiac function and may be helpful in reducing arrhythmias. &amp;lt;i&amp;gt;Objective:&amp;lt;/i&amp;gt; To assess the role of bi-level positive pressure ventilation (BiPAP) in the management of cardiac arrhythmias in patients with ARF caused by COPD. &amp;lt;i&amp;gt;Methods:&amp;lt;/i&amp;gt; We studied 30 consecutive patients with ARF related to COPD diagnosed according to American Thoracic Society criteria. All subjects were smokers; the mean age was 68 ± 7 years. They were randomly assigned to receive BiPAP plus standard therapy (group 1) or standard therapy alone (group 2). Patients randomized to receive BiPAP were first fitted with a nasal mask, and BiPAP was administered after 12 h of standard therapy. All subjects were studied using a computerized 24-hour Holter ECG. Blood gases, plasma electrolytes, respiratory rate and blood pressure were measured at study entry, at 30, 60 and 120 min and then every 3 h. &amp;lt;i&amp;gt;Results:&amp;lt;/i&amp;gt; Heart rate decreased from 86.08 ± 7.86 to 74.92 ± 5.39 in group 1 (p &amp;lt; 0.001) versus 82.77 ± 8.78 to 75.82 ± 6.76 in group 2 (p = 0.033). Ventricular premature complexes decreased from 564.38 ± 737.36 to 166.15 ± 266.26 in group 1 (p &amp;lt; 0.001) versus 523.38 ± 685.75 to 353.54 ± 469.93 in group 2 (p = 0.021). Atrial premature complexes decreased from 570.00 ± 630.36 to 152.31 ± 168.88 in group 1 (p &amp;lt; 0.001) versus 513.77 ± 553.81 to 328.62 ± 400.81 in group 2 (p = 0.021). &amp;lt;i&amp;gt;Conclusions:&amp;lt;/i&amp;gt; Cardiac arrhythmias decreased significantly in both groups after the start of both treatments, although data obtained from group 1 revealed a more important statistical significance. Our data seem to support the hypothesis that BiPAP may be a useful tool in managing COPD patients with ARF and mild arrhythmias.</t>
  </si>
  <si>
    <t>S1706</t>
  </si>
  <si>
    <t>10.1016/s1388-9842(02)00035-1</t>
  </si>
  <si>
    <t>Refsgaard J, Thomsen C, Andreasen F, Gøtzsche O</t>
  </si>
  <si>
    <t>Carvedilol Does not Alter the Insulin Sensitivity in Patients with Congestive Heart Failure</t>
  </si>
  <si>
    <t>Congestive heart failure (CHF) has previously been shown to be associated with insulin resistance and hyperinsulinemia. A beneficial effect of the non-selective β-blocker carvedilol has been demonstrated in patients with CHF. However, whether the drug affects the insulin sensitivity (Si) is unknown. To investigate whether treatment with carvedilol alters the Si in patients with CHF during a prospective, double-blinded, placebo-controlled study. Methods and results: The patients were randomized to receive either carvedilol (n-29) or matched placebo (n-17). Insulin and glucose responses were measured during a 0.3 g/kg intravenous glucose tolerance test, and Si was calculated according to Bergman’s Minimal Model. Baseline Si values correlated significantly with body mass index (r-−0.42, P-0.002), plasma urate (r-−0.42, P-0.002), plasma HDL-cholesterol (r-0.39, P-0.003), maximal oxygen uptake (r-0.35, P-0.009), plasma triglycerides (r-−0.34, P-0.01) and weight (r-−0.29, P-0.03). During the study the insulin sensitivity was unchanged in the carvedilol group compared with placebo (2.63±1.45 to 2.38±1.64 vs. 2.81±2.36 to 2.48±1.84×10−4 min−1/mU1−1, P-0.83). Additional treatment with carvedilol is neutral with regard to influence the insulin sensitivity in patients with mild to moderate CHF.</t>
  </si>
  <si>
    <t>S2307</t>
  </si>
  <si>
    <t>10.1046/j.0007-1048.2001.03305.x</t>
  </si>
  <si>
    <t>Flesch BK, Neppert J</t>
  </si>
  <si>
    <t>Transfusion‐related acute lung injury caused by human leucocyte antigen class II antibody</t>
  </si>
  <si>
    <t>Summary. Fcγ receptor (FcγR)‐mediated destruction of immunoglobulin‐coated red blood cells (RBCs) is the underlying mechanism of haemolytic disease of the newborn. Human leucocyte antigen (HLA) antibodies in vitro are able to block monocyte FcγRs and prevent phagocytosis. The intention was to demonstrate this effect in vivo upon a volunteer. Plasma containing a non‐cytotoxic HLA‐DR alloantibody was infused into the subject. The FcγR blockade was achieved and persisted for about 2·5 d, but, unexpectedly, a mild transfusion‐related acute lung injury (TRALI) was also caused. Monocytes disappeared completely from the peripheral blood within the first hour after infusion and a mild pulmonary oedema was observed within 3–4 h. The subject recovered within 2 d.</t>
  </si>
  <si>
    <t>S2422</t>
  </si>
  <si>
    <t>10.1002/ccd.10766</t>
  </si>
  <si>
    <t>Michel‐Behnke I, Akintuerk H, Thul J, Bauer J, Hagel K, Schranz D</t>
  </si>
  <si>
    <t>Stent implantation in the ductus arteriosus for pulmonary blood supply in congenital heart disease</t>
  </si>
  <si>
    <t>Indications for catheter‐based interventions in patent ductus arteriosus (PDA)‐dependent pulmonary blood flow have yet to be defined. The aim of this study was to assess the acute and midterm outcome after stent implantation in the PDA. Between 1996 and 2002, ductal stenting was performed in 21 neonates and infants (14 females/7 males) to maintain pulmonary blood supply in cyanotic congenital heart disease (CHD). Balloon‐expandable stents were implanted in the PDA with a final diameter of 4–5 mm without procedural deaths. Stent patency was achieved for 8–1,130 days (median, 142). Reintervention was necessary in nine patients. Overall survival rate after 6 years was 86%. Two neonates died a few days after the procedure due to right heart failure not related to PDA stenting. Corrective surgery was possible in six patients. An additional aortopulmonary shunt was needed in three patients; Fontan type operations were performed in six. One patient died after bidirectional Glenn shunt, another five reached palliation by additional perforation of the atretic valve/balloon valvuloplasty, and two are awaiting surgery. We conclude that in many patients with cyanotic CHD, especially in those with ductal pulmonary perfusion and additional forward flow from the right ventricle, ductal stenting is an effective transcatheter approach. Morphology of the PDA predicts the risk of restenosis and necessity of reintervention. Growth of the pulmonary vascular bed allows corrective or palliative surgery, and some patients can be cured by the intervention alone. Catheter Cardiovasc Interv 2004;61:242–252. © 2004 Wiley‐Liss, Inc.</t>
  </si>
  <si>
    <t>S0231</t>
  </si>
  <si>
    <t>10.1046/j.1440-1827.2000.01082.x</t>
  </si>
  <si>
    <t>Semba S, Moriya T, Youssef EM, Sasano H</t>
  </si>
  <si>
    <t>An autopsy case of ovarian hyperstimulation syndrome with massive pulmonary edema and pleural effusion</t>
  </si>
  <si>
    <t>Ovarian hyperstimulation syndrome (OHSS) is the most serious complication of ovulation induction with exogenous gonadotropins, such as human menopausal gonadotropin and follicle‐stimulating hormone. These hormones are considered to increase capillary permeability and cause third space fluid shift. We report an autopsy case of severe OHSS in a 28‐year‐old Japanese female. The patient developed bilateral chest pain and progressive dyspnea during the course of administration of human gonadotropins. Pleural effusion and hypouresis clinically disappeared 4 days after the onset of the symptoms, but the patient died suddenly of rapid respiratory insufficiency. Autopsy examination revealed massive pulmonary edema, intra‐alveolar hemorrhage and pleural effusion without any evidence of pulmonary thromboembolism. Histopathological examination of the ovary demonstrated multiple well‐developed follicle formations, consistent with OHSS. It is very important to recognize that massive pulmonary edema can occur in a patient with OHSS. To the best of our knowledge, this is the first autopsy report of a patient with severe OHSS.</t>
  </si>
  <si>
    <t>S0682</t>
  </si>
  <si>
    <t>10.1016/j.arbres.2015.01.012</t>
  </si>
  <si>
    <t>Redondo Calvo FJ, Bejarano Ramirez N, Uña Orejon R, Villazala Garcia R, Yuste Peña AS, Belda FJ</t>
  </si>
  <si>
    <t>La elevación del índice de agua pulmonar extravascular como factor predictivo del fracaso de la presión continua en la vía aérea con casco (CPAP-Helmet) en pacientes con insuficiencia respiratoria aguda tras intervención quirúrgica mayor</t>
  </si>
  <si>
    <t>NIV is increasingly used for prevention and treatment of respiratory complications and failure. Some of them are admitted to the PACU with advanced hemodynamic monitors which allow quantification of Extravascular Lung Water (EVLW) by transpulmonary thermodilution technique (TPTD) and Pulmonary Vascular Permeability (PVP) providing information on lung edema. The objective of this study was to ascertain if EVLW Index and PVP Index may predict failure (intubation) or success (non-intubation) in patients developing acute respiratory failure (ARF) in the postoperative period following major abdominal surgery, where the first line of treatment was non-invasive continuous positive airway pressure via a helmet. Hemodynamic variables, EVLWI and PVPI were monitored with a transpulmonary thermodilution hemodynamic monitor device (PiCCO™) before and after the application of CPAP. Avoidance of intubation was observed in 66% of patients with Helmet-CPAP. In these patients after the first hour of application of CPAP, PaO2/FiO2 ratio significantly increased (303.33±65.2 vs. 141.6±14.6, P&lt;.01). Before starting Helmet-CPAP values of EVLWI and PVPI were significantly lower in non-intubated patients (EVLWI 8.6±1.08 vs. 11.8±0.99ml/kg IBW, P&lt;.01 and PVPI 1.7±0.56 vs. 3.0±0.88, P&lt;.01). An optimal cut-off value for EVLWI was established at 9.5, and at 2.45 for PVPI (sensitivity of 0.7; specificity of 0.9, P&lt;.01). In this type of patient the physiological parameters that predict the failure of Helmet-CPAP with the greatest accuracy were the value of the EVLWI and PVPI before Helmet-CPAP institution and the PaO2/FiO2 ratio and the respiratory rate after one hour of CPAP.</t>
  </si>
  <si>
    <t>S2002</t>
  </si>
  <si>
    <t>10.1034/j.1399-0012.1999.130507.x</t>
  </si>
  <si>
    <t>Sørensen VB, Wroblewski H, Galatius S, Haunsø S, Kastrup J</t>
  </si>
  <si>
    <t>Exercise blood flow and microvascular distensibility in skeletal muscle normalize after heart transplantation</t>
  </si>
  <si>
    <t>This study investigated the effect of heart transplantation (HTX) on reduced exercise blood flow and microvascular stiffness in patients with congestive heart failure (CHF). Skeletal muscle blood flow (SMBF) during graded maximal supine bicycle exercise and microvascular distensibility (i.e., stiffness) were measured in musculus tibialis anterior by the isotope washout method. Measurements were performed in a cross‐sectional study with 31 CHF patients and 28 patients, mean 9 months after HTX, and in a longitudinal study in 12 CHF patients before, 3 months, and 14 months after HTX, and in 31 healthy controls. Maximal SMBF : In the cross‐sectional study, maximal SMBF was reduced in severe CHF patients (3.6±2.5 mL (100 g min) −1 ) and increased after HTX (7.7±4.8; p&amp;lt;0.01 versus controls (11±4.1). Maximal SMBF was reduced in CHF patients (5.8±4.0) and reversed to normalization 3 months after HTX (10.3±4.4) in the longitudinal study. Microvascular distensibility: The distensibility was reduced (severe CHF, 12±8%; moderate CHF, 23±14%) in the cross‐sectional study and increased after HTX towards normalization (38±20%; controls: 44±17%). In the longitudinal study, distensibility in CHF patients (14±6%) increased gradually to 32±12% (p&amp;lt;0.005) at 3 months and normalized 14 months after HTX (46±17%). HTX gradually reversed the reduced SMBF and microvascular distensibility in CHF patients towards normalization.</t>
  </si>
  <si>
    <t>S1671</t>
  </si>
  <si>
    <t>10.1213/xaa.0000000000001092</t>
  </si>
  <si>
    <t>Nocci M, Detti E, Meneguzzi M, Scolletta S</t>
  </si>
  <si>
    <t>Helmet CPAP as a Bridge From a Rapid Response Activation for Hypoxia Through Awake Tracheostomy in the Operating Room in a Patient With a Difficult Airway: A Case Report</t>
  </si>
  <si>
    <t>A&amp;amp;A Practice</t>
  </si>
  <si>
    <t>Continuous positive airway pressure (CPAP) has been used in multiple clinical settings with increasing frequency. However, its use in improving blood oxygenation for difficult airways has never been a specific consideration. Here, we present a rapid response team (RRT) intervention in a patient with severe hypoxia requiring emergent surgical tracheostomy. To restore an adequate level of blood oxygen saturation, helmet CPAP was used during transportation and surgical tracheostomy. In selected cases involving difficult airways, helmet CPAP may have some advantages. Additional studies are warranted to assess the benefits of introducing this device to RRT equipment.</t>
  </si>
  <si>
    <t>S2171</t>
  </si>
  <si>
    <t>10.1155/2022/5398460</t>
  </si>
  <si>
    <t>Msaad S, Gargouri R, Kotti A, Kallel N, Saidane A, Jmal Y, Ketata W, Moussa N, Bahloul A, Kammoun S, Jdidi J</t>
  </si>
  <si>
    <t>Characteristics of Obese Patients with Acute Hypercapnia Respiratory Failure Admitted in the Department of Pneumology: An Observational Study of a North African Population</t>
  </si>
  <si>
    <t>Background. Acute hypercapnic respiratory failure (AHRF) is a common life-threatening event in patients with obesity hypoventilation syndrome (OHS). Objectives. To study the clinical pattern, noninvasive ventilatory support, as well as the short- and long-term outcomes of patients with OHS admitted in a ward because of AHRF. Methods. We conducted a retrospective cohort study including all adults with OHS aged ≥ 18 − year − old , admitted in a 90-bed-ward for AHRF. Results. A total of 44 patients were included. Fifteen (34.1%) and 29 (65.9%) patients were diagnosed with malignant OHS (mOHS) and nonmalignant OHS (non-mOHS), respectively, while 36 (81.8%) had coexisting obstructive sleep apnea hypopnea syndrome (OSAHS). Patients with mOHS had a significantly higher rate of heart failure (100% vs. 31%; p &amp;lt; 0.001 ), chronic renal insufficiency (CRI) (73.3% vs. 41.4%; p = 0.04 ), and dyslipidemia (66.7% vs. 34.5%; p = 0.04 ) than those with non-mOHS. The mean forced vital capacity (FVC) in our patients was of 59.5 % ± 18.5 of the predicted value, lower than what is usually reported in stable patients with OHS. At hospital admission, more than two-thirds ( n = 34 , 77.3%) were misdiagnosed as having asthma exacerbation ( n = 4 , 4.9.1%), chronic obstructive pulmonary disease (COPD) exacerbation ( n = 12 , 27.3%) and/or heart failure ( n = 29 , 65.9%). Acute pulmonary oedema (ACPE) ( n = 16 , 36.4%) and acute viral bronchitis ( n = 12 , 27.3%) were the main identified causal factors, while no cause could be determined in 5 (11.4%) patients. Noninvasive positive pressure ventilation (NIPPV) using bilevel positive airway pressure (BIPAP) was very highly effective to treat AHRF, with only 2.27% of patients failing the modality. Median overall duration of ventilation was 9 hours per day (1.3–20) and was significantly longer in patients with mOHS than in those with non-mOHS (10 [6–18] vs. 8 [1.3–20], respectively; p = 0.01 ). Forty two of the forty-three patients discharged alive were treated with BIPAP or continuous positive airway pressure (CPAP) in 26 and 16 patients, respectively. The probability of survival was 90% at 12 months, while the probability of readmission for a new episode of AHRF was 56% at 6 months and 22% at 12 months, respectively. Conclusion. AHRF in OHS patients is a life-threatening event which can be successfully and safely treated with BIPAP, with a low long-term mortality even in patients with mOHS.</t>
  </si>
  <si>
    <t>S0777</t>
  </si>
  <si>
    <t>10.1155/2021/9960667</t>
  </si>
  <si>
    <t>Ding M, Han X, Bai L, Huang S, Duan J</t>
  </si>
  <si>
    <t>Impact of HACOR Score on Noninvasive Ventilation Failure in Non-COPD Patients with Acute-on-Chronic Respiratory Failure</t>
  </si>
  <si>
    <t>Background. A rating scale that takes into account heart rate, acidosis, consciousness, oxygenation, and respiratory rate (the HACOR score) has been used to predict noninvasive ventilation (NIV) failure in patients with chronic obstructive pulmonary disease (COPD). However, the HACOR score has not been used to predict NIV failure in non-COPD patients with acute-on-chronic respiratory failure. Methods. This study was performed in the respiratory intensive care unit of a teaching hospital. Data had been collected prospectively between June 2011 and January 2019. We enrolled non-COPD patients who received NIV due to acute-on-chronic respiratory failure, pH &amp;lt; 7.35, and PaCO2 &amp;gt;45 mmHg. NIV failure was defined as requiring intubation or dying during NIV. The HACOR score was determined at initiation and after 1-2, 12, and 24 h of NIV. Scores can range from 0 to 27, with higher scores indicating a higher risk of NIV failure. Results. A total of 148 patients were enrolled in the study, 52 with sleep apnea-hypopnea syndrome, 34 with chronic thoracic sequelae, 31 with bronchiectasis, 14 with chest wall deformity, 5 with obesity-hypoventilation syndrome, and 12 with other conditions. Of the patients, 19 (13%) experienced NIV failure. From initiation to 24 h of NIV, the HACOR scores of patients who experienced NIV failure were much higher than those of patients who received successful NIV. The area under the receiver operating characteristic curve was 0.69, 0.91, 0.91, and 0.94 when the HACOR score was tested at initiation and after 1-2, 12, and 24 h of NIV, respectively. To obtain the best sensitivity and specificity, the cutoff value at initiation was 7 with a sensitivity of 68% and a specificity of 61%. After 1-2 h of NIV, it was 5 with a sensitivity of 90% and a specificity of 85%. After 12 h of NIV, it was 4 with a sensitivity of 82% and a specificity of 91%. After 24 h of NIV, it was 2 with a sensitivity of 100% and a specificity of 76%. Conclusions. The HACOR score has high sensitivity and specificity for predicting NIV failure among non-COPD patients who receive NIV due to acute-on-chronic respiratory failure with respiratory acidosis.</t>
  </si>
  <si>
    <t>S0136</t>
  </si>
  <si>
    <t>10.12968/jpar.2013.5.12.672</t>
  </si>
  <si>
    <t>Mullen R</t>
  </si>
  <si>
    <t>Ambulance CPAP Saves Lives: why don't we use it?</t>
  </si>
  <si>
    <t>Continuous positive airway pressure (CPAP) is an established in-hospital therapy for the treatment of multiple aetiologies of breathlessness, primarily for acute cardiogenic pulmonary oedema (ACPE) due to acute exacerbations of congestive heart failure (CHF), but also (amongst others): exacerbations of chronic obstructive pulmonary disease (COPD), asthma and pneumonia ( Gray et al, 2009 ; Wesley et al, 2011 ). The use of CPAP as an adjunctive treatment for ACPE patients in front-line ambulances has been proven to improve patient outcome, preventing them from reaching the ‘point of no return’ and a downward spiral into total respiratory failure. This article will discuss current UK ambulance practice and examine the issues surrounding the introduction and use of CPAP as an adjunctive therapy in the treatment of ACPE, secondary to acutely exacerbated CHF, whilst also briefly discussing its use in other aetiologies of breathlessness.</t>
  </si>
  <si>
    <t>S2322</t>
  </si>
  <si>
    <t>10.1136/heart.89.4.411</t>
  </si>
  <si>
    <t>Cohen N, Almoznino-Sarafian D, Zaidenstein R, Alon I, Gorelik O, Shteinshnaider M, Chachashvily S, Averbukh Z, Golik A, Chen-Levy Z, Modai D</t>
  </si>
  <si>
    <t>Serum magnesium aberrations in furosemide (frusemide) treated patients with congestive heart failure: pathophysiological correlates and prognostic evaluation</t>
  </si>
  <si>
    <t>Objectives: To determine the prevalence of hypomagnesaemia and hypermagnesaemia, to discern various factors associated with abnormal serum magnesium, and to estimate prognostic significance of serum magnesium aberrations in patients with congestive heart failure. Design: Observational study. Setting: Medical department of a university hospital (tertiary referral centre). Patients: 404 consecutive patients admitted with congestive heart failure as one of the diagnoses and previously treated with furosemide (frusemide) for at least three months. Main outcome measures: Clinical, biochemical, and electrocardiographic variables were analysed with respect to serum magnesium aberrations. Following discharge, mortality rates, including sudden death, were registered. Results: Hypomagnesaemia was found in 50 patients (12.3%) and 20 (4.9%) were hypermagnesaemic. Female sex (p &amp;lt; 0.04), diabetes mellitus (p &amp;lt; 0.006), hypocalcaemia (p = 0.03), hyponatraemia (p &amp;lt; 0.05), malignant disease (p = 0.05), and high fever (p = 0.05) were statistically associated with hypomagnesaemia. Renal failure, severe congestive heart failure, and high dose furosemide treatment (&amp;gt; 80 mg/day) were associated with hypermagnesaemia (p &amp;lt; 0.001, p = 0.05, and p &amp;lt; 0.03, respectively). Hypermagnesaemic patients were older and weighed less. On follow up (median duration 43 months), 169 (41.8%) died, with 22 (13%) sudden deaths. Mortality was highest with hypermagnesaemia, lowest with normomagnesaemia, and intermediate with hypomagnesaemia. After adjustment for renal failure, old age, and severity of congestive heart failure, hypomagnesaemia but not hypermagnesaemia emerged as being significantly associated with shorter survival (p = 0.009). No statistical association was found between sudden death and magnesium concentrations. Conclusions: While hypermagnesaemia seems to represent a prognostic marker only, hypomagnesaemia appears to have an adverse pathophysiological effect. The subgroup of patients at risk for hypomagnesaemia requires frequent serum magnesium determinations and magnesium replacement for as long as hypomagnesaemia persists.</t>
  </si>
  <si>
    <t>S1741</t>
  </si>
  <si>
    <t>10.1046/j.1445-5994.2001.00042.x</t>
  </si>
  <si>
    <t>Campbell DJ, Munir V, Hennessy OF, Dent AW</t>
  </si>
  <si>
    <t>Plasma amino‐terminal pro‐brain natriuretic peptide levels in subjects presenting to the Emergency Department with suspected acute coronary syndrome: possible role in selecting patients for follow up?</t>
  </si>
  <si>
    <t>Background : Plasma amino‐terminal pro‐brain natriuretic peptide (NT‐proBNP) level is a sensitive and specific indicator of cardiac dysfunction. Aim : To determine whether plasma NT‐proBNP level is elevated at the time of presentation with acute coronary syndrome (ACS) and whether it may assist in the diagnosis of heart failure and myocardial ischaemia in the Emergency Department. Methods : Plasma NT‐proBNP levels were measured prospectively in 201 unselected presentations to the Emergency Department with suspected ACS where cardiac injury markers were requested by clinicians as part of routine assessment. NT‐proBNP levels were correlated with clinical, electrocardiogram (ECG), biochemical and radiological findings. Results : Elevated NT‐proBNP level detected heart failure with high sensitivity (95–96%). Among patients without heart failure, NT‐proBNP levels were increased more frequently in patients with previously diagnosed ischaemic heart disease. Elevated NT‐proBNP level predicted cardiomegaly and a cardiac cause of presentation. However, the NT‐proBNP level was not associated with ECG or biochemical markers of myocardial ischaemia, and only one‐third of patients with ACS showed an increase of 40% or more in NT‐proBNP level at repeat measurement of cardiac injury markers 5 h after presentation. Conclusions : Although elevated NT‐proBNP level detected heart failure with high sensitivity, NT‐proBNP level did not assist in the diagnosis of acute myocardial ischaemia. These findings indicate that the major determinant of elevated NT‐proBNP level on presentation with suspected ACS was underlying cardiac dysfunction rather than acute myocardial ischaemia. This suggests that NT‐proBNP measurement in patients with a suspected cardiac reason for presentation to the Emergency Department may identify a previously unrecognized group of patients without acute ischaemia who may nevertheless benefit from further investigation of cardiac function. (Intern Med J 2001; 31: 211–219)</t>
  </si>
  <si>
    <t>S1679</t>
  </si>
  <si>
    <t>10.1108/14664100210427615</t>
  </si>
  <si>
    <t>Jeacocke D, Sprogis A, Lowe J, Heller R</t>
  </si>
  <si>
    <t>Adopting guideline review criteria as part of a regional project to improve heart failure management in general practice</t>
  </si>
  <si>
    <t>Describes a process of adopting a set of review criteria for use in a regional project to improve heart failure management in general practice. Published guideline review criteria were assessed using a protocol examining indicator relevance, practicality and the clinical evidence on which indicators were based. An expert panel with experience in general practice, cardiology and general internal medicine, ethics, and research methodology was used to evaluate the indicators. Good overall agreement was observed with the review criteria. Areas of disagreement related to poor wording of the criteria, the need to incorporate more up‐to‐date evidence and criteria based on weak evidence. A need exists for greater training of health practitioners about how regional indicators can be used as screening tools for quality improvement. Nationally endorsed sets of regularly updated review criteria for common and important conditions would be helpful in guiding similar quality improvement projects.</t>
  </si>
  <si>
    <t>S0412</t>
  </si>
  <si>
    <t>10.1016/s1388-9842(03)00009-6</t>
  </si>
  <si>
    <t>Yin WH, Chen JW, Jen HL, Chiang MC, Huang WP, Feng AN, Lin SJ, Young MS</t>
  </si>
  <si>
    <t>The Prognostic Value of Circulating Soluble Cell Adhesion Molecules in Patients with Chronic Congestive Heart Failure</t>
  </si>
  <si>
    <t>Circulating soluble (s) cell adhesion molecules (CAMs) are elevated in patients with congestive heart failure (CHF) and may play an important role in the pathogenesis of CHF by mediating the cell–cell interactions of the immune response. However, clinical data about the prognostic value of sCAMs are sparse. The purpose of this study is to determine whether various sCAMs can provide prognostic information in patients with CHF. We measured circulating levels of three sCAMs (vascular cell adhesion molecule-1, intercellular adhesion molecule-1, and sP-selectin) in 74 patients with symptomatic chronic CHF and left ventricular ejection fraction (LVEF) &amp;amp;lt;50%. We compared these levels with those of a group of 19 age-matched control subjects. Major adverse cardiac events (death, heart transplantation or hospitalization with worsening CHF) during a median follow-up period of 240 days were determined. The concentrations of the three sCAMs in the 74 patients with CHF were significantly associated with one another. Their levels were higher than those of the control subjects and increased with the severity of CHF. Significantly higher sCAM levels were noted in those patients who had major adverse cardiac events during the follow-up period. There were significant negative correlations between LVEF and sCAMs. However, only high levels of sP-selectin were found to be an independent significant predictor of CHF by Cox proportional hazards analysis. These findings indicate that the levels of these three sCAMs increase with the severity of CHF and are related to clinical outcomes. Among them, high levels of sP-selectin can provide prognostic information independently in patients with CHF.</t>
  </si>
  <si>
    <t>S2475</t>
  </si>
  <si>
    <t>10.1186/s12871-017-0409-0</t>
  </si>
  <si>
    <t>Cortegiani A, Russotto V, Antonelli M, Azoulay E, Carlucci A, Conti G, Demoule A, Ferrer M, Hill NS, Jaber S, Navalesi P, Pelosi P, Scala R, Gregoretti C</t>
  </si>
  <si>
    <t>Ten important articles on noninvasive ventilation in critically ill patients and insights for the future: A report of expert opinions</t>
  </si>
  <si>
    <t>BMC Anesthesiology</t>
  </si>
  <si>
    <t>Background Noninvasive ventilation is used worldwide in many settings. Its effectiveness has been proven for common clinical conditions in critical care such as cardiogenic pulmonary edema and chronic obstructive pulmonary disease exacerbations. Since the first pioneering studies of noninvasive ventilation in critical care in the late 1980s, thousands of studies and articles have been published on this topic. Interestingly, some aspects remain controversial (e.g. its use in de-novo hypoxemic respiratory failure, role of sedation, self-induced lung injury). Moreover, the role of NIV has recently been questioned and reconsidered in light of the recent reports of new techniques such as high-flow oxygen nasal therapy. Methods We conducted a survey among leading experts on NIV aiming to 1) identify a selection of 10 important articles on NIV in the critical care setting 2) summarize the reasons for the selection of each study 3) offer insights on the future for both clinical application and research on NIV. Results The experts selected articles over a span of 26 years, more clustered in the last 15 years. The most voted article studied the role of NIV in acute exacerbation chronic pulmonary disease. Concerning the future of clinical applications for and research on NIV, most of the experts forecast the development of innovative new interfaces more adaptable to patients characteristics, the need for good well-designed large randomized controlled trials of NIV in acute "de novo" hypoxemic respiratory failure (including its comparison with high-flow oxygen nasal therapy) and the development of software-based NIV settings to enhance patient-ventilator synchrony. Conclusions The selection made by the experts suggests that some applications of NIV in critical care are supported by solid data (e.g. COPD exacerbation) while others are still waiting for confirmation. Moreover, the identified insights for the future would lead to improved clinical effectiveness, new comparisons and evaluation of its role in still "lack of full evidence" clinical settings.</t>
  </si>
  <si>
    <t>S0899</t>
  </si>
  <si>
    <t>10.1161/01.cir.0000018165.24503.5b</t>
  </si>
  <si>
    <t>Westaby S, Banning AP, Saito S, Pigott DW, Jin XY, Catarino PA, Robson D, Moorjani N, Kardos A, Poole-Wilson PA, Jarvik R, Frazier OH</t>
  </si>
  <si>
    <t>Circulatory Support for Long-Term Treatment of Heart Failure</t>
  </si>
  <si>
    <t>Background — A lifetime mechanical solution for advanced heart failure must be reliable, with a low risk of life-threatening complications. After extensive laboratory testing, we began clinical trials with an axial flow pump for long-term treatment of New York Heart Association class IV, transplant-ineligible patients. Methods and Results — The Jarvik 2000 is a continuous flow device that is implanted in the apex of the left ventricle with offloading to the descending thoracic aorta. Skull-based percutaneous power delivery was derived from cochlear implant technology. We used this system in 4 patients with end-stage dilated cardiomyopathy. Exercise capacity, quality of life, device parameters, and native heart function were monitored serially. One patient died from right heart failure at 3 months. The other patients were discharged from hospital between 3 and 8 weeks postoperatively and are currently New York Heart Association I or II. Follow-up lasted between 9 and 20 months. There has been no device failure or hemolysis. Native heart function and quality of life were markedly improved. Conclusions — The Jarvik 2000 is a true assist (rather than replacement) device that functions synergistically with the native left ventricle and provides excellent quality of life. Adverse events are infrequent. This blood pump may provide a mechanical solution for end-stage heart failure in the community.</t>
  </si>
  <si>
    <t>S0132</t>
  </si>
  <si>
    <t>10.4187/respcare.01395</t>
  </si>
  <si>
    <t>Villar J</t>
  </si>
  <si>
    <t>What Is the Acute Respiratory Distress Syndrome?</t>
  </si>
  <si>
    <t>It has been known for decades that shock and sepsis can cause a syndrome of acute respiratory failure with characteristics of non-cardiogenic pulmonary edema. Over the years, this syndrome has been given a number of names, including congestive atelectasis, traumatic wet lung, and shock lung. In 1967 the modern counterpart to this syndrome was described and subsequently called the “acute respiratory distress syndrome” (ARDS). This syndrome results from lung injury and inflammation. As with inflammation elsewhere, ARDS is accompanied by many cellular and molecular processes, some of them specific to the syndrome, others perpetuating the syndrome, and others inactivating the by-products of inflammation. Since no specific clinical sign or diagnostic test has yet been described that identifies ARDS, its diagnosis is based on a constellation of clinical, hemodynamic, and oxygenation criteria. Current ARDS treatment is mainly supportive, since these patients frequently have coexisting conditions. Although in 1994 a new standard ARDS definition was accepted, that definition failed to standardize the measurement of the oxygenation defect and does not recognize different severities of pulmonary dysfunction. Based on current evidence there is a need for a better definition and classification system that could help us to identify ARDS patients who would be most responsive to supportive therapies and those unlikely to benefit because of the severity of their disease process. This paper examines our current understanding of ARDS and discusses why the current definition may not be the most appropriate for research and clinical practice.</t>
  </si>
  <si>
    <t>S2025</t>
  </si>
  <si>
    <t>10.1183/09031936.96.09040834</t>
  </si>
  <si>
    <t>Padkin A, Kinnear W</t>
  </si>
  <si>
    <t>Supplemental oxygen and nasal intermittent positive pressure ventilation</t>
  </si>
  <si>
    <t>When supplementary oxygen is necessary with nasal intermittent positive pressure ventilation (NIPPV), the optimal route by which it should be added to the ventilator circuit is unknown. We investigated the oxygen concentration received when oxygen was supplied at flow rates between 0 and 6 L.min-1 into the proximal ventilator tubing or the nasal mask whilst patients were ventilated with air. Eleven patients with stable chronic hypercapnic respiratory failure were studied. A calibration curve was produced for each by supplying different known oxygen concentrations through a Monnal D or DCC ventilator and measuring the arterial oxygen saturations achieved. Oxygen was then supplied into the ventilator tubing or nasal mask and arterial saturation again measured. The oxygen concentration received was estimated using the calibration curve. Tracheal oxygen concentration throughout the respiratory cycle was studied in one patient when oxygen was supplied by both routes. Peak inspired oxygen concentration occurred at end-inspiration when oxygen was supplied into the ventilator tubing, but at mid-inspiration when supplied into the nasal mask. However, there was no significant difference between the two routes in the inspired oxygen concentration achieved at all flow rates: 1 L.min-1 supplied approximately 31% oxygen; 2 L.min-1 37%; 3 L.min-1 40%; and 4 L.min-1 44%. Flow rates above 4 L.min-1 had little additional effect. In conclusion, oxygen supplementation during nasal intermittent positive pressure ventilation can be provided into the ventilator tubing or the nasal mask with equal efficiency.</t>
  </si>
  <si>
    <t>S1205</t>
  </si>
  <si>
    <t>10.1113/jphysiol.2001.013482</t>
  </si>
  <si>
    <t>Tjen‐A‐Looi SC, Fu L, Longhurst JC</t>
  </si>
  <si>
    <t>Xanthine oxidase, but not neutrophils, contributes to activation of cardiac sympathetic afferents during myocardial ischaemia in cats</t>
  </si>
  <si>
    <t>Activation of cardiac sympathetic afferents during myocardial ischaemia causes angina and induces important cardiovascular reflex responses. Reactive oxygen species (ROS) are important chemical stimuli of cardiac afferents during and after ischaemia. Iron‐catalysed Fenton chemistry constitutes one mechanism of production of hydroxyl radicals. Another potential source of these species is xanthine oxidase‐catalysed oxidation of purines. Polymorphonuclear leukocytes (PMNs) also contribute to the production of ROS in some conditions. The present study tested the hypothesis that both xanthine oxidase‐catalysed oxidation of purines and neutrophils provide a source of ROS sufficient to activate cardiac afferents during ischaemia. We recorded single‐unit activity of cardiac afferents innervating the ventricles recorded from the left thoracic sympathetic chain (T1‐5) of anaesthetized cats to identify the afferents' responses to ischaemia. The role of xanthine oxidase in activation of these afferents was determined by infusion of oxypurinol (10 mg kg −1 , I.V .), an inhibitor of xanthine oxidase. The importance of neutrophils as a potential source of ROS in the activation of cardiac afferents during ischaemia was assessed by the infusion of a polyclonal antibody (3 mg ml −1 kg −1 , I.V .) raised in rabbits immunized with cat PMNs. This antibody decreased the number of circulating PMNs and, to a smaller extent, platelets. Since previous data suggest that platelets release serotonin (5‐HT), which activates cardiac afferents through a serotonin receptor (subtype 3,5‐HT 3 receptor) mechanism, before treatment with the antibody in another group, we blocked 5‐HT 3 receptors on sensory nerve endings with tropisetron (300 μg kg −1 , I.V .). We observed that oxypurinol significantly decreased the activity of cardiac afferents during myocardial ischaemia from 1.5 ± 0.4 to 0.8 ± 0.4 impulses s −1 . Similarly, the polyclonal antibody significantly reduced the discharge frequency of ischaemically sensitive cardiac afferents from 2.5 ± 0.7 to 1.1 ± 0.4 impulses s −1 . However, pre‐blockade of 5‐HT 3 receptors eliminated the influence of the antibody on discharge activity of the afferents during ischaemia. This study demonstrates that ROS generated from the oxidation of purines contribute to the stimulation of ischaemically sensitive cardiac sympathetic afferents, whereas PMNs do not play a major role in this process.</t>
  </si>
  <si>
    <t>S2255</t>
  </si>
  <si>
    <t>10.1186/s44158-025-00283-6</t>
  </si>
  <si>
    <t>Bhardwaj V, Samprathi A, Saha K, Orozco N, Hegde P, Nizamudin M, Chacko J, Varma MMK, Denault A, G. V, Rola P, Alva A</t>
  </si>
  <si>
    <t>Dual doppler dynamics: integrating femoral venous doppler and VExUS for predicting organ dysfunction in acute heart failure</t>
  </si>
  <si>
    <t>Background Heart failure (HF) leads to venous congestion (VC), leading to organ dysfunction. Traditional VC assessments include pulmonary artery catheterization and IVC ultrasound. Newer tools like venous excess ultrasound (VExUS) and femoral venous doppler (FVD) quantify VC severity. We aimed to compare FVD with VExUS score to predict organ dysfunction and its progression in acute HF patients. Methods We conducted a 6-month prospective study in a 36-bed Cardiac ICU, enrolling 111 adults with acute decompensated HF. We evaluated FVD and VExUS to predict organ dysfunction and its progression. Key parameters were recorded on ICU admission and Day 3. We followed up patients at 90-days using the MAKE-90 criteria. Sensitivity, specificity, and predictive values of FVD and VExUS were calculated and compared using McNemar's test. Results VC was higher in the organ dysfunction group, with higher VExUS scores (55% vs. 31%, p = 0.018) and FVD-defined congestion (85% vs. 57%, p = 0.002). This group also revealed worse LUS, lower TAPSE:PASP ratios, more severe AKI, higher creatinine, and increased use of non-invasive ventilation (all p Conclusion FVD and VExUS provide complementary insights into venous congestion, reinforcing the need for an integrated approach rather than reliance on a single modality. A multimodal strategy combining these tools with clinical and biochemical markers may offer a more precise framework for guiding management in acute heart failure. Trial registration This trial was registered with Clinical Trial Registry-India ( https://www.ctri.nic.in/ ), Trial No-CTRI/2023/10/058186 on 3/10/2023.</t>
  </si>
  <si>
    <t>S0705</t>
  </si>
  <si>
    <t>10.1016/s1388-9842(01)00131-3</t>
  </si>
  <si>
    <t>Anisimov SV, Lakatta EG, Boheler KR</t>
  </si>
  <si>
    <t>Discovering Altered Genomic Expression Patterns in Heart: Transcriptome Determination by Serial Analysis of Gene Expression</t>
  </si>
  <si>
    <t>The development of cardiovascular diseases such as heart failure involve functional changes that are beneficial short-term, but may be fatal long-term. Current therapeutic approaches are tailored to limit progression of a disease and to maintain quality of life. At a molecular level, these disease processes involve quantitative and qualitative changes in gene expression. Although some changes in mRNA abundance may not have direct protein correlates, analysis of all the mRNAs present in a cell population (the cells transcriptome) has become a focal point of genomic research. The aim is to provide information about the dynamics of total genome expression in response to environmental changes and point to candidate genes responsible for the cascade of events that result in a disease state. One way of performing these analyses utilizes the technique of Serial Analysis of Gene Expression (SAGE). This method evaluates thousands of expressed transcripts both quantitatively and qualitatively in a single assay. In the first of two reviews on transcriptome analysis, we describe the current state of genomic research for determination of the transcriptome by Serial Analysis of Gene Expression, present the first limited SAGE analysis of rodent heart gene expression, and discuss how results generated with this approach can be applied to the study and treatment of cardiovascular diseases.</t>
  </si>
  <si>
    <t>S1374</t>
  </si>
  <si>
    <t>ProQuest</t>
  </si>
  <si>
    <t>10.1038/s41423-024-01146-w</t>
  </si>
  <si>
    <t>Xu C, Zhang L, Xu S, Wang Z, Han Q, Lv Y, Wang X, Zhang X, Zhang Q, Zhang Y, He S, Yuan Q, Bian Y, Li C, Wang J, Xu F, Cao Y, Pang J, Chen Y</t>
  </si>
  <si>
    <t>Neutrophil ALDH2 is a new therapeutic target for the effective treatment of sepsis-induced ARDS</t>
  </si>
  <si>
    <t>Cellular &amp;amp; Molecular Immunology</t>
  </si>
  <si>
    <t>Acetaldehyde dehydrogenase 2 (ALDH2) mutations are commonly found in a subgroup of the Asian population. However, the role of ALDH2 in septic acute respiratory distress syndrome (ARDS) remains unknown. Here, we showed that human subjects carrying the ALDH2 rs671 mutation were highly susceptible to developing septic ARDS. Intriguingly, ALDH2 rs671 -ARDS patients showed higher levels of blood cell-free DNA (cfDNA) and myeloperoxidase (MPO)-DNA than ALDH2 WT -ARDS patients. To investigate the mechanisms underlying ALDH2 deficiency in the development of septic ARDS, we utilized Aldh2 gene knockout mice and Aldh2 rs671 gene knock-in mice. In clinically relevant mouse sepsis models, Aldh2 -/- mice and Aldh2 rs671 mice exhibited pulmonary and circulating NETosis, a specific process that releases neutrophil extracellular traps (NETs) from neutrophils. Furthermore, we discovered that NETosis strongly promoted endothelial destruction, accelerated vascular leakage, and exacerbated septic ARDS. At the molecular level, ALDH2 increased K48-linked polyubiquitination and degradation of peptidylarginine deiminase 4 (PAD4) to inhibit NETosis, which was achieved by promoting PAD4 binding to the E3 ubiquitin ligase CHIP. Pharmacological administration of the ALDH2-specific activator Alda-1 substantially alleviated septic ARDS by inhibiting NETosis. Together, our data reveal a novel ALDH2-based protective mechanism against septic ARDS, and the activation of ALDH2 may be an effective treatment strategy for sepsis.</t>
  </si>
  <si>
    <t>S1773</t>
  </si>
  <si>
    <t>10.1046/j.1440-1681.2000.03374.x</t>
  </si>
  <si>
    <t>McIlveen S</t>
  </si>
  <si>
    <t>Bronchovascular Role In Pulmonary Congestion</t>
  </si>
  <si>
    <t>1. A postulated role for the bronchial circulation in the development of pulmonary congestion may be based on recent studies of bronchovascular control. 2. The bronchial circulation is the nutrient blood supply of the conducting airways and, therefore, plays an important role in the function of the bronchial mucosa. Mucosal swelling secondary to elevation of mucosal capillary hydrostatic pressure may decrease airway calibre, increase resistance to airflow and precipitate symptoms of pulmonary congestion. 3. Resting mucosal capillary hydrostatic pressure is relatively constant due to autoregulation of bronchial blood flow and is maintained low by nett bronchovascular constriction due to the dominance of autonomic vasoconstriction over nitric oxide‐dependent vasodilatation. 4. Bronchial blood flow is also regulated by cardiac afferent reflexes. Stimulation of cardiac vagal and spinal afferents produces vasodilatation and vasoconstriction, respectively. Tonic activity of cardiac spinal afferents probably contributes to the resting autonomic vasoconstriction. 5. Therefore, mild heart failure, which is associated with abnormal cardiovascular reflex function, may decrease cardiac spinal afferent‐mediated bronchial vasoconstriction and produce active dilatation due to stimulation of cardiac vagal afferents by excessive myocardial stretch, leading to bronchial mucosal swelling and pulmonary congestion.</t>
  </si>
  <si>
    <t>S1866</t>
  </si>
  <si>
    <t>10.1002/pds.634</t>
  </si>
  <si>
    <t>Valuck RJ, Perlman JI, Anderson C, Wortman GI</t>
  </si>
  <si>
    <t>Co‐prescribing of medications used to treat obstructive lung disease, congestive heart failure and depression among users of topical beta blockers: estimates from three US Veterans Affairs Medical Centers</t>
  </si>
  <si>
    <t>To estimate the frequency of co‐prescribing of medications used to treat obstructive lung disease, congestive heart failure, and depression among US armed service veterans for whom topical beta blockers (TBB) have been prescribed. Prescription data from the computerized medical record systems of three US Veterans Affairs Medical Centers were obtained during Fall 1999 to identify patients for whom active prescriptions existed for TBB and/or drugs commonly used to treat obstructive lung disease, congestive heart failure, and depression. Among TBB users, the estimated co‐prescribing rate of medications used to treat obstructive lung disease is in the range of 7.8–9.7%, of medications used to treat congestive heart failure is in the range of 4.3–25.1%, and of medications used to treat depression is in the range of 8.8–11.7%. The total number of TBB users with a concurrent prescription for one or more of the conditions studied was in the range of 30.2–45.7%. Since TBB may cause systemic side‐effects and thus potentially cause exacerbations of selected chronic conditions, it is important for researchers and prescribers to be aware of the frequency with which their patients with glaucoma may have other concomitant conditions. Copyright © 2001 John Wiley &amp;amp; Sons, Ltd.</t>
  </si>
  <si>
    <t>S1873</t>
  </si>
  <si>
    <t>10.1002/ehf2.12524</t>
  </si>
  <si>
    <t>Harjola P, Miró Ò, Martín-Sánchez FJ, Escalada X, Freund Y, Penaloza A, Christ M, Cone DC, Laribi S, Kuisma M, Tarvasmäki T, Harjola VP</t>
  </si>
  <si>
    <t>Pre-Hospital Management Protocols and Perceived Difficulty in Diagnosing Acute Heart Failure</t>
  </si>
  <si>
    <t>To illustrate the pre-hospital management arsenals and protocols in different EMS units, and to estimate the perceived difficulty of diagnosing suspected acute heart failure (AHF) compared with other common pre-hospital conditions. A multinational survey included 104 emergency medical service (EMS) regions from 18 countries. Diagnostic and therapeutic arsenals related to AHF management were reported for each type of EMS unit. The prevalence and contents of management protocols for common medical conditions treated pre-hospitally was collected. The perceived difficulty of diagnosing AHF and other medical conditions by emergency medical dispatchers and EMS personnel was interrogated. Ultrasound devices and point-of-care testing were available in advanced life support and helicopter EMS units in fewer than 25% of EMS regions. AHF protocols were present in 80.8% of regions. Protocols for ST-elevation myocardial infarction, chest pain, and dyspnoea were present in 95.2, 80.8, and 76.0% of EMS regions, respectively. Protocolized diagnostic actions for AHF management included 12-lead electrocardiogram (92.1% of regions), ultrasound examination (16.0%), and point-of-care testings for troponin and BNP (6.0 and 3.5%). Therapeutic actions included supplementary oxygen (93.2%), non-invasive ventilation (80.7%), intravenous furosemide, opiates, nitroglycerine (69.0, 68.6, and 57.0%), and intubation 71.5%. Diagnosing suspected AHF was considered easy to moderate by EMS personnel and moderate to difficult by emergency medical dispatchers (without significant differences between de novo and decompensated heart failure). In both settings, diagnosis of suspected AHF was considered easier than pulmonary embolism and more difficult than ST-elevation myocardial infarction, asthma, and stroke. The prevalence of AHF protocols is rather high but the contents seem to vary. Difficulty of diagnosing suspected AHF seems to be moderate compared with other pre-hospital conditions.</t>
  </si>
  <si>
    <t>S2278</t>
  </si>
  <si>
    <t>10.1016/j.pupt.2010.03.009</t>
  </si>
  <si>
    <t>Bleyl JU, Heller AR, Heintz M, Schlemmer M, Koch R, Gama de Abreu M, Hübler M, Spieth PM, Koch T</t>
  </si>
  <si>
    <t>Effects of perfluorohexane vapor in the treatment of experimental lung injury</t>
  </si>
  <si>
    <t>We investigated the effects of vaporized perfluorohexane (PFH) on pulmonary vascular tone, pulmonary vascular resistance and peak inspiratory pressure as well as lipid mediator formation in the treatment of calcium ionophore induced lung injury in a model of the isolated perfused and ventilated rabbit lungs. Lung injury was induced in isolated perfused and ventilated rabbit lungs by calcium ionophore A23187. Lungs were treated with either 4.5 vol.% (4.5 vol.% PFH; n = 6) or 18 vol.% (18 vol.% PFH; n = 6) PFH. Six lungs remained untreated (Control). In addition 5 lungs (PFH-sham) remained uninjured receiving 18 vol.% PFH only. Mean pulmonary artery pressure (mPAP), peak inspiratory pressure (P(max)), and lung weight (weight) were monitored for 120 min. Experiments were terminated before when the increase in lung weight exceeded 40 g. Perfusate samples were taken at regular intervals for analysis of TXB(2), 6-keto-PGF(1) and LTB(4). Controls reached the study end point significantly earlier than both PFH groups. Significant differences were found for a weight gain of 10 g and 20 g between the control and the 4.5 vol.% PFH and the 18 vol.% PFH. Differences in mPAP were more pronounced in the 4.5 vol.% PFH. However increases in P(max) were more marked in 4.5 vol.% PFH. TXA(2)-, PGI(2)-, and LTB(4)-levels were significantly lower in PFH groups. Uninjured lungs remained unaffected by the presence of 18 vol.% PFH. Inflammatory lung injury was attenuated by the treatment with 4.5 vol.% PFH and 18 vol.% PFH vapor in the isolated perfused rabbit lung. Therapeutic effects were more pronounced with a concentration of 4.5 vol.% PFH.</t>
  </si>
  <si>
    <t>S2145</t>
  </si>
  <si>
    <t>10.1111/j.1399-6576.1995.tb04237.x</t>
  </si>
  <si>
    <t>BERG BVD, AERTS JGJV, BOCAARD JM</t>
  </si>
  <si>
    <t>Effect of continuous positive airway pressure (CPAP) in patients with chronic obstructive pulmonary chsease (COPD) depending on intrinsic PEEP levels</t>
  </si>
  <si>
    <t>The application of continuous positive airway pressure (CPAP) is known to reduce inspiratory work of breathing in intubated patients with chronic obstructive pulmonary disease (COPD). This effect is caused by a decrease in elastic work related to a reduction in intrinsic PEEP. The aim of this study was to relate the decrease in inspiratory work due to CPAP to the intrinsic PEEP levels obtained during spontaneous breathing without positive pressure. Ten intubated patients with COPD who had been ventilated for acute respiratory failure were studied. Intrinsic PEEP was determined during tracheal occlusions performed at end‐expiration when the patient was breathing without positive airway pressure. Inspiratory work was computed during breathing through a circuit with a CPAP of 0.5 kPa and the same circuit without positive pressure. Intrinsic PEEP‐levels ranged from 0.26 to 1.31 kPa. Compared to spontaneous breathing without positive pressure, CPAP reduced the total inspiratory work per liter of ventilation (Wltot) from 1.42±0.48 to 1.24±0.50 J·1 ‐1 (means±SD P &amp;lt;0.01). This decrease was found to be related to the intrinsic PEEP‐levels: the largest reductions were found in the patients with an intrinsic PEEP‐level close to the CPAP‐level applied. In intubated patients with COPD, the decrease in Wltot due to a CPAP of 0.5 kPa was found to be related to the intrinsic PEEP‐levels present when no positive airway pressure was applied. The intrinsic PEEP measured during tracheal occlusions could be used to estimate the effect of CPAP in these patients.</t>
  </si>
  <si>
    <t>S1897</t>
  </si>
  <si>
    <t>10.1111/j.1532-5415.2007.01259.x</t>
  </si>
  <si>
    <t>Cawthon PM, Marshall LM, Michael Y, Dam T, Ensrud KE, Barrett‐Connor E, Orwoll ES, for the Osteoporotic Fractures in Men Research Group</t>
  </si>
  <si>
    <t>Frailty in Older Men: Prevalence, Progression, and Relationship with Mortality</t>
  </si>
  <si>
    <t>OBJECTIVES: To describe the association between frailty and health status, the progression of frailty, and the relationship between frailty and mortality in older men. DESIGN: Cross‐sectional and prospective cohort study. SETTING: Six U.S. clinical centers. PARTICIPANTS: Five thousand nine hundred ninety‐three community‐dwelling men aged 65 and older. MEASUREMENTS: Frailty was defined as three or more of the following: sarcopenia (low appendicular skeletal mass adjusted for height and body fat), weakness (grip strength), self‐reported exhaustion, low activity level, and slow walking speed. Prefrail men met one or two criteria; robust men had none. Follow‐up averaged 4.7 years. RESULTS: At baseline, 240 subjects (4.0%) were frail, 2,395 (40.0%) were prefrail, and 3,358 were robust (56.0%). Frail men were less healthy in most measures of self‐reported health than prefrail or robust men. Frailty was somewhat more common in African Americans (6.6%) and Asians (5.8%) than Caucasians (3.8%). At the second visit, men who were frail at baseline tended to remain frail (24.2%) or die (37.1%) or were unable to complete the follow‐up visit (26.2%); robust men tended to remain robust (54.4%). Frail men were approximately twice as likely to die as robust men (multivariate hazard ratio (MHR)=2.05, 95% confidence interval (CI)=1.55–2.72). Mortality risk for frail men was greater in all weight categories than for nonfrail men but was highest for normal‐weight frail men (MHR=2.39, 95% CI=1.51–3.79, P for interaction=.01). The relationship between frailty and mortality was somewhat stronger in younger men than older men ( P for interaction=.01). CONCLUSION: Frailty in older men is associated with poorer health and a greater risk of mortality.</t>
  </si>
  <si>
    <t>S1256</t>
  </si>
  <si>
    <t>10.1345/aph.18191</t>
  </si>
  <si>
    <t>Bernal C, Patarca R</t>
  </si>
  <si>
    <t>Hydrochlorothiazide-Induced Pulmonary Edema and Associated Immunologic Changes</t>
  </si>
  <si>
    <t>To describe a patient with noncardiogenic acute pulmonary edema induced by hydrochlorothiazide and to investigate the possible involvement of an immunologic mechanism in this adverse reaction. A 66-year-old Hispanic woman developed acute pulmonary edema 30 minutes after the ingestion of one tablet of triamterene 75 mg/hydrochlorothiazide 50 mg. The reaction was associated with hemoconcentration; a decreased white blood cell count with a shift to a predominance of polymorphonuclear cells; decreased serum immunoglobulin (Ig) G, IgG1, and IgG4; and increased serum IgM and complement 3 concentrations. Although there have been 35 reports of cases of hydrochlorothiazide-induced pulmonary edema, the etiology of this adverse reaction remains unknown. The observations presented in this case report, along with commonalities with previously reported cases, suggest that granulocytic infiltration into the lungs and IgG deposition in alveolar membranes may play a role in hydrochlorothiazide-induced pulmonary edema. Noncardiogenic pulmonary edema may be an immunologically mediated rare idiosyncratic reaction to hydrochlorothiazide.</t>
  </si>
  <si>
    <t>S1170</t>
  </si>
  <si>
    <t>10.1084/jem.173.5.1143</t>
  </si>
  <si>
    <t>Saukkonen K, Cabellos C, Burroughs M, Prasad S, Tuomanen E</t>
  </si>
  <si>
    <t>Integrin-mediated localization of Bordetella pertussis within macrophages: role in pulmonary colonization.</t>
  </si>
  <si>
    <t>The Journal of experimental medicine</t>
  </si>
  <si>
    <t>The adherence of Bordetella pertussis to human respiratory cilia is critical to the pathogenesis of whooping cough but the significance of bacterial attachment to macrophages has not been determined. Adherence to cilia and macrophages is mediated by two large, nonfimbrial bacterial proteins, filamentous hemagglutinin (FHA), and pertussis toxin (PT). PT and FHA both recognize carbohydrates on cilia and macrophages; FHA also contains an Arg-Gly-Asp (RGD) sequence which promotes bacterial association with the macrophage integrin complement receptor 3 (CR3). We determined that virulent B. pertussis enter and survive in mammalian macrophages in vitro and that CR3 is important for this uptake process. We then determined the relative contribution of CR3 versus carbohydrate-dependent interactions to in vivo pulmonary colonization using a rabbit model. B. pertussis colonized the lung as two approximately equal populations, one extracellular population attached to ciliary and macrophage surface glycoconjugates and another population within pulmonary macrophages. Loss of the CR3 interaction, either by mutation of FHA or treatment with antibody to CR3, disrupted accumulation of viable intracellular bacteria but did not prevent lung pathology. In contrast, elimination of carbohydrate-bound bacteria, either by a competitive receptor analogue or an anti-receptor antibody, was sufficient to prevent pulmonary edema. We propose that CR3-dependent localization of B. pertussis within macrophages promotes persistence of bacteria in the lung without pulmonary injury. On the other hand, the presence of extracellular bacteria adherent to cilia and macrophages in carbohydrate-dependent interactions is associated with pulmonary pathology.</t>
  </si>
  <si>
    <t>S1605</t>
  </si>
  <si>
    <t>10.1161/hc1102.105258</t>
  </si>
  <si>
    <t>Loennechen JP, Wisløff U, Falck G, Ellingsen Ø</t>
  </si>
  <si>
    <t>Effects of Cariporide and Losartan on Hypertrophy, Calcium Transients, Contractility, and Gene Expression in Congestive Heart Failure</t>
  </si>
  <si>
    <t>Background — The purpose of this study was to compare long-term effects of cariporide with those of losartan in postinfarction heart failure. Methods and Results — Female Sprague-Dawley rats with large myocardial infarctions and sham controls were randomized to losartan, cariporide, or placebo after 7 days and treated for 49 days. Cardiac function was assessed by echocardiography and measurement of left ventricular pressures, and gene expression was assessed by competitive reverse transcription–polymerase chain reaction. Cell dimensions, shortening, and relaxation were determined by videomicroscopy and calcium transients by fura 2. Losartan reduced postinfarction systolic and diastolic left ventricular dilation (by 24% and 31%, respectively), left and right ventricular weight (by 22% and 26%, respectively), and cardiomyocyte hypertrophy length and width (by 62% and 54%, respectively). Induction of myocardial atrial natriuretic peptide decreased 66%. Cariporide did not affect postinfarction hypertrophy or atrial natriuretic peptide. Losartan and cariporide respectively improved reduced cellular contractility (55% and 30%) and reduced elevated systolic (86% and 27%) and diastolic (49% and 43%) calcium. Losartan and cariporide respectively reduced prolonged time to 50% relaxation (66% and 25%) and time to 50% calcium reduction (55% and 53%). Conclusions — Losartan and cariporide improve cardiomyocyte contractility and calcium regulation in chronic heart failure. Losartan has salutary effects on postinfarction remodeling and gene expression, whereas cariporide is neutral.</t>
  </si>
  <si>
    <t>S1129</t>
  </si>
  <si>
    <t>10.1002/ccr3.4007</t>
  </si>
  <si>
    <t>Cancelliere A, Procopio G, Mazzitelli M, Lio E, Petullà M, Serapide F, Pelle MC, Davoli C, Trecarichi EM, Torti C, The IDTM UMG COVID‐19 Group</t>
  </si>
  <si>
    <t>A case report of pneumomediastinum in a COVID‐19 patient treated with high‐flow nasal cannula and review of the literature: Is this a “spontaneous” complication?</t>
  </si>
  <si>
    <t>Clinical Case Reports</t>
  </si>
  <si>
    <t>Oxygen support with high‐flow nasal cannula (HFNC) is gentler than mechanical ventilation and may provide significant benefits, but more studies are needed to investigate the efficacy and safety of different respiratory supports in patients with COVID‐19 pneumonia.</t>
  </si>
  <si>
    <t>S1097</t>
  </si>
  <si>
    <t>10.1016/s1388-9842(00)00057-x</t>
  </si>
  <si>
    <t>Opasich C, Capomolla S, Riccardi PG, Febo O, Forni G, Cobelli F, Tavazzi L</t>
  </si>
  <si>
    <t>Does in-Patient ECG Monitoring have an Impact on Medical Care in Chronic Heart Failure Patients?</t>
  </si>
  <si>
    <t>Heart failure patients’ management in non-intensive care units might be improved by telemetry monitoring. However, telemetry adds the cost and evidence of this effectiveness is not available. To evaluate the utility of the ECG monitoring in chronic heart failure patients admitted to a non-intensive care unit. A prospective analysis of the utility of telemetry in 711 patients admitted to a Heart Failure Unit from March 1996 to September 1997. One hundred and ninety-nine patients underwent telemetry; 108 telemetry findings were recorded, in 35% of NYHA class II, in 46% in NYHA class III–IV and 43% in unstable patients. Reasons for telemetry were: known arrhythmia (n = 82), electrolytes disturbances (n = 20), atrial fibrillation (n = 12), symptoms (n = 48), i.v. dobutamine (n = 13), drugs control (n = 16), devices control (n = 8). Crossing reasons for telemetry and detected events we had, respectively, 63, 11, 2, 17, 5, 6, and 0 telemetry findings. Treatment was guided by telemetry results in only 33 cases (respectively in 18, 0, 4, 5, 5, 1, and 0 cases). Physicians perceived telemetry as unhelpful in 30% of cases; as helpful in 70%. The percentage of inutility, usefulness with and without related medical intervention were similar between stable and unstable patients (30, 18, 51% and 31, 15, 54%, respectively). In a heart failure unit ECG monitoring is mostly used in severe and unstable patients. However, medical decisions are rarely guided by the telemetry findings. The usefulness of telemetry might be underestimated because one of the uncounted results might be the avoidance of inappropriate intervention.</t>
  </si>
  <si>
    <t>S1393</t>
  </si>
  <si>
    <t>10.1113/jphysiol.2002.026328</t>
  </si>
  <si>
    <t>Rademakers F, Van de Werf F, Mortelmans L, Marchal G, Bogaert J</t>
  </si>
  <si>
    <t>Evolution of regional performance after an acute anterior myocardial infarction in humans using magnetic resonance tagging</t>
  </si>
  <si>
    <t>Regional remodelling after a left ventricular myocardial infarction is the first step in a cascade that may lead to heart failure and death. To understand better the mechanisms underlying this process, it is important to study not only the evolution in local deformation parameters but also the corresponding loading conditions. Using magnetic resonance (MR) myocardial tagging, we measured the regional contribution to ejection (regional ejection fraction) and loading (systolic blood pressure × radius of curvature (mean of short and long axes)/wall thickness) in 32 regions throughout the left ventricle (LV) in patients 1 week (1W) and 3 months (3M) after a first anterior infarction. Using positron emission tomography (PET), the LV was divided into infarct, adjacent and remote regions. In the remote regions the average deformation decreased between 1W and 3M (from 59.3 ± 5.6 to 57.9 ± 6.7 %, P &amp;lt; 0.05 ) due to an increase in loading conditions only (from 730 ± 290 to 837 ± 299 mmHg, P &amp;lt; 0.05 ). In the adjacent myocardium, no change in function was observed (49.0 ± 10.8 to 49.0 ± 6.5 %, P = n.s.), although loading increased (806 ± 297 to 978 ± 287 mmHg, P &amp;lt; 0.05 ). In the infarct region only, an increase in deformation was seen (30.7 ± 14.2 to 37 ± 6.9 %, P &amp;lt; 0.05 ), together with a higher loading level (1229 ± 422 to 1466 ± 284 mmHg, P &amp;lt; 0.05 ), which indicates a true improvement in function. The fact that MR tagging can identify both regional deformation and loading permits us to differentiate between changes due to alterations in regional loading conditions and true changes in function. After an acute myocardial infarction (MI), an improvement can be observed in the deformation‐loading relation in the adjacent and infarct regions, but the improvement is mainly in the infarct region. Using this technique, types of intervention leading to even more functional gain could be evaluated.</t>
  </si>
  <si>
    <t>S2426</t>
  </si>
  <si>
    <t>10.1046/j.1525-1594.2000.06533.x</t>
  </si>
  <si>
    <t>Förster F, Kaufmann R, Reul H, Rau G</t>
  </si>
  <si>
    <t>A Small Pulsatile Blood Pump for Ventricular Support During End‐Stage Heart Failure</t>
  </si>
  <si>
    <t>Abstract: A displacement blood pump to support the natural heart of patients for recovery from end‐stage heart failure has been developed. This electromechanical pusher plate pump has a very compact and extremely flat design. The design goal was achieved by developing a novel gear system based on the principle of a swash plate. The blood pump and cannulae can be placed within the thoracic cavity between the lungs and ribcage. The first labtype model delivers an output of 3.1 L/min against an aortic pressure of 100 mm Hg at 120 bpm.</t>
  </si>
  <si>
    <t>S2300</t>
  </si>
  <si>
    <t>10.1111/evj.12011</t>
  </si>
  <si>
    <t>Mosing M, Rysnik M, Bardell D, Cripps PJ, MacFarlane P</t>
  </si>
  <si>
    <t>Use of continuous positive airway pressure ( CPAP ) to optimise oxygenation in anaesthetised horses – a clinical study</t>
  </si>
  <si>
    <t>Equine Veterinary Journal</t>
  </si>
  <si>
    <t>Hypoxaemia is a common problem during equine anaesthesia. Continuous positive airway pressure ( CPAP ) is a ventilation mode routinely employed in man to overcome hypoxaemia but has not been objectively assessed in horses. To test the effects of CPAP on oxygenation and its indices in anaesthetised horses in a clinical setting. Twenty‐four healthy horses requiring anaesthesia in dorsal recumbency were anaesthetised using a standard protocol. Following orotracheal intubation and connection to an anaesthetic machine capable of applying CPAP , horses were randomly allocated to ventilate at physiological airway pressure measured at the airway opening ( Group PAP ) or to receive CPAP of 8 cmH 2 O ( Group CPAP ). Arterial blood gas analysis was performed as soon as arterial cannulation was achieved and 30, 60 and 90 min after induction. If PaCO 2 increased above 9.31 kPa controlled ventilation was initiated. Groups were compared using a general linear model. Horses receiving CPAP had significantly higher PaO 2 and calculated oxygen indices than horses receiving PAP . No significant differences in ventilation indices were observed between the 2 groups. Eight horses receiving PAP and 5 receiving CPAP required controlled ventilation. No differences in dobutamine requirements or mean arterial pressures were recorded. Continuous positive airway pressure of 8 cmH 2 O improved oxygenation indices in dorsally recumbent horses without significantly influencing ventilation. Continuous positive airway pressure reduces the incidence of hypoxaemia in anaesthetised horses. Further research is warranted to elucidate the effects of CPAP on the cardiovascular system.</t>
  </si>
  <si>
    <t>S2193</t>
  </si>
  <si>
    <t>10.1046/j.1365-2869.2003.00343.x</t>
  </si>
  <si>
    <t>Christ M, Grimm W, Rostig S, Klima T, Fenske H, Becker HF, Vogelmeier C, Maisch B</t>
  </si>
  <si>
    <t>Association of right ventricular dysfunction and Cheyne–Stokes respiration in patients with chronic heart failure</t>
  </si>
  <si>
    <t>Cheyne–Stokes respiration (CSR) is present in up to 40% of patients with congestive heart failure (CHF) and is an independent risk factor for increased overall mortality. We examined whether CSR is associated with right ventricular (RV) dysfunction in CHF patients. Parameters of RV function were assessed by two‐dimensional echocardiography and tissue velocity imaging in 42 patients (aged 23–75 years) with a left ventricular (LV) ejection fraction below 40%. Respiratory polygraphy revealed CSR with an central apnea–hypopnea index (CAHI) &amp;gt;10 h −1 in 13 of the 42 patients (31%). Demographic characteristics did not differ among the patient groups. The velocity of the tricuspid annular systolic motion (TASM), a parameter reflecting systolic RV function, was significantly reduced in CHF patients with CSR (10.5 ± 2.3 cm s −1 ) compared with those without CSR (15.0 ± 5.1 cm s −1 , P = 0.004), and was inversely associated with the CAHI ( y = 15.2–0.2 x ; r = 0.46, P = 0.003). The RV dimensions were significantly increased and the fractional RV area changes significantly reduced in CHF patients with CSR (33 ± 17 versus 48 ± 20%; P = 0.04). Doppler parameters of pulmonary artery flow indicate higher pulmonary artery pressures in CSR patients compared with patients without CSR, which is also reflected by an increased RV free‐wall thickness in CSR patients (6.5 ± 1.1 vs . 5.3 ± 1.3 mm; P = 0.05). Parameters of systolic LV function, forced expiratory volume in 1 s (FEV 1 ), and P a O 2 and P a CO 2 were not different among patients with or without CSR. In conclusion, CSR is associated with depressed systolic RV function and increased RV dimensions in CHF patients. Future studies will show whether optimized treatment of CSR will improve RV function.</t>
  </si>
  <si>
    <t>S2356</t>
  </si>
  <si>
    <t>10.3390/ani11061777</t>
  </si>
  <si>
    <t>Gozalo-Marcilla M, Ringer SK</t>
  </si>
  <si>
    <t>Recovery after General Anaesthesia in Adult Horses: A Structured Summary of the Literature</t>
  </si>
  <si>
    <t>Animals</t>
  </si>
  <si>
    <t>Recovery remains the most dangerous phase of general anaesthesia in horses. The objective of this publication was to perform a structured literature review including levels of evidence (LoE) of each study with the keywords “recovery anaesthesia horse”, entered at once, in the search browsers PubMed and Web of Science. The two authors independently evaluated each candidate article. A final list with 444 articles was obtained on 5 April 2021, classified as: 41 “narrative reviews/expert opinions”, 16 “retrospective outcome studies”, 5 “surveys”, 59 “premedication/sedation and induction drugs”, 27 “maintenance with inhalant agents”, 55 “maintenance with total intravenous anaesthesia (TIVA)”, 3 “TIVA versus inhalants”, 56 “maintenance with partial intravenous anaesthesia (PIVA)”, 27 “other drugs used during maintenance”, 18 “drugs before/during recovery”, 18 “recovery systems”, 21 “respiratory system in recovery”, 41 “other factors”, 51 “case series/reports” and 6 “systems to score recoveries”. Of them, 167 were LoE 1, 36 LoE 2, 33 LoE 3, 110 LoE 4, 90 LoE 5 and 8 could not be classified based on the available abstract. This review can be used as an up-to-date compilation of the literature about recovery after general anaesthesia in adult horses that tried to minimise the bias inherent to narrative reviews.</t>
  </si>
  <si>
    <t>S2044</t>
  </si>
  <si>
    <t>10.1007/s00108-007-1897-7</t>
  </si>
  <si>
    <t>Ebelt H, Werdan K</t>
  </si>
  <si>
    <t>Notfalltherapie der akuten Herzinsuffizienz</t>
  </si>
  <si>
    <t>Acute heart failure (AHF) is defined as the rapid onset of symptoms and signs secondary to abnormal heart function which may occur with or without previous cardiac disease. Diagnosis and classification of severity are primarily based on clinical findings. The conditions leading to and reasons for acute heart failure which require specific therapeutic interventions should always be taken into consideration. Immediate goals in the guideline-oriented treatment of AHF are to improve the patient's symptoms and stabilize the hemodynamic condition. Medical therapy - besides oxygen supply - consists of the application of vasodilators, diuretics, and inotropes (especially dobutamine) depending both on the patient's clinical state and hemodynamic parameters. In the presence of ongoing signs of hypoxia, non-invasive ventilation has to be considered early. Bradycardia in AHF patients should initially be treated with atropine; a temporal pacemaker has to be inserted if no response is achieved by medical therapy. Ventricular fibrillation and tachycardia require immediate cardioversion.</t>
  </si>
  <si>
    <t>S1441</t>
  </si>
  <si>
    <t>10.1161/01.cir.0000039105.49749.6f</t>
  </si>
  <si>
    <t>Lloyd-Jones DM, Larson MG, Leip EP, Beiser A, D’Agostino RB, Kannel WB, Murabito JM, Vasan RS, Benjamin EJ, Levy D</t>
  </si>
  <si>
    <t>Lifetime Risk for Developing Congestive Heart Failure</t>
  </si>
  <si>
    <t>Background— Congestive heart failure (CHF) is an increasing public health problem. Methods and Results— Among Framingham Heart Study subjects who were free of CHF at baseline, we determined the lifetime risk for developing overt CHF at selected index ages. We followed 3757 men and 4472 women from 1971 to 1996 for 124 262 person-years; 583 subjects developed CHF and 2002 died without prior CHF. At age 40 years, the lifetime risk for CHF was 21.0% (95% CI 18.7% to 23.2%) for men and 20.3% (95% CI 18.2% to 22.5%) for women. Remaining lifetime risk did not change with advancing index age because of rapidly increasing CHF incidence rates. At age 80 years, the lifetime risk was 20.2% (95% CI 16.1% to 24.2%) for men and 19.3% (95% CI 16.5% to 22.2%) for women. Lifetime risk for CHF doubled for subjects with blood pressure ≥160/100 versus &amp;lt;140/90 mm Hg. In a secondary analysis, we only considered those who developed CHF without an antecedent myocardial infarction; at age 40 years, the lifetime risk for CHF was 11.4% (95% CI 9.6% to 13.2%) for men and 15.4% (95% CI 13.5% to 17.3%) for women. Conclusions— When established clinical criteria are used to define overt CHF, the lifetime risk for CHF is 1 in 5 for both men and women. For CHF occurring in the absence of myocardial infarction, the lifetime risk is 1 in 9 for men and 1 in 6 for women, which highlights the risk of CHF that is largely attributable to hypertension. These results should assist in predicting the population burden of CHF and placing greater emphasis on prevention of CHF through hypertension control and prevention of myocardial infarction.</t>
  </si>
  <si>
    <t>S1569</t>
  </si>
  <si>
    <t>10.1111/j.1399-6576.2004.00566.x</t>
  </si>
  <si>
    <t>Barle H, Söderberg P, Haegerstrand C, Markström A</t>
  </si>
  <si>
    <t>Bi‐level positive airway pressure ventilation reduces the oxygen cost of breathing in long‐standing post‐polio patients on invasive home mechanical ventilation</t>
  </si>
  <si>
    <t>Background: Today, patients with chronic respiratory failure are commonly treated with non‐invasive bi‐level positive airway pressure ventilation, supporting spontaneous breathing. However, in conformity with previous clinical routine, many post‐polio patients with chronic respiratory failure are still treated with invasive (i.e. via a tracheostomy) controlled mechanical ventilation (CMV). The aim of the study was to investigate the effect of invasive bi‐level positive airway pressure ventilation on the work of breathing compared with that during the patients' ordinary CMV and spontaneous breathing without mechanical support. Methods: Nine post‐polio patients on invasive (tracheostomy) nocturnal CMV were investigated. Work of breathing was analysed by assessing differences in oxygen consumption (VO 2 ) using indirect calorimetry. Hereby, the oxygen cost of breathing during the various ventilatory modes could be estimated and related to one another. Data on energy expenditure were also obtained. Results: The oxygen cost of breathing decreased by approximately 15% during bi‐level positive airway pressure ventilation compared with CMV and spontaneous breathing. There was no difference between predicted (Harris–Benedict equation) and measured energy expenditure. Conclusion: Invasive bi‐level positive airway pressure ventilation reduces the oxygen cost of breathing in long‐standing tracheostomized post‐polio patients, compared with CMV. Furthermore, the Harris–Benedict equation provides a reasonable prediction of energy expenditure in this group of patients.</t>
  </si>
  <si>
    <t>S1241</t>
  </si>
  <si>
    <t>10.1161/hc0802.105564</t>
  </si>
  <si>
    <t>del Monte F, Harding SE, Dec GW, Gwathmey JK, Hajjar RJ</t>
  </si>
  <si>
    <t>Targeting Phospholamban by Gene Transfer in Human Heart Failure</t>
  </si>
  <si>
    <t>Background — Myocardial cells from failing human hearts are characterized by abnormal calcium handling, a negative force-frequency relationship, and decreased sarcoplasmic reticulum Ca 2+ ATPase (SERCA2a) activity. In this study, we tested whether contractile function can be improved by decreasing the inhibitory effects of phospholamban on SERCA2a with adenoviral gene transfer of antisense phospholamban (asPL). Methods and Results — Myocardial cells isolated from 9 patients with end-stage heart failure and 18 donor nonfailing hearts were infected with adenoviruses encoding for either the antisense of phospholamban (Ad.asPL), the SERCA2a gene (Ad.SERCA2a), or the reporter genes β-galactosidase and green fluorescent protein (Ad.βgal-GFP). Adenoviral gene transfer with Ad.asPL decreased phospholamban expression over 48 hours, increasing the velocity of both contraction and relaxation. Compared with cardiomyocytes infected with Ad.asPL (n=13), human myocytes infected with Ad.βgal-GFP (n=8) had enhanced contraction velocity (20.3±3.9% versus 8.7±2.6% shortening/second; P &amp;lt;0.01) and relaxation velocity (26.0±6.2% versus 8.6±4.3% shortening/second; P &amp;lt;0.01). The improvement in contraction and relaxation velocities was comparable to cardiomyocytes infected with Ad.SERCA2a. Failing human cardiomyocytes had decreased contraction and Ca 2+ release with increasing frequency (0.1 to 2 Hz). Phospholamban ablation restored the frequency response in the failing cardiomyocytes to normal; increasing frequency resulted in enhanced sarcoplasmic reticulum Ca 2+ release and contraction. Conclusion — These results show that gene transfer of asPL can improve the contractile function in failing human myocardium. Targeting phospholamban may provide therapeutic benefits in human heart failure.</t>
  </si>
  <si>
    <t>S1231</t>
  </si>
  <si>
    <t>10.1046/j.1440-1827.1999.00827.x</t>
  </si>
  <si>
    <t>Satoh F, Tsutsumi Y</t>
  </si>
  <si>
    <t>Anitschkow cells in the human heart</t>
  </si>
  <si>
    <t>A case of multiple myeloma, who died of congestive heart failure of unknown cause, is presented. Microscopically, Anitschkow cells with caterpillar and owl‐eyed nuclei were scattered in the interstitium of the myocardium. To know the pathological significance of their appearance, histological observations of normal, developing and autoimmune disease‐bearing heart specimens were made. A few Anitschkow cells were commonly seen in the interstitium of the adult heart with or without autoimmunity, and fetal cardiomyocytes often showed Anitschkow‐type nuclear configurations. Moreover, squamous cancer cells metastatic to the myocardium exhibited Anitschkow‐type nuclei. No Anitschkow‐type nuclei were observed in extracardiac locations. In conclusion, formation of Anitschkow‐type nuclear features in the human heart is not necessarily specific to the autoimmune status, but can be regarded as being ubiquitously provoked by the continuous contraction of heart muscle cells.</t>
  </si>
  <si>
    <t>S2390</t>
  </si>
  <si>
    <t>10.1159/000047289</t>
  </si>
  <si>
    <t>Cleland JGF</t>
  </si>
  <si>
    <t>Progression from Hypertension to Heart Failure</t>
  </si>
  <si>
    <t>Patients with hypertension are at increased risk of developing heart failure (HF), but the mechanisms by which hypertension leads to HF have not been clarified [although left ventricular hypertrophy (LVH) is clearly a predictor of an increased risk of HF]. Similarly, although antihypertensive therapy has been shown to reduce the risk of HF in hypertensive patients, it is not known how this benefit is produced and, currently, there is no clear evidence that any class of antihypertensive agent is more effective than any other in this respect. On theoretical grounds, beta-blockers would be expected to be ideal agents for the prevention of HF in hypertensive patients. In addition to control of blood pressure and regression of LVH, they have clear benefits on morbidity and mortality after myocardial infarction (MI), which probably plays a major role in the development of HF in hypertensive patients, and on the prognosis of HF itself. A reduction in long-term mortality after MI has been demonstrated only for non-selective beta-blockers. Carvedilol, a non-selective beta-blocker which also has other ancillary properties including alpha-1-receptor blockade and antioxidant effects and a favourable metabolic profile, may be an appropriate choice for the prevention of HF in hypertensive patients. This is reinforced by the salutary benefits of carvedilol for the reduction in the morbidity and mortality of HF itself.</t>
  </si>
  <si>
    <t>S1994</t>
  </si>
  <si>
    <t>10.1186/1471-2261-7-40</t>
  </si>
  <si>
    <t>Dieperink W, Jaarsma T, van der Horst IC, Nieuwland W, Vermeulen KM, Rosman H, Aarts LP, Zijlstra F, Nijsten MW</t>
  </si>
  <si>
    <t>Boussignac continuous positive airway pressure for the management of acute cardiogenic pulmonary edema: prospective study with a retrospective control group</t>
  </si>
  <si>
    <t>BMC Cardiovascular Disorders</t>
  </si>
  <si>
    <t>Background Continuous positive airway pressure (CPAP) treatment for acute cardiogenic pulmonary edema can have important benefits in acute cardiac care. However, coronary care units are usually not equipped and their personnel not adequately trained for applying CPAP with mechanical ventilators. Therefore we investigated in the coronary care unit setting the feasibility and outcome of the simple Boussignac mask-CPAP (BCPAP) system that does not need a mechanical ventilator. Methods BCPAP was introduced in a coronary care unit where staff had no CPAP experience. All consecutive patients transported to our hospital with acute cardiogenic pulmonary edema, a respiratory rate &gt; 25 breaths/min and a peripheral arterial oxygen saturation of Results During the 2-year prospective BCPAP study period 108 patients were admitted with acute cardiogenic pulmonary edema. Eighty-four of these patients (78%) were treated at the coronary care unit of which 66 (61%) were treated with BCPAP. During the control period 66 patients were admitted over a 1-year period of whom 31 (47%) needed respiratory support in the intensive care unit. BCPAP treatment was associated with a reduced hospital length of stay and fewer transfers to the intensive care unit for intubation and mechanical ventilation. Overall estimated savings of approximately euro 3,800 per patient were achieved with the BCPAP strategy compared to conventional treatment. Conclusion At the coronary care unit, BCPAP was feasible, medically effective, and cost-effective in the treatment of acute cardiogenic pulmonary edema. Endpoints included mortality, coronary care unit and hospital length of stay, need of ventilatory support, and cost (savings).</t>
  </si>
  <si>
    <t>S2136</t>
  </si>
  <si>
    <t>10.3109/01902148.2010.514023</t>
  </si>
  <si>
    <t>Kredel M, Muellenbach RM, Schlegel N, Wunder C, Klingelhöfer M, Lange M, Roewer N, Waschke J, Brederlau J</t>
  </si>
  <si>
    <t>Pulmonary effects of positive end-expiratory pressure and fluid therapy in experimental lung injury</t>
  </si>
  <si>
    <t>Experimental Lung Research</t>
  </si>
  <si>
    <t>The separate effects of positive end-expiratory pressure (PEEP) and intravascular volume administration on the histopathologic lung injury were not investigated in experimental lung injury previously. The authors hypothesized that high PEEP and a restrictive volume therapy would yield the best oxygenation and the least degree of lung injury. Pigs (52.8 ± 3.4 kg) underwent saline lavage-induced lung injury. The animals were ventilated either with low PEEP (mean PEEP 9 to 12 cm H₂O) and liberal volume therapy using hydroxyethyl starch (LowP/Vol+) or high PEEP (mean PEEP 21 cm H₂O) combined with recruitment maneuvers and liberal (HighP/Vol+) or restrictive volume therapy (HighP/Vol-). After 6.5 hours, lung injury was determined by using a histopathologic score evaluating overdistension, edema, exsudation, and inflammation. When volume therapy was liberal, high PEEP (HighP/Vol+) improved the Pao₂/Fio₂ index (416 ± 80 mm Hg) compared to low PEEP (LowP/Vol+, 189 ± 55 mm Hg; P &lt; .05) but there was no difference in the median (interquartile range) lung injury score: 1.6 (1.2-1.9) and 1.9 (1.4-2.0). High PEEP with restrictive volume therapy (HighP/Vol-) did not further improve oxygenation (400 ± 55 mm Hg) but ameliorated the degree of lung injury: 0.9 (0.8-1.4) (P &lt; .05). In lavage-induced lung injury, high PEEP improved oxygenation, but restrictive volume administration markedly reduced the lung injury score, mainly by reduced edema.</t>
  </si>
  <si>
    <t>S1672</t>
  </si>
  <si>
    <t>10.1159/000047278</t>
  </si>
  <si>
    <t>Elkayam U</t>
  </si>
  <si>
    <t>Calcium Channel Blockers in Heart Failure</t>
  </si>
  <si>
    <t>A considerable effort has been made in the last 15 years to evaluate the safety and efficacy of calcium channel blockers (CCBs) in the treatment of patients with chronic congestive heart failure (CHF). Available studies have provided strong evidence for a potential detrimental effect of the first-generation calcium antagonists in patients with CHF, indicating the need for great caution when these drugs are used in patients with significant depression of left ventricular systolic function. A number of second-generation CCB have demonstrated a strong vasodilatory effect and favorable hemodynamic action but failed to show a similar improvement in exercise capacity, morbidity and mortality. Moreover, drugs such as nicardipine and nisoldipine have resulted in a detrimental effect in some patients and, therefore, cannot be considered safe when used in patients with moderate-to-severe heart failure. Available information from the V-HeFT III study demonstrate a lack of an unfavorable effect of felodipine on exercise tolerance in patients with chronic heart failure. Although mortality rate was similar in both the felodipine and the placebo group, because of the relatively small number of patients in this study, no clear conclusion can be drawn regarding the effect of felodipine on mortality in patients with CHF. An encouraging signal regarding a potential role of CCB in the treatment of chronic heart failure has been provided by the recently completed PRAISE study. This prospective large-scale study demonstrated the safety of amlodipine, a long-acting dihydropyridine derivative, when used in patients with heart failure due to coronary artery disease. Furthermore, this study demonstrated a substantial reduction in mortality in patients with CHF due to nonischemic cardiomyopathy and provided a strong indication for a potential therapeutic benefit of amlodipine when added to standard CHF therapy in this patient population. No clear explanation is available at the present time regarding the reason for the deleterious effect demonstrated with some of the dihydropyridines and the contrasting benefit seen with amlodipine. Finally, more information regarding the safety and efficacy of dihydropyridines should become available in the next year. The PRAISE II study is ongoing and will provide further information regarding the therapeutic role of amlodipine in patients with nonischemic dilated cardiomyopathy. The MACH-1 study is evaluating the effect of mibefradil, a predominant T-type channel blocker with an ideal activity profile, on morbidity and mortality in patients with chronic CHF.</t>
  </si>
  <si>
    <t>S2343</t>
  </si>
  <si>
    <t>10.1111/j.1365-2044.1976.tb11901.x</t>
  </si>
  <si>
    <t>LEES NW</t>
  </si>
  <si>
    <t>The diagnosis and treatment of endotoxic shock</t>
  </si>
  <si>
    <t>The management of a severe case of endotoxic shock is a prolonged and strenuous exercise. The initial aim is to achieve, as soon as possible, cardiorespiratory stability and control of the septic focus, thereafter, the provision of fluid and nutrition must be adequate. Constant observation is required so that swift action can be taken if complications such as haemorrhage or renal failure develop, or if there is failure to control the septic focus. The general welfare of the patient, with particular regard to general nursing care, reduction of the risk of secondary infection and reassurance also plays an important part. Efficient treatment requires an organised plan which covers all the relevant aspects and assigns priorities to the critical areas.</t>
  </si>
  <si>
    <t>S2469</t>
  </si>
  <si>
    <t>10.1139/y03-041</t>
  </si>
  <si>
    <t>Verma S, Yuen VG, Badiwala M, Anderson TJ, McNeill JH</t>
  </si>
  <si>
    <t>Working heart function in diabetes is not improved by spironolactone treatment</t>
  </si>
  <si>
    <t>Aldosterone antagonism has emerged as an important strategy for end-stage congestive heart failure. To evaluate the potential contribution of aldosterone towards the cardiac complications of diabetes, this study examined the effects of chronic aldosterone receptor blockade (with spironolactone) on isolated working heart function in streptozotocin (STZ) - induced diabetic rats. Wistar rats were divided into four groups: control, control spironolactone-treated, diabetic, and diabetic spironolactone-treated. Following chronic spironolactone treatment (8 weeks), cardiac function was assessed in terms of the rate of contraction (+dP/dT), rate of relaxation (dP/dT), and left ventricular developed pressure (LVDP). Untreated diabetic rats exhibited marked cardiac dysfunction when compared with age matched controls (p &amp;lt; 0.001). Long-term spironolactone treatment did not improve these parameters. These data demonstrate the lack of beneficial effects of aldosterone receptor blockade on isolated working heart function in diabetes.Key words: aldosterone, streptozotocin-induced diabetes, aldosterone receptor blocker, spironolactone, cardiac function.</t>
  </si>
  <si>
    <t>S1747</t>
  </si>
  <si>
    <t>10.1161/hc0802.104282</t>
  </si>
  <si>
    <t>Chen HH, Lainchbury JG, Harty GJ, Burnett JC</t>
  </si>
  <si>
    <t>Maximizing the Natriuretic Peptide System in Experimental Heart Failure</t>
  </si>
  <si>
    <t>Background — A hallmark of congestive heart failure (CHF) is the elevation of the cardiac natriuretic peptides (NPs), which have natriuretic, renin-inhibiting, vasodilating, and lusitropic properties. We have reported that chronic subcutaneous (SQ) administration of brain natriuretic peptide (BNP) in experimental CHF improves cardiorenal function. Vasopeptidase inhibitors (VPIs) are single molecules that simultaneously inhibit both neutral endopeptidase 24.1 (NEP) and ACE. We hypothesized that acute VPI administration would potentiate the cardiorenal actions of SQ BNP in experimental CHF. Methods and Results — We determined the cardiorenal and humoral responses to acute VPI alone with omapatrilat (OMA) (1 μmol/kg IV bolus) (n=6), acute low-dose SQ BNP (5 μg/kg) alone (n=5), acute VPI plus low-dose SQ BNP (n=5), and acute high-dose SQ BNP (25 μg/kg) alone in 4 groups of anesthetized dogs with experimental CHF produced by ventricular pacing for 10 days. Plasma BNP was greater with VPI+low-dose SQ BNP compared with VPI alone or low-dose SQ BNP alone and was similar to high-dose SQ BNP alone. Urinary BNP excretion was greatest with VPI+SQ BNP. Urinary sodium excretion was also highest with VPI+SQ BNP, with the greatest increase in glomerular filtration rate. VPI+SQ BNP resulted in a greater increase in cardiac output and reduction in cardiac filling pressures as compared with low-dose SQ BNP, high-dose SQ BNP, or VPI alone. Conclusions — This study reports that acute VPI potentiates the cardiorenal actions of SQ BNP in experimental CHF. This study advances the concept that protein therapy with BNP together with vasopeptide inhibition represents a novel therapeutic strategy in CHF to maximize the beneficial properties of the natriuretic peptide system.</t>
  </si>
  <si>
    <t>S1711</t>
  </si>
  <si>
    <t>10.1016/s1388-9842(01)00179-9</t>
  </si>
  <si>
    <t>de Lorgeril M, Salen P, Accominotti M, Cadau M, Steghens JP, Boucher F, de Leiris J</t>
  </si>
  <si>
    <t>Dietary and Blood Antioxidants in Patients with Chronic Heart Failure. Insights into the Potential Importance of Selenium in Heart Failure</t>
  </si>
  <si>
    <t>Chronic heart failure (CHF) seems to be associated with increased oxidative stress. However, the hypothesis that antioxidant nutrients may contribute to the clinical severity of the disease has never been investigated. To examine whether antioxidant nutrients influence the exercise capacity and left ventricular function in patients with CHF. Dietary intake and blood levels of major antioxidant nutrients were evaluated in 21 consecutive CHF patients and in healthy age- and sex-matched controls. Two indexes of the severity of CHF, peak exercise oxygen consumption (peak VO2) and left ventricular ejection fraction (LVEF), were measured and their relations with antioxidants were analysed. Whereas plasma alpha-tocopherol and retinol were in the normal range, vitamin C (P-0.005) and beta-carotene (P-0.01) were lower in CHF. However, there was no significant association between vitamins and either peak VO2 or LVEF. Dietary intake (P&amp;amp;lt;0.05) and blood levels of selenium (P&amp;amp;lt;0.0005) were lower in CHF. Peak VO2 (but not LVEF) was strongly correlated with blood selenium: r-0.76 by univariate analysis (polynomial regression) and r-0.87 (P&amp;amp;lt;0.0005) after adjustment for age, sex and LVEF. Antioxidant defences are altered in patients with CHF. Selenium may play a role in the clinical severity of the disease, rather than in the degree of left ventricular dysfunction. Further studies are warranted to confirm the data in a large sample size and to investigate the mechanisms by which selenium and other antioxidant nutrients are involved in CHF.</t>
  </si>
  <si>
    <t>S2312</t>
  </si>
  <si>
    <t>10.1161/01.cir.0000022687.18568.2a</t>
  </si>
  <si>
    <t>Wensel R, Opitz CF, Anker SD, Winkler J, Höffken G, Kleber FX, Sharma R, Hummel M, Hetzer R, Ewert R</t>
  </si>
  <si>
    <t>Assessment of Survival in Patients With Primary Pulmonary Hypertension</t>
  </si>
  <si>
    <t>Background — Primary pulmonary hypertension (PPH) is a life-threatening disease. Prognostic assessment is an important factor in determining medical treatment and lung transplantation. Whether cardiopulmonary exercise testing data predict survival has not been reported previously. Methods and Results — We studied 86 patients with PPH (58 female, age 46±2 years, median NYHA class III) between 1996 and 2001 who were followed up in a tertiary referral center. Right heart catheterization was performed and serum uric acid levels were measured in all patients. Seventy patients were able to undergo exercise testing. At the start of the study, the average pulmonary artery pressure was 60±2 mm Hg, average pulmonary vascular resistance was 1664±81 dyne · s · cm −5 , average serum uric acid level was 7.5±0.35 mg/dL, and average peak oxygen uptake during exercise (peak V̇ o 2 ) was 11.2±0.5 mL · kg −1 · min −1 . During follow-up (mean: 567±48 days), 28 patients died and 16 underwent lung transplantation (1-year cumulative event-free survival: 68%; 95% CI 58 to 78). The strongest predictors of impaired survival were low peak V̇ o 2 ( P &amp;lt;0.0001) and low systolic blood pressure at peak exercise (peak SBP; P &amp;lt;0.0001). In a multivariable analysis, serum uric acid levels (all P &amp;lt;0.005) and diastolic blood pressure at peak exercise independently predicted survival ( P &amp;lt;0.05). Patients with peak V̇ o 2 ≤10.4 mL · kg −1 · min −1 and peak SBP ≤120 mm Hg (ie, 2 risk factors) had poor survival rates at 12 months (23%), whereas patients with 1 or none of these risk factors had better survival rates (79% and 97%, respectively). Conclusions — Peak V̇ o 2 and peak SBP are independent and strong predictors of survival in PPH patients. Hemodynamic parameters, although also accurate predictors, provide no independent prognostic information.</t>
  </si>
  <si>
    <t>S1372</t>
  </si>
  <si>
    <t>10.1183/09031936.97.10092073</t>
  </si>
  <si>
    <t>Teschler H, Farhat A, Exner V, Konietzko N, Berthon-Jones M</t>
  </si>
  <si>
    <t>AutoSet nasal CPAP titration: constancy of pressure, compliance and effectiveness at 8 month follow-up</t>
  </si>
  <si>
    <t>We have previously shown that AutoSet satisfactorily improves sleep-disordered breathing and sleep architecture in subjects with obstructive sleep apnoea (OSA) syndrome. The aim of this study was to determine, in subjects treated with long-term conventional fixed pressure continuous positive airway pressure (CPAP) at the AutoSet recommended pressure, whether: the long-term compliance is satisfactory; the improvement persists once initial rebound is over; the titration pressure is stable with time; and the titration pressure is comparable with manual titration pressure using a similar end-point. Twenty males with OSA, previously studied with full polysomnography on their diagnostic night, at manual and AutoSet titration, and at the AutoSet recommended fixed pressure, were re-studied after a mean of 3 and 8 months of treatment at the recommended fixed pressure. Re-study included home respiratory monitoring (Nellcor EdenTrace), and repeated manual and AutoSet titration with polysomnography. Compliance was assessed with hour-meter readings. Mean (+/-SEM) usage was 5.7 +/- 0.1 h.night-1 at 3 and 8 months. The arousal index remained normalized. Diagnostic respiratory disturbance index (RDI) was 60.3 +/- 5.7 events.h-1. On AutoSet at fixed CPAP, RDI was initially 2.6 +/- 0.7 events.h-1, then rose slightly (p &amp;lt; 0.001) to 4.3 +/- 0.6 events.h-1 at 3 months, and was 3.6 +/- 0.5 events.h-1 at 8 months. AutoSet titration pressure was: 9.9 +/- 0.4 cmH2O initially, 10.6 +/- 0.4 cmH2O at 3 months, and 9.7 +/- 0.5 cmH2O at 8 months (NS). Manual titration pressure at 8 months was 10.4 +/- 0.4 cmH2O. The standard deviation of the discrepancy with AutoSet was 0.84 cmH2O. In conclusion, the AutoSet recommended pressure varies little with time, and closely predicts the final manual titration pressure; the improvement in respiratory disturbance index was largely maintained, and compliance was good, although probably enhanced by close supervision.</t>
  </si>
  <si>
    <t>S1297</t>
  </si>
  <si>
    <t>10.1017/s0959259898008119</t>
  </si>
  <si>
    <t>Woosnam L, Hasan M</t>
  </si>
  <si>
    <t>The place of beta-adrenoreceptor-blocking drugs in the treatment of congestive heart failure in elderly people: review of current opinion</t>
  </si>
  <si>
    <t>The clinical syndrome of heart failure affects more than 1% of the population, and its prevalence increases steeply with advancing age, especially after 75, where it reaches approximately 10%. It is one of the commonest reasons for the admission of elderly people to hospital. Despite recent advances in treatment of heart failure with angiotensin-converting enzyme (ACE) inhibitors, which were proven to provide survival benefit, the rates of morbidity and mortality from heart failure remain high, and new therapeutic strategie s are needed.</t>
  </si>
  <si>
    <t>S2177</t>
  </si>
  <si>
    <t>10.1345/aph.17339</t>
  </si>
  <si>
    <t>Herner SJ, Mauro LS</t>
  </si>
  <si>
    <t>Epoprostenol in Primary Pulmonary Hypertension</t>
  </si>
  <si>
    <t>To review briefly the epidemiology, pathophysiology, and current treatment of primary pulmonary hypertension (PPH) and review the available clinical data on epoprostenol in PPH. A MEDLINE search (January 1966–August 1998) was used to identify case reports and clinical studies pertaining to epoprostenol in PPH. Bibliographic lists were also used. All English-language clinical studies of epoprostenol in PPH were included. Incomplete study descriptions (abstracts) were not included. Study design, population, methods, clinical outcomes, and adverse effects were evaluated. PPH is a relatively rare disease that results in symptoms of congestive heart failure and has a five-year survival rate of 34%. Therapy has consisted of vasodilators, anticoagulation, oxygen, and ultimately lung transplantation. Epoprostenol, which has recently become available as an integral pharmacotherapeutic option, has been shown to improve hemodynamic parameters such as cardiac output, pulmonary artery pressure, and pulmonary vascular resistance. It has been shown to improve exercise parameters, New York Heart Association (NYHA) functional class, and survival. Epoprostenol is indicated for patients with severe disease (NYHA class III or IV) who do not respond to acute vasodilator challenge or chronic calcium-channel blocker therapy. Its chronic administration is challenging as it requires continuous infusion via central venous catheter and a special infusion pump. Administration is further complicated by the 48-hour expiration of reconstituted epoprostenol and the need to refrigerate the reconstituted drug. Epoprostenol improves hemodynamics and clinical outcome in patients with severe PPH. Epoprostenol therapy requires intensive patient education and medical monitoring, but it can improve well-being and delay the need for lung transplantation.</t>
  </si>
  <si>
    <t>S2061</t>
  </si>
  <si>
    <t>10.1046/j.1460-9592.1998.00253.x</t>
  </si>
  <si>
    <t>Dillon, Dearlove</t>
  </si>
  <si>
    <t>An unusual case of obstructive pulmonary oedema</t>
  </si>
  <si>
    <t>A four‐year‐old boy was admitted to intensive care via casualty having suffered an apnoeic episode due to compression of his chest by a heavy cattle bar. A petechial rash was noted on the upper chest and arms. A chest radiograph showed pulmonary oedema which resolved over a few hours following positive pressure ventilation and positive end expiratory pressure. We believe this to be an unusual presentation of obstructive pulmonary oedemia (Negative Pressure Pulmonary Oedema).</t>
  </si>
  <si>
    <t>S1218</t>
  </si>
  <si>
    <t>10.4187/respcare.06735</t>
  </si>
  <si>
    <t>Piraino T</t>
  </si>
  <si>
    <t>Noninvasive Respiratory Support in Acute Hypoxemic Respiratory Failure</t>
  </si>
  <si>
    <t>For more than 40 years, noninvasive ventilation has been the first-line preferred therapy for acute-on-chronic conditions, such as COPD and cardiogenic pulmonary edema. The use of noninvasive ventilation in the treatment of hypoxemic respiratory failure, however, has been met with mixed results associated with higher risks of intubation (failure of therapy) and with higher risks of mortality. The purpose of this review was to describe the current evidence and important considerations when patients with hypoxemic respiratory failure are managed with noninvasive ventilation.</t>
  </si>
  <si>
    <t>S1283</t>
  </si>
  <si>
    <t>10.1016/s1388-9842(01)00168-4</t>
  </si>
  <si>
    <t>Gad C, Wolfgang K, Edo K, Isaac K, Olga M, Alon M, Jamal J, Leonardo R, Ricardo K, Zvi V, Avi C</t>
  </si>
  <si>
    <t>Tezosentan (An iNtravenous Endothelin Receptor A/B Antagonist) Reduces Peripheral Resistance and Increases Cardiac Power Therefore Preventing a Steep Decrease in Blood Pressure in Patients with Congestive Heart Failure</t>
  </si>
  <si>
    <t>This study investigated the effect of tezosentan (an intravenous endothelin-1 receptor antagonist) on vascular resistance and cardiac function and determined the dose response in patients with stable congestive heart failure (CHF) due to left ventricular systolic dysfunction. In a double-blind fashion, tezosentan or placebo were administered in ascending doses (5, 20, 50, 100 mg h−1) to 38 CHF (NYHA class III) patients with ejection fraction ≤35%, cardiac index ≤2.7 l min−1 m−2 and pulmonary capillary wedge pressure ≥ 15 mmHg. Systemic vascular resistance index (SVRi) was estimated as mean arterial blood pressure [(MAP-right atrial pressure)÷cardiac index (CI)]. Cardiac function was assessed as cardiac power index (Cpi), calculated as pressure × flow (MAP × CI), where MAP represents pressure and CI represents cardiovascular flow. Compared to the placebo, tezosentan induced a dose-dependent decrease in SVRi (−32%), an increase in Cpi (+20%) and a small decrease in MAP (−9%). By contrast, patients treated with nitrate vasodilators or nesiritide (a natriuretic peptide) showed a decrease in SVRi not accompanied by a significant increase in Cpi leading to a steep decrease in MAP. The use of Cpi in the assessment of the hemodynamic effects of tezosentan, provides a useful alternative characterization of the complex influences of vasodilators on cardiac function in patients with CHF.</t>
  </si>
  <si>
    <t>S2296</t>
  </si>
  <si>
    <t>10.4187/respcare.10560</t>
  </si>
  <si>
    <t>MacIntyre NR</t>
  </si>
  <si>
    <t>Acute Hypercapnic Respiratory Failure in COPD</t>
  </si>
  <si>
    <t>COPD is a progressive inflammatory process affecting both the airways and alveolar structures of the lungs. Exacerbations of COPD are episodes of acute worsening of this inflammatory process, often triggered by infections. The most severe exacerbations are characterized by substantial air trapping and inspiratory muscle overload, which leads to hypercapnic respiratory failure. Pharmacologic therapies focus on intense bronchodilator administration (usually by aerosol), corticosteroids, and antibiotics. Respiratory life support technologies are often needed for severe exacerbations and range from carefully titrated supplemental O 2 administration to positive-pressure ventilation (both invasive and noninvasive). Future life support strategies will likely involve extracorporeal life support technologies.</t>
  </si>
  <si>
    <t>S2256</t>
  </si>
  <si>
    <t>10.1161/01.cir.0000074041.81728.79</t>
  </si>
  <si>
    <t>Matsumoto T, Wada A, Tsutamoto T, Ohnishi M, Isono T, Kinoshita M</t>
  </si>
  <si>
    <t>Chymase Inhibition Prevents Cardiac Fibrosis and Improves Diastolic Dysfunction in the Progression of Heart Failure</t>
  </si>
  <si>
    <t>Background— Angiotensin (Ang) II, which plays a crucial role in the cardiac remodeling process, is generated via angiotensin-converting enzyme (ACE); however, an alternative generation pathway, chymase, which is stored in the mast cells, also exists in the heart. Cardiac chymase is insensitive to ACE inhibitors (ACEIs), and heart chymase promotes interstitial fibrosis by affecting collagen metabolism via transforming growth factor-β in vitro. Therefore, selective chymase blockade seems to be an important strategy in the prevention of cardiac remodeling Methods and Results— We evaluated the effects of a specific chymase inhibitor, SUNC8257 (Chy I; 10 mg/kg twice a day; n=7), on changes in cardiac structures, Ang II levels, and gene expressions, which are characterized as molecular markers for fibrosis, in dogs with tachycardia induced heart failure (HF). In HF, the number of chymase enzyme–positive mast cells increased in the left ventricle (LV) compared with the normal group; however, Chy I significantly decreased the mast cell density and cardiac Ang II levels. Despite no significant differences in LV systolic function compared with the vehicle group, Chy I decreased LV end-diastolic pressure and shortened the prolongation of τ. Chy I suppressed collagen-type I and III and transforming growth factor-β mRNA levels and decreased fibrosis in the LV compared with the vehicle. Conclusion— The chymase pathway may be critical for cardiac diastolic dysfunction accompanied with fibrosis. Chronic chymase inhibition may therefore become an important strategy in the prevention of cardiac remodeling in HF.</t>
  </si>
  <si>
    <t>S1267</t>
  </si>
  <si>
    <t>10.12688/f1000research.14577.1</t>
  </si>
  <si>
    <t>Austin MA, Wills K, Kilpatrick D, Walters EH</t>
  </si>
  <si>
    <t>Continuous positive airway pressure plus low flow oxygen versus usual care of severe acute cardiogenic pulmonary edema in the pre-hospital setting: A randomised controlled trial</t>
  </si>
  <si>
    <t>Background: Acute cardiogenic pulmonary edema (ACPE) is characterized by acute breathlessness and hypoxia and is associated with poor prognosis. Standard pre-hospital management of ACPE includes high-flow oxygen, nitroglycerin and, in severe cases, assisted ventilation. Patients with ACPE can be supported with newer modalities of non-invasive ventilation, specifically continuous positive airway pressure (CPAP). The aim of this study was to determine whether patients with ACPE treated with CPAP plus low-flow oxygen pre-hospitally have a lower mortality rate than those treated conventionally. Methods: This study was a pre-hospital randomised, non-blinded controlled trial conducted July 2009–July 2010. Included were all participants transported by ambulance and admitted to the Royal Hobart Hospital, Tasmania, Australia. The study population was consecutive persons ≥18 years of age with sudden onset of severe respiratory distress, diagnosed as ACPE. Patients were included if they required ventilatory assistance. Patients required a GCS &amp;gt;12 and blood pressure &amp;gt;90 mmHg systolic to safely receive CPAP. The primary outcome was pre- or in-hospital mortality. Results: In total, 50 patients were enrolled with mean age of 79.8 (±11.9) years. There were two deaths (8.3%) in the CPAP arm and nine (34.6%) in the control arm (RR, −0.24; 95% CI, 0.06–1.00; p=0.051) with a number needed to treat of 4. CPAP plus low-flow oxygen was significantly less likely to result in respiratory acidosis (mean difference in pH, −0.11; 95% CI, −0.04–−0.17; p=0.002), with elevated pCO 2 (mean difference, −10.0 mmHg; 95% CI, −19.2–−0.78; p=0.026). The length of hospital stay was significantly shorter in the surviving patients who received CPAP (ratio of means, 0.45; 95% CI, 0.29–0.70; p≤0.001). Discussion: This study, which provides interim results due to early termination of the trial, shows CPAP in the pre-hospital setting for ACPE is practicable and is associated with improved patient outcomes.</t>
  </si>
  <si>
    <t>S2097</t>
  </si>
  <si>
    <t>10.12968/bjon.1999.8.20.1355</t>
  </si>
  <si>
    <t>Brigg C</t>
  </si>
  <si>
    <t>The benefits of non-invasive ventilation and CPAP therapy</t>
  </si>
  <si>
    <t>British Journal of Nursing</t>
  </si>
  <si>
    <t>There is increasing recognition of the therapeutic benefits of applying non-invasive ventilation in the treatment of acute and chronic respiratory failure. Continuous positive airway pressure (CPAP) therapy is now commonly used in the treatment of patients who have problems with oxygenation but not ventilation on acute respiratory wards. The focus of this article will be on the development of non-invasive ventilation techniques and CPAP therapy and the benefits and indications for its use in respiratory medicine. The suggestions for monitoring these patients will be examined and the potential hazards will be identified. This will be considered in relation to the evolution of non-invasive respiratory care units and the establishment of an acute respiratory care unit (ARCU).</t>
  </si>
  <si>
    <t>S1794</t>
  </si>
  <si>
    <t>10.1111/j.1525-1594.2004.47332.x</t>
  </si>
  <si>
    <t>Al‐Khaldi A, Ergina P, DeVarennes B, Lachappelle K, Cecere R</t>
  </si>
  <si>
    <t>Left Ventricular Unloading in a Patient with End‐stage Cardiomyopathy and Medically Unresponsive Pulmonary Hypertension</t>
  </si>
  <si>
    <t>Abstract: Severe, medically unresponsive pulmonary hypertension (PHT) is considered to be a contraindication for orthotopic heart transplantation (OHT). Chronic left ventricular (LV) unloading using a left ventricular assist device (LVAD) might result in reversal of the elevated pulmonary vascular resistance (PVR), allowing successful OHT in such patients. In this study, we present a patient with end‐stage ischemic cardiomyopathy and fixed, elevated PVR (7.1 Wood units) who underwent implantation of a Novacor LVAD (Baxter Healthcare Corp., Deerfield, IL, U.S.A.), with a subsequent reduction in PVR to 1.2 Wood units and successful OHT eleven months post‐LVAD implantation. Three years after heart transplant, the patient still leads an active life with no right heart failure. In conclusion, OHT is not contraindicated in patients with end‐stage heart failure and medically unresponsive PHT in the presence of elevated left atrial pressure. Left ventricular unloading should be considered in these patients to allow reversal of the elevated PVR before OHT.</t>
  </si>
  <si>
    <t>S2462</t>
  </si>
  <si>
    <t>10.1046/j.1365-2362.2002.00924.x</t>
  </si>
  <si>
    <t>Limas CJ, Kroupis C, Haidaroglou A, Cokkinos DV</t>
  </si>
  <si>
    <t>Hyperprolactinaemia in patients with heart failure: clinical and immunogenetic correlations</t>
  </si>
  <si>
    <t>Background Prolactin represents a stimulatory link between the neuroendocrine and immune systems, but its involvement in the neurohumoral adaptations to heart failure (HF) has not been explored. Methods We prospectively studied 55 patients (45 males, 10 females, age 48 ± 7 years) with NYHA Class II/III HF due either to dilated cardiomyopathy (CMP) ( n = 33) or ischemic heart disease (IHD) ( n = 22). Serum prolactin levels were determined by radioimmunoassay, soluble interleukin‐2 receptor (sIL‐2R) levels by enzyme‐linked immunoassay and HLA‐DQ genotyping with PCR. Left ventricular ejection fraction (LVEF) and end‐diastolic diameter (LVEDd) were assessed echocardiographically. Results Hyperprolactinaemia (17·3 ± 4 ng mL −1 [Group I] vs. 4·64 ± 2 ng mL −1 [Group II], P &amp;lt; 0·01) was found in 14 patients (8 with IHD, 6 with CMP). The distribution of HLA‐DQB1 alleles was compared in the two groups and showed a significant increase in the frequency of *0301 (86% in Group I vs. 45% in Group II, P &amp;lt; 0·05). Histidine at position 30 of the HLA‐DQB1 gene was found in 22% of Group II but in none of Group I patients. Furthermore, there was an inverse correlation between the presence of histidine at position 30 and the levels of serum prolactin. Both sIL‐2R levels, a marker of T‐cell activation, and concanavalin A‐stimulated lymphocyte proliferation were lower in Group I patients (561 ± 106 vs. 804 ± 109 pg mL −1 and 20·8 ± 4 vs. 37·3 ± 5 cpmX10 3 [ 3 H] thymidine, respectively). LVEF was significantly higher (32 ± 5%) and LVEDd smaller (62·0 ± 6 mm) in Group I compared to Group II (25 ± 4% and 68·0 ± 5 mm, respectively, P &amp;lt; 0·01) patients. Conclusion Hyperprolactinaemia presents in 25% of patients with HF and may reflect decreased activation of T‐lymphocytes associated with relatively preserved LV systolic function which is under immune‐genetic control at the HLA‐DQ locus.</t>
  </si>
  <si>
    <t>S1320</t>
  </si>
  <si>
    <t>10.1016/s1388-9842(03)00048-5</t>
  </si>
  <si>
    <t>Cider Å, Schaufelberger M, Sunnerhagen KS, Andersson B</t>
  </si>
  <si>
    <t>Hydrotherapy—A New Approach to Improve Function in the Older Patient with Chronic Heart Failure</t>
  </si>
  <si>
    <t>Hydrotherapy, i.e. exercise in warm water, as a rehabilitation program has been considered potentially dangerous in patients with chronic heart failure (CHF) due to the increased venous return caused by the hydrostatic pressure. However, hydrotherapy has advantages compared to conventional training. We studied the applicability of an exercise programme in a temperature-controlled swimming pool, with specific reference to exercise capacity, muscle function, quality of life and safety. Twenty-five patients with CHF (NYHA II–III, age 72.1±6.1) were randomised into either 8 weeks of hydrotherapy (n=15), or into a control group (n=10). The training program was well tolerated with no adverse events. Patients in the hydrotherapy group improved their maximal exercise capacity (+6.5 vs.−5.9 W, P=0.001), isometric endurance in knee extension (+4 vs.−9 s, P=0.01) together with an improvement in the performance of heel-lift (+4 vs. −3 n.o., P=&amp;amp;lt;0.01), shoulder abduction (+12 vs. −8 s, P=0.01) and shoulder flexion (+6 vs. +4, P=0.01) in comparison to patients in the control group. Physical training in warm water was well tolerated and seems to improve exercise capacity as well as muscle function in small muscle groups in patients with CHF. This new approach broadens the variety of training regimes for older patients with CHF.</t>
  </si>
  <si>
    <t>S1509</t>
  </si>
  <si>
    <t>10.1186/s13104-026-07631-x</t>
  </si>
  <si>
    <t>Shaikh F, Zia N, Salahuddin M, Nasir N, Nasir A, Riaz A, Almas A</t>
  </si>
  <si>
    <t>Use of noninvasive positive pressure ventilation in patients admitted to the internal medicine service of a tertiary care hospital</t>
  </si>
  <si>
    <t>BMC Research Notes</t>
  </si>
  <si>
    <t>S1630</t>
  </si>
  <si>
    <t>10.1378/chest.68.2.253</t>
  </si>
  <si>
    <t>Powner D, Snyder JV, Grenvik A</t>
  </si>
  <si>
    <t>Altered Pulmonary Capillary Permeability Complicating Recovery from Diabetic Ketoacidosis</t>
  </si>
  <si>
    <t>Self-limited noncardiogenic interstitial pulmonary edema probably reflecting altered permeability of the pulmonary capillary membrane is reported in a patient being treated for severe diabetic ketoacidosis. The possible etiology, associated findings, and therapy with continuous positive airway pressure (CPAP) by facemask are discussed.</t>
  </si>
  <si>
    <t>S2180</t>
  </si>
  <si>
    <t>10.1016/s1388-9842(01)00176-3</t>
  </si>
  <si>
    <t>Cleland JGF, Daubert JC, Erdmann E, Freemantle N, Gras D, Kappenberger L, Klein W, Tavazzi L, The CARE-HF study Steering Committee and Investigators</t>
  </si>
  <si>
    <t>The CARE-HF study (CArdiac REsynchronisation in Heart Failure study): Rationale, Design and End-Points</t>
  </si>
  <si>
    <t>Cardiac resynchronisation is a promising new intervention for patients with heart failure, left ventricular systolic dysfunction and ventricular dyssynchrony. The CARE-HF trial is designed to evaluate the long-term effects of cardiac (atrio-bi-ventricular) resynchronisation on the mortality and morbidity of patients with heart failure due to left ventricular systolic dysfunction already receiving diuretics and optimal medical therapy with ACE inhibitors and beta-blockers (where indicated and tolerated). Approximately 800 patients will be randomised to device therapy or control and followed for a minimum of 18 months. A pragmatic study design has been chosen that does not attempt to conceal allocation from investigators or patients because it is impossible to guarantee maintenance of blinding for the duration of the study. The end-points committee will adjudicate events in a blinded fashion. Since cardiac resynchronisation may alter other aspects of the management of the patient, as would occur in clinical practice, the study should be considered a comparison of strategies rather than simply of a device. The primary end-point is all-cause mortality or unplanned cardiovascular hospitalisation. The study should complete recruitment during 2002 and report in 2004.</t>
  </si>
  <si>
    <t>S1536</t>
  </si>
  <si>
    <t>10.1183/09031936.06.00004906</t>
  </si>
  <si>
    <t>Toussaint M, Steens M, Wasteels G, Soudon P</t>
  </si>
  <si>
    <t>Diurnal ventilationviamouthpiece: survival in end-stage Duchenne patients</t>
  </si>
  <si>
    <t>The present study aimed to assess the impact of diurnal mouthpiece intermittent positive pressure ventilation (MIPPV) as the extension of the nasal intermittent positive pressure ventilation (NIPPV) in Duchenne muscular dystrophy (DMD). In total, 42 DMD patients aged 15–33 yrs, normocapnic at night with NIPPV and receiving MIPPV since end-diurnal hypercapnia, were studied. Transcutaneous CO 2 tension ( P t,CO 2 ) was prospectively monitored at the end of the day, before and after MIPPV initiation. Vital capacity (VC), breathing pattern and maximal inspiratory strength were measured. Patients were asked to score the presence (1 point) or absence (0 point) of seven respiratory-linked symptoms before and after MIPPV establishment. Survival rates reached 88, 77, 58 and 51% after 1, 3, 5 and 7 yrs, respectively. The mean survival rate was 31 yrs. VC stabilised during 5 yrs with MIPPV. Symptom scores significantly decreased and P t,CO 2 normalised during the day (8.17±2.22 to 5.78±0.73 kPa). No accident and minor side-effects were observed in this 184 cumulated patient-yrs study. In conclusion, daytime mouthpiece ventilation is safe, prolongs survival and stabilises vital capacity in Duchenne muscular dystrophy patients. It is recommended on the condition that patients are equipped with a self-supporting harness.</t>
  </si>
  <si>
    <t>S1416</t>
  </si>
  <si>
    <t>10.1159/000006908</t>
  </si>
  <si>
    <t>Dasbach EJ, Rich MW, Segal R, Gerth WC, Carides GW, Cook JR, Murray JF, Snavely DB, Pitt B</t>
  </si>
  <si>
    <t>The Cost-Effectiveness of Losartan versus Captopril in Patients with Symptomatic Heart Failure</t>
  </si>
  <si>
    <t>The Losartan Heart Failure ELITE Study recently found that in patients with symptomatic heart failure and a left ventricular ejection fraction of ≤0.40, losartan compared to captopril improved survival with better tolerability. The objective of this study was to perform an economic evaluation of losartan versus captopril based on the results of the Losartan Heart Failure ELITE Study. The Losartan Heart Failure ELITE Study was a multinational, double-blind, randomized 48-week study comparing the safety and efficacy of losartan to captopril in angiotensin-converting enzyme-inhibitor-naive patients ≥65 years with symptomatic heart failure. Data on health care resource utilization were collected as part of the trial. We conducted a cost-effectiveness analysis to estimate the lifetime benefits of treatment and the associated costs. We observed no differences between treatments in the number of hospitalizations, hospital days, and emergency room visits per patient over the trial period. We estimated the total cost of losartan to be USD 54 (95% CI: USD –1,717, USD 1,755) less per patient than captopril over this time frame. We also estimated that over the projected remaining lifetime of the study population, losartan compared to captopril would increase survival by 0.20 years (undiscounted) at an average cost of USD 769 (discounted) more per patient. This cost increase translated into a cost-effectiveness ratio of USD 4,047 per year of life gained for losartan relative to captopril. In patients with symptomatic heart failure, losartan compared to captopril increased survival with better tolerability at a cost well within the range accepted as cost-effective.</t>
  </si>
  <si>
    <t>S2397</t>
  </si>
  <si>
    <t>10.1111/pace.13693</t>
  </si>
  <si>
    <t>Schwartz Y, Wasserlauf J, Sahakian AV, Knight B</t>
  </si>
  <si>
    <t>Inappropriate activation of pacemaker magnet response mode by CPAP masks</t>
  </si>
  <si>
    <t>While electromagnetic interference is widely recognized as a cause of noise detected by cardiac implanted electronic devices (CIEDs), we report on two cases of inappropriate activation of magnet response mode due to magnets in continuous positive airway pressure (CPAP) masks. Two patients with St. Jude Medical dual‐chamber pacemakers (Assurity DR 2240; St. Jude Medical, St. Paul, MN, USA) were discovered on routine outpatient device interrogation to have magnet response events that correlated with nightly use of their CPAP masks. A magnet response event was reproduced by positioning one CPAP mask over the patient's pulse generator site. The magnetic flux density was measured using a Gauss meter. It was found that their CPAP masks had magnetic clips that were used to secure the headgears. These appeared to be transiently positioned within sufficient proximity of the patients’ CIEDs to activate magnet response events during sleep. The measured magnetic field density adjacent to a mask magnet was 136 Gauss. Clinicians managing CPAPs and CIEDs should be aware of magnetic interference with the potential for inappropriate activation of magnet response mode. CPAP masks that are secured with magnetic clips should be avoided in patients with CIEDs, since this can result in inappropriate asynchronous pacing in pacemakers or potential failure to deliver life‐saving tachytherapies in patients with implanted cardioverter‐defibrillators.</t>
  </si>
  <si>
    <t>S1737</t>
  </si>
  <si>
    <t>10.4997/jrcpe.2017.112</t>
  </si>
  <si>
    <t>Bonello M, Pullicino R, Lamer A</t>
  </si>
  <si>
    <t>Acute Pulmonary Oedema: Not Always Cardiogenic</t>
  </si>
  <si>
    <t>Journal of the Royal College of Physicians of Edinburgh</t>
  </si>
  <si>
    <t>A patient presented with fulminant pulmonary oedema and required acute intubation and ventilation. There was no history of a prior cardiac disorder. As he was weaned from sedation, following stabilisation of his pulmonary status, neurological signs suggestive of brainstem dysfunction became apparent. Investigations showed infarcts in the posterior cerebral circulation secondary to a vertebral artery dissection. Neurogenic pulmonary oedema needs to be considered in any patient with fulminant pulmonary oedema without overt evidence or history of cardiac disease.</t>
  </si>
  <si>
    <t>S1560</t>
  </si>
  <si>
    <t>10.1111/j.1440-1827.2004.01651.x</t>
  </si>
  <si>
    <t>Hirano H, Nishigami T, Okimura A, Nakasho K, Uematsu K</t>
  </si>
  <si>
    <t>Autopsy case of congenital pulmonary lymphangiectasis</t>
  </si>
  <si>
    <t>Congenital pulmonary lymphangiectasis (CPL) is a rare anomaly. We report a female infant born at 39 weeks of gestation who was found to have CPL. Cyanosis and tachypnea were noted immediately after birth, and, at room air, PaO 2 was 30.7 mmHg, PaCO 2 was 82.5 mmHg and pH was 7.12. The infant's symptoms did not improve even with the initiation of artificial ventilation. Chest X‐ray film showed cotton‐like infiltrates in both lungs and an air‐leak surrounding the cardiac shadow. Echocardiography study showed no abnormality. The neonate died 3 days after birth due to hypoxemic cardiac failure. At autopsy, the pleural surface contained numerous dilated vessels that had the appearance of lymphatics. Microscopic features of the lungs were marked lymphatic dilatation of the perivascular, subpleural and interlobular areas. Lymphangiectasis was found in the liver, kidney, pancreas, thyroid and alimentary canals, such as the esophagus, stomach and rectum. Patients with lymphatic dilatations in extrapulmonary organs have mild pulmonary involvement and symptoms and a better prognosis. However, a few cases of CPL with lymphatic dilatations in extrapulmonary organs and an aggressive course, such as the present case, have been reported. The clinical behavior and prognosis of CPL depend on the extent of pulmonary involvement of the lymphatic dilatations regardless of systemic lymphatic dilations.</t>
  </si>
  <si>
    <t>S1549</t>
  </si>
  <si>
    <t>10.1016/s1388-9842(98)00004-x</t>
  </si>
  <si>
    <t>O’Connor CM, Gattis WA, Zannad F, McNulty SE, Gheorghiade M, Adams KF, Califf RM, McKenna WJ, Soler-Soler J, Swedberg K</t>
  </si>
  <si>
    <t>Beta-Blocker Therapy in Advanced Heart Failure: Clinical Characteristics and Long-Term Outcomes</t>
  </si>
  <si>
    <t>To evaluate the clinical characteristics and long-term outcomes of advanced heart failure patients (NYHA Class IIIb–IV) receiving beta-blocker therapy vs. those patients not receiving beta-blockers at randomization in the FIRST trial, a randomized, double-blind, placebo-controlled trial of epoprostenol vs. usual care in advanced heart failure. The patient population consisted of 471 patients enrolled in FIRST with Class IIIb–IV heart failure, left ventricular ejection fraction (LVEF) of &amp;amp;lt; 30%, advanced hemodynamic abnormalities, and standard pharmacologic treatment of ACE-inhibitor, diuretics, and/or digoxin. The study cohort consisted of 448 patients not receiving beta-blockers and 23 patients receiving beta-blockers at randomization for the FIRST trial. Patients in the beta-blocker group had decreased rates of any clinical event (P = 0.03), worsening heart failure (P = 0.001), and death or worsening heart failure (P = 0.0008) than patients not receiving beta-blockers. After adjusting for prognostically important variables, the favorable effect of beta-blockers on worsening heart failure (P = 0.02) and death or worsening heart failure (P = 0.02) persisted. Patients with advanced heart failure who receive beta-blocker therapy have a lower rate of hospitalization and are less likely to experience worsening heart failure or death at 6 months than patients who are not treated with beta-blockers. These observational data contribute to the growing body of data demonstrating a favorable effect of beta-blockers on clinical outcomes in heart failure.</t>
  </si>
  <si>
    <t>S1965</t>
  </si>
  <si>
    <t>10.3389/fendo.2021.769187</t>
  </si>
  <si>
    <t>Morimont L, Haguet H, Dogné JM, Gaspard U, Douxfils J</t>
  </si>
  <si>
    <t>Combined Oral Contraceptives and Venous Thromboembolism: Review and Perspective to Mitigate the Risk</t>
  </si>
  <si>
    <t>Frontiers in Endocrinology</t>
  </si>
  <si>
    <t>Many factors must be considered and discussed with women when initiating a contraceptive method and the risk of venous thromboembolism (VTE) is one of them. In this review, we discuss the numerous strategies that have been implemented to reduce the thrombotic risk associated with combined oral contraceptives (COCs) from their arrival on the market until today. Evidences suggesting that COCs were associated with an increased risk of VTE appeared rapidly after their marketing. Identified as the main contributor of this risk, the dosage of the estrogen, i.e., ethinylestradiol (EE), was significantly reduced. New progestins were also synthetized (e.g., desogestrel or gestodene) but their weak androgenic activity did not permit to counterbalance the effect of EE as did the initial progestins such as levonorgestrel. Numerous studies assessed the impact of estroprogestative combinations on hemostasis and demonstrated that women under COC suffered from resistance towards activated protein C (APC). Subsequently, the European Medicines Agency updated its guidelines on clinical investigation of steroid contraceptives in which they recommended to assess this biological marker. In 2009, estradiol-containing COCs were marketed and the use of this natural form of estrogen was found to exert a weaker effect on the synthesis of hepatic proteins compared to EE. In this year 2021, a novel COC based on a native estrogen, i.e., estetrol, will be introduced on the market. Associated with drospirenone, this preparation demonstrated minor effects on coagulation proteins as compared with other drospirenone-containing COCs. At the present time, the standard of care when starting a contraception, consists of identifying the presence of hereditary thrombophilia solely on the basis of familial history of VTE. This strategy has however been reported as poorly predictive of hereditary thrombophilia. One rationale and affordable perspective which has already been considered in the past could be the implementation of a baseline screening of the prothrombotic state to provide health care professionals with objective data to support the prescription of the more appropriate contraceptive method. While this strategy was judged too expensive due to limited laboratory solutions, the endogenous thrombin potential-based APC resistance assay could now represent an interesting alternative.</t>
  </si>
  <si>
    <t>S1987</t>
  </si>
  <si>
    <t>10.1093/tropej/fmab023</t>
  </si>
  <si>
    <t>Cakir U, Demirel MA, Kanik Yuksek S, Tugcu AU, Tufan N, Tayman C</t>
  </si>
  <si>
    <t>Case Report of Severe COVID-19 Pneumonia in a Term Newborn</t>
  </si>
  <si>
    <t>Journal of Tropical Pediatrics</t>
  </si>
  <si>
    <t>Coronavirus disease (COVID-19) has been shown to affect all age groups. The data in the literature usually admit a milder form of disease in infants and newborns than adults. COVID-19 is rarely seen in newborns and an urgent diagnosis should be made in any suspicious situation. A 6-day-old female newborn was admitted to our hospital with fever and dyspnea without cough. A rapid reverse-transcription polymerase chain reaction COVID-19 showed a positive result. Chest computed tomography revealed bilateral and widespread pulmonary involvement. After support therapy, the newborn was successfully discharged. We should carefully consider the new type of coronavirus as an agent for pneumonia in newborns with fever and dyspnea together with non-symptomatic family history. Our case was one of the interesting reported cases of severe pneumonia presenting in the perinatal period.</t>
  </si>
  <si>
    <t>S1694</t>
  </si>
  <si>
    <t>10.1016/s1388-9842(99)00014-8</t>
  </si>
  <si>
    <t>Cline CMJ, Björck-Linné AK, Israelsson BYA, Willenheimer RB, Erhardt LR</t>
  </si>
  <si>
    <t>Non-Compliance and Knowledge of Prescribed Medication in Elderly Patients with Heart Failure</t>
  </si>
  <si>
    <t>To determine the extent of non-compliance to prescribed medication in elderly patients with heart failure and to determine to what extent patients recall information given regarding their medication. Non-compliance and knowledge of prescribed medication was studied in 22 elderly heart failure patients [mean age 79±6 (range 70–97); 14 (64%) male], using in-depth interviews performed 30 days after having been prescribed medication. All patients received standardised verbal and written information regarding their medication. Only 12 (55%) patients could correctly name what medication had been prescribed, 11 (50%) were unable to state the prescribed doses and 14 (64%) could not account for when the medication was to be taken, i.e. at what time of day and when in relation to meals the medication was to be taken. In the overall assessment six (27%) patients were found non-compliant and 16 (73%) patients were considered as possibly being compliant with their prescribed medication. Non-compliance was common in elderly heart failure patients, as were shortcomings in patients knowledge regarding prescribed medication, despite efforts to give adequate information. There exists a need for alternative strategies to improve compliance in these patients.</t>
  </si>
  <si>
    <t>S2432</t>
  </si>
  <si>
    <t>10.1146/annurev.me.41.020190.000433</t>
  </si>
  <si>
    <t>Brozena S, Jessup M</t>
  </si>
  <si>
    <t>Pathophysiologic Strategies in the Management of Congestive Heart Failure</t>
  </si>
  <si>
    <t>The management of patients with congestive heart failure is based upon an understanding of the pathogenetic mechanisms. Therapy aimed at optimizing preload, decreasing afterload, and improving contractility can improve symptoms, and in some instances, improve survival.</t>
  </si>
  <si>
    <t>S1940</t>
  </si>
  <si>
    <t>10.1046/j.1365-2796.2000.00732.x</t>
  </si>
  <si>
    <t>Ågård A, Hermerén G, Herlitz J</t>
  </si>
  <si>
    <t>Should cardiopulmonary resuscitation be performed on patients with heart failure? The role of the patient in the decision‐making process</t>
  </si>
  <si>
    <t>Abstract. Ågård A, Hermerén G, Herlitz J (Lund University and Sahlgrens University Hospital, Göteborg, Sweden). Should cardiopulmonary resuscitation be performed on patients with heart failure? The role of the patient in the decision‐making process. J Intern Med 2000; 248: 279–286. Objectives. There is an ongoing debate about patients’ involvement in the decision of whether or not to start cardiopulmonary resuscitation (CPR) in the case of cardiac arrest. The objective here is to analyse on what grounds patients with heart failure, who run a relatively high risk of suffering cardiac arrest, form their attitudes towards CPR and to what extent they want to be involved in making decisions concerning CPR. Design. This study employs a combined qualitative and quantitative interview concerning patients’ knowledge about CPR, their experiences and preferences regarding involvement in making decisions concerning CPR, and their willingness to undergo CPR. Setting. The study was performed at the Department of Cardiology, Sahlgrens University Hospital, Gothenburg. Subjects. The subjects involved were 40 patients with various stages of chronic heart failure. Results. Many of the interviewees lacked fundamental knowledge of CPR. The majority of the patients opted for CPR no matter how small their chances of survival were. The issue had not earlier engaged their thoughts, even less been discussed with physicians. The patients relied on the physician’s ability to judge if CPR was to be regarded as a potentially beneficial intervention or as an unmotivated one. Nevertheless, the patients welcomed the opportunity to take part in the decision‐making process. Conclusion. In order to make ethically justified decisions, physicians should consider bringing up the question of CPR with patients suffering from heart failure at the point in time where the progressive disease gives rise to more severe symptoms, corresponding to NYHA classes IIIb‐IV. In earlier stages of the disease, one can assume that the patient will opt for CPR unless he or she demonstrates a negative attitude towards life.</t>
  </si>
  <si>
    <t>S1661</t>
  </si>
  <si>
    <t>10.1046/j.1365-2796.2000.00649.x</t>
  </si>
  <si>
    <t>Härdig L, Daae C, Dellborg M, Kontny F, Bøhmer T</t>
  </si>
  <si>
    <t>Reduced thiamine phosphate, but not thiamine diphosphate, in erythrocytes in elderly patients with congestive heart failure treated with furosemide</t>
  </si>
  <si>
    <t>Abstract. Härdig L, Daae C, Dellborg M, Kontny F, Bøhmer T (Sahlgrenska University Hospital/Östra, Göteborg, Sweden, and Aker University Hospital, Oslo, Norway). Reduced thiamine phosphate, but not thiamine diphosphate, in erythrocytes in elderly patients with congestive heart failure treated with furosemide. J Intern Med 2000; 247: 597–600. Objectives. To measure the concentrations of thiamine and thiamine esters by high‐pressure liquid chromatography (HPLC) in elderly patients treated with furosemide for heart failure and in a control group. Design. A cross‐sectional study of blood thiamine and thiamine ester concentrations. Subjects. Forty‐one patients admitted to hospital for heart failure and 34 elderly living at home. No vitamin supplementation was allowed. Results. Compared with the healthy controls, furosemide‐treated patients had significantly reduced whole blood thiamine phosphate (TP; 4.4 ± 2.2 vs. 7.6 ± 2.0 nmol L –1 ) and thiamine diphosphate (TPP; 76 ± 21.5 vs. 91 ± 19.8 nmol L –1 ) (mean ± SD). When the thiamine concentrations were related to the haemoglobin concentrations, which were reduced in the heart failure patients, the levels of TP (nmol g –1 Hb) were 0.38 ± 0.26 vs. 0.54 ± 0.17 ( P &amp;lt; 0.0001), and of TPP were 6.35 ± 1.76 vs. 6.37 ± 1.29 ( P = 0.95). There were no differences in T and TP concentrations in plasma between the two groups. Conclusions. The elderly patients with heart failure treated with furosemide have not reduced the storage form of thiamine, TPP, but only TP. This change is most likely not an expression of a thiamine deficiency, but rather of an altered metabolism of thiamine, which is not understood at present.</t>
  </si>
  <si>
    <t>S1449</t>
  </si>
  <si>
    <t>10.1136/heart.87.1.23</t>
  </si>
  <si>
    <t>Andersson B, Grüner Sveälv B, Scharin Täng M, Mobini R</t>
  </si>
  <si>
    <t>Longitudinal myocardial contraction improves early during titration with metoprolol CR/XL in patients with heart failure</t>
  </si>
  <si>
    <t>Objective: To investigate diastolic and systolic left ventricular recovery during titration with metoprolol CR/XL (controlled release/extended release). Design: Placebo run in, followed by an open study. Setting: University hospital. Patients: 14 patients with chronic heart failure. Interventions: Metoprolol CR/XL titrated from 12.5 mg once daily to 200 mg once daily. Main outcome measures: M mode recordings of atrioventricular (AV) plane displacement, Doppler measurement of transmitral flow and pulmonary venous flow, two dimensional ejection fraction, and measurement of venous plasma concentration of noradrenaline. Patients were investigated after 2, 4, 6, and 24 weeks of treatment. Results: A reduction of heart rate was observed on the first dose (12.5 mg once daily), from a mean (SD) of 74 (11) to 67 (11) beats/min, p &amp;lt; 0.05. This was accompanied by prominent effects on AV plane filling parameters, including an increase in early diastolic filling period from 87 (28) to 105 (33) ms (p &amp;lt; 0.05), and in the lateral AV plane fractional shortening from 8.7 (2.7)% to 10.2 (2.8)% (p &amp;lt; 0.05). An early trend towards improvement in global systolic left ventricular function was also seen, although this was not significant until six weeks. Ejection fraction increased from 33 (7.5)% to 38 (11)% (p &amp;lt; 0.05). Conclusions: First effects of left ventricular recovery during β blocker treatment were seen in recordings of longitudinal performance, as expressed by AV plane displacement. Doppler flow dynamics as well as global systolic recovery appeared several weeks later, emphasising the importance of longitudinal performance in evaluating left ventricular function.</t>
  </si>
  <si>
    <t>S1341</t>
  </si>
  <si>
    <t>10.1073/pnas.96.14.8144</t>
  </si>
  <si>
    <t>Narula J, Pandey P, Arbustini E, Haider N, Narula N, Kolodgie FD, Dal Bello B, Semigran MJ, Bielsa-Masdeu A, Dec GW, Israels S, Ballester M, Virmani R, Saxena S, Kharbanda S</t>
  </si>
  <si>
    <t>Apoptosis in heart failure: Release of cytochrome c from mitochondria and activation of caspase-3 in human cardiomyopathy</t>
  </si>
  <si>
    <t>Apoptosis has been shown to contribute to loss of cardiomyocytes in cardiomyopathy, progressive decline in left ventricular function, and congestive heart failure. Because the molecular mechanisms involved in apoptosis of cardiocytes are not completely understood, we studied the biochemical and ultrastructural characteristics of upstream regulators of apoptosis in hearts explanted from patients undergoing transplantation. Sixteen explanted hearts from patients undergoing heart transplantation were studied by electron microscopy or immunoblotting to detect release of mitochondrial cytochrome c and activation of caspase-3. The hearts explanted from five victims of motor vehicle accidents or myocardial ventricular tissues from three donor hearts were used as controls. Evidence of apoptosis was observed only in endstage cardiomyopathy. There was significant accumulation of cytochrome c in the cytosol, over myofibrils, and near intercalated discs of cardiomyocytes in failing hearts. The release of mitochondrial cytochrome c was associated with activation of caspase-3 and cleavage of its substrate protein kinase C δ but not poly(ADP-ribose) polymerase. By contrast, there was no apparent accumulation of cytosolic cytochrome c or caspase-3 activation in the hearts used as controls. The present study provides in vivo evidence of cytochrome c -dependent activation of cysteine proteases in human cardiomyopathy. Activation of proteases supports the phenomenon of apoptosis in myopathic process. Because loss of myocytes contributes to myocardial dysfunction and is a predictor of adverse outcomes in the patients with congestive heart failure, the present demonstration of an activated apoptotic cascade in cardiomyopathy could provide the basis for novel interventional strategies.</t>
  </si>
  <si>
    <t>S1421</t>
  </si>
  <si>
    <t>10.7759/cureus.32352</t>
  </si>
  <si>
    <t>Ashok H, Shtembari J, Achhami E, Gaire S, Shrestha DB, Joshi T</t>
  </si>
  <si>
    <t>Valvular Heart Disease Presenting as Sympathetic Crashing Acute Pulmonary Edema (SCAPE) Phenomenon: A Diagnostic and Management Paradigm</t>
  </si>
  <si>
    <t>Sympathetic crashing acute pulmonary edema (SCAPE) is an acute decompensated heart failure due to sympathetic overflow. SCAPE is usually triggered by acute insults with an underlying substrate such as long-standing hypertension, chronic heart failure, and valvular heart disease. We present a case of SCAPE in a 91-year-old female due to underlying multivalvular heart disease. Because of severe acute presentation, SCAPE should be identified early, and management should be urgently done to decrease the need for invasive ventilation and prolonged hospitalization.</t>
  </si>
  <si>
    <t>S2119</t>
  </si>
  <si>
    <t>10.1111/resp.13674</t>
  </si>
  <si>
    <t>Ishak A, Ramsay M, Hart N, Steier J</t>
  </si>
  <si>
    <t>BPAP is an effective second‐line therapy for obese patients with OSA failing regular CPAP: A prospective observational cohort study</t>
  </si>
  <si>
    <t>Continuous positive airway pressure (CPAP) is the most common treatment for obstructive sleep apnoea (OSA), but many patients fail long‐term therapy. Bilevel positive airway pressure (BPAP) is a potential alternative. We hypothesized that BPAP could improve treatment adherence and outcomes in patients who cannot tolerate CPAP. Patients with OSA who failed CPAP (usage &amp;lt; 4 h/day) and were referred to a tertiary sleep centre between 2014 and 2017 for BPAP were included. Age, gender, body mass index (BMI), co‐morbidities, CPAP use and reasons for failure, Epworth Sleepiness Scale (ESS), sleep study data, spirometry data and average maximum nightly compliance were recorded. A total of 52 patients with OSA requiring CPAP &amp;gt; 15 cm H 2 O (71% male, age: 58 (15) years, BMI: 42.6 (10.1) kg/m 2 , apnoea–hypopnoea index (AHI): 51.1 (30.4)/h) were studied; 62% had respiratory co‐morbidities affecting nocturnal breathing including obesity hypoventilation syndrome and COPD; 25% had neuromuscular conditions; and 17% had cardiovascular disease. CPAP was used for 199 (106–477) days prior to referral for BPAP. Reasons for CPAP failure were intolerant pressures (23%), uncontrolled symptoms (23%), mask problems (21%), adverse effects (13%), claustrophobia (8%), co‐morbidities (8%) and other issues (4%). Lower expiratory positive airway pressures were needed with BPAP compared to CPAP (10 (8–12) vs 16.8 (15.7–19.2) cm H 2 O, P = 0.001); patients achieved better adherence to BPAP (7.0 (4.0–8.5) vs 2.5 (1.6–6.7) h/night, P = 0.028) and better symptom control (ESS: 4.0 (1.0–7.0) vs 10.0 (6.0–17.0) points, P = 0.039). In patients with moderate–severe OSA who fail CPAP therapy due to low adherence, BPAP is well tolerated and achieves sufficient control of sleep‐disordered breathing and its symptoms.</t>
  </si>
  <si>
    <t>S2377</t>
  </si>
  <si>
    <t>10.7759/cureus.99823</t>
  </si>
  <si>
    <t>Kabi A, Bajpai V, Dwivedi P, Patel S</t>
  </si>
  <si>
    <t>Life-Threatening Anaphylactoid Reaction Manifesting as Ventricular Arrhythmia and Pulmonary Edema Following Methylene Blue Injection During Chromopertubation: A Case Report</t>
  </si>
  <si>
    <t>Methylene blue dye is commonly used for chromopertubation during diagnostic laparoscopic procedures. Although this dye is considered safer in diluted doses, several cases of cardiovascular complications, including collapse, allergic reactions, and methemoglobinemia due to methylene blue dye, have been reported. We report a case of unstable ventricular arrhythmia followed by delayed pulmonary edema in the postoperative period with a very low dose of methylene blue. A 29-year-old female with secondary infertility underwent diagnostic hysterolaparoscopy under general anesthesia. Diluted methylene blue dye (30 mL of 0.5 mg/mL) was administered transcervically to assess tubal patency, confirming bilateral tubal blockage without dye spillage. Three minutes after dye injection, the patient suddenly developed unstable ventricular tachycardia with cardiovascular compromise (blood pressure, 72/40 mmHg) and required vasopressor support for stabilization. The patient was extubated uneventfully and shifted to the postoperative ward on vasopressor support. After one hour, the patient developed tachypnea with increased oxygen requirement. Acute pulmonary edema was diagnosed based on findings of bilateral coarse crepitations, more than six B-lines on point-of-care ultrasound, and normal cardiac contractility. The patient was managed with noninvasive positive-pressure ventilation via mask, along with close monitoring of vital signs and urine output. Her respiratory and cardiovascular status stabilized within five hours. This rare combination of intraoperative ventricular arrhythmia and delayed pulmonary edema after low-dose methylene blue highlights the need for heightened vigilance and readiness for prompt resuscitative support during chromopertubation, even with very small doses of methylene blue.</t>
  </si>
  <si>
    <t>S1917</t>
  </si>
  <si>
    <t>10.1159/000047347</t>
  </si>
  <si>
    <t>Wieshammer S, Hetzel M, Hetzel J, Henze E, Hombach V</t>
  </si>
  <si>
    <t>Effects of Chronic Nitrate Therapy on Left-Ventricular Volume in Patients with Heart Failure Secondary to Coronary Disease Already Treated with Captopril: A Withdrawal Study</t>
  </si>
  <si>
    <t>&amp;lt;i&amp;gt;Objective:&amp;lt;/i&amp;gt; This randomized, double-blind, placebo-controlled study with treatment lasting 16 weeks and withdrawal lasting 6 weeks tried to determine whether stopping nitrates has an effect on left-ventricular end-systolic volume in patients with heart failure who were chronically treated with captopril and diuretics. &amp;lt;i&amp;gt;Patients and Methods:&amp;lt;/i&amp;gt; The study group comprised 29 patients with previous myocardial infarction, symptoms of mild-to-moderate heart failure, ejection fraction below 40%, no exercise-induced angina and no electrocardiographic signs of ischemia. After all patients had been treated with captopril (target dose: 25 mg twice daily), diuretics and the study drug (target dose: 40 mg isosorbide dinitrate twice daily or placebo) for 16 weeks, the study drug was withdrawn. The patients were then maintained on captopril and diuretics at constant doses for a 6-week withdrawal period. Radionuclide ventriculography with right-heart catheterization was performed at rest and during supine bicycle exercise after 16 weeks of double-blind treatment and at the end of the 6-week withdrawal period. &amp;lt;i&amp;gt;Results:&amp;lt;/i&amp;gt; The changes in resting parameters following the withdrawal of the study drug were not different between the groups. At comparable maximum workload (placebo group 68 ± 15 W, nitrate group 68 ± 20 W), nitrate withdrawal caused a decrease in ejection fraction (placebo withdrawal: +0.8 ± 4.0%; nitrate withdrawal: –2.7 ± 4.3%, p &amp;lt; 0.02) and increases in left-ventricular end-diastolic volume (–9 ± 35 vs. 23 ± 48 ml, p &amp;lt; 0.02) and end-systolic volume (–9 ± 33 vs. +24 ± 47 ml; p &amp;lt; 0.01). &amp;lt;i&amp;gt;Conclusion: &amp;lt;/i&amp;gt;The addition of nitrates to a baseline therapy with captopril and diuretics might reduce exercise-induced left-ventricular dilatation in patients with heart failure from coronary disease.</t>
  </si>
  <si>
    <t>S1643</t>
  </si>
  <si>
    <t>10.5334/aogh.4009</t>
  </si>
  <si>
    <t>Fang AP, Edmond MC, Marsh RH, Normil M, Poola N, Michel Payant SJ, Luc PR, Strokes N, Calixte M, Rimpel L, Rouhani SA</t>
  </si>
  <si>
    <t>Outcomes of Invasive and Noninvasive Ventilation in a Haitian Emergency Department</t>
  </si>
  <si>
    <t>Annals of Global Health</t>
  </si>
  <si>
    <t>Background Limited data exist on the outcomes of patients requiring invasive ventilation or noninvasive positive pressure ventilation (NIPPV) in low-income countries. To our knowledge, no study has investigated this topic in Haiti. Objectives We describe the clinical epidemiology, treatment, and outcomes of patients requiring NIPPV or intubation in an emergency department (ED) in rural Haiti. Methods This is an observational study utilizing a convenience sample of adult and pediatric patients requiring NIPPV or intubation in the ED at an academic hospital in central Haiti from January 2019-February 2021. Patients were prospectively identified at the time of clinical care. Data on demographics, clinical presentation, management, and ED disposition were extracted from patient charts using a standardized form and analyzed in SAS v9.4. The primary outcome was survival to discharge. Findings Of 46 patients, 27 (58.7%) were female, mean age was 31 years, and 14 (30.4%) were pediatric (age Conclusions Patients with acute respiratory failure in this Haitian ED were successfully treated with both NIPPV and intubation. While overall survival to discharge remains relatively low, this study supports developing capacity for advanced respiratory interventions in low-resource settings.</t>
  </si>
  <si>
    <t>S1847</t>
  </si>
  <si>
    <t>10.1111/j.1442-200x.1992.tb00967.x</t>
  </si>
  <si>
    <t>So B, Shibuya K, Tamura M, Watanabe H, Kamoshita S</t>
  </si>
  <si>
    <t>Clinical Experience in Using a New Type of Nasal Prong for Administration of N‐CPAP</t>
  </si>
  <si>
    <t>Nasal continuous positive airway pressure (N‐CPAP) has been used in infants with decreased lung compliance for increasing the functional residual capacity (FRC), decreasing the work of breathing and improving the PaO 2 /PAO 2 (arterial‐alveolar PO 2 ratio) without intubation. However, the currently available nasal prongs for administration of N‐CPAP have presented some problems in fixation, and lesions to the nasal septum or nostrils might be induced by aggressive pressure intended to fix them. We would therefore like to report our experience in using a new type of nasal prong for administration of N‐CPAP therapy. The nasal prongs we used were provided by Dr. Wung of Columbia University in New York, who first designed them, and have been used safely, effectively and without any complications.</t>
  </si>
  <si>
    <t>S1153</t>
  </si>
  <si>
    <t>10.4166/kjg.2023.123</t>
  </si>
  <si>
    <t>Han SK, Baik SK, Kim MY</t>
  </si>
  <si>
    <t>Pulmonary Complications in Patients with Liver Cirrhosis</t>
  </si>
  <si>
    <t>The Korean Journal of Gastroenterology</t>
  </si>
  <si>
    <t>Portal hypertension is a clinical syndrome defined by an increased portal venous pressure. The most frequent cause of portal hypertension is liver cirrhosis, and many of the complications of cirrhosis, such as ascites and gastroesophageal variceal bleeding, are related to portal hypertension. Portal hypertension is a pathological condition caused by the accumulation of blood flow in the portal system. This blood flow retention reduces the effective circulation volume. To compensate for these changes, neurotransmitter hormone changes and metabolic abnormalities occur, which cause complications in organs other than the liver. A hepatic hydrothorax is fluid accumulation in the pleural space resulting from increased portal pressure. Hepatopulmonary syndrome and portopulmonary hypertension are the pulmonary complications in cirrhosis by deforming the vascular structure. Symptoms, such as dyspnea and hypoxia, affect the survival and the quality of life of patients. These lung complications are usually underestimated in the management of cirrhosis. This review briefly introduces the type of lung complications of cirrhosis.</t>
  </si>
  <si>
    <t>S1805</t>
  </si>
  <si>
    <t>10.1177/0193945904273283</t>
  </si>
  <si>
    <t>Chasens ER, Pack AI, Maislin G, Dinges DF, Weaver TE</t>
  </si>
  <si>
    <t>Claustrophobia and Adherence to CPAP Treatment</t>
  </si>
  <si>
    <t>Western Journal of Nursing Research</t>
  </si>
  <si>
    <t>This study evaluated the effect of claustrophobia, an abnormal dread or fear of closed spaces, on adherence to continuous positive airway pressure (CPAP) therapy. The design was a secondary analysis of data from a prospective study of participants (N = 153) that completed 3 months of CPAP therapy from seven sleep disorders centers in the United States and Canada. A 15-item subscale adapted from the Fear and Avoidance Scale measured claustrophobic tendencies pre-CPAP treatment and again after 3 months. An overt monitor attached to the CPAP machines recorded mask-on CPAP adherence. There was a statistically significant difference in claustrophobia scores by adherence group (&amp;lt; 2 hours, 2 to &amp;lt; 5 hours, ≥ 5 hours) and time period (pre-CPAP and after 3 months CPAP). Poor CPAP adherence (&amp;lt; 2 hours per night)was more than two times higher in participants with a claustrophobia score ≥ 25. Identification of persons with increased claustrophobia tendencies and targeted interventions may increase adherence.</t>
  </si>
  <si>
    <t>S1590</t>
  </si>
  <si>
    <t>10.1097/01.ccm.0000155909.09061.12</t>
  </si>
  <si>
    <t>Aufderheide TP, Pirrallo RG, Provo TA, Lurie KG</t>
  </si>
  <si>
    <t>Clinical evaluation of an inspiratory impedance threshold device during standard cardiopulmonary resuscitation in patients with out-of-hospital cardiac arrest*</t>
  </si>
  <si>
    <t>To determine whether an impedance threshold device, designed to enhance circulation, would increase acute resuscitation rates for patients in cardiac arrest receiving conventional manual cardiopulmonary resuscitation. Prospective, randomized, double-blind, intention-to-treat. Out-of-hospital trial conducted in the Milwaukee, WI, emergency medical services system. Adults in cardiac arrest of presumed cardiac etiology. On arrival of advanced life support, patients were treated with standard cardiopulmonary resuscitation combined with either an active or a sham impedance threshold device. We measured safety and efficacy of the impedance threshold device; the primary end point was intensive care unit admission. Statistical analyses performed included the chi-square test and multivariate regression analysis. One hundred sixteen patients were treated with a sham impedance threshold device, and 114 patients were treated with an active impedance threshold device. Overall intensive care unit admission rates were 17% with the sham device vs. 25% in the active impedance threshold device (p = .13; odds ratio, 1.64; 95% confidence interval, 0.87, 3.10). Patients in the subgroup presenting with pulseless electrical activity had intensive care unit admission and 24-hr survival rates of 20% and 12% in sham (n = 25) vs. 52% and 30% in active impedance threshold device groups (n = 27) (p = .018, odds ratio, 4.31; 95% confidence interval, 1.28, 14.5, and p = .12, odds ratio, 3.09; 95% confidence interval, 0.74, 13.0, respectively). A post hoc analysis of patients with pulseless electrical activity at any time during the cardiac arrest revealed that intensive care unit and 24-hr survival rates were 20% and 11% in the sham (n = 56) vs. 41% and 27% in the active impedance threshold device groups (n = 49) (p = .018, odds ratio, 2.82; 95% confidence interval, 1.19, 6.67, and p = .037, odds ratio, 3.01; 95% confidence interval, 1.07, 8.96, respectively). There were no statistically significant differences in outcomes for patients presenting in ventricular fibrillation and asystole. Adverse event and complication rates were also similar. During this first clinical trial of the impedance threshold device during standard cardiopulmonary resuscitation, use of the new device more than doubled short-term survival rates in patients presenting with pulseless electrical activity. A larger clinical trial is underway to determine the potential longer term benefits of the impedance threshold device in cardiac arrest.</t>
  </si>
  <si>
    <t>S2245</t>
  </si>
  <si>
    <t>10.1159/000053953</t>
  </si>
  <si>
    <t>von Kaisenberg CS, Bender G, Scheewe J, Hirt SW, Lange M, Stieh J, Kramer HH, Jonat W</t>
  </si>
  <si>
    <t>A Case of Fetal Parvovirus B19 Myocarditis, Terminal Cardiac Heart Failure, and Perinatal Heart Transplantation</t>
  </si>
  <si>
    <t>Fetal Diagnosis and Therapy</t>
  </si>
  <si>
    <t>We report a case of fetal cardiomegaly secondary to myocarditis as a result of intrauterine parvovirus B19 infection. The fetus was delivered through caesarean section because of increasing deterioration of cardiac function at 33 + 3 weeks with reverse flow in the ductus venosus. Four weeks later, a cardiac transplantation was carried out because of therapy-resistant dilative cardiomyopathy. This case shows that fetal parvovirus B19 infection may occur without anemia and myocarditis and does not always result in spontaneous reformation of a dilated heart and normal recovery. It may become the determining prognostic factor for the child.</t>
  </si>
  <si>
    <t>S1573</t>
  </si>
  <si>
    <t>10.1136/pmj.79.931.268</t>
  </si>
  <si>
    <t>De Bruyne LKM</t>
  </si>
  <si>
    <t>Mechanisms and management of diuretic resistance in congestive heart failure</t>
  </si>
  <si>
    <t>Diuretic drugs are used almost universally in patients with congestive heart failure, most frequently the potent loop diuretics. Despite their unproven effect on survival, their indisputable efficacy in relieving congestive symptoms makes them first line therapy for most patients. In the treatment of more advanced stages of heart failure diuretics may fail to control salt and water retention despite the use of appropriate doses. Diuretic resistance may be caused by decreased renal function and reduced and delayed peak concentrations of loop diuretics in the tubular fluid, but it can also be observed in the absence of these pharmacokinetic abnormalities. When the effect of a short acting diuretic has worn off, postdiuretic salt retention will occur during the rest of the day. Chronic treatment with a loop diuretic results in compensatory hypertrophy of epithelial cells downstream from the thick ascending limb and consequently its diuretic effect will be blunted. Strategies to overcome diuretic resistance include restriction of sodium intake, changes in dose, changes in timing, and combination diuretic therapy.</t>
  </si>
  <si>
    <t>S2206</t>
  </si>
  <si>
    <t>10.1159/000105540</t>
  </si>
  <si>
    <t>Kirakli C, Cerci T, Ucar ZZ, Erer OF, Bodur HA, Bilaceroglu S, Ozkan SA</t>
  </si>
  <si>
    <t>Noninvasive Assisted Pressure-Controlled Ventilation: As Effective as Pressure Support Ventilation in Chronic Obstructive Pulmonary Disease?</t>
  </si>
  <si>
    <t>&amp;lt;i&amp;gt;Background:&amp;lt;/i&amp;gt; Noninvasive ventilation (NIV) is being increasingly used in hypercapnic chronic obstructive pulmonary disease (COPD) patients but the most appropriate ventilation mode is still not known. &amp;lt;i&amp;gt;Objectives:&amp;lt;/i&amp;gt; The aim of this study was to investigate if assisted pressure-controlled ventilation (APCV) can be a better alternative to pressure-support ventilation (PSV) for NIV in COPD patients with acute hypercapnic respiratory failure (AHRF). &amp;lt;i&amp;gt;Methods:&amp;lt;/i&amp;gt; In this prospective randomized study, we evaluated the early effects of noninvasive APCV and PSV in 34 consecutive COPD patients with AHRF. Patients were randomized into 1 of the 2 modes, and respiratory and hemodynamic values were compared before and after 1 h of NIV. &amp;lt;i&amp;gt;Results:&amp;lt;/i&amp;gt; Baseline values did not differ between the 2 groups. There were significant improvements in partial arterial carbon dioxide pressure and pH levels in the APCV group when compared with baseline (p &amp;lt; 0.05). Cardiac output and cardiac index decreased in both groups (p &amp;lt; 0.05) but more significantly in the PSV group (p &amp;lt; 0.0001). The decreases in stroke volume index and increases in arterial oxygen content after NIV were also considerable in both groups (p &amp;lt; 0.05). Central venous pressure and systemic vascular resistance index values increased notably only after PSV (p &amp;lt; 0.05). &amp;lt;i&amp;gt;Conclusions:&amp;lt;/i&amp;gt; From these data, we deduce that APCV can be a better alternative to PSV for NIV in COPD patients with AHRF owing to its more beneficial physiological effects.</t>
  </si>
  <si>
    <t>S1717</t>
  </si>
  <si>
    <t>10.1161/01.cir.0000030935.89559.04</t>
  </si>
  <si>
    <t>Jorde UP, Vittorio T, Katz SD, Colombo PC, Latif F, Le Jemtel TH</t>
  </si>
  <si>
    <t>Elevated Plasma Aldosterone Levels Despite Complete Inhibition of the Vascular Angiotensin-Converting Enzyme in Chronic Heart Failure</t>
  </si>
  <si>
    <t>Background— Plasma aldosterone levels are elevated in patients with chronic heart failure (CHF) taking angiotensin-converting enzyme (ACE) inhibitors. Elevated aldosterone levels may reflect incomplete inhibition of the vascular converting enzyme during long-term ACE inhibition. We simultaneously measured plasma aldosterone levels and the degree of inhibition of the vascular converting enzyme in patients with CHF. Methods and Results— Thirty-four subjects with CHF receiving the maximum recommended doses of ACE inhibitors for a duration of 3 to 105 months were studied. The pressor response to exogenous angiotensin I (AI) was measured and normalized for the pressor response to angiotensin II (AII) to assess inhibition of the vascular converting enzyme (AII/AI ratio). Aldosterone levels were determined by solid-phase radioimmunoassay. Eleven of the 34 subjects had plasma aldosterone levels above the upper limit of normal, ie, &amp;gt;15.0 ng/dL. Seven of these 11 subjects (64%) had an AII/AI ratio ≤0.05, indicating complete inhibition of the vascular converting enzyme. In the entire cohort, the AII/AI ratio did not correlate with the duration of ACE inhibitor therapy. Conclusions— Plasma aldosterone levels are elevated in patients with CHF during long-term ACE inhibitor therapy despite complete inhibition of the vascular converting enzyme. Complete inhibition of the vascular converting enzyme does not obviate the need for aldosterone receptor blockade in patients with CHF.</t>
  </si>
  <si>
    <t>S1464</t>
  </si>
  <si>
    <t>10.1084/jem.66.4.405</t>
  </si>
  <si>
    <t>1. Guinea pigs die shortly after bilateral cervical vagotomy, even when continuous artificial respiration effected through a tracheal cannula is carried out. Death is caused by severe pulmonary edema and congestion. 2. Direct observation of the lungs after bilateral vagotomy demonstrates that pulmonary edema develops gradually and increases slowly in amount and severity. Congestion precedes and accompanies the development of the edema. 3. Neuropathic pulmonary edema in the guinea pig is caused by disturbance to or abolition of the pulmonary vasomotor nerves. 4. The evidence obtained by experiments on animals suggests that neuropathic pulmonary edema in man is caused by disturbances, either central or peripheral, to the vasomotor control of the pulmonary vessels.</t>
  </si>
  <si>
    <t>S1907</t>
  </si>
  <si>
    <t>10.1016/s1388-9842(02)00094-6</t>
  </si>
  <si>
    <t>van den Berg MP, van Gelder IC, van Veldhuisen DJ</t>
  </si>
  <si>
    <t>Impact of Atrial Fibrillation on Mortality in Patients with Chronic Heart Failure</t>
  </si>
  <si>
    <t>Chronic heart failure and atrial fibrillation often occur together. The aim of the study is to review the available literature on the impact of atrial fibrillation on mortality in patients with heart failure. Using MEDLINE six full papers were identified. In the studies with severe heart failure atrial fibrillation did not emerge as an independent predictor of mortality beyond standard clinical variables. In contrast, atrial fibrillation was associated with increased mortality in case of mild-to-moderate heart failure.</t>
  </si>
  <si>
    <t>S1154</t>
  </si>
  <si>
    <t>10.1111/j.1365-2044.2008.05490.x</t>
  </si>
  <si>
    <t>Xue FS, Mao P, Liu HP, Yang QY, Li CW, He N, Xu YC, Liao X</t>
  </si>
  <si>
    <t>The effects of head flexion on airway seal, quality of ventilation and orogastric tube placement using the ProSeal™ laryngeal mask airway*</t>
  </si>
  <si>
    <t>This prospective self‐controlled study was designed to evaluate the influences of head flexion on airway seal, quality of ventilation, and orogastric tube placement through the ProSeal™ laryngeal mask airway (ProSeal LMA™) in 80 anaesthetised, paralysed adult patients. After the ProSeal LMA was inserted and the cuff pressure was set at 5.9 kPa, ventilation quality, airway seal pressure, fibreoptic positions of the cuff and the drainage tube, orogastric tube placement and efficacy of intermittent positive pressure ventilation (IPPV) were assessed in two randomly selected positions: neutral and flexed position. When compared to the neutral head position, the head flexed significantly improved the airway seal pressure and the quality of ventilation of the ProSeal LMA (p &amp;lt; 0.05). Fibreoptic scores of the cuff position did not correlate with either the ability to obtain excellent or adequate ventilation through the ProSeal LMA or the ability to generate an airway seal pressure of ≥ 2 kPa. Orogastric tube placement via the drainage tube was successful on the first attempt in all patients in the neutral position compared with seven failures following three attempts in the flexed position (p &amp;lt; 0.05). There were no significant differences between the two head positions in the volume of air required to obtain an intracuff pressure of 5.9 kPa, fibreoptic score of the drainage tube position, and expiratory tidal volume and peak inspiratory pressure during IPPV (p &amp;gt; 0.05). In conclusion, head flexion improves airway seal and ventilation quality of the ProSeal LMA. However, placement of an orogastric tube via the drainage tube is impaired in the flexed position compared to the neutral position. Fibreoptic scoring of the ProSeal cuff position is not an accurate test to assess the airway seal and ventilation function.</t>
  </si>
  <si>
    <t>S2030</t>
  </si>
  <si>
    <t>10.1097/01.ccm.0000186747.43540.25</t>
  </si>
  <si>
    <t>Patroniti N, Bellani G, Maggioni E, Manfio A, Marcora B, Pesenti A</t>
  </si>
  <si>
    <t>Measurement of pulmonary edema in patients with acute respiratory distress syndrome*</t>
  </si>
  <si>
    <t>We measured pulmonary edema by thermal indocyanine green-dye double-dilution technique and quantitative computed tomography (CT) in patients with acute respiratory distress syndrome and compared the two techniques. Prospective human study in a university hospital. Fourteen mechanically ventilated patients with acute respiratory distress syndrome (nine primary; nine with intubation &lt;7 days). All patients underwent a spiral CT of the thorax. We measured pulmonary thermal volume (PTV) and its components, extravascular lung water and pulmonary blood volume, with an integrated fiberoptic monitoring system (COLD Z-021). PTV was tightly correlated with lung weight (LW) measured by CT (PTV = 0.6875 * LW(CT) + 292.77; correlation coefficient = 0.91; p &lt; .0001; bias -11 +/- 8 %). Neither etiology of acute respiratory distress syndrome (primary vs. secondary) nor days of intubation affected the accuracy of thermal dye dilution in comparison with CT. There was no correlation between the extravascular lung water (12.3 +/- 3.4 mL/kg) and CT distribution of lung tissue compartments. Extravascular lung water and pulmonary blood volume showed good reproducibility in 32 pairs of thermal dye dilution measurements. Measurements of lung edema by thermal indocyanine green-dye double-dilution method show good correlation with those by quantitative computed tomography and good reproducibility in patients with acute respiratory distress syndrome.</t>
  </si>
  <si>
    <t>S1352</t>
  </si>
  <si>
    <t>10.1016/s1388-9842(00)00138-0</t>
  </si>
  <si>
    <t>Hurlen M, Hole T, Seljeflot I, Arnesen H</t>
  </si>
  <si>
    <t>Aspirin Does Not Influence the Effect of Angiotensin-Converting Enzyme Inhibition on Left Ventricular Ejection Fraction 3 Months After Acute Myocardial Infarction</t>
  </si>
  <si>
    <t>The aim of the present study was to evaluate the possible interaction between chronic aspirin therapy and angiotensin-converting enzyme inhibitor (ACE-I) on left ventricular ejection fraction (LVEF) in patients surviving an acute myocardial infarction (AMI). Forty-two patients with reduced LVEF were recruited from the warfarin aspirin reinfarction study (WARIS-II), a randomized, open study comparing enteric coated aspirin (160 mg/d), warfarin (INR 2.8–4.2) and the combination of aspirin (75 mg/d) and warfarin (INR 2.0–2.5) on mortality, reinfarction and stroke after AMI. LVEF and relevant biochemical measurements were performed before discharge and after 3 months. The overall LVEF increased during the study period from median 35 to 39% (P &amp;amp;lt; 0.001). There was no difference between patients on aspirin and warfarin regarding the main end point, LVEF. Furthermore, neither endothelin-1 nor ANP showed significant differences between the treatment groups. A possible interaction between ACE-I and aspirin might theoretically lead to reduced levels of renin activity in patients on aspirin, but we did not find any such inter-group difference. In conclusion, we did not find evidence of interaction between ACE-I and low-dose aspirin.</t>
  </si>
  <si>
    <t>S1950</t>
  </si>
  <si>
    <t>10.1183/09031936.03.00017803</t>
  </si>
  <si>
    <t>Chu CM, Yu WC, Tam CM, Lam CW, Hui DSC, Lai CKW</t>
  </si>
  <si>
    <t>Home mechanical ventilation in Hong Kong</t>
  </si>
  <si>
    <t>Home mechanical ventilation (HMV) is increasingly used to treat chronic respiratory failure. This present study was aimed to examine the trend, the disease categories treated and the outcomes of HMV use in Hong Kong. In the year 2002, all adult respiratory units in Hong Kong were invited to report to a multicentre retrospective survey of HMV use. A total of 249 patients (156 males, mean age 62.7±13.8 yrs) were treated since 1980, with 197 (79%) continuing with HMV at the time of the survey. Cumulative number of HMV grew as a cubic function of time since 1980. Currently, there are 2.9 users per 100,000 population. The predominant mode of HMV was noninvasive ventilation by bilevel pressure support ventilators (n=236). Chronic obstructive pulmonary disease accounted for 48.6% of all cases. The overall 3‐yr HMV continuation rate was 66.2%. Death was the main reason for discontinuation. A rapidly rising trend of home mechanical ventilation use is observed in Hong Kong. In contrast to other series, chronic obstructive pulmonary disease was the major group treated and bilevel pressure support ventilation was the predominant mode chosen. Most patients tolerate home mechanical ventilation reasonably well, with approximately two-thirds continuing with its use at 36 months.</t>
  </si>
  <si>
    <t>S2020</t>
  </si>
  <si>
    <t>10.4081/monaldi.2007.503</t>
  </si>
  <si>
    <t>CarratÃ¹ P, Karageorgiou G, Bonfitto P, Di Gioia G, Lacedonia D, Foschino Barbaro MP, Resta O</t>
  </si>
  <si>
    <t>Long term evaluation of mental fatigue by Maastricht Questionnaire in patients with OSAS treated with CPAP</t>
  </si>
  <si>
    <t>Background. Patients with obstructive sleep apnoea syndrome (OSAS) suffer from disrupted sleep. Impaired nightly sleep leads to increase physical and mental fatigue. The effect of long term continuous positive airway pressure (CPAP) on mental fatigue in OSAS patients, assessed by Maastricht Questionnaire (MQ), has not been investigated yet. Methods. In order to evaluate the role of CPAP in improving mental fatigue of patients with OSAS, we studied 35 patients (26 males, age &amp;lt;65 years at the time of the diagnosis) affected by OSAS, established by polysomnography (PSG). Patients were divided into two groups; 19 subjects (15 males), who refused CPAP therapy, and 16 patients (11 males) well matched for sex, age, body mass index (BMI), neck circumference, duration of follow up, and severity of disease, who had been treated with CPAP for at least two years. Results. All patients had severe OSAS with Respiratory Disturbance Index (RDI), of 48Â±20.9 (range 22-90) and 61.48Â±18.6 (range 34-101) respectively, for group one (untreated patients) and group two (CPAP treatment). In addition, all patients had severe impairment of mental fatigue and of daytime sleepiness, demonstrated by high values of MQ score (32.17Â±15.33 and 37.36Â±12.4, respectively) and Epworth Sleepiness Scale (ESS) (14.21Â±4.77 and 15.06Â±6.07 respectively). There was no statistical significant difference in the group one at baseline and after follow- up, in terms of BMI, MQ score, ESS, and RDI. In the CPAP group (group two), the patients reported a significant improvement of the quality of their mental health (MQ 37.36Â±12.4 vs. 16.41Â±9.02; p&amp;lt;0.0001) and sleepiness (ESS 15.06Â±6.07 vs. 4.13Â±3.93; p&amp;lt;0.0001) with a stable BMI. There was significant correlation between the severity of sleep apnoea, expressed as RDI, and MQ at admission compared to at the end of follow-up (r=0.4, p&amp;lt;0.05). Conclusions. This study demonstrates an evident deterioration of mental fatigue in patients with OSAS, directly correlated to the severity of nocturnal disorder breathing; however supports the hypothesis that long term CPAP therapy significantly improves sleepiness and mental fatigue.</t>
  </si>
  <si>
    <t>S1833</t>
  </si>
  <si>
    <t>10.1007/s00101-012-1982-8</t>
  </si>
  <si>
    <t>Lassen CL, Zink W, Wiese CHR, Graf BM, Wiesenack C</t>
  </si>
  <si>
    <t>Naloxoninduziertes Lungenödem</t>
  </si>
  <si>
    <t>A case of pulmonary edema after the administration of naloxone for laparoscopic splenectomy is reported. Previous reports of naloxone-induced pulmonary edema are listed and reviewed. The clinical course is compared to other forms of non-cardiogenic pulmonary edema. Uncertainty remains about the underlying pathophysiological process and the true impact of naloxone on the development of pulmonary edema.</t>
  </si>
  <si>
    <t>S1195</t>
  </si>
  <si>
    <t>10.1164/rccm.200206-624oc</t>
  </si>
  <si>
    <t>Cox CE, Carson SS, Ely EW, Govert JA, Garrett JM, Brower RG, Morris DG, Abraham E, Donnabella V, Spevetz A, Hall JB</t>
  </si>
  <si>
    <t>Effectiveness of Medical Resident Education in Mechanical Ventilation</t>
  </si>
  <si>
    <t>Specific methods of mechanical ventilation management reduce mortality and lower health care costs. However, in the face of a predicted deficit of intensivists, it is unclear whether residency programs are training internists to provide effective care for patients who require mechanical ventilation. To evaluate these educational outcomes, we administered a validated 19-item case-based test and survey to resident physicians at 31 diverse U.S. internal medicine residency programs nationwide. Of 347 senior residents, 259 (75%) responded. The mean test score was 74% correct (SD, 14%; range, 37 to 100%). Important items representing evidence-based standards of critical care answered incorrectly were as follows: use of appropriate tidal volume in the acute respiratory distress syndrome (48% incorrect), identifying a patient ready for a weaning trial (38% incorrect), and recognizing indication for noninvasive ventilation (27% incorrect). Most accurately identified pneumothorax (86% correct) and increased intrathoracic positive end-expiratory pressure (93% correct). Better scores were associated with “closed” versus “open” intensive care unit organization (76 versus 71% correct, p = 0.001), resident perception of greater versus lesser ventilator knowledge (79 versus 71% correct, p = 0.001), and graduation from a U.S. versus international medical school (75 versus 69% correct, p = 0.033). Although overall training satisfaction correlated strongly with program use of learning objectives (r = 0.89, p &amp;amp;lt; 0.0001), only 46% reported being satisfied with their mechanical ventilation training. We conclude that senior residents may not be gaining essential evidence-based knowledge needed to provide effective care for patients who require mechanical ventilation. Residency programs should emphasize evidence-based learning objectives to guide mechanical ventilation instruction.</t>
  </si>
  <si>
    <t>S2081</t>
  </si>
  <si>
    <t>10.1007/s00508-017-1182-2</t>
  </si>
  <si>
    <t>Çiftci F, Çiledağ A, Erol S, Kaya A</t>
  </si>
  <si>
    <t>Non-invasive ventilation for acute hypercapnic respiratory failure in older patients</t>
  </si>
  <si>
    <t>Wiener klinische Wochenschrift</t>
  </si>
  <si>
    <t>This trial was conducted to carry out an age and etiology-based analysis of the clinical efficacy of non-invasive ventilation (NIV) in acute hypercapnic respiratory failure (AHRF). This single center, prospective, cohort study included patients aged ≥65 years with chronic obstructive pulmonary disease (COPD), acute cardiogenic pulmonary edema (ACPE), community-acquired pneumonia (CAP), bronchiectasis, and kyphoscoliosis, who were treated with NIV for AHRF in the intensive care unit within a 4-year period. From 496 patients aged 65 years or older treated with NIV for AHRF, 162 patients were included. Of the patients 71 were aged 65-74 years, 70 were 75-84 years, and 21 were aged ≥85 years. Of the patients 90 had COPD, 31 had ACPE, 19 had CAP, 15 had bronchiectasis exacerbation and 7 had kyphoscoliosis as the AHRF etiology. The treatment with NIV was successful in 119 patients. No significant difference was found between the age groups regarding NIV success rates (p = 0.803). An etiology-based analysis revealed that NIV was significantly more successful in the COPD and ACPE groups (p = 0.029, p = 0.035). A multivariate analysis revealed that Glasgow coma scale (GCS) (hazard ratio HR 0.215, 95% confidence interval CI: 0.104 to 0.442; p &lt; 0.001), COPD assessment test (CAT) (HR 1.563, 95%CI: 1.229 to 1.987; p &lt; 0.001), and acute physiology and chronic health evaluation (APACHE) ΙΙ (HR 1.009, 95%CI: 1.001 to 1.018; p = 0.031) as significant independent predictors of NIV failure in patients with COPD and AHRF. The efficacy of NIV was independent of age in patients aged ≥65 years with AHRF and NIV was most successful when the etiology of AHRF was COPD or ACPE. Dyspnea level, GCS, and APACHE-ΙΙ scores were independent predictors of NIV failure in COPD.</t>
  </si>
  <si>
    <t>S1486</t>
  </si>
  <si>
    <t>10.1159/000006875</t>
  </si>
  <si>
    <t>Podbregar M, Voga G, Horvat M, Žuran I, Krivec B, Skale R, Parežnik R</t>
  </si>
  <si>
    <t>Bolus versus Continuous Low Dose of Enalaprilat in Congestive Heart Failure with Acute Refractory Decompensation</t>
  </si>
  <si>
    <t>The first dose of angiotensin-converting enzyme (ACE) inhibitors may trigger a considerable fall of blood pressure in chronic heart failure. The response may be dose-related. To determine hemodynamic and systemic oxygenation effects of low-dose enalaprilat, we administered intravenous enalaprilat (0.004 mg/kg) as bolus (group B) or continuous 1-hour infusion (group C) in 20 patients with congestive heart failure due to ischemic heart disease with acute decompensation refractory to inotropic, vasodilator and diuretic therapy. Hemodynamic and systemic oxygenation variables were recorded at baseline (+0 min), +30, +60, +120, +180, and +360 min after the start of intervention. Mean arterial pressure (MAP) (p &amp;lt; 0.001), mean pulmonary artery pressure (MPAP) (p &amp;lt; 0.001), pulmonary artery occlusion pressure (PAOP) (p &amp;lt; 0.001), oxygen extraction ratio (ER) (p &amp;lt; 0.026) decreased regardless of enalaprilat application. Compared to group B, there was in group C prolonged decrease of MAP, MPAP, PAOP, ER and increase of pulmonary artery oxyhemoglobin saturation in regard to baseline values. Cardiac index, heart rate, central venous pressure and oxygen consumption index did not change. A low dose of intravenous enalaprilat (0.004 mg/kg) can be used to safely improve hemodynamics and systemic oxygenation in congestive heart failure due to ischemic heart disease with acute refractory decompensation.</t>
  </si>
  <si>
    <t>S2052</t>
  </si>
  <si>
    <t>10.1164/rccm.200111-071oc</t>
  </si>
  <si>
    <t>Göggel R, Hoffman S, Nüsing R, Narumiya S, Uhlig S</t>
  </si>
  <si>
    <t>Platelet-Activating Factor–induced Pulmonary Edema Is Partly Mediated by Prostaglandin E2, E-Prostanoid 3-Receptors, and Potassium Channels</t>
  </si>
  <si>
    <t>Platelet-activating factor (PAF) is an important endogenous mediator of pulmonary edema in many models of acute lung injury. PAF triggers edema formation by simultaneous activation of two independent pathways; one is mediated by a cyclooxygenase metabolite, and the other is blocked by quinine. We examined the hypothesis that the cyclooxygenase-dependent part of PAF-induced edema is mediated by prostaglandin E2 (PGE2). In isolated rat lungs, PAF administration stimulated release of PGE2 into the venous effluate and increased lung weight as a measure of edema formation. Perfusion with a neutralizing PGE2 antibody attenuated the PAF-induced edema formation. In vivo, E-prostanoid 3-receptor–deficient mice showed less pulmonary Evans blue extravasation in response to PAF injection than did mice deficient in EP1, EP2, or EP4 receptors. Perfusion of rat lungs with PGE2 caused pulmonary edema, which was largely prevented by inhibition of voltage-gated potassium channels (25 nM β-dendrotoxin), but not by blocking calcium-dependent potassium currents (100 μM paxilline). In line with its effects on PGE2-induced edema formation, β-dendrotoxin attenuated PAF-induced edema partly if given alone, and completely in combination with quinine. Our findings suggest that PAF-triggered edema is partly mediated by the release of PGE2, activation of EP3 receptors, and activation of voltage-gated potassium channels.</t>
  </si>
  <si>
    <t>Europe PMC</t>
  </si>
  <si>
    <t>S2459</t>
  </si>
  <si>
    <t>10.1016/s1388-9842(00)00067-2</t>
  </si>
  <si>
    <t>Sharma JC, Fletcher S, Vassallo M, Ross I</t>
  </si>
  <si>
    <t>Cardiovascular Disease and Outcome of Acute Stroke: Influence of Pre-Existing Cardiac Failure</t>
  </si>
  <si>
    <t>Whilst a number of variables, mostly a consequence of a stroke, are known to predict mortality of acute stroke there is limited information on the significance of pre-existing cardiovascular variables on stroke mortality. We have investigated the influence of pre-existing cardiovascular factors in one cohort of stroke patients. We studied 295 patients, mean age 74 ± 10 (range 34–96) years; 133 males, presenting with acute stroke for pre-existing cardiovascular disease (CVD) defined as hypertension, atrial fibrillation (AF), ischaemic heart disease (IHD) and cardiac failure (CF). In addition, data were collected on epidemiological and neurological variables known to influence stroke mortality. The most significant of the cardiovascular factors was further investigated against all the other cardiovascular groups together and against those without any CVD. Outcome was measured as their influence on acute phase and 3-month mortality. There was no significant difference in 3-month mortality with hypertension (P = 0.62) and IHD (P = 0.33) but there was a significant higher mortality in patients with AF (P = 0.05) and CF (P &amp;amp;lt; 0.001). CF was more significant than all other CVD (hypertension+AF+IHD) together without the failure (P &amp;amp;lt; 0.001); odds ratio of 4.5 (95% CI 2.28–9.07). Partial correlation coefficient revealed CF to be an independent significant variable to influence stroke mortality when controlled with AF, stroke syndromes, age, incontinence, pyrexia, dysphagia and Glasgow coma score. Pre-existing CF has an adverse influence on stroke mortality independent of other known factors. Cardiovascular factors without failure do not have such an effect except the marginal effect of AF.</t>
  </si>
  <si>
    <t>S0393</t>
  </si>
  <si>
    <t>10.1177/0883073807304009</t>
  </si>
  <si>
    <t>Yuan N, Wang CH, Trela A, Albanese CT</t>
  </si>
  <si>
    <t>Laparoscopic Nissen Fundoplication During Gastrostomy Tube Placement and Noninvasive Ventilation May Improve Survival in Type I and Severe Type II Spinal Muscular Atrophy</t>
  </si>
  <si>
    <t>Journal of Child Neurology</t>
  </si>
  <si>
    <t>Progressive respiratory muscle weakness with bulbar involvement is the main cause of morbidity and mortality in type I and severe type II spinal muscular atrophy. Noninvasive positive pressure ventilation techniques coupled with laparoscopic gastrointestinal procedures may allow for improved morbidity and mortality. The authors present a series of 7 spinal muscular atrophy patients (6 type I and 1 severe type II) who successfully underwent laparoscopic gastrostomy tube insertion coupled with Nissen fundoplication and early postoperative extubation using noninvasive positive pressure ventilation techniques. The authors measured the length of survival and the frequencies of pneumonia and hospitalization before and after surgery as outcomes of these new surgical and medical interventions. All 7 patients had respiratory symptoms (unmanageable oropharyngeal secretions, cough, pneumonia), difficulty feeding, and weight loss. Six patients had documented reflux via diagnostic testing preoperatively. Five patients were on noninvasive positive pressure ventilation and other supportive respiratory therapies prior to surgery. All 7 patients survived the procedures. By August 2006, 5 patients with type I and 1 with severe type II spinal muscular atrophy were alive and medically stable at home 1.5 months to 41 months post-op. One patient with type I expired approximately 5 months post-op due to obstructive apnea. This case series demonstrates that laparoscopic gastrostomy tube placement coupled with Nissen fundoplication and noninvasive positive pressure ventilation can be successfully used as a treatment option to allow for early postoperative extubation and to optimize quality of life in type I and severe type II spinal muscular atrophy patients.</t>
  </si>
  <si>
    <t>S0091</t>
  </si>
  <si>
    <t>10.1016/s1388-9842(03)00035-7</t>
  </si>
  <si>
    <t>Kjær A, Appel J, Hildebrandt P, Petersen CL</t>
  </si>
  <si>
    <t>Basal and Exercise-Induced Neuroendocrine Activation in Patients with Heart Failure and in Normal Subjects</t>
  </si>
  <si>
    <t>Neuroendocrine activation is a pathophysiological response and an important prognostic marker in patients with chronic heart failure (CHF). Although chronic activation is well described, data on the responsiveness of the hormone systems are more limited. Most previous studies have looked at activation during maximal exercise, whereas we believe that activation at a submaximal level might be more pathophysiologically relevant. To compare exercise-induced neurohormonal activation between CHF patients and normal subjects using the same relative and submaximal workload. Twenty-three newly-diagnosed CHF patients and 18 age- and gender-matched healthy subjects were exercised at two workloads, which were calculated to correspond to 50 and 75% of each individual's heart rate response. In CHF patients, baseline levels of ANP, BNP, AVP, PRA and ET-1 were elevated compared to healthy subjects. Exercise induced an increase in ANP, A and NA in both CHF patients and in normal subjects, however BNP was only increased in CHF patients and not in normal subjects. When CHF patients exercise at the same relative and submaximal level as age-matched healthy subjects, the relative increases in ANP, A and NA were similar, however, BNP levels only increased in the CHF group.</t>
  </si>
  <si>
    <t>S0253</t>
  </si>
  <si>
    <t>10.1016/s1388-9842(01)00128-3</t>
  </si>
  <si>
    <t>McGrath LT, Robin P, Bernard S</t>
  </si>
  <si>
    <t>Breath Isoprene in Patients with Heart Failure</t>
  </si>
  <si>
    <t>Chronic heart failure (CHF) is characterised by increased vascular resistance. This increased after load on the left ventricle contributes to the vicious cycle that leads to progression of myocardial failure, multiple organ failure and death. There is evidence for increased oxidative stress in heart failure, which will influence the myocardium but also peripheral vasculature endothelium. The aim of the present study was to examine the production of isoprene, reputed to reflect oxidative stress, in patients with CHF compared to control subjects. Twelve patients with CHF and thirty-one healthy control subjects free from heart disease were studied. Breath was collected via a two-way non-re-breathing valve into a 60-l gas collection bag. A sample of ambient air was collected at the same time. A measured aliquot of patient breath and ambient air (approx. 1.5 l) was adsorbed onto a gas adsorption tube packed with poropak-Q. Isoprene was measured using GC/MS and the production rate calculated. All samples of breath were collected at 10.00 h after subjects had been sitting at rest for 15 min. Breath isoprene production in subjects with CHF was significantly reduced compared to controls 83(23) vs. 168(20) pmol min−1 kg−1. Breath isoprene does not directly reflect oxidative stress in CHF.</t>
  </si>
  <si>
    <t>S0570</t>
  </si>
  <si>
    <t>10.1016/s1388-9842(00)00133-1</t>
  </si>
  <si>
    <t>Caruana L, Petrie MC, McMurray JJ, MacFarlane NG</t>
  </si>
  <si>
    <t>Altered Diaphragm Position and Function in Patients with Chronic Heart Failure</t>
  </si>
  <si>
    <t>Breathlessness is a common symptom experienced by patients with chronic heart failure (CHF) but its etiology remains controversial. Various molecular and histological adaptations have been reported for the diaphragm in CHF but their functional consequences are poorly described. This study aims to determine the position and function of the diaphragm in CHF patients. The diaphragm position was measured, relative to the renal pelvis, by ultrasound in 20 CHF patients and ninety controls matched for age and body mass. The extent and velocity of diaphragm movement was also measured during quiet breathing and sniffing. At the end of expiration, the diaphragm was significantly nearer to the renal pelvis in CHF patients (89.3 ± 16.8 vs. 96.3 ± 19.2 mm, P &amp;amp;lt; 0.05) and also moved further during quiet breathing (18.2 ± 4.4 vs. 12.7 ± 4.6 mm, P &amp;amp;lt; 0.001) and sniffing (23.9 ± 7.4 vs. 18.2 ± 5.7 mm, P &amp;amp;lt; 0.005). Velocity of diaphragm movement was also increased in CHF patients during quiet breathing (26.5 ± 8.2 vs. 15.9 ± 6.1 mm s−1, P &amp;amp;lt; 0.001). These data demonstrate that the position and function of the diaphragm is altered in CHF.</t>
  </si>
  <si>
    <t>S2325</t>
  </si>
  <si>
    <t>10.1016/s1388-9842(99)00045-8</t>
  </si>
  <si>
    <t>Andersson B, Blange I, Sylvén C</t>
  </si>
  <si>
    <t>Angiotensin-II Type 1 Receptor Gene Polymorphism and Long-Term Survival in Patients with Idiopathic Congestive Heart Failure</t>
  </si>
  <si>
    <t>It has been suggested that a genetic polymorphism in the angiotensin II type 1 receptor gene (ATRG) and the ACE gene DD genotype might have a synergistic influence on the risk of developing cardiovascular disease. To study the possible interaction between polymorphisms in the ACE gene and the ATRG, regarding survival and left ventricular function. Polymorphism of the two genes was studied in a population-based cohort of 194 patients with idiopathic heart failure, recruited from the western part of Sweden 1985–1988. The patients were investigated by echocardiography. The survival status was checked during the 7-year follow-up period. Although there was no statistically significant additive risk of the ATRG polymorphism, patients carrying the ACE gene DD genotype in combination with a C allele of the ATRG tended to have a poorer prognosis. DD + AA, OR 1.24 (95% CI 0.67–2.32, P = 0.49); DD + AC, OR 1.64 (95% CI 0.95–2.83, P = 0.08); DD + CC, OR 3.54 95% CI 0.78–16.1, P = 0.10); DD + AC/CC, OR 1.84 (95% CI 1.10–3.08, P = 0.02). Patients with the DD + AC/CC genotypes tended to have lower ejection fraction and increased left ventricular mass. There was a trend toward a worse prognosis in patients with the combination of a C-allele in the ATRG and the ACE gene DD genotype, suggesting an interaction of these two genetic polymorophisms on disease severity.</t>
  </si>
  <si>
    <t>S2299</t>
  </si>
  <si>
    <t>10.1002/cphy.c210003</t>
  </si>
  <si>
    <t>Kreit J</t>
  </si>
  <si>
    <t>Respiratory‐Cardiovascular Interactions During Mechanical Ventilation: Physiology and Clinical Implications</t>
  </si>
  <si>
    <t>Positive-pressure inspiration and positive end-expiratory pressure (PEEP) increase pleural, alveolar, lung transmural, and intra-abdominal pressure, which decrease right and left ventricular (RV; LV) preload and LV afterload and increase RV afterload. The magnitude and clinical significance of the resulting changes in ventricular function are determined by the delivered tidal volume, the total level of PEEP, the compliance of the lungs and chest wall, intravascular volume, baseline RV and LV function, and intra-abdominal pressure. In mechanically ventilated patients, the most important, adverse consequences of respiratory-cardiovascular interactions are a PEEP-induced reduction in cardiac output, systemic oxygen delivery, and blood pressure; RV dysfunction in patients with ARDS; and acute hemodynamic collapse in patients with pulmonary hypertension. On the other hand, the hemodynamic changes produced by respiratory-cardiovascular interactions can be beneficial when used to assess volume responsiveness in hypotensive patients and by reducing dyspnea and improving hypoxemia in patients with cardiogenic pulmonary edema. Thus, a thorough understanding of the physiological principles underlying respiratory-cardiovascular interactions is essential if critical care practitioners are to anticipate, recognize, manage, and utilize their hemodynamic effects. © 2022 American Physiological Society. Compr Physiol 12:1-24, 2022.</t>
  </si>
  <si>
    <t>S0929</t>
  </si>
  <si>
    <t>10.3810/hp.2010.02.275</t>
  </si>
  <si>
    <t>Hoo GWS</t>
  </si>
  <si>
    <t>Noninvasive Ventilation in Adults with Acute Respiratory Distress: A Primer for the Clinician</t>
  </si>
  <si>
    <t>Noninvasive ventilation (NIV) has become an integral part of critical care management. Despite &gt; 2 decades of experience, it is relatively underused, with general utilization reported as a little over 10% in a recent international survey. Lack of training, knowledge, equipment, and experience with NIV may account for its slow adoption. Patient selection, staff training and experience, and prompt recognition of ineffective NIV are important components to successful application of NIV. Noninvasive ventilation does have a learning curve that may be steep for some institutions but must be mastered if the procedure is to become a successful institutional component of care. Patients with acute respiratory failure due to chronic obstructive pulmonary disease or congestive heart failure are ideal candidates for NIV, and optimal efficacy in associated conditions is often linked to these 2 conditions. Technical issues and written guidelines are addressed, including details of an adequate trial of therapy as well as criteria for intubation. Attention to these elements should increase the success rate of NIV, which in turn should increase its general use.</t>
  </si>
  <si>
    <t>S2208</t>
  </si>
  <si>
    <t>10.1097/00075198-200502000-00012</t>
  </si>
  <si>
    <t>Majid A, Hill NS</t>
  </si>
  <si>
    <t>This review critically examines recent literature related to applications of noninvasive ventilation in the acute setting. Recent articles have strengthened the evidence supporting the use of noninvasive ventilation for patients with cardiogenic pulmonary edema and exacerbation of severe chronic pulmonary obstructive disease. In the former, however, it remains unclear whether noninvasive ventilation offers any significant advantages over continuous positive airway pressure. The rate of myocardial infarction seems to be no higher when patients with cardiogenic pulmonary edema are treated with noninvasive ventilation rather than continuous positive airway pressure, although caution is still advised in patients with acute coronary syndromes. Noninvasive ventilation also does not seem to increase the risk of dissemination of severe acute respiratory syndrome to health care workers as long as strict isolation procedures are used. Noninvasive ventilation facilitates weaning in patients with chronic obstructive pulmonary disease but should not be used routinely to treat extubation failure, and necessary intubation should not be delayed. Guidelines for the use of noninvasive ventilation can alter caregivers' behavior but have not been clearly shown to improve outcomes. Outcomes do seem to improve, however, as caregivers acquire experience with the technique. The recent literature has refined some of the current indications for noninvasive ventilation in the acute-care setting, including chronic pulmonary obstructive disease and cardiogenic pulmonary edema. Guidelines for use are now being developed, and outcomes seem to be improving, partly as a consequence of greater caregiver experience and possibly related to technologic advances.</t>
  </si>
  <si>
    <t>S1594</t>
  </si>
  <si>
    <t>10.1016/j.jemermed.2025.12.023</t>
  </si>
  <si>
    <t>Peters GA, Allerhand T, Hayes JM, Misra AJ, Walsh LV, Akbar A, Cash RE, Goldberg SA</t>
  </si>
  <si>
    <t>Noninvasive Positive Pressure Ventilation Use in the Prehospital Setting: A Preliminary Cross-Sectional Analysis of State Protocols and Nationwide Clinical Practice</t>
  </si>
  <si>
    <t>Prehospital respiratory distress is a common and high-risk condition that often requires critical interventions, including noninvasive positive pressure ventilation (NIPPV). We aimed to describe U.S. emergency medical services (EMS) state protocols and nationwide practice patterns related to the prehospital use of NIPPV. We completed a cross-sectional analysis of all publicly available, active state-level EMS protocols in the United States related to the prehospital use of NIPPV. Second, we completed a cross-sectional analysis of nationwide EMS practice patterns related to NIPPV use in 2023. We included EMS patient care reports filed by the unit that treated and transported the patient in which NIPPV was administered during a 9-1-1 scene response. Descriptive statistics were computed, stratified by suspected diagnostic indication. Among 30 states with an NIPPV protocol, early use of NIPPV was recommended in eight protocols for suspected pulmonary edema, compared with two for bronchospasm. Among an analytic sample of 30,358,677 EMS encounters, 133,768 (0.6%) included NIPPV use. Bronchospasm was suspected in 44.0% of encounters, 16.2% pulmonary edema, 7.1% mixed (i.e., bronchospasm and pulmonary edema), and 32.8% either other or unspecified indication. State EMS protocols tended to recommend NIPPV use as first-line for pulmonary edema and only a salvage measure for bronchospasm; however, NIPPV was used nearly three times more often for bronchospasm. Further research is encouraged to enable an evidence-based approach to achieving improved alignment between protocols and practice to better support EMS when administering critical care for respiratory distress.</t>
  </si>
  <si>
    <t>S0945</t>
  </si>
  <si>
    <t>10.1046/j.1365-2362.2000.00613.x</t>
  </si>
  <si>
    <t>Lovell, Stevenson, Young, McDowell, McEneaney, Riley, Nicholls</t>
  </si>
  <si>
    <t>Exhaled nitric oxide during incremental and constant workload exercise in chronic cardiac failure</t>
  </si>
  <si>
    <t>Nitric oxide (NO) is present in exhaled breath and produced by the pulmonary vascular endothelium as a potent vasodilator. Exercise is normally associated with pulmonary vasodilatation and a decrease in pulmonary vascular resistance to accommodate the increase in cardiac output. If production of NO is impaired in patients with chronic congestive cardiac failure (CCF), this might contribute to their exercise intolerance. We quantified NO production ( V ˙ NO) in 12 patients with chronic stable CCF and 12 controls, at rest and during incremental cardiopulmonary exercise on a treadmill, and at a later date during constant workload exercise. Patients had reduced V ˙ NO compared with controls during incremental exercise [381 (180) vs. 777 (275) nL min −1 ; mean (SD); P &amp;lt; 0.0001] but at constant workload V ˙ NO was similar between the two groups [353 (124) vs. 389 (189) nL min −1 ; P = 0.25]. Plasma levels of nitrate, the stable end‐product of NO production, were significantly higher in patients [resting value 46.1 (21.6) vs. 23.0 (10.0) μM; P = 0.004] and were not influenced by exercise. Impaired NO‐mediated pulmonary vasodilatation does not appear to contribute to exercise limitation in CCF. Alternatively, the lower NO production observed during maximal exercise in the patient group compared with controls may reflect a reduced incremental response of a system that is already abnormally activated in heart failure.</t>
  </si>
  <si>
    <t>S1700</t>
  </si>
  <si>
    <t>10.1177/0284185119857433</t>
  </si>
  <si>
    <t>Tsuchiya N, Griffin L, Yabuuchi H, Kawanami S, Shinzato J, Murayama S</t>
  </si>
  <si>
    <t>Imaging findings of pulmonary edema: Part 1. Cardiogenic pulmonary edema and acute respiratory distress syndrome</t>
  </si>
  <si>
    <t>Acta Radiologica</t>
  </si>
  <si>
    <t>Pulmonary edema has many causes; differentiating between these conditions is important. The purpose of this review article is to describe the pathophysiology of pulmonary edema, thereby explaining the imaging findings that differentiate between etiologies. Chest computed tomography provides details on the physiological response and the changes in the anatomical structures of pulmonary edema. An understanding of the pathophysiology underlying the imaging findings facilitates the correct identification of the cause of pulmonary edema.</t>
  </si>
  <si>
    <t>S0070</t>
  </si>
  <si>
    <t>10.20452/pamw.769</t>
  </si>
  <si>
    <t>Mebazaa A</t>
  </si>
  <si>
    <t>Current ESC/ESICM and ACCF/AHA guidelines for the diagnosis and management of acute heart failure in adults: are there differences?</t>
  </si>
  <si>
    <t>There are many similarities between the recommendations of the European and American societies (i.e., the European Society of Cardiology, the European Society of Intensive Care Medicine, the North American College of Cardiology, and the American Heart Association) on the management of acute heart failure (AHF). There is a consensus that the symptoms of AHF should be relieved as rapidly as possible, which requires combining oxygen, noninvasive ventilation, vasodilators, and diuretics. There is also a consensus that long-lasting oral treatments such as beta-blockers and angiotensin-converting enzyme inhibitors or angiotensin-receptor blockers should be administered to patients unless they are hemodynamically unstable. The diagnosis of AHF is based on clinical signs. However, electrocardiography and chest X-ray should be performed in all AHF patients. Natriuretic peptides should be measured in doubtful cases to either confirm or exclude the diagnosis of AHF. Echocardiography should be promptly performed by cardiologists. Because a unanimous consensus between European and North American societies has now been reached, the next step is to apply the guidelines in all medical units worldwide in order to minimize morbidity and mortality of AHF patients.</t>
  </si>
  <si>
    <t>S0338</t>
  </si>
  <si>
    <t>10.2459/01.jcm.0000260816.23682.01</t>
  </si>
  <si>
    <t>Antonini-Canterin F, De Biasio M, Baldessin F, Mione V, Mercante WP, Nicolosi GL</t>
  </si>
  <si>
    <t>Re-expansion unilateral pulmonary oedema after surgical drainage of a giant hepatic cyst: a case report</t>
  </si>
  <si>
    <t>Re-expansion pulmonary oedema is an uncommon and potentially life-threatening complication after rapid expansion of a collapsed lung. Symptom onset (cough, chest pain, dyspnoea) is often sudden and the clinical picture may be dramatic. Pathogenesis is complex and partially unclear. A well-timed intensive therapy allows a better prognosis. To date, only one case of re-expansion pulmonary oedema following fenestration of a giant hepatic cyst has been reported in the literature. We here report a new case after surgical fenestration of a giant hepatic cyst.</t>
  </si>
  <si>
    <t>S0815</t>
  </si>
  <si>
    <t>10.1378/chest.107.5.1379</t>
  </si>
  <si>
    <t>Lin M, Yang YF, Chiang HT, Chang MS, Chiang BN, Cheitlin MD</t>
  </si>
  <si>
    <t>Reappraisal of Continuous Positive Airway Pressure Therapy in Acute Cardiogenic Pulmonary Edema</t>
  </si>
  <si>
    <t>To investigate whether serial incremental continuous positive airway pressure (CPAP) has any short-term or long-term advantages over face-mask oxygen therapy by way of intrapulmonary shunt reduction, 100 patients admitted to the coronary care unit for the treatment of acute cardiogenic pulmonary edema were studied. All patients received Swan-Ganz catheterization. Hemodynamic and pulmonary function parameters were recorded over the next 6 h, and the patients were followed until hospital discharge. All survivors received regular follow-up at 1-month intervals in the outpatient clinic. During the first-stage investigation period (3 h) PaO2 in the CPAP group showed a significant increase, whereas the intrapulmonary shunt and alveolar-arterial oxygen tension gradient (P[A-a]O2) was significantly reduced (p &lt; 0.005). The CPAP group had significantly lower rate-pressure product and higher stroke volume index compared with the control group. The therapeutic failure rate over 6 h was 24% in the CPAP group and 50% in the control group (p &lt; 0.01). The CPAP group had a significantly lower incidence of tracheal intubation and ventilator therapy than the control group; however, there was no significant difference in short-term mortality and hospital stay between the two groups. In conclusion, although study size was not large enough to demonstrate a difference in mortality, CPAP therapy resulted in physiologic cardiovascular and pulmonary function improvement and significantly reduced the need for intubation; however, it did not decrease mortality in patients with acute cardiogenic pulmonary edema, and a much larger study is needed to investigate this possibility.</t>
  </si>
  <si>
    <t>S0026</t>
  </si>
  <si>
    <t>10.1111/j.1365-2044.1981.tb08857.x</t>
  </si>
  <si>
    <t>CLYBURN PA, MARSHALL RD</t>
  </si>
  <si>
    <t>Control of ventilation by continuous infusion of pancuronium bromide</t>
  </si>
  <si>
    <t>Certain groups of patients who require prolonged intermittent positive pressure ventilation in the Intensive Therapy Unit are difficult to manage with conventional sedative and narcotic drugs, and require muscle paralysis. In such cases, the authors have preferred a continuous infusion of a long‐acting muscle relaxant using a syringe pump rather than intermittent injections. The technique and apparatus employed in the Intensive Therapy Unit at Northampton General Hospital are described.</t>
  </si>
  <si>
    <t>S0179</t>
  </si>
  <si>
    <t>10.1378/chest.100.3.762</t>
  </si>
  <si>
    <t>Bombino M, Gattinoni L, Pesenti A, Pistolesi M, Miniati M</t>
  </si>
  <si>
    <t>The Value of Portable Chest Roentgenography in Adult Respiratory Distress Syndrome</t>
  </si>
  <si>
    <t>In 17 patients with adult respiratory distress syndrome, we used data derived from computed tomographic (CT) scan densitometric analysis to validate the value of portable chest roentgenograms in objectively estimating the amount of pulmonary edema. Chest roentgenograms and CT scans were taken in the same ventilatory conditions (apnea at 10 cm H2O of positive end-expiratory pressure [PEEP]); blood gas samples and hemodynamic parameters were collected at the same time. Roentgenographic analysis was undertaken by independent observers using two standardized scoring systems proposed in the literature. CT scan analysis was performed using the CT number frequency distribution and the gas lung volume (measured by helium dilution technique) to estimate quantitatively the lung density, the lung weight, and the percentage of normally aerated and nonaerated tissue. Knowing the mean CT number of the pulmonary parenchyma in a group of normal subjects, we also inferred the ideal lung weight expected in the study population and computed the excess tissue mass as the difference between actual and ideal lung weight. Both the roentgenographic scoring systems showed direct correlation with the pulmonary impairment as detected by CT scan densitometric analysis (CT number, percentage of nonaerated tissue, lung weight, and excess tissue mass; p less than 0.01) and inverse relation with the percentage of normally aerated tissue (p less than 0.01). We also found a relationship between roentgenographic scores and the impairment in gas exchange as detected by shunt fraction (p less than 0.05). We conclude that standardized reading of portable chest roentgenograms by means of scoring tables is a valuable tool in estimating the amount of pulmonary edema in a patient with adult respiratory distress syndrome.</t>
  </si>
  <si>
    <t>S1281</t>
  </si>
  <si>
    <t>10.1046/j.1445-5994.2001.00067.x</t>
  </si>
  <si>
    <t>Almeida OP, Flicker L</t>
  </si>
  <si>
    <t>The mind of a failing heart: a systematic review of the association between congestive heart failure and cognitive functioning</t>
  </si>
  <si>
    <t>Abstract Background: Congestive heart failure (CHF) is a frequent complication of most diseases of the heart. CHF is associated with impairment in several aspects of the quality of life of patients, including mood and cognitive performance. Early reports indicated that patients with CHF display deficits in memory and other intellectual abilities, although the clinical relevance of these findings remains unclear. Aim: We reviewed systematically the medical literature with the aim of clarifying the association between CHF and cognitive functioning. Methods: Systematic review of Medline database for studies published between 1966 and June 2000 using the following key words: congestive heart failure, cognition, cognitive disorders, memory, memory disorders, short‐term memory, attention. Results: Thirteen studies reported cognitive information on patients with CHF, but only five met inclusion criteria for systematic review. Three reports described attention (total number of subjects = 369 patients and 882 controls) and memory scores (total number of subjects = 247 patients and 748 controls), two studies reported measures of general cognitive functioning (total number of subjects = 203 patients and 704 controls) and one reported the rate of cognitive impairment (total number of subjects = 88 patients and 987 controls). Pooled analysis indicated that CHF is associated with a pattern of generalized cognitive impairment that includes memory and attention deficits. Conclusions: The results of the present review highlight the enormous paucity of systematic information about the association between CHF and cognitive functioning, with only five studies reporting data suitable for analysis. We expect that new case‐control and cohort studies will be designed to confirm the presence of cognitive impairment in patients with CHF and trust that this information will improve the management of CHF patients and our understanding of the mechanisms associated with cognitive decline in later life. (Intern Med J 2001; 31: 290–295)</t>
  </si>
  <si>
    <t>S0602</t>
  </si>
  <si>
    <t>10.1136/heart.88.6.564</t>
  </si>
  <si>
    <t>Cotton JM, Kearney MT, Shah AM</t>
  </si>
  <si>
    <t>Nitric oxide and myocardial function in heart failure: friend or foe?</t>
  </si>
  <si>
    <t>There is good evidence that nitric oxide has important autocrine/paracrine effects in the myocardium, serving to optimise and fine tune cardiac function</t>
  </si>
  <si>
    <t>S0556</t>
  </si>
  <si>
    <t>10.1016/s1388-9842(00)00117-3</t>
  </si>
  <si>
    <t>Melchior T, Rask-Madsen C, Torp-Pedersen C, Hildebrandt P, Køber L, Jensen G</t>
  </si>
  <si>
    <t>The Impact of Heart Failure on Prognosis of Diabetic and Non-Diabetic Patients with Myocardial Infarction: A 15-Year Follow-Up Study</t>
  </si>
  <si>
    <t>Information about the occurrence of heart failure in the acute phase of myocardial infarction (MI) in diabetic patients and its impact on prognosis are sparse. The purpose of the present study was to describe how MI patients with diabetes mellitus (DM) differed from MI patients without DM with respect to the occurrence of heart failure and with respect to the influence of heart failure on mortality during follow-up 30 days extending to 15 years. The study is a retrospective long-term follow-up of prospectively recorded data concerning 1954 consecutive cases of MI admitted to one coronary care unit (CCU) between 1979 and 1983. DM was diagnosed in 10% (n=194), with 17% (n=33) on insulin therapy. Patients with DM comprised of a higher proportion of women (DM 36% vs. no DM 26%, P&amp;amp;lt;0.001) compared with non-diabetic patients. Baseline risk factors were more prevalent in the patients with DM. The cumulative incidence of heart failure was higher among patients with than without DM (DM 54% vs. no DM 34%, P&amp;amp;lt;0.001). The incidence of life-threatening arrhythmias were similar in both groups. Only 2% of patients with DM and heart failure survived 10 years of follow-up compared with 15% of the non-diabetic patients with heart failure (P&amp;amp;lt;0.001). In multivariate analysis DM was not independently associated with 30 days mortality. During long-term follow-up DM was an important risk factor for mortality independent on the presence of heart failure. DM disposes to the development of heart failure. In acute myocardial infarction diabetic patients with heart failure have a worse prognosis than non-diabetic patients with heart failure.</t>
  </si>
  <si>
    <t>S0485</t>
  </si>
  <si>
    <t>10.1093/infdis/jiad053</t>
  </si>
  <si>
    <t>Stevens CS, Lowry J, Juelich T, Atkins C, Johnson K, Smith JK, Panis M, Ikegami T, tenOever B, Freiberg AN, Lee B</t>
  </si>
  <si>
    <t>Nipah Virus Bangladesh Infection Elicits Organ-Specific Innate and Inflammatory Responses in the Marmoset Model</t>
  </si>
  <si>
    <t>The Journal of Infectious Diseases</t>
  </si>
  <si>
    <t>The common marmoset (Callithrix jacchus) is increasingly recognized as an ideal nonhuman primate (NHP) at high biocontainment due to its smaller size and relative ease of handling. Here, we evaluated the susceptibility and pathogenesis of Nipah virus Bangladesh strain (NiVB) infection in marmosets at biosafety level 4. Infection via the intranasal and intratracheal route resulted in fatal disease in all 4 infected marmosets. Three developed pulmonary edema and hemorrhage as well as multifocal hemorrhagic lymphadenopathy, while 1 recapitulated neurologic clinical manifestations and cardiomyopathy on gross pathology. Organ-specific innate and inflammatory responses were characterized by RNA sequencing in 6 different tissues from infected and control marmosets. Notably, a unique transcriptome was revealed in the brainstem of the marmoset exhibiting neurological signs. Our results provide a more comprehensive understanding of NiV pathogenesis in an accessible and novel NHP model, closely reflecting clinical disease as observed in NiV patients.</t>
  </si>
  <si>
    <t>S1035</t>
  </si>
  <si>
    <t>10.1017/s1049023x19004485</t>
  </si>
  <si>
    <t>Idil H, Unek O</t>
  </si>
  <si>
    <t>Non-Invasive CPAP Ventilation in Acute Carbon Monoxide Poisoning</t>
  </si>
  <si>
    <t>Oxygen is the main treatment of carbon monoxide (CO) poisoning. In two simultaneous cases, the efficacy of conventional and continuous positive airway pressure (CPAP)-administered oxygen therapy was compared. A 63-year-old man and his 58-year-old wife were brought to the emergency department with complaints of dizziness, headache, and nausea. The man had a history of congestive heart failure and additionally had shortness of breath. Initial carboxyhemoglobin (COHb) values were 26% in the male patient and 24% in his wife. For the female patient, oxygen therapy was performed with a reservoir balloon mask; a CPAP device was used for the male patient. The COHb levels decreased below five percent after approximately two hours in the male patient and at the end of five hours in his wife. In follow-up, symptomatic relief was achieved in both patients and no additional complications were observed. According to our experience, CPAP ventilation can be a new and effective method for oxygen therapy in CO poisoning.</t>
  </si>
  <si>
    <t>S2254</t>
  </si>
  <si>
    <t>10.1177/108925320200600308</t>
  </si>
  <si>
    <t>Afifi S</t>
  </si>
  <si>
    <t>Lung Protective Ventilation Strategies</t>
  </si>
  <si>
    <t>While traditional ventilation approaches are appropriate for the patient without significant lung disease and only requiring short-term mechanical ventilatory support, the strategy should be altered for the patient with severe lung disease. Research on the mechanisms of ventilator-induced lung injury has led to the development of mechanical ventilation strategies that imrove patient outcomes. The trend toward using lower tidal volmes, limited airway pressures, and PEEP have produced imroved outcome results. Predictive indices of outcome using laboratory values, biologic markers, and mediators of lung inury are being evaluated for early identification of patients at risk for lung injury. Nonconventional ventilatory approaches, such as noninvasive positive pressure ventilation and high freuency ventilation, as well as adjunctive therapies (inhaled niric oxide and extracorporeal circulation) are being explored as alternatives in ARDS and ALI. While more clinical studies outine outcomes in specific subgroups of patients, the ventilatoy strategy should continually be revised at the bedside.</t>
  </si>
  <si>
    <t>S0594</t>
  </si>
  <si>
    <t>10.1161/hc0402.102623</t>
  </si>
  <si>
    <t>Yu CM, Chau E, Sanderson JE, Fan K, Tang MO, Fung WH, Lin H, Kong SL, Lam YM, Hill MRS, Lau CP</t>
  </si>
  <si>
    <t>Tissue Doppler Echocardiographic Evidence of Reverse Remodeling and Improved Synchronicity by Simultaneously Delaying Regional Contraction After Biventricular Pacing Therapy in Heart Failure</t>
  </si>
  <si>
    <t>Background — Biventricular pacing has been proposed to improve symptoms and exercise capacity in patients with advanced heart failure and wide electrocardiographic wave complexes. This study investigated the effect of biventricular pacing on reverse remodeling and the underlying mechanisms. Methods and Results — Twenty-five patients with NYHA class III to IV heart failure and electrocardiographic wave complex duration &amp;gt;140 ms receiving biventricular pacing therapy were assessed serially up to 3 months after pacing and when pacing was withheld for 4 weeks. Tissue Doppler echocardiography was performed using a 6-basal, 6-mid segmental model to assess the time to peak sustained systolic contraction (T S ). There was significant improvement of ejection fraction, dP/dt, and myocardial performance index; decrease in mitral regurgitation, left ventricular (LV) end-diastolic (205±68 versus 168±67 mL, P &amp;lt;0.01) and end-systolic volume (162±54 versus 122±42 mL, P &amp;lt;0.01); and improved 6-minute hall-walk distance and quality of life score after pacing for 3 months. The mechanisms of benefits were as follows: (1) improved LV synchrony, as evident by homogeneous delay of T S to a timing close to the latest (usually the lateral) segment abolishing the intersegmental difference in T S and decreasing the standard deviation of T S within the left ventricle (37.7±10.9 versus 29.3±8.3 ms, P &amp;lt;0.05); (2) improved interventricular synchrony; and (3) shortened isovolumic contraction time (122±57 versus 82±36 ms, P &amp;lt;0.05) but increased diastolic filling time. These benefits are pacing dependent, because withholding the pacing resulted in varying speeds in the loss of cardiac improvements. Conclusions — Biventricular pacing reverses LV remodeling and improves cardiac function. Improvement of LV mechanical synchrony seems to be the predominant mechanism.</t>
  </si>
  <si>
    <t>S1280</t>
  </si>
  <si>
    <t>10.1034/j.1399-6576.2002.460918.x</t>
  </si>
  <si>
    <t>Dünser MW, Mayr AJ, Gasser R, Rieger M, Friesenecker B, Hasibeder WR</t>
  </si>
  <si>
    <t>Cardiac failure and multiple organ dysfunction syndrome in a patient with endocrine adenomatosis</t>
  </si>
  <si>
    <t>In this case report, we present the successful therapy of severe cardiac failure in pituitary adrenal insufficiency. A previously healthy 56‐year‐old‐man in pituitary coma due to an atypical variant of multiple endocrine adenomatosis (pituitary adenoma and pheochromocytoma) suffered from cardiac failure resistant to catecholamine and standard hydrocortisone therapy. After two bolus injections of dexamethasone (2 × 24 mg) mean arterial pressure and cardiac function dramatically improved, probably due to restoration of permissive effects on catecholamine action and reversal of pathophysiological mechanisms of cardiac failure. We conclude that in patients with severe cardiovascular failure in pituitary coma the administration of potent glucocorticoids may be more effective in reversing cardiovascular failure than standard dosages of hydrocortisone.</t>
  </si>
  <si>
    <t>S1122</t>
  </si>
  <si>
    <t>10.1510/icvts.2009.222018</t>
  </si>
  <si>
    <t>Silva CAM, Carvalho RS, Cagido VR, Zin WA, Tavares P, DeCampos KN</t>
  </si>
  <si>
    <t>Influence of lung mechanical properties and alveolar architecture on the pathogenesis of ischemia-reperfusion injury</t>
  </si>
  <si>
    <t>Interactive CardioVascular and Thoracic Surgery</t>
  </si>
  <si>
    <t>We tested the hypothesis that lung preservation techniques disarrange lung architecture, increase pulmonary impedance and lead to ischemia-reperfusion injury, which can be prevented by re-establishment of optimal lung geometry. In the first phase, fresh, cold ischemic, preserved lungs insufflated to total lung capacity (TLC) and preserved lungs ventilated with tidal volume prior to reperfusion were submitted to a 60-min ex-vivo reperfusion to evaluate the gas exchange, pulmonary hemodynamic and lung mechanics' properties. In the second phase, we evaluated the mechanical properties of lungs submitted to the same conditions of the first phase. Cold ischemic lungs developed fulminant edema during the first 15 min of ex-vivo reperfusion, whereas gas exchange, hemodynamic and mechanic properties of lungs insufflated to TLC and ventilated during 10 min prior to reperfusion were similar to fresh lungs. After the pulmonary vascular flush pulmonary impedance and alveolar collapsed area increased significantly. The insufflation to TLC and 10 min of tidal ventilation reduced the lung impedance and the percentage of alveolar collapsed area. Lung preservation techniques disarrange alveolar architecture, which lead to ischemia-reperfusion injury; recruitment maneuvers decrease the pulmonary inhomogeneities and protect the lungs against the ischemia-reperfusion injury.</t>
  </si>
  <si>
    <t>S1424</t>
  </si>
  <si>
    <t>10.1046/j.1365-2281.2001.00328.x</t>
  </si>
  <si>
    <t>Roche F, Pichot V, Da Costa A, Isaaz K, Costes F, Dall'Acqua T, Duverney D, Lacour J, Barthélémy J</t>
  </si>
  <si>
    <t>Chronotropic incompetence response to exercise in congestive heart failure, relationship with the cardiac autonomic status</t>
  </si>
  <si>
    <t>In chronic congestive heart failure (CHF), attenuated heart rate response to exercise, a manifestation of chronotropic incompetence (CI), contributes to limiting exercise capacity. The present study was thus conducted to evaluate the respective role of chronic attenuation of cardiac vagal tone associated with depressed baroreflex sensitivity or affected cardiac sympathetic responsiveness in CHF patients with CI. Spontaneous cardiac baroreflex sensitivity (BRS) assessed by sequence method and spectral‐ and time‐domain analysis of heart rate variability (HRV) were analysed in 21 chronic CHF patients. All patients performed a symptom‐limited exercise test with measurement of gas exchange. Chronic incompetence which was defined as failure to achieve ≥80% of the heart rate reserve (%HRR) given by (HR peak – HR rest )/(predictive maximal heart rate – HR rest ) was observed in 14 (66%) patients. There was no significant difference in age, heart rate, peak oxygen uptake or left ventricular ejection fraction between the patients with and without CI. Although there was no significant difference in BRS, low frequency power of HRV in normalized units (LFnu) and SDNN were significantly lower in CI patients. Percentage of HRR correlated significantly with LFnu on 15 min ( r =0·64, P &amp;lt;0·005) and, with LFnu on 24 h ( r =0·52, P &amp;lt;0·01), SDNN ( r =0·48, P =0·03) and SDANN ( r =0·48, P =0·03), but not BRS ( r =0·04, P =NS). Autonomic nervous system derangement is a complex process in CHF. The role of basal depressed cardiac sympathetic tone seems to contribute more closely than depressed baroreflex sensitivity to the impaired heart rate response to exercise frequently observed in CHF patients.</t>
  </si>
  <si>
    <t>S1522</t>
  </si>
  <si>
    <t>10.1183/09031936.96.09081760</t>
  </si>
  <si>
    <t>Ribadeau-Dumas S, Tillie-Leblond I, Rose C, Saulnier F, Wemeau J, Hatron P, Wallaert B</t>
  </si>
  <si>
    <t>Pulmonary hypertension associated with POEMS syndrome</t>
  </si>
  <si>
    <t>Pulmonary hypertension (PH) is an uncommon but lethal complication of some connective tissue diseases. We describe two cases of PH associated with plasma cell dyscrasia, with polyneuropathy (P), organomegaly (O), endocrinopathy (E), M protein (P) and skin changes (S) described as POEMS syndrome. Two patients, one female and one male, were hospitalized for dyspnoea. Both had a history of POEMS syndrome a few years previously. PH was diagnosed from cardiac catherization, and complete investigations did not reveal other underlying disease. In Case No. 1, mean pulmonary artery pressure was 40 mmHg and pulmonary vascular resistance was 775 dyne x s x cm-5 x m2, with a significant reversibility to vasodilators. Nifedipine and fluindrone treatment was initiated. The patient was still alive 18 months later. In Case No. 2, mean pulmonary artery pressure was 28 mmHg and pulmonary vascular resistance was 243 dyne x s x cm-5x m2, with a slight reversibility to vasodilators. The patient died 6 months later. Our observations suggest that pulmonary hypertension (PH) may be associated with the POEMS syndrome, and that patients suffering from the POEMS syndrome and dyspnoea should be tested for PH.</t>
  </si>
  <si>
    <t>S0514</t>
  </si>
  <si>
    <t>10.1093/eurheartj/ehad617</t>
  </si>
  <si>
    <t>Deniau B, Costanzo MR, Sliwa K, Asakage A, Mullens W, Mebazaa A</t>
  </si>
  <si>
    <t>Acute heart failure: current pharmacological treatment and perspectives</t>
  </si>
  <si>
    <t>Acute heart failure (AHF) represents the most frequent cause of unplanned hospital admission in patients older than 65 years. Symptoms and clinical signs of AHF (e.g. dyspnoea, orthopnoea, oedema, jugular vein distension, and variation of body weight) are mostly related to systemic venous congestion secondary to various mechanisms including extracellular fluids, increased ventricular filling pressures, and/or auto-transfusion of blood from the splanchnic into the pulmonary circulation. Thus, the initial management of AHF patients should be mostly based on decongestive therapies on admission followed, before discharge, by rapid implementation of guideline-directed oral medical therapies for heart failure. The therapeutic management of AHF requires the identification and rapid diagnosis of the disease, the diagnosis of the cause (or triggering factor), the evaluation of severity, the presence of comorbidities, and, finally, the initiation of a rapid treatment. The most recent guidelines from ESC and ACC/AHA/HFSA have provided updated recommendations on AHF management. Recommended pharmacological treatment for AHF includes diuretic therapy aiming to relieve congestion and achieve optimal fluid status, early and rapid initiation of oral therapies before discharge combined with a close follow-up. Non-pharmacological AHF management requires risk stratification in the emergency department and non-invasive ventilation in case of respiratory failure. Vasodilators should be considered as initial therapy in AHF precipitated by hypertension. On the background of recent large randomized clinical trials and international guidelines, this state-of-the-art review describes current pharmacological treatments and potential directions for future research in AHF.</t>
  </si>
  <si>
    <t>S1061</t>
  </si>
  <si>
    <t>10.1002/ccd.10273</t>
  </si>
  <si>
    <t>Vance MS</t>
  </si>
  <si>
    <t>Hypoplastic left heart syndrome with intact atrial septum: Levoatriocardinal vein stent placement as a bridge to surgery</t>
  </si>
  <si>
    <t>Infants with hypoplastic left heart syndrome, an intact atrial septum and pulmonary venous hypertension, are critically ill and have a poor prognosis. This case describes relief of severe pulmonary edema in such a patient by stent placement in a stenotic levoatriocardinal vein, with subsequent successful surgical palliation. Cathet Cardiovasc Intervent 2002;57:85–87. © 2002 Wiley‐Liss, Inc.</t>
  </si>
  <si>
    <t>S0477</t>
  </si>
  <si>
    <t>10.1002/clc.4960200314</t>
  </si>
  <si>
    <t>Buff DD, Calikyan R, Neches RB, Bavli SZ</t>
  </si>
  <si>
    <t>Circadian patterns in the onset of cardiogenic acute pulmonary edema</t>
  </si>
  <si>
    <t>Background : Circadian patterns of onset favoring the morning hours have been demonstrated for many cardiovascular disorders. Although much is known about cardiogenic acute pulmonary edema (CAPE), the relationship between time of day and CAPE episode onset has not been previously studied. Methods : We examined 154 consecutive episodes of CAPE treated at an urban community hospital to determine whether circadian patterns existed in the time these episodes began. Results : For all episodes, a significant circadian pattern existed, with peak onset between 6:00 and 11:59 A.M. (p&amp;lt;0.01). When CAPE episodes were analyzed by the most probable precipitant of pulmonary edema, only the pattern for patients with progressive symptoms, showing a peak in the 6:00 and 11:59 A.M. interval, was statistically significant (p&amp;lt;0.01). Although a similar trend existed for CAPE occurring in association with acute myocardial infarction, the pattern fell short of statistical significance (p=0.09). Conclusions : These data suggest that circadian patterns favoring the morning hours exist for episodes of CAPE, and that patterns may vary depending on the precipitant of the episode.</t>
  </si>
  <si>
    <t>S2036</t>
  </si>
  <si>
    <t>10.1183/09031936.01.00220301</t>
  </si>
  <si>
    <t>Cuvelier A, Muir JF</t>
  </si>
  <si>
    <t>Noninvasive ventilation and obstructive lung diseases</t>
  </si>
  <si>
    <t>The key role of noninvasive positive pressure ventilation (NPPV) is well documented in chronic obstructive pulmonary disease (COPD) patients with acute respiratory failure (ARF) since it may avoid endotrachal intubation in &amp;gt;50% of cases when used as the initial treatment. However, currently only minimal data is available to assess usefulness of NPPV in COPD patients on a long-term basis. Even if such studies are difficult to manage, there is clearly a need for prospective studies comparing long-term oxygen therapy (LTOT) and NPPV in the most severe COPD in a large amount of patients and on a real long-term basis of several years. Two randomized prospective studies are being completed in Europe and the first preliminary results show that NPPV is associated with a reduction of hospitalization for chronic respiratory failure decompensation. The main beneficial effect of long-term mechanical ventilation in COPD patients with chronic respiratory failure implies a correction of nocturnal hypoventilation that could persist beyond the ventilation period because of a temporary improvement in carbon dioxide sensitivity that is often blunted in these patients. A synthesis from the literature suggest to consider NPPV for severe COPD patients who present with chronic hypoxia and hypercapnia and develop an unstable respiratory condition. Instability may be appreciated on a clinical basis and confirmed by a progressive worsening of arterial blood gas tensions, leading to frequent cardiorespiratory decompensations with ominous ARF episodes. NPPV should also be considered after an ARF episode successfully treated by noninvasive ventilation but with the impossibility to wean the patient from the ventilator. Thus, noninvasive positive pressure ventilation could be proposed as a preventive treatment in severe chronic obstructive pulmonary disease patients with unstable respiratory condition associated with fluctuating hypercapnia before, during and after an acute respiratory failure episode, avoiding the need for a tracheotomy. Adjunction of noninvasive ventilation to exercise rehabilitation is under evaluation.</t>
  </si>
  <si>
    <t>S0274</t>
  </si>
  <si>
    <t>10.1046/j.1365-4362.2001.01241.x</t>
  </si>
  <si>
    <t>Cohen AD, Cagnano E, Halevy S</t>
  </si>
  <si>
    <t>Acute generalized exanthematous pustulosis mimicking toxic epidermal necrolysis</t>
  </si>
  <si>
    <t>International Journal of Dermatology</t>
  </si>
  <si>
    <t>A 91‐year‐old patient presented with a nonfebrile, pruritic, widespread eruption that appeared 10 days after starting therapy with cefuroxime tablets, 1000 mg/day, due to stasis dermatitis with secondary infection. The patient was also treated with paracetamol tablets, 500–1000 mg/day, 10 days before the onset of the eruption. Previous diseases included congestive heart disease, hyperglycemia, and ectropion. There was no personal or family history of psoriasis. Additional medications, taken for more than 2 years at the time of the eruption, included indomethacin, captopril, hydrochlorothiazide, isosorbide‐5‐mononitrate tablets, and a combination drug Laxative ® . Examination revealed widespread erythema involving 95% of the total body surface area, with numerous 1–2 mm nonfollicular pustules ( Fig. 1 ). There was no predilection to the body folds. Within 24 h of hospitalization, during intravenous therapy with cefuroxime, the patient's condition worsened and bullae containing clear fluid appeared. Nikolsky's sign was positive on erythematous skin, and eventually skin detachment involved 41% of the total body surface area ( Fig. 2 ). There were no target or target‐like lesions and there was no involvement of the mucous membranes. Numerous, 1−2 mm, nonfollicular pustules, with confluence (viewed in the lower left part of the photograph), on erythematous skin image Widespread skin detachment image An early biopsy from a pustule revealed subcorneal and intraepidermal spongiform pustules, papillary edema, perivascular mononuclear infiltrate with a few eosinophils in the dermis, and leukocytoclastic vasculitis. A later biopsy showed similar findings with no evidence of full‐thickness epidermal necrosis or necrotic keratinocytes. Direct immune fluorescence (DIF) taken from erythematous skin was negative. Laboratory studies showed the following results: sedimentation rate, 80 mm/h; white blood cell count, 26,200/mm 3 with 87% polymorphonuclears and 1.8% eosinophils; hemoglobin, 13.0 g/dL; albumin, 2.8 g/dL (normal, 3.5–5.5 g/dL); other blood chemistry tests were normal. Immunologic studies for rheumatoid factor, antinuclear antibodies, antismooth muscle antibodies, antiparietal cell antibodies, antimitochondrial antibodies, C3, and C4 were normal or negative. Serology for venereal disease research laboratory (VDRL) test, Epstein–Barr virus, cytomegalovirus, hepatitis B virus, hepatitis C virus, human immunodeficiency virus, and antistreptolysin titer was negative. Chest X‐ray was normal. Blood cultures were negative. Swab cultures taken from the pustules revealed Staphylococcus aureus as well as coagulase‐negative Staphylococcus . All systemic drugs, including intravenous cefuroxime, were withdrawn with close monitoring for signs of heart failure or infection. Topical therapy consisted of application of wet dressings. Within 10 days, the eruption resolved with re‐epithelialization of the erosions and the appearance of widespread post‐pustular desquamation ( Fig. 3 ) Post‐pustular desquamation on the trunk image</t>
  </si>
  <si>
    <t>S0881</t>
  </si>
  <si>
    <t>10.1046/j.1440-1843.2000.00242.x</t>
  </si>
  <si>
    <t>Mizuno K, Ichinose Y, Ishii H, Nishi I</t>
  </si>
  <si>
    <t>Pulmonary tissue volume measured by acetylene rebreathing under artificial ventilation</t>
  </si>
  <si>
    <t>In order to evaluate the pulmonary congestive state of patients being mechanically ventilated, an acetylene rebreathing method was employed. Measurement of pulmonary tissue volume by the acetylene (C 2 H 2 ) rebreathing method was performed in 15 patients under artificial ventilation including four congestive heart failure cases, one renal failure case, and 12 healthy controls. Methodology : The subjects rebreathed mixed gas containing 0.65% C 2 H 2 , 10% argon (Ar), and 60% oxygen (O 2 ) from end‐tidal level, and inspiratory and expiratory gas concentrations were measured by a mass spectrometer. Correction for system volume reduction during rebreathing due to gas exchange and C 2 H 2 concentration fluctuation was performed, pulmonary tissue volume was calculated from the C 2 H 2 and Ar concentration difference at the time zero intercept. Time zero was assumed to be the time at which C 2 H 2 and Ar concentration started to differ. Results : Pulmonary tissue volume per functional residual capacity and pulmonary tissue volume per pulmonary capillary blood flow for cases with congestive heart failure and renal failure cases were significantly higher than those for non‐pulmonary congestion cases and normal controls. Conclusion : The measurement of pulmonary tissue volume by C 2 H 2 rebreathing can be applied to the patients under artificial ventilation in order to quantitatively evaluate pulmonary congestion or edema.</t>
  </si>
  <si>
    <t>S1877</t>
  </si>
  <si>
    <t>10.1345/aph.1c171</t>
  </si>
  <si>
    <t>Tietz A, Heim MH, Eriksson U, Marsch S, Terracciano L, Krähenbühl S</t>
  </si>
  <si>
    <t>Fulminant Liver Failure Associated with Clarithromycin</t>
  </si>
  <si>
    <t>To report a patient developing fulminant liver failure while being treated with clarithromycin for pneumonia. A 58-year-old white woman developed fulminant liver failure while being treated with the macrolide antibiotic clarithromycin for pneumonia. Comedication included N-acetylcysteine, atenolol, and isradipine. Other causes of liver failure, such as viral hepatitis, autoimmune hepatitis, toxins, and heart failure, were excluded by appropriate diagnostic means. All drugs were stopped, and the patient was transferred to another hospital for liver transplantation. She recovered spontaneously within several days, making transplantation unnecessary. A liver biopsy obtained 10 days after the initial presentation revealed centroacinar necrosis and beginning fibrous reorganization, compatible with recent centroacinar damage. Since no other cause could be identified, liver injury was considered to be drug related. Fulminant liver failure has not previously been described with concomitant use of atenolol and N-acetylcysteine. Although isradipine has been associated with hepatocellular injury, there are no reports of fulminant liver failure with this agent, and our patient had been treated for &amp;gt;2 years without signs of toxicity. The most likely cause of liver failure in this patient was, therefore, clarithromycin, which undergoes hepatic metabolism and has been reported to cause fulminant hepatic failure. A second possibility is an interaction between clarithromycin and isradipine, potentially increasing the hepatic toxicity of isradipine. Clarithromycin may be a cause of fulminant liver failure either alone or by inhibiting the metabolism of other drugs.</t>
  </si>
  <si>
    <t>S1911</t>
  </si>
  <si>
    <t>10.4103/jfmpc.jfmpc_310_20</t>
  </si>
  <si>
    <t>Rathaur V, Pradeep YL, Bhogaraju V, Pathania M, Kant R</t>
  </si>
  <si>
    <t>Uncommon presentation of scorpion sting at teaching hospital</t>
  </si>
  <si>
    <t>Journal of Family Medicine and Primary Care</t>
  </si>
  <si>
    <t>Scorpion envenomation is a major public health problem in tropical and sub-tropical countries, especially in Africa, Middle East, Latin America, and India. Even though most of the scorpion envenomation are harmless, it is generally seen with a set of clinical features, such as pain, edema, numbness, and tenderness in the area of the sting but rarely have serious clinical sequelae with involvement of vital organ systems like cardiovascular system and respiratory system leading to fatal manifestations like acute pulmonary edema, acute heart failure, and acute respiratory distress syndrome (ARDS). Here we present a case of a 19-year-old village boy who developed myocarditis and cardiogenic shock following scorpion envenomation, which was successfully treated with vasopressors, non invasive ventilation, and other supportive care.</t>
  </si>
  <si>
    <t>S0280</t>
  </si>
  <si>
    <t>10.3389/fphys.2021.781874</t>
  </si>
  <si>
    <t>Beretta E, Romanò F, Sancini G, Grotberg JB, Nieman GF, Miserocchi G</t>
  </si>
  <si>
    <t>Pulmonary Interstitial Matrix and Lung Fluid Balance From Normal to the Acutely Injured Lung</t>
  </si>
  <si>
    <t>This review analyses the mechanisms by which lung fluid balance is strictly controlled in the air-blood barrier (ABB). Relatively large trans-endothelial and trans-epithelial Starling pressure gradients result in a minimal flow across the ABB thanks to low microvascular permeability aided by the macromolecular structure of the interstitial matrix. These edema safety factors are lost when the integrity of the interstitial matrix is damaged. The result is that small Starling pressure gradients, acting on a progressively expanding alveolar barrier with high permeability, generate a high transvascular flow that causes alveolar flooding in minutes. We modeled the trans-endothelial and trans-epithelial Starling pressure gradients under control conditions, as well as under increasing alveolar pressure (Palv) conditions of up to 25 cmH 2 O. We referred to the wet-to-dry weight (W/D) ratio, a specific index of lung water balance, to be correlated with the functional state of the interstitial structure. W/D averages ∼5 in control and might increase by up to ∼9 in severe edema, corresponding to ∼70% loss in the integrity of the native matrix. Factors buffering edemagenic conditions include: (i) an interstitial capacity for fluid accumulation located in the thick portion of ABB, (ii) the increase in interstitial pressure due to water binding by hyaluronan (the “safety factor” opposing the filtration gradient), and (iii) increased lymphatic flow. Inflammatory factors causing lung tissue damage include those of bacterial/viral and those of sterile nature. Production of reactive oxygen species (ROS) during hypoxia or hyperoxia, or excessive parenchymal stress/strain [lung overdistension caused by patient self-induced lung injury (P-SILI)] can all cause excessive inflammation. We discuss the heterogeneity of intrapulmonary distribution of W/D ratios. A W/D ∼6.5 has been identified as being critical for the transition to severe edema formation. Increasing Palv for W/D &amp;amp;gt; 6.5, both trans-endothelial and trans-epithelial gradients favor filtration leading to alveolar flooding. Neither CT scan nor ultrasound can identify this initial level of lung fluid balance perturbation. A suggestion is put forward to identify a non-invasive tool to detect the earliest stages of perturbation of lung fluid balance before the condition becomes life-threatening.</t>
  </si>
  <si>
    <t>S0641</t>
  </si>
  <si>
    <t>10.1007/s002689900067</t>
  </si>
  <si>
    <t>Regel G, Grotz M, Weltner T, Sturm JA, Tscherne H</t>
  </si>
  <si>
    <t>Pattern of Organ Failure following Severe Trauma</t>
  </si>
  <si>
    <t>Multiple organ failure (MOF) is considered to be the leading cause of death after severe trauma. Although there is extensive literature on MOF, little is known about the pattern, sequence, and onset of this clinical syndrome. The first goal of this clinical study was to define MOF; the second was to assess the typical onset, sequence, and pattern of MOF; and the third was to define certain risk factors for the development of MOF in 342 multiple trauma patients. Patients with an Injury Severity Score (ISS): &amp;gt; 20 (mean 35.7) were included. Three well established MOF scoring methods were used to give strict definitions of MOF: 11.4% of the total patient population developed MOF, and 88.6% did not. Respiratory failure was most frequent in patients developing MOF (74.4%), and these patients had the highest mortality rate (65.5%) compared to patients with failure of other organ systems (liver, cardiovascular system). Generally, the lung is the first organ to fail after injury (failure after 3.7 ± 2.8 days). Significant renal failure and the need for dialysis decreased to &amp;lt; 5%; other signs of organ dysfunction (gastric, central nervous system) are difficult to verify. Typical risk factors for the development of MOF after severe trauma are the severity, type, and distribution of injury as well as the indicators of prolonged hemorrhagic shock (elevated lactate levels). The main therapeutic efforts, therefore, should be the effective treatment of traumatic hemorrhagic shock during the initial phase, adequate resuscitation, optimal oxygenation, and early surgical treatment.</t>
  </si>
  <si>
    <t>S1633</t>
  </si>
  <si>
    <t>10.1183/09031936.02.00225402</t>
  </si>
  <si>
    <t>Liu X, Emery CJ, Laude E, Herget J, Gill G, Cope G, Barer GR</t>
  </si>
  <si>
    <t>Adverse pulmonary vascular effects of high dose tricyclic antidepressants: acute and chronic animal studies</t>
  </si>
  <si>
    <t>Overdose of tricyclic antidepressants, which inhibit cellular serotonin (5-HT) uptake, sometimes causes acute respiratory syndrome-like symptoms. Their acute and chronic cardiopulmonary actions, which might be implicated, utilising both in vivo and ex vivo animal studies, were investigated in this study. Acute amitriptyline (AMI), iprindole and imipramine caused dose-dependent prolonged rises in pulmonary artery pressure and oedema in anaesthetised cats in vivo . Acute AMI, in isolated ex vivo blood-perfused rat lungs, also caused dose-dependent sustained vasoconstriction, which could be attenuated with either calcium channel inhibition or a nitric oxide donor. It was demonstrated that the pressor effects of AMI were not due to release of histamine, serotonin, noradrenaline, or the activities of cycloxygenase or lipoxygenase. After AMI, hypoxic pulmonary vasoconstriction and the pressor actions of 5‐HT and noradrenaline were diminished, possibly due to uptake inhibition. Activities of the endothelial-based enzymes, nitric oxide synthase and endothelin-converting enzyme, were undiminished. Large acute doses of AMI caused oedema with rupture of capillaries and alveolar epithelium. Chronic iprindole raised pulmonary artery pressure and right ventricle (RV)/left ventricle (LV) + septal (S) weight. Chronic AMI led to attenuation of the pressor action of 5‐HT, especially when associated with chronic hypoxic-induced pulmonary hypertension. RV/LV+S weight increased, attributable to LV decline. The acute and chronic effects observed might have relevance to clinical overdose, while the attenuation of acute effects offers possible therapeutic options.</t>
  </si>
  <si>
    <t>S2401</t>
  </si>
  <si>
    <t>10.1016/s1388-9842(00)00134-3</t>
  </si>
  <si>
    <t>McDonald K, Ledwidge M, Cahill J, Kelly J, Quigley P, Maurer B, Begley F, Ryder M, Travers B, Timmons L, Burke T</t>
  </si>
  <si>
    <t>Elimination of Early Rehospitalization in a Randomized, Controlled Trial of Multidisciplinary Care in a High-Risk, Elderly Heart Failure Population: The Potential Contributions of Specialist Care, Clinical Stability and Optimal Angiotensin-Converting Enzyme Inhibitor Dose at Discharge</t>
  </si>
  <si>
    <t>Despite a growing body of data demonstrating the benefits of multidisciplinary care in heart failure, persistently high rates of readmission, especially within the first month of discharge, continue to be documented. As part of an ongoing randomized study on the value of multidisciplinary care in a high risk (NYHA Class IV), elderly (mean age 69 years) heart failure population, we examined the effects of this intervention on previously high (20%) 1-month readmission rates. Unlike previous studies of this approach, both multidisciplinary (MC) and routine care (RC) populations were cared for by the cardiology service, complied with adherence to clinical stability criteria prior to discharge (100% of patients) and received at least target dose angiotensin-converting enzyme (ACE) inhibition with perindopril prior to discharge (94% of indicated patients). We analysed death and unplanned readmission for heart failure at 1 month. This early report from the first 70 patients (67% male, 71% systolic dysfunction with a mean ejection fraction of 31.0 ± 6.7%) enrolled in this study demonstrates elimination of 1-month hospital readmission in both RC and MC groups. This unexpected result represents a dramatic improvement both for this patient cohort (20% 30-day readmission rate prior to enrolment reduced to 0% following the index admission in both care groups) and in comparison with available data. Critical contributors to this improvement appear to be specialist cardiology care, adherence to clinical stability criteria prior to discharge and routine use of target or high-dose ACE inhibitor therapy prior to discharge. Widespread application of this approach may have a dramatic improvement in morbidity of CHF while limiting the escalating costs of this condition.</t>
  </si>
  <si>
    <t>S2346</t>
  </si>
  <si>
    <t>10.1159/000047369</t>
  </si>
  <si>
    <t>Søgaard P, Kim WY, Jensen HK, Mortensen P, Pedersen AK, Kristensen BØ, Egeblad H</t>
  </si>
  <si>
    <t>Impact of Acute Biventricular Pacing on Left Ventricular Performance and Volumes in Patients with Severe Heart Failure</t>
  </si>
  <si>
    <t>&amp;lt;i&amp;gt;Objectives:&amp;lt;/i&amp;gt; We used tissue velocity imaging (TVI) and three-dimensional echocardiography to evaluate the effect of acute biventricular pacing on left ventricular (LV) performance and volumes in patients with severe heart failure and bundle branch block. &amp;lt;i&amp;gt;Background:&amp;lt;/i&amp;gt; Biventricular pacing causes acute hemodynamic improvement in patients with severe heart failure, and QRS duration has been used as a predictor of improved resynchronization. Tissue velocity has the potential of demonstrating the degree of LV resynchronization and three-dimensional echocardiography enables accurate quantitation of LV volumes and function. &amp;lt;i&amp;gt;Methods:&amp;lt;/i&amp;gt; TVI and three-dimensional echocardiography were performed during sinus rhythm and biventricular pacing in 25 consecutive patients with severe heart failure. &amp;lt;i&amp;gt;Results:&amp;lt;/i&amp;gt; Biventricular pacing significantly improved the extent of contracting myocardium in synchrony by 15.4% and the duration of contraction synchrony by 17% (p &amp;lt; 0.05 for both). Furthermore, end-diastolic and end-systolic volumes decreased by 7 ± 4.5% and 13 ± 6% (p &amp;lt; 0.01) and ejection fraction increased by 22.8 ± 9% (p &amp;lt; 0.01). Baseline duration of QRS and the preejection period as well as the extent of myocardium with asynchronous contraction measured by TVI predicted pacing efficacy. In multivariate analysis, only the extent of myocardium with asynchronous contraction at the LV base predicted biventricular pacing efficacy. &amp;lt;i&amp;gt;Conclusion:&amp;lt;/i&amp;gt; Biventricular pacing improves LV systolic performance and reduces LV volumes during short-term treatment. TVI provides important pathophysiological information on the degree of LV resynchronization and may contribute to improved patient selection.</t>
  </si>
  <si>
    <t>S1015</t>
  </si>
  <si>
    <t>10.1029/rs014i06sp00265</t>
  </si>
  <si>
    <t>Iskander MF, Durney CH, Shoff DJ, Bragg DG</t>
  </si>
  <si>
    <t>Diagnosis of pulmonary edema by a surgically noninvasive microwave technique</t>
  </si>
  <si>
    <t>Radio Science</t>
  </si>
  <si>
    <t>A method for measuring content of water in the lung is described. The method utilizes changes in the amplitude and phase of the microwave signal transmitted through the thorax. The phase of the transmission coefficient is particularly sensitive and provides a means of detecting and monitoring of pulmonary edema. Theoretical predictions of sensitivity were confirmed experimentally in agar models of the thorax. The optimal frequency lies between 740 MHz and 1.5 GHz. A 50‐ohm open‐transmission line was designed and used to couple 915‐MHz energy into tissues with minimal external radiation. Other advantages of this strip‐line concept include its low mass, small size, and flat configuration, which render it utile for clinical purposes. The feasibility of the method was also evaluated in experiments on dogs. In a typical dog experiment, the phase of the microwave‐transmitted signal changed by an average value of 2° for each 10 milliliters of infused blood. These results provide strong encouragement that incipient pulmonary edema can be detected before clinical emergencies arise, thus providing the physician a safe and sensitive tool for diagnosis of pulmonary function.</t>
  </si>
  <si>
    <t>S1734</t>
  </si>
  <si>
    <t>10.1016/j.rmr.2024.03.005</t>
  </si>
  <si>
    <t>Mayaux J, Decavele M, Dres M, Lecronier M, Demoule A</t>
  </si>
  <si>
    <t>Ventilation non invasive dans l’insuffisance respiratoire aiguë des patients d’onco-hématologie : quelle place en 2023 ?</t>
  </si>
  <si>
    <t>Acute respiratory failure (ARF) is a leading cause, along with sepsis, of admission to the intensive care unit (ICU) of patients with active cancer. Presenting variable clinical severity, ARF in onco-hematological patients has differing etiologies, primarily represented by possibly opportunistic acute infectious pneumonia (de novo hypoxemic ARF), and decompensation in chronic cardiac or respiratory diseases (e.g., acute pulmonary edema or exacerbated chronic obstructive pulmonary disease). In these patients, orotracheal intubation is associated with a doubled risk of in-hospital mortality. Consequently, over the last three decades, numerous researchers have attempted to demonstrate and pinpoint the precise role of non-invasive ventilation (NIV) in the specific context of ARF in onco-hematological patients. While the benefits of NIV in the management of acute pulmonary edema or alveolar hypoventilation (hypercapnic ARF) are well-demonstrated, its positioning in de novo hypoxemic ARF is debatable, and has recently been called into question. In the early 2000s, based on randomized controlled trials, NIV was recommended as first-line treatment, one reason being that it allowed significantly reduced use of orotracheal intubation. In the latest randomized studies, however, the benefits of NIV in terms of survival orotracheal intubation have not been observed; as a result, it is no longer recommended in the management of de novo hypoxemic ARF in onco-haematological patients.</t>
  </si>
  <si>
    <t>S1150</t>
  </si>
  <si>
    <t>10.1136/heart.89.6.615</t>
  </si>
  <si>
    <t>Blackledge HM, Tomlinson J, Squire IB</t>
  </si>
  <si>
    <t>Prognosis for patients newly admitted to hospital with heart failure: survival trends in 12 220 index admissions in Leicestershire 1993–2001</t>
  </si>
  <si>
    <t>Objective: To examine rates of, prognosis following, and the influences on first hospital admission with heart failure in Leicestershire during 1993–2001. Design: Historical cohort study using record linked discharge and mortality data. Setting: Leicestershire, England. Patients: 12 220 individual patients newly hospitalised with heart failure between 1 April 1993 and 31 March 2001. Main outcome measures: 30 day and one year survival, temporal trends in survival, and the influence on prognosis of age, sex, comorbidity, social deprivation, and year of hospital admission. Methods and results: Between 1993/94 and 2000/01, rates of first hospitalisation increased by 62%, from 29 to 47/10 000 population, confined largely to those aged &amp;gt; 65 years. Rates did not increase after 1998. Median age at presentation increased from 74 years in 1993/94 to 77 years in 2000/01 for men but was unchanged (80 years) for women. Overall one and five year survival was 57% and 27%, respectively. There was a 43–45% increase in risk of death for each decade of age at admission and a 14–17% increase associated with male sex. There was a clear influence on outcome of comorbidity but no influence of social deprivation score. Both one month and one year survival were lower for patients whose first heart failure admission was concomitant with acute myocardial infarction. Between 1993/94 and 2000/01 postdischarge cardiovascular survival improved by 50% (p &amp;lt; 0.001). Conclusions: Rates of first hospital admission with heart failure reached a plateau in the late 1990s. Case fatality rates remain high and prognosis poor, in particular for those of increasing age, for men, and for patients with concomitant acute myocardial infarction. However, clear trends to improved survival were seen over this time.</t>
  </si>
  <si>
    <t>S2054</t>
  </si>
  <si>
    <t>10.1161/01.cir.0000050653.10758.6b</t>
  </si>
  <si>
    <t>Zhao L, Mason NA, Strange JW, Walker H, Wilkins MR</t>
  </si>
  <si>
    <t>Beneficial Effects of Phosphodiesterase 5 Inhibition in Pulmonary Hypertension Are Influenced by Natriuretic Peptide Activity</t>
  </si>
  <si>
    <t>Background— Phosphodiesterase type 5 (PDE5) inhibitors (eg, sildenafil) are a novel, orally active approach to the treatment of pulmonary arterial hypertension. The role of natriuretic peptides in the response to sildenafil was examined in mice lacking NPR-A, a guanylyl cyclase-linked natriuretic peptide receptor, in which pulmonary hypertension was induced by hypoxia. Methods and Results— Mice homozygous for NPR-A ( NPR-A +/+ ) and null mutants ( NPR-A −/− ) were studied. Sildenafil inhibited the pressor response to acute hypoxia in the isolated perfused lungs of both genotypes. This effect was greater in the presence of atrial natriuretic peptide in the perfusate in NPR-A +/+ mice but not NPR-A −/− animals. In vivo, NPR-A mutants had higher basal right ventricular (RV) systolic pressures (RVSPs) than did NPR-A +/+ mice, and this was not affected by 3 weeks of treatment with sildenafil (25 mg · kg −1 · d −1 ). Both genotypes exhibited a rise in RVSP and RV weight with chronic hypoxia (10% O 2 for 21 days); RVSP and RV weight were reduced by continuous sildenafil administration in NPR-A +/+ mice, but only RVSP showed evidence of a response to the drug in NPR-A −/− mice. The effect of sildenafil on hypoxia-induced pulmonary vascular muscularization and cyclic GMP levels was also blunted in NPR-A −/− mice. Conclusions— The natriuretic peptide pathway influences the response to PDE5 inhibition in hypoxia-induced pulmonary hypertension, particularly its effects on RV hypertrophy and vascular remodeling.</t>
  </si>
  <si>
    <t>S2090</t>
  </si>
  <si>
    <t>10.1159/000049088</t>
  </si>
  <si>
    <t>Lawson WE, Kennard ED, Holubkov R, Kelsey SF, Strobeck JE, Soran O, Feldman AM</t>
  </si>
  <si>
    <t>Benefit and Safety of Enhanced External Counterpulsation in Treating Coronary Artery Disease Patients with a History of Congestive Heart Failure</t>
  </si>
  <si>
    <t>Enhanced external counterpulsation (EECP) is used to noninvasively treat refractory angina patients, including those with a history of heart failure. The International EECP Patient Registry was used to examine the benefit and safety of EECP treatment, including a 6-month follow-up, in 1,957 patients, 548 with a history of heart failure. The heart failure cohort was older, with more females, a greater duration of coronary artery disease, more prior infarcts and revascularizations. Significantly fewer heart failure patients completed the course of EECP, and exacerbation of heart failure was more frequent, though overall major adverse cardiac events (MACE, i.e. death, myocardial infarction, revascularization) during treatment were not significantly different. The angina class improved in 68%, with comparable quality of life benefit, in the heart failure cohort. At 6 months, patients with congestive heart failure maintained their reduction in angina but were significantly more likely to have experienced a MACE end point.</t>
  </si>
  <si>
    <t>S1057</t>
  </si>
  <si>
    <t>10.1016/s1388-9842(01)00188-x</t>
  </si>
  <si>
    <t>Oguz E, Dagdeviren B, Bilsel T, Akdemir O, Erdinler I, Akyol A, Ulufer T, Tezel T, Gurkan K</t>
  </si>
  <si>
    <t>Echocardiographic Prediction of Long-Term Response to Biventricular Pacemaker in Severe Heart Failure</t>
  </si>
  <si>
    <t>Biventricular pacing substantially improves LV systolic function and symptom status in some patients with dilated cardiomyopathy. To assess whether the long-term benefit could be predicted from the echocardiographic parameters. Sixteen patients with dilated cardiomyopathy who underwent atrio-biventricular pacemaker implantation were analyzed in two groups: the responders (n-11) were those with a symptomatic improvement of one or more NYHA functional class; the non-responders (n-5) failed to improve at follow-up (7.6±5 months). Echocardiography was performed at baseline, the day after the implantation and then every 3 months. Besides the conventional parameters, the following variables were included: LV diastolic filling time (DFT); the duration of mitral regurgitation (dMR); and LV dP/dt obtained from the continuous wave mitral regurgitation curve. While the baseline DFT and dP/dt were not significantly different between non-responders and responders (256±105 vs. 358±115, P-0.14 and 564±199 vs. 468±117, P-0.44, respectively), the QRS width (149±15 vs. 175±24 ms, P-0.05) and the dMR (343±70 vs. 443±49 ms, P-0.007) were higher in the responders. The changes of dMR, DFT and QRS width by pacing were not significantly different between groups (P-0.18, 0.30 and 0.77, respectively). However, the change of LV dP/dt by pacing in the responders was significantly different than for non-responders (from 468±117 to 676±216 mmHg/s vs. from 564±199 to 483±94, P-0.002). An acute increase in LV dP/dt over 22% by pacing yielded only two false negatives and no false positives in predicting the long-term responsiveness. Patients with longer QRS and dMR are more likely to benefit from atrio-biventricular stimulation. The acute changes of Doppler derived LV dP/dt may provide valuable information in predicting the long-term response to biventricular pacing.</t>
  </si>
  <si>
    <t>S0249</t>
  </si>
  <si>
    <t>10.1016/s1388-9842(01)00236-7</t>
  </si>
  <si>
    <t>Houghton AR, Harrison M, Cowley AJ, Hampton JR</t>
  </si>
  <si>
    <t>Assessing Exercise Capacity, Quality of Life and Haemodynamics in Heart Failure: Do the Tests Tell us the Same Thing?</t>
  </si>
  <si>
    <t>The objective measurement of exercise tolerance is an important component of heart failure trials. The use of laboratory-based treadmill exercise testing has attracted criticism, however, as being unrepresentative of patients’ true capabilities. To examine the relationships between tests of exercise capacity, quality of life and haemodynamics in patients with stable symptomatic heart failure. Thirty-six patients with mild–moderate chronic heart failure were studied. Exercise capacity was assessed in the laboratory by maximal treadmill tests and self-paced corridor walk tests, and in the patients’ homes by hip-borne pedometers. Quality of life was assessed by a disease-specific questionnaire. Cardiac output and limb blood flow were measured by non-invasive techniques. Customary activity as assessed by pedometer scores correlated with quality of life questionnaire scores (rS-0.47, P-0.04), and both variables correlated with limb (calf) blood flow (pedometer scores: rS-0.39, P-0.03; quality of life scores: rS-0.50, P-0.04). The laboratory-based maximal treadmill test correlated with the self-paced corridor walk test, but neither of these tests correlated with pedometer scores, quality of life or haemodynamics. Different methods of assessing exercise capacity do not appear to give comparable results and bear different relationships to haemodynamic variables and quality of life. Pedometer scores of customary activity may better reflect patients’ quality of life and appear to be more closely related to limb blood flow than the maximal treadmill exercise test or the corridor walk test. The sole use of laboratory-based exercise tests in therapeutic trials may give a misleading assessment of treatment efficacy in heart failure patients.</t>
  </si>
  <si>
    <t>S1564</t>
  </si>
  <si>
    <t>10.1164/rccm.200307-1005oc</t>
  </si>
  <si>
    <t>Moloney ED, Mumby SE, Gajdocsi R, Cranshaw JH, Kharitonov SA, Quinlan GJ, Griffiths MJ</t>
  </si>
  <si>
    <t>Exhaled Breath Condensate Detects Markers of Pulmonary Inflammation after Cardiothoracic Surgery</t>
  </si>
  <si>
    <t>Cardiac surgery using cardiopulmonary by-pass and, to a greater extent, lung resection, causes acute lung injury that is usually subclinical. Analysis of mediators in exhaled breath condensate is a promising means of monitoring inflammation in a variety of airway diseases but the contribution of the airway lining fluid from the lower respiratory tract is uncertain. We compared the analysis of markers of lung injury in exhaled breath condensate and bronchoalveolar lavage in endotracheally intubated patients before and after coronary artery bypass graft surgery with cardiopulmonary bypass and lobectomy. The neutrophil count and leukotriene B4 concentration in bronchoalveolar lavage fluid rose after coronary artery bypass graft surgery (p &amp;amp;lt; 0.05), but there was no significant change in leukotriene B4, hydrogen peroxide, or hydrogen ion concentrations in exhaled breath condensate. By contrast, after lobectomy, the concentration in exhaled breath condensate of leukotriene B4, hydrogen peroxide and hydrogen ions rose significantly (p &amp;amp;lt; 0.05). Exhaled breath condensate is a safe, noninvasive method of sampling the milieu of the distal lung and is sufficiently sensitive to detect markers of inflammation and oxidative stress in patients after lobectomy, but not after the milder insult associated with cardiac surgery.</t>
  </si>
  <si>
    <t>S1678</t>
  </si>
  <si>
    <t>10.1016/s1388-9842(99)00029-x</t>
  </si>
  <si>
    <t>Serebruany VL, Murugesan SR, Pothula A, Atar D, Lowry DR, O’Connor CM, Gurbel PA</t>
  </si>
  <si>
    <t>Increased Soluble Platelet / Endothelial Cellular Adhesion Molecule-1 and Osteonectin Levels in Patients with Severe Congestive Heart Failure. Independence of Disease Etiology, and Antecedent Aspirin Therapy</t>
  </si>
  <si>
    <t>Platelet–endothelial interactions modulated by adhesion molecules, may play an important role in the pathogenesis of congestive heart failure (CHF). Soluble levels of these molecules and platelet-derived substances are reportedly elevated in patients with CHF. However, no data are available on the plasma levels of Platelet / Endothelial Cell Adhesion Molecule-1 (PECAM-1), and platelet-derived osteonectin in this growing population. Soluble levels by ELISA were prospectively determined in patients with severe CHF (n = 37) and correlated to etiology and antecedent aspirin use, and compared with 14 healthy control subjects. Left ventricular dysfunction was attributed to idiopathic dilated cardiomyopathy in 18 and coronary artery disease in 19 patients. Twenty-one patients were aspirin-free and 16 patients were using aspirin (81–500 mg daily). Elevated soluble PECAM-1 (51.31 ± 2.44 ng/ml, P = 0.0001), and osteonectin (826.27 ± 22.37 ng/ml, P = 0.0001) were observed in patients with CHF, as compared to healthy controls (32.56 ± 1.21 ng/ml, and 478.02 ± 31.32 ng/ml, respectively). Neither etiology of CHF, nor antecedent aspirin therapy significantly affects the levels of PECAM-1 or osteonectin. Despite long-term aspirin therapy and independently of the etiology of the disease, soluble PECAM-1 and osteonectin were elevated in the majority of patients with severe CHF, suggesting platelet–endothelial activation. The present data provide additional evidence that more potent anti-platelet and endothelial preservation regimens deserve further study in the heart failure population.</t>
  </si>
  <si>
    <t>S0312</t>
  </si>
  <si>
    <t>10.1161/01.atv.0000025429.67378.65</t>
  </si>
  <si>
    <t>Zhang XP, Tada H, Wang Z, Hintze TH</t>
  </si>
  <si>
    <t>cAMP Signal Transduction, A Potential Compensatory Pathway for Coronary Endothelial NO Production After Heart Failure</t>
  </si>
  <si>
    <t>Arteriosclerosis, Thrombosis, and Vascular Biology</t>
  </si>
  <si>
    <t>Objective— This study investigated whether cAMP signal transduction regulates coronary microvascular NO production after heart failure (HF), a state in which endothelial NO synthase (eNOS) is downregulated. Methods and Results— Myocardial microvessels were isolated. Nitrite, the hydration product of NO, from these vessels was quantified by using the Griess reaction. Forskolin (10 −4 mol/L), 8-bromo-cAMP (10 −2 mol/L), isoproterenol (10 −4 mol/L), or adrenomedullin (10 −6 mol/L) significantly increased nitrite release by 78±8, 84±14, 71±11, and 73±15 pmol/mg, respectively, from isolated microvessels from normal canine hearts ( P &amp;lt;0.05 versus control). Bradykinin (10 −5 mol/L) and acetylcholine (10 −5 mol/L) increased nitrite release by 83±13 and 72±6 pmol/mg, respectively ( P &amp;lt;0.05 versus control). However, NO production induced by bradykinin and acetylcholine was markedly reduced after HF (46±7 and 39±7 pmol/mg, respectively; P &amp;lt;0.05 versus normal), reflecting eNOS downregulation (55% in eNOS protein). Surprisingly, NO production in response to forskolin, 8-bromo-cAMP, isoproterenol, and adrenomedullin not only was preserved but also was substantially enhanced in these microvessels after HF (121±14, 124±21, 107±18, and 122±16 pmol/mg, respectively; P &amp;lt;0.05 versus normal group) and was associated with an upregulation of protein kinase B (220% increase in protein kinase B protein). All these responses were in an NO synthase or a protein kinase A inhibitor–blockable manner. Conclusions— Our data indicate that cAMP signal transduction may be an important potential compensatory pathway to increase myocardial microvascular NO production after HF when eNOS is downregulated.</t>
  </si>
  <si>
    <t>S1580</t>
  </si>
  <si>
    <t>10.1378/chest.111.5.1366</t>
  </si>
  <si>
    <t>Okamoto K, Kishi H, Choi H, Sato T</t>
  </si>
  <si>
    <t>Combination of Tracheal Gas Insufflation and Airway Pressure Release Ventilation</t>
  </si>
  <si>
    <t>We hypothesized that the continuous gas flow administration delivered through an insufflation catheter positioned above the carina during airway pressure release ventilation (APRV) would facilitate carbon dioxide (CO2) elimination, resulting in normocarbia with a substantially reduced peak airway pressure (Paw). To test this hypothesis, we compared intermittent positive pressure ventilation (IPPV), tracheal gas insufflation (TGI), APRV, and combined TGI and APRV (TGI + APRV). Animal study with random application of four ventilatory modes in a canine restrictive-thorax model with and without pulmonary edema. Research laboratory at Kumamoto (Japan) University School of Medicine. Six mongrel dogs. Application of four ventilatory modes (IPPV, TGI, APRV, and TGI + APRV). TGI + APRV facilitated CO2 elimination. The peak Paw was significantly lower during TGI + APRV than during IPPV (nonpulmonary edema model; 15 +/- 4 vs 28 +/- 9 cm H2O; p &lt; 0.05; pulmonary edema model: 20 +/- 4 vs 34 +/- 10 cm H2O; p &lt; 0.05). Normocarbia was observed in both models. Neither TGI nor APRV alone maintained normocarbia. The combined use of TGI and APRV is a more effective method of maintaining normocarbia with reduced peak Paw than either IPPV or APRV alone.</t>
  </si>
  <si>
    <t>S0912</t>
  </si>
  <si>
    <t>10.1034/j.1399-6576.2002.460717.x</t>
  </si>
  <si>
    <t>Kindgen‐Milles D, Buhl R, Loer SA, Müller E</t>
  </si>
  <si>
    <t>Nasal CPAP therapy: effects of different CPAP levels on pressure transmission into the trachea and pulmonary oxygen transfer</t>
  </si>
  <si>
    <t>Background: Nasal continuous positive airway pressure (nCPAP) is considered useful for prophylaxis and treatment of respiratory complications following major thoracic surgery. It is unknown, however, which CPAP levels are required to avoid alveolar derecruitment and to consistently improve pulmonary oxygen transfer in patients following thoracotomy. We therefore studied the effects of different nCPAP levels on pressure transmission into the trachea as well as on pulmonary oxygen transfer. Methods: In 10 consecutive patients after cardiac or thoracic vascular surgery, following extubation in the ICU, nCPAP was generated by means of a high‐flow gas source and applied randomly at levels of 5 or 10 cm H 2 O. Airway pressure was recorded continuously in the nasal mask and the trachea. The PaO 2 /FiO 2 ratio was calculated from the tracheal oxygen concentration, and PaO 2 was determined while breathing at an ambient and elevated airway pressure. Haemodynamic variables (heart rate, arterial blood pressure, central venous pressure) were also recorded. Results: Mean pressures in the nasal mask were 5.4±0.1 and 9.7±0.3 cm H 2 O. Corresponding tracheal pressures were 2.8±1.0 vs. 7.2±1.1 cm H 2 O ( P= 0.007). With higher mask pressure, the fraction of pressure transferred from the nasal mask into the trachea was larger (0.75±0.03 vs. 0.52±0.05; P= 0.04), and tracheal pressures remained positive during the entire respiratory cycle in all patients. In contrast, with 5.4 cm H 2 0, negative pressure changes during inspiration occurred in five out of 10 patients. The PaO 2 /FiO 2 ratio increased from 183±53 (ambient pressure) to 199±74 (nCPAP 5.4 cm H 2 O; P= 0.25) and to 333±54 (nCPAP 9.7 cm H 2 O; P= 0.003). Nasal CPAP did not alter hemodynamics. Conclusion: Nasal CPAP is an effective non‐invasive means of increasing tracheal and thus intrathoracic pressure without adverse hemodynamic effects. Only mask pressures of 9–10 cm H 2 O were sufficient to consistently improve pulmonary oxygen transfer in patients following thoracotomy.</t>
  </si>
  <si>
    <t>S0832</t>
  </si>
  <si>
    <t>10.1046/j.1365-2796.2000.00585.x</t>
  </si>
  <si>
    <t>Ceremużyński L, Gębalska J, Wołk R, Makowska E</t>
  </si>
  <si>
    <t>Hypomagnesemia in heart failure with ventricular arrhythmias. Beneficial effects of magnesium supplementation</t>
  </si>
  <si>
    <t>Abstract. Ceremużyński L, Gębalska J, Wołk R, Makowska E (Klinika Kardiologii CMKP, Szpital Grochowski, Warszawa, Poland). Hypomagnesemia in heart failure with ventricular arrhythmias. Beneficial effects of magnesium supplementation. J Intern Med 2000; 247 : 78–86. Objective. To assess the role of electrolyte imbalance in cardiac arrhythmias associated with congestive heart failure. Design. Serum magnesium and potassium levels, urine magnesium excretion and the incidence of ventricular arrhythmias were assessed throughout the study. The patients who displayed complex arrhythmias after the first week of hospital medication were randomized 2 : 1 to double‐blind magnesium supplementation or placebo. Setting. The study was carried out in one municipal hospital, providing primary care. Subjects. A total of 588 consecutive patients were screened for eligibility (clinical heart failure ≥6 months; NYHA class II‐IV; left ventricular ejection fraction ≤40%; sinus rhythm; serum creatinine ≤2 mg dL –1 ). A total of 78 patients entered and 68 patients completed the study. Interventions. Intravenous administration of magnesium (magnesium sulphate 8 g in 250 mL of 5% glucose) or placebo (250 mL of 5% glucose) over 12 h. Main outcome measures. (i) Incidence of ventricular arrhythmias in patients with hypomagnesemia; (ii) effects of magnesium supplementation on ventricular arrhythmias. Results. On admission, hypomagnesemia was found in 38% and excessive magnesium loss in 72% of patients. Serum magnesium levels were lower and urine magnesium excretion was greater in patients with complex ventricular arrhythmias, both on admission and after treatment for heart failure. Intravenous administration of magnesium caused a significant decrease in the number of ventricular ectopic beats ( P &amp;lt; 0.0001), couplets ( P &amp;lt; 0.003) and episodes of nonsustained ventricular tachycardia ( P &amp;lt; 0.01). Conclusions. Hypomagnesemia, probably related to increased urine magnesium excretion, is an essential feature of heart failure associated with complex ventricular arrhythmias. These arrhythmias can be alleviated/abolished by magnesium supplementation.</t>
  </si>
  <si>
    <t>S0165</t>
  </si>
  <si>
    <t>10.1159/000050519</t>
  </si>
  <si>
    <t>van Iperen CE, Giezen J, Kramer WLM, Lips CJM, Bartelink AKM</t>
  </si>
  <si>
    <t>Acute Dyspnoea Resulting from Pulmonary Oedema as the First Sign of a Phaeochromocytoma</t>
  </si>
  <si>
    <t>The day after undergoing neck dissection, a 42-year-old woman developed acute dyspnoea due to pulmonary oedema. Measurements with a Swan-Ganz catheter revealed not only cardiac depression but also a greatly increased peripheral vascular resistance: 5,400 dyn·s· cm&amp;lt;sup&amp;gt;–5&amp;lt;/sup&amp;gt;/m&amp;lt;sup&amp;gt;2&amp;lt;/sup&amp;gt;. A phaeochromocytoma with acute cardiac failure leading to pulmonary oedema was considered. Treatment with α- and β-blockers was complicated by severe hypotension and later ventricular fibrillation. Mechanical ventilation was required for 6 days following resuscitation. Investigation of the urine subsequently showed greatly increased catecholamine concentrations, while imaging revealed bilateral adrenal tumours. Our case history shows that acute pulmonary oedema may be the presenting manifestation of a phaeochromocytoma. The pulmonary oedema resulted partly from backward failure following tachycardia, myocyte necrosis and the greatly increased peripheral vascular resistance, and partly from increased permeability of the capillary network in the lungs.</t>
  </si>
  <si>
    <t>S1090</t>
  </si>
  <si>
    <t>10.1007/s00134-014-3222-y</t>
  </si>
  <si>
    <t>Schnell D, Timsit JF, Darmon M, Vesin A, Goldgran-Toledano D, Dumenil AS, Garrouste-Orgeas M, Adrie C, Bouadma L, Planquette B, Cohen Y, Schwebel C, Soufir L, Jamali S, Souweine B, Azoulay É</t>
  </si>
  <si>
    <t>Noninvasive mechanical ventilation in acute respiratory failure: trends in use and outcomes</t>
  </si>
  <si>
    <t>Noninvasive ventilation (NIV) had proven benefits in clinical trials that included selected patients admitted to highly skilled centers. Whether these benefits apply to every patient and in everyday practice deserves appraisal. The aim of the study was to assess the use and outcomes of NIV over the last 15 years. Multicenter database study of critically ill patients who required ventilatory support for acute respiratory failure between 1997 and 2011. The impact of first-line NIV on 60-day mortality was evaluated using a marginal structural model. Follow-up was censored on day 60. Of 3,163 patients, 1,232 (39 %) received NIV. Over the study period, first-line NIV increased from 29 to 42 %, and NIV success rates increased from 69 to 84 %. NIV decreased 60-day mortality [adjusted hazard ratio (aHR), 0.75; 95 % confidence interval (95 % CI), 0.68-0.83; P &lt; 0.0001]. This protective effect was observed in patients with acute-on-chronic respiratory failure (aHR, 0.71; 95 % CI, 0.57-0.90; P = 0.004), but not in patients with cardiogenic pulmonary edema (aHR, 0.85; 95 % CI, 0.70-1.03; P = 0.10) or in patients with hypoxemic ARF, either immunocompetent (aHR, 1.18; 95 % CI, 0.87-1.59; P = 0.30) or immunocompromised (aHR, 0.89; 95 % CI, 0.70-1.13; P = 0.35). NIV failure was an independent time-dependent risk factor for mortality (aHR, 4.2; 95 % CI, 2.8-6.2; P &lt; 0.0001). The use of NIV increased steadily over the study period. First-line NIV was associated with better 60-day survival and fewer ICU-acquired infections compared to first-line intubation. Survival benefits from NIV occurred only in patients with acute-on-chronic respiratory failure and immunocompromised patients.</t>
  </si>
  <si>
    <t>S2111</t>
  </si>
  <si>
    <t>10.1016/j.rmed.2013.03.017</t>
  </si>
  <si>
    <t>Al-Qadi MO, Artenstein AW, Braman SS</t>
  </si>
  <si>
    <t>The “forgotten zone”: Acquired disorders of the trachea in adults</t>
  </si>
  <si>
    <t>The upper airway is generally defined as the air passage segment that extends between the naso- or oropharynx and the carina. The longest segment of the upper airway-the trachea-begins at the inferior portion of the larynx and extends to the branch point of the main carina. The trachea has the potential to be a "forgotten zone" in differential diagnoses, as pathological processes involving this portion may not receive prominent clinical consideration in disorders presenting with respiratory symptoms and signs. Unlike the oropharynx, this anatomical area is beyond visualization on routine inspection; unlike the mediastinum and lung fields, it is a potential "blind spot" on initial, plain radiographic examination of the chest. Nonetheless, the adult trachea is affected by a number of primary disorders and is also a target organ of a variety of systemic diseases. This review will focus on both primary and systemic diseases involving the adult trachea with specific attention to their clinical manifestations and diagnostic hallmarks.</t>
  </si>
  <si>
    <t>S2190</t>
  </si>
  <si>
    <t>10.1016/j.resinv.2026.101530</t>
  </si>
  <si>
    <t>Sumi K</t>
  </si>
  <si>
    <t>Noninvasive respiratory therapy: A physiology-oriented approach across acute, chronic, home, and palliative care settings</t>
  </si>
  <si>
    <t>Noninvasive respiratory therapy has evolved from a strategy used to avoid endotracheal intubation in selected forms of acute respiratory failure into a broader framework encompassing acute care, chronic respiratory failure, sleep-disordered breathing, home respiratory support, pulmonary rehabilitation, and palliative care. The term now encompasses conventional oxygen therapy, high-flow nasal cannula therapy, continuous positive airway pressure, bilevel noninvasive ventilation, home noninvasive ventilation, home high-flow therapy, and positive airway pressure therapy for sleep-related breathing disorders. This review proposes a physiology-oriented approach. Rather than selecting a device solely according to the disease, clinicians should identify the dominant physiological problem: impaired oxygenation, alveolar hypoventilation, upper-airway obstruction, increased work of breathing, respiratory muscle fatigue, impaired secretion clearance, or the need for comfort-oriented support. In acute care, noninvasive ventilation is well established for acute hypercapnic respiratory failure due to COPD exacerbations and for acute cardiogenic pulmonary edema, whereas high-flow nasal cannula therapy, continuous positive airway pressure, and noninvasive ventilation require more careful selection in patients with acute hypoxemic respiratory failure. In chronic care, home noninvasive ventilation and home high-flow therapy should be understood as components of long-term respiratory care systems rather than as simple device prescriptions. Practical success depends on appropriate interface selection, leak control, humidification, patient-device synchrony, airway clearance, patient education, and safe monitoring. A physiology-oriented and patient-centered framework may improve the appropriate use of noninvasive respiratory therapy across the continuum of care.</t>
  </si>
  <si>
    <t>S1709</t>
  </si>
  <si>
    <t>10.1161/01.res.0000060027.40275.a6</t>
  </si>
  <si>
    <t>Houser SR, Margulies KB</t>
  </si>
  <si>
    <t>Is Depressed Myocyte Contractility Centrally Involved in Heart Failure?</t>
  </si>
  <si>
    <t>This review examines the evidence for and against the hypothesis that abnormalities in cardiac contractility initiate the heart failure syndrome and drive its progression. There is substantial evidence that the contractility of failing human hearts is depressed and that abnormalities of basal Ca 2+ regulation and adrenergic regulation of Ca 2+ signaling are responsible. The cellular and molecular defects that cause depressed myocyte contractility are not well established but seem to culminate in abnormal sarcoplasmic reticulum uptake, storage, and release. There are also strong links between Ca 2+ regulation, Ca 2+ signaling pathways, hypertrophy, and heart failure that need to be more clearly delineated. There is not substantial direct evidence for a causative role for depressed contractility in the initiation and progression of human heart failure, and some studies show that heart failure can occur without depressed myocyte contractility. Stronger support for a causal role for depressed contractility in the initiation of heart failure comes from animal studies where maintaining or improving contractility can prevent heart failure. Recent clinical studies in humans also support the idea that beneficial heart failure treatments, such as β-adrenergic antagonists, involve improved contractility. Current or previously used heart failure treatments that increase contractility, primarily by increasing cAMP, have generally increased mortality. Novel heart failure therapies that increase or maintain contractility or adrenergic signaling by selectively modulating specific molecules have produced promising results in animal experiments. How to reliably implement these potentially beneficial inotropic therapies in humans without introducing negative side effects is the major unanswered question in this field.</t>
  </si>
  <si>
    <t>S0360</t>
  </si>
  <si>
    <t>10.1197/j.aem.2005.07.018</t>
  </si>
  <si>
    <t>Merlani PG, Pasquina P, Granier JM, Treggiari M, Rutschmann O, Ricou B</t>
  </si>
  <si>
    <t>Factors Associated with Failure of Noninvasive Positive Pressure Ventilation in the Emergency Department</t>
  </si>
  <si>
    <t>Objectives: To determine the factors associated with failure of noninvasive positive pressure ventilation (NPPV) in patients presenting with acute respiratory failure to the emergency department (ED). Methods: The authors retrospectively analyzed patients admitted to the ED for acute respiratory failure (defined as a PaCO 2 level &amp;gt;45 mm Hg, and pH ≤ 7.35 or a PaO 2 /FiO 2 ratio &amp;lt; 250 mm Hg) and who were treated with NPPV. NPPV was delivered routinely according to an institutional protocol. Failure of NPPV was defined as the requirement of endotracheal intubation at any time. Results: A total of 104 patients were included. NPPV failed in 31% (32/104), and the mortality was significantly higher in this group (12/32 [44%]) compared with patients who were not intubated (2/72 [3%]) (p &amp;lt; 0.0001). Factors associated with failure of NPPV were Glasgow Coma Scale score &amp;lt; 13 at ED admission (odds ratio [OR], 3.67; 95% confidence interval [CI] = 1.33 to 10.07), pH ≤ 7.35 (OR, 3.23; 95% CI = 1.25 to 8.31), and respiratory rate (RR) ≥20 min −1 (OR, 3.86; 95% CI = 1.33 to 11.17) after one hour of NPPV. The negative predictive value for NPPV failure was 86% (95% CI = 70% to 95%) for RR ≥20 min −1 . In the multivariate analysis, pH ≤ 7.35 and RR ≥20 min −1 after one hour of NPPV were independently associated with NPPV failure (adjusted ORs, 3.51; 95% CI = 1.29 to 9.62 and 3.55; 95% CI = 1.13 to 11.20, respectively). Conclusions: Patients with pH ≤ 7.35 and an RR ≥20 min −1 after one hour of NPPV had an increased risk of subsequent endotracheal intubation.</t>
  </si>
  <si>
    <t>S2407</t>
  </si>
  <si>
    <t>10.2147/ijgm.s294906</t>
  </si>
  <si>
    <t>Frat JP, Le Pape S, Coudroy R, Thille AW</t>
  </si>
  <si>
    <t>Noninvasive Oxygenation in Patients with Acute Respiratory Failure: Current Perspectives</t>
  </si>
  <si>
    <t>International Journal of General Medicine</t>
  </si>
  <si>
    <t>Purpose of review High-flow nasal oxygen and noninvasive ventilation are two alternative strategies to standard oxygen in the management of acute respiratory failure. Discussion Although high-flow nasal oxygen has gained major popularity in ICUs due to its simplicity of application, good comfort for patients, efficiency in improving oxygenation and promising results in patients with acute hypoxemic respiratory failure, further large clinical trials are needed to confirm its superiority over standard oxygen. Non-invasive ventilation may have deleterious effects, especially in patients exerting strong inspiratory efforts, and no current recommendations support its use in this setting. Protective non-invasive ventilation using higher levels of positive-end expiratory pressure, more prolonged sessions and other interfaces such as the helmet may have beneficial physiological effects leading to it being proposed as alternative to high-flow nasal oxygen in acute hypoxemic respiratory failure. By contrast, non-invasive ventilation is the first-line strategy of oxygenation in patients with acute exacerbation of chronic lung disease, while high-flow nasal oxygen could be an alternative to non-invasive ventilation after partial reversal of respiratory acidosis. Questions remain about the target populations and non-invasive oxygen strategy representing the best alternative to standard oxygen in acute hypoxemic respiratory failure. As concerns acute on-chronic-respiratory failure, the place of high-flow nasal oxygen remains to be evaluated.</t>
  </si>
  <si>
    <t>S0352</t>
  </si>
  <si>
    <t>10.1046/j.1365-2362.2002.01049.x</t>
  </si>
  <si>
    <t>Gianetti J, Bevilacqua S, De Caterina R</t>
  </si>
  <si>
    <t>Inhaled nitric oxide: more than a selective pulmonary vasodilator</t>
  </si>
  <si>
    <t>Because of its high diffusing capacity through the alveolar–blood barrier and its high selectivity for the pulmonary vasculature, inhaled nitric oxide (NO) has been recently shown to be a viable and efficient approach to restore pulmonary NO deficiency. The most relevant applications of inhaled NO are in infants with primary pulmonary hypertension or hypoxia. In these patients, inhaled NO improves gas exchange and ventilation‐perfusion matching, reduces the length of hospitalization and is without severe detrimental effects. The use of inhaled NO has also been extended to adults with pulmonary hypertension and the acute respiratory distress syndrome. In addition, recent clinical evidence supported by data from animal models, shows beneficial extra‐pulmonary effects of inhaled NO, including protection against myocardial ischaemia‐reperfusion injury.</t>
  </si>
  <si>
    <t>S0996</t>
  </si>
  <si>
    <t>10.1186/s12890-023-02782-0</t>
  </si>
  <si>
    <t>Yan L, Lu Y, Deng M, Zhang Q, Bian Y, Zhou X, Hou G</t>
  </si>
  <si>
    <t>Efficacy of high-flow nasal cannula in patients with acute heart failure: a systematic review and meta-analysis</t>
  </si>
  <si>
    <t>Acute heart failure (AHF) is often associated with diffuse insufficiency and arterial hypoxemia, requiring respiratory support for rapid and effective correction. We aimed to compare the effects of high-flow nasal cannula(HFNC) with those of conventional oxygen therapy(COT) or non-invasive ventilation(NIV) on the prognosis of patients with AHF. We performed the search using PubMed, Embase, Web of Science, MEDLINE, the Cochrane Library, CNKI, Wanfang, and VIP databases from the inception to August 31, 2023 for relevant studies in English and Chinese. We included controlled studies comparing HFNC with COT or NIV in patients with AHF. Primary outcomes included the intubation rate, respiratory rate (RR), heart rate (HR), and oxygenation status. From the 1288 original papers identified, 16 studies met the inclusion criteria, and 1333 patients were included. Compared with COT, HFNC reduced the intubation rate (odds ratio [OR]: 0.29, 95% CI: 0.14–0.58, P = 0.0005), RR (standardized mean difference [SMD]: -0.73 95% CI: -0.99 – -0.47, P &amp;lt; 0.00001) and HR (SMD: -0.88, 95% CI: -1.07 – -0.69, P &amp;lt; 0.00001), and hospital stay (SMD: -0.94, 95% CI: -1.76 – -0.12, P = 0.03), and increase arterial oxygen partial pressure (PaO 2 ), (SMD: 0.88, 95% CI: 0.70–1.06, P &amp;lt; 0.00001) and oxygen saturation (SpO 2 [%], SMD: 0.70, 95% CI: 0.34–1.06, P = 0.0001). There were no significant differences in intubation rate, RR, HR, arterial blood gas parameters, and dyspnea scores between the HFNC and NIV groups. Compared with COT, HFNC effectively reduced the intubation rate and provided greater clinical benefits to patients with AHF. However, there was no significant difference in the clinical prognosis of patients with AHF between the HFNC and NIV groups. PROSPERO (identifier: CRD42022365611).</t>
  </si>
  <si>
    <t>S1203</t>
  </si>
  <si>
    <t>10.1161/01.cir.0000051865.66123.b7</t>
  </si>
  <si>
    <t>Hein S, Arnon E, Kostin S, Schönburg M, Elsässer A, Polyakova V, Bauer EP, Klövekorn WP, Schaper J</t>
  </si>
  <si>
    <t>Progression From Compensated Hypertrophy to Failure in the Pressure-Overloaded Human Heart</t>
  </si>
  <si>
    <t>Background— The progression of compensated hypertrophy to heart failure (HF) is still debated. We investigated patients with isolated valvular aortic stenosis and differing degrees of left ventricular (LV) systolic dysfunction to test the hypothesis that structural remodeling, as well as cell death, contributes to the transition to HF. Methods and Results— Structural alterations were studied in LV myectomies from 3 groups of patients (group 1: ejection fraction [EF] &amp;gt;50%, n=12; group 2: EF 30% to 50%, n=12; group 3: EF &amp;lt;30%, n=10) undergoing aortic valve replacement. Control patients were patients with mitral valve stenosis but normal LV (n=6). Myocyte hypertrophy was accompanied by increased nuclear DNA and Sc-35 (splicing factor) content. ACE and TGF-β 1 were upregulated correlating with fibrosis, which increased 2.3-, 2.2-, and 3.2-fold over control in the 3 groups. Myocyte degeneration increased 10, 22, and 32 times over control. A significant correlation exists between EF and myocyte degeneration or fibrosis. Ubiquitin-related autophagic cell death was 0.5‰ in control and group 1, 1.05 in group 2, and 6.05‰ in group 3. Death by oncosis was 0‰ in control, 3‰ in group 1, and increased to 5‰ (groups 2 and 3). Apoptosis was not detectable in control and group 3, but it was present at 0.02‰ in group 1 and 0.01‰ in group 2. Cardiomyocyte mitosis was never observed. Conclusions— These structure-function correlations confirm the hypothesis that transition to HF occurs by fibrosis and myocyte degeneration partially compensated by hypertrophy involving DNA synthesis and transcription. Cell loss, mainly by autophagy and oncosis, contributes significantly to the progression of LV systolic dysfunction.</t>
  </si>
  <si>
    <t>S2015</t>
  </si>
  <si>
    <t>10.1146/annurev.med.47.1.241</t>
  </si>
  <si>
    <t>Drexler MDH, Coats MDAJS</t>
  </si>
  <si>
    <t>EXPLAINING FATIGUE IN CONGESTIVE HEART FAILURE</t>
  </si>
  <si>
    <t>▪ Abstract Fatigue is a prominent symptom in patients with chronic heart failure, limiting physical activity and impairing quality of life. Although the underlying mechanisms are not clearly identified, alterations associated with peripheral adaptation in heart failure appear to play an important role, including a variably impaired peripheral perfusion during exercise, reduced oxidative capacity of skeletal muscle, impaired muscle strength, and possibly reflex mechanisms associated with alterations in the metabolism of skeletal muscle. Exercise training can, in part, reverse these peripheral alterations, improve exercise capacity, and alleviate fatigue.</t>
  </si>
  <si>
    <t>S0344</t>
  </si>
  <si>
    <t>10.1111/j.1365-2869.2007.00617.x</t>
  </si>
  <si>
    <t>STRADLING JR, SMITH D, CROSBY J</t>
  </si>
  <si>
    <t>Post‐CPAP sleepiness – a specific syndrome?</t>
  </si>
  <si>
    <t>Following treatment with continuous positive airway pressure (CPAP), some patients with obstructive sleep apnoea (OSA) remain sleepy despite effective CPAP and attention to other diagnoses that can provoke sleepiness. It is unclear if this residual sleepiness is an irreversible result of their previous OSA and merits consideration for pharmacological treatment or simply because of the many and varied causes of sleepiness normally found in the community. We have measured levels of sleepiness, using the Epworth Sleepiness Score (ESS), in 572 patients on CPAP and compared them with a control group of 525 subjects from a community survey, which would have included the usual lifestyle reasons for sleepiness as well as any undiagnosed sleep disorders. There was no difference in the percentage of patients with an ESS &amp;gt;10 in the CPAP group compared with the controls (16.1 versus 14.3, P = 0.54). Thus, although there clearly are sleepy patients within the CPAP group, the prevalence is no higher than in the community. We question whether so‐called ‘post‐CPAP sleepiness’ should be regarded as any more abnormal and worthy of treatment than a ‘normal’ population. Post‐CPAP sleepiness as a specific disorder may not exist.</t>
  </si>
  <si>
    <t>S1162</t>
  </si>
  <si>
    <t>10.1159/000028287</t>
  </si>
  <si>
    <t>Patterson KW, Deb B, Kavanagh BP, Pearl R</t>
  </si>
  <si>
    <t>Inhaled Nitric Oxide Potentiates Actions of Adenosine but Not of Sodium Nitroprusside in Experimental Pulmonary Hypertension</t>
  </si>
  <si>
    <t>Pharmacology</t>
  </si>
  <si>
    <t>Inhaled nitric oxide (NO), a selective pulmonary vasodilator, increases intracellular cyclic guanosine monophosphate. In contrast, adenosine, another selective pulmonary vasodilator, increases intracellular cyclic adenosine monophosphate. There has been only limited study on effects of inhaled NO combined with other pulmonary vasodilators. The current study examined the hypothesis that inhaled NO would potentiate in vivo pulmonary vasodilator effects of adenosine, but not those of sodium nitroprusside (SNP). Like inhaled NO, SNP acts via cyclic guanosine monophosphate. Rabbits were anesthetized and mechanically ventilated. The NO synthesis inhibitor N&amp;lt;sup&amp;gt;G&amp;lt;/sup&amp;gt;-nitro-L-arginine methyl ester was administered. U46619, a thromboxane A&amp;lt;sub&amp;gt;2&amp;lt;/sub&amp;gt; mimetic, was infused to produce pulmonary hypertension. Rabbits then received either SNP at doses of 0.5, 1, 2, 4, 8, 16, and 32 µg/kg/min or adenosine at doses of 12.5, 25, 50, 100, 150, and 300 µg/kg/min. Hemodynamic measurements were obtained with or without inhaled NO (40 ppm) at each dose of SNP or adenosine. During U46619-induced pulmonary hypertension, inhaled NO decreased pulmonary artery pressure and pulmonary vascular resistance. Adenosine and SNP produced dose-related decreases in pulmonary artery pressure and pulmonary vascular resistance and increases in cardiac output. Inhaled NO decreased pulmonary artery pressure and pulmonary vascular resistance at all doses of adenosine, but had no significant pulmonary vasodilator effects at doses of SNP &amp;gt;0.5 µg/kg/min. We conclude that inhaled NO does not produce additional pulmonary vasodilation over that achieved at higher doses of SNP, but does produce additional vasodilation when combined with a vasodilator having different mechanisms of action. Since both inhaled NO and adenosine produce selective pulmonary vasodilation, such combination therapy may be effective in patients with pulmonary hypertension.</t>
  </si>
  <si>
    <t>S0140</t>
  </si>
  <si>
    <t>10.1183/09031936.02.00299402</t>
  </si>
  <si>
    <t>Highcock MP, Morrish E, Jamieson S, Shneerson JM, Smith IE</t>
  </si>
  <si>
    <t>An overnight comparison of two ventilators used in the treatment of chronic respiratory failure</t>
  </si>
  <si>
    <t>Differences between bilevel ventilators used for noninvasive intermittent positive pressure ventilation (NIPPV) have been demonstrated during bench testing. However, there are no clinical studies comparing these machines. The authors have previously shown that the Quantum pressure support ventilator and Sullivan variable positive airway pressure II ST differ in performance during bench testing. To examine the clinical significance of this, these two machines were compared in the overnight treatment of subjects with chronic respiratory failure. Ten clinically-stable subjects with thoracic scoliosis were recruited. The subjects were already established on NIPPV, but none were using either of the ventilators to be tested. After familiarisation, the patients used the two ventilators in random order on consecutive nights. Peripheral oxygen saturation and transcutaneous carbon dioxide tension ( P t,CO 2 ) were measured continuously, and sleep was recorded using polysomnography. There were no significant differences in arterial oxygen saturation, P t,CO 2 or sleep duration and quality between the two nights. Despite previously illustrated variation in laboratory performance, no differences were seen between the two ventilators when comparing overnight gas exchange and sleep in vivo . Further study is required to evaluate the significance of the differences found during bench testing in the clinical setting.</t>
  </si>
  <si>
    <t>S1547</t>
  </si>
  <si>
    <t>10.1378/chest.67.1.61</t>
  </si>
  <si>
    <t>Light RW, Dunham TR</t>
  </si>
  <si>
    <t>Severe Slowly Resolving Heroin-Induced Pulmonary Edema</t>
  </si>
  <si>
    <t>Severe heroin-induced pulmonary edema occurred in three previously healthy young men. Adequate arterial PO2 could only be achieved with the use of positive endexpiratory pressure (PEEP). Recovery was characterized by the gradual clearing of the pulmonary infiltrates and a gradual lessening of the severe restrictive ventilatory defects over many weeks. Concomitant aspiration of gastric acid was thought to be the explanation for the severity of these cases. In cases such as these, initial vigorous therapy, including PEEP for hypoxia, corticosteroids for possible aspiration and volume replacement for hypotension, is recommended.</t>
  </si>
  <si>
    <t>S0209</t>
  </si>
  <si>
    <t>10.1183/09031936.97.10010184</t>
  </si>
  <si>
    <t>Schonhofer B, Sonneborn M, Haidl P, Bohrer H, Kohler D</t>
  </si>
  <si>
    <t>Comparison of two different modes for noninvasive mechanical ventilation in chronic respiratory failure: volume versus pressure controlled device</t>
  </si>
  <si>
    <t>The most commonly used mode of noninvasive mechanical ventilation (NMV) is volume-controlled intermittent positive pressure ventilation (IPPV). Pressure support ventilation has recently become increasingly popular, but its merits have not been clearly defined. In an open, nonrandomized follow-up study, we evaluated two modes of NMV, volume-controlled (IPPV) and pressure-controlled ventilation (PCV) over 6 months in 30 consecutive patients (24 males and 6 females, aged 49 +/- 19 yrs) with chronic respiratory failure (CRF). The baseline assessments comprised both physiological and subjective data. In all cases, nasal IPPV was initially administered for 1 month, followed by a second month of nasal PCV. Thereafter, responders or nonresponders to PCV were defined according to the patients' subjective symptom score and/or the recurrence of hypercapnia. During the IPPV phase, in all but two patients the subjective and objective parameters improved significantly. During the following 1 month PCV phase, stabilization was maintained in 18 patients ("responders"), while 10 patients were defined as "nonresponders". In nonresponders, hypercapnia increased (arterial carbon dioxide tension (Pa,CO2): 5.7 +/- 0.4 to 6.6 +/- 0.5 kPa; p &amp;lt; 0.05) and symptom scores decreased. Compared with responders, nonresponders had a lower mean nocturnal arterial oxygen saturation (Sa,O2) (p &amp;lt; 0.05) and a higher daytime Pa,CO2 (p &amp;lt; 0.05) at baseline. We con clude that the majority of patients suffering from chronic respiratory failure who are initially satisfactorily ventilated with intermittent positive pressure ventilation may also be adequately maintained with pressure-controlled ventilation. However, there is a subgroup with more severe chronic respiratory failure at baseline, in whom pressure-controlled ventilation is inadequate. After 4 weeks of treatment with pressure-controlled ventilation, the subjective scores and the arterial carbon dioxide tension values reliably distinguished between long-term responders and nonresponders to pressure-controlled ventilation.</t>
  </si>
  <si>
    <t>S0757</t>
  </si>
  <si>
    <t>10.1016/s1388-9842(03)00036-9</t>
  </si>
  <si>
    <t>Sparrow P, Murnaghan D, Kearney P, Hogan J, Sheppard MN</t>
  </si>
  <si>
    <t>Acute Cardiac Failure in Neuroleptic Malignant Syndrome</t>
  </si>
  <si>
    <t>We present a case of rapid onset acute cardiac failure developing as part of Neuroleptic malignant syndrome in a 35-year-old woman following treatment with Thioridazine and Lithium. Post mortem histology of cardiac and skeletal muscle showed similar changes of focal cellular necrosis and vacuolation suggesting a common disease process.</t>
  </si>
  <si>
    <t>S1839</t>
  </si>
  <si>
    <t>10.3390/jof5040095</t>
  </si>
  <si>
    <t>Gangneux JP, Lortholary O, Cornely O, Pagano L</t>
  </si>
  <si>
    <t>9th Trends in Medical Mycology Held on 11–14 October 2019, Nice, France, Organized under the Auspices of EORTC-IDG and ECMM</t>
  </si>
  <si>
    <t>Journal of Fungi</t>
  </si>
  <si>
    <t>Dear Friends and Colleagues,It is a great honor and pleasure for us to invite you cordially to participate in the 9th Congress on Trends in Medical Mycology (TIMM-9) [...]</t>
  </si>
  <si>
    <t>S1924</t>
  </si>
  <si>
    <t>10.1159/000048946</t>
  </si>
  <si>
    <t>Serebruany VL, Davis CJ, Meister AF, Atar D, Whellan DJ, O’Connor CM</t>
  </si>
  <si>
    <t>Biomarkers and Exercise Training: A Possible Missing Link between Physical Activity and Mortality Benefit in Patients with Heart Failure</t>
  </si>
  <si>
    <t>Knowledge of the pathogenesis of congestive heart failure (CHF) has improved greatly in recent years. Nevertheless, this disease still causes high morbidity and mortality in the Western world. In particular, there have been many advancements in our understanding, treatment and prophylaxis of CHF in recent years, yet the incidence of this disease continues to rise. Due to the staggering numbers of patients afflicted, CHF is becoming the most expensive burden on the health care system. The relationship between the deterioration of cardiac function and ongoing ischemic events has not been fully investigated and could conceivably be both monitored and modulated via various biomarkers. Recent data also indicate that heart failure is associated with altered hemostasis, i.e. a prothrombotic state which can lead to complications arising from occlusive and/or thromboembolic phenomena. Although the incidence of overt and clinically apparent thrombotic events is low, it is possible that subclinical events contribute to the increasing morbidity and mortality from this disease. These subclinical events may include silent ischemic events or microinfarcts which are being recognized as contributing to the progression of heart failure. As far as nonpharmacologic approaches to heart failure are concerned, the use of uniform exercise training regimens in heart failure is still a very controversial topic. Before more definitive recommendations can be made regarding the justification of such procedures, further large-scale studies investigating the effects of physical exercise on the development and progression of heart failure are needed. Furthermore, these studies must have sufficient statistical power to detect effects on clinical outcomes, specifically mortality. The purpose of this review article is to bridge the gap between biomarkers, exercise training and heart failure by discussing our current knowledge of different markers of platelet activation, thrombin generation, inflammation, endothelial dysfunction and myocardial necrosis in CHF patients undertaking physical exercise.</t>
  </si>
  <si>
    <t>S1246</t>
  </si>
  <si>
    <t>10.1183/09031936.96.09061283</t>
  </si>
  <si>
    <t>Ranieri V, Dambrosio M, Brienza N</t>
  </si>
  <si>
    <t>Intrinsic PEEP and cardiopulmonary interaction in patients with COPD and acute ventilatory failure</t>
  </si>
  <si>
    <t>Deviation of end-expiratory lung volume from the elastic equilibrium volume of the respiratory system is recognized as a cardinal feature in mechanically-ventilated patients with severe chronic obstructive pulmonary disease (COPD) and acute ventilatory failure (AVF). The presence of dynamic hyperinflation implies that alveolar pressure remains positive throughout expiration. At the end of the expiration, this positive pressure is named intrinsic positive end-expiratory pressure (PEEPi). Recent studies have suggested that, in COPD patients with expiratory flow limitation, the application of external PEEP during assisted mechanical ventilation, or the use of continuous positive airway pressure (CPAP) in spontaneously breathing patients, can counterbalance and reduce the inspiratory threshold load imposed by PEEPi, without causing further increase in lung volume and alveolar and intrathoracic pressures until a critical value of PEEP (Pcrit) is reached. Above this critical limit further hyperinflation is observed. A specific and characteristic role of PEEPi in compromising the heart function in COPD patients during AVF may be identified based on: 1) an increase in right ventricular impedance due to lung hyperinflation; 2) an increase in the venous return to the right ventricle and, consequently, a leftward shift of the septum caused by the large negative deflections in intrathoracic pressure due to the inspiratory threshold load; 3) a further increase in venous return to the right ventricle, with the eventual collapse of the vena cava caused by the expiratory recruitment of abdominal muscles; and 4) hypoxia and hypercapnia consequent to acute ventilatory failure, which may further increase right ventricular impedance and venous return to the right ventricle. All these phenomenon are directly correlated to the large negative intrathoracic pressure developed by the respiratory muscles to overcome the inspiratory threshold caused by intrinsic positive end-expiratory pressure (preload effect), and to the increase in lung volume (afterload effect). Application of positive end-expiratory pressure/continuous positive airway pressure in chronic obstructive pulmonary disease patients during acute ventilatory failure may, hence, unload the respiratory muscles as well as the heart.</t>
  </si>
  <si>
    <t>S0780</t>
  </si>
  <si>
    <t>10.1016/s1388-9842(00)00132-x</t>
  </si>
  <si>
    <t>Balzan S, Neglia D, Ghione S, D'Urso G, Baldacchino MC, Montali U, L'Abbate A</t>
  </si>
  <si>
    <t>Increased Circulating Levels of Ouabain-Like Factor in Patients with Asymptomatic Left Ventricular Dysfunction</t>
  </si>
  <si>
    <t>Much evidence has been accumulated that human plasma contains digitalis-like factor(s) with Na/K ATPase inhibitor properties. Increased concentrations of ouabain-like factor (OLF) have been reported in patients with moderate to severe hypertension and in patients with overt congestive heart failure due to dilated cardiomyopathy. The presence of circulating OLF has not been investigated in borderline to mild hypertension or in the early stage of dilated cardiomyopathy. The study population consisted of 18 normal volunteers, 24 patients with borderline to mild hypertension, 47 patients with asymptomatic left ventricular dysfunction (ALVD) due to dilated cardiomyopathy and 26 patients with cardiac arrhythmias but normal left ventricular function. OLF values (pM ouabain equivalent) were assayed in extracted plasma, using a radioimmunoassay for ouabain. OLF was, respectively, 29.4 ± 20.6 pM in normal controls, 39.1 ± 23.8 pM in hypertensives, 35 ± 18 pM in patients with cardiac arrhythmias, 52.3 ± 25.8 pM in ALVD patients not treated with digoxin and 64.6 ± 29.6 pM in ALVD patients treated with digoxin. Patients with ALVD, both treated and not treated with digoxin, had OLF significantly higher (P &amp;amp;lt; 0.05) than all the other groups. In patients with ALVD no correlation between OLF and left ventricular ejection fraction was observed. In the hypertensive group no correlation between OLF and both diastolic and systolic pressure was found. Increased concentrations of OLF were observed in patients with left ventricular dysfunction due to dilated cardiomyopathy, before the occurrence of overt heart failure, suggesting that OLF may be an early marker of the disease.</t>
  </si>
  <si>
    <t>S2173</t>
  </si>
  <si>
    <t>10.1155/2016/6713236</t>
  </si>
  <si>
    <t>Wimms A, Ketheeswaran S, Ziegenbein C, Jennings L, Woehrle H</t>
  </si>
  <si>
    <t>Impact of a New Nasal Pillows Mask on Patients’ Acceptance, Compliance, and Willingness to Remain on CPAP Therapy</t>
  </si>
  <si>
    <t>Aim . Continuous positive airway pressure (CPAP) masks are a key factor in patient compliance. This program assessed the performance of a new nasal pillows mask (NPM) on a variety of new and established obstructive sleep apnea (OSA) patients using CPAP therapy. Methods . Five programs were developed to assess the new NPM [AirFit P10, ResMed] on naïve patients; patients established on another NPM; patients using a nasal mask; patients with low CPAP compliance; and patients who wished to stop using CPAP therapy. Results . A total of 212 patients were included. In naïve patients, CPAP usage after 3 months was 5.9 ± 1.7 hours/night, compared with the control group at 4.6 ± 2.4 hours/night ( p &amp;lt; 0.05 ). In patients established on another NPM, usage improved to 7.4 ± 1.1 hours/night versus 6.7 ± 1.4 ( p = 0.001 ). 78% of nasal mask users wished to continue using the new NPM. Low compliance patients improved with an average of 0.87 hours/night ( p = 0.001 ) when using the new NPM. In patients at the point of quitting CPAP, 60% continued with therapy using the new NPM . Conclusion . The new NPM mask performed well in a variety of clinical groups of OSA patients receiving CPAP therapy and shows that technical advances in CPAP masks can improve patient compliance.</t>
  </si>
  <si>
    <t>S2195</t>
  </si>
  <si>
    <t>10.1592/phco.24.7.33s.34756</t>
  </si>
  <si>
    <t>Chronic Obstructive Pulmonary Disease</t>
  </si>
  <si>
    <t>Chronic obstructive pulmonary disease (COPD) is characterized primarily by irreversible lung damage resulting in reduced airflow. Approximately 16 million Americans have the disease, which is the fourth leading cause of death in the United States. Current practice is guided by staging guidelines for both diagnosis and treatment. Pharmacotherapy particularly with the brochodilators ipratropium and β 2 ‐agonists, remains the cornerstone of treatment. Corticosteroids are recommended for patients who experience frequent acute exacerbations accompanied by reversible symptoms. Noninvasive ventilation therapy may be used for patients experiencing acute exacerbations of COPD. Oxygen therapy should be started in patients with hypoxemia. For qualified candidates with very severe COPD, lung volume reduction surgery may be appropriate. Pulmonary rehabilitation therapy of varying levels is recommended for all patients with COPD. Patient education is an important component of any rehabilitation program, particularly instruction on drug management. Several treatment strategies that may dramatically affect the management of COPD are in development. Prevention remains the most powerful approach in reversing climbing prevalence rates.</t>
  </si>
  <si>
    <t>S1613</t>
  </si>
  <si>
    <t>10.1183/09031936.99.13368299</t>
  </si>
  <si>
    <t>Hoeper M, Hohlfeld J, Fabel H</t>
  </si>
  <si>
    <t>Hyperuricaemia in patients with right or left heart failure</t>
  </si>
  <si>
    <t>Based on the clinical observation that patients with right or left heart failure often present with hyperuricaemia, the relation between serum urate values and haemodynamic variables was studied in patients with primary pulmonary hypertension (PPH) as well as in patients with advanced ischaemic heart disease or dilated cardiomyopathy. The study was a retrospective analysis of 39 patients with PPH and 36 patients with left heart disease, examining serum urate levels in association with haemodynamic variables. Elevated urate concentrations were found in 79% of the PPH patients. There was no association between serum urate levels and mean pulmonary artery pressures, but a significant correlation was found between urate levels and the cardiac index (r=0.48; p=0.0021) and an even stronger correlation between serum urate levels and mean right atrial pressures (r=0.83; p&amp;lt;0.0001). A similar association was found in a subgroup of 21 PPH patients not receiving diuretics. In 36 patients with ischaemic heart disease or dilated cardiomyopathy, hyperuricaemia was present in 78% and was significantly associated with elevated right atrial pressures (r=0.40; p=0.031) and even more so with elevated left atrial pressures (r=0.55; p=0.0005) but not with the cardiac index (r=0.034; p=0.86). The data show that hyperuricaemia in patients with cardiac dysfunction is closely related to elevated right or left atrial filling pressures.</t>
  </si>
  <si>
    <t>S1098</t>
  </si>
  <si>
    <t>10.4081/itjm.2011.28</t>
  </si>
  <si>
    <t>Lari F, Savelli F, Giostra F, Bragagni G, Di Battista N</t>
  </si>
  <si>
    <t>Boussignac CPAP in acute respiratory failure</t>
  </si>
  <si>
    <t>Introduction: The application of continuous positive airway pressure (CPAP) is one of the most important therapeutic interventions used in patients with acute respiratory failure (ARF) secondary to acute cardiogenic pulmonary edema (ACPE). Thanks to its positive effects on both hemodynamics and ventilation, CPAP improves clinical and blood-gas parameters. Compared with standard oxygen therapy, use of CPAP is associated with decreased mortality and reduced need for intubation in these patients. Aim of the study: This review examines the principles of CPAP, techniques and equipment used to deliver it, and clinical applications. Special emphasis is placed on CPAP delivered with the Boussignac device. Discussion and conclusions: In emergency departments, this simple, lightweight, disposable device has proved to be well tolerated and similar to Venturi-like flow generators in terms of effectiveness. These findings suggest that Boussignac CPAP might be useful for managing ARF in non-critical care areas where other more complicated CPAP equipment (Venturi-like flow generators and ventilators) are not available (for example, in general medical wards).</t>
  </si>
  <si>
    <t>S0398</t>
  </si>
  <si>
    <t>10.1046/j.1469-0705.1991.01050353.x</t>
  </si>
  <si>
    <t>Schulman H, Miller JN, Dolisi F</t>
  </si>
  <si>
    <t>The pathophysiology of acute syphilitic funisitis</t>
  </si>
  <si>
    <t>There is an increase in the number of cases of syphilis in pregnancy in the United States. Fetal death may occur in syphilis from acute or chronic infections. A case is presented in which an acute fetal infection occurred. The patient presented at 31 weeks' gestation, with a decrease in fetal movements and non‐reactive cardiotocography. Ultrasound and Doppler analysis of the fetal heart, cerebral and umbilical arteries, aorta and umbilical vein led to the suspicion of acute cardiac failure. An amniocentesis yielded a white cell count of 1122 white blood cells, with 91% polymorphs, but the Gram stain was negative. The fetus developed a persistent bradycardia and was delivered. The diagnosis of acute severe syphilitic funisitis was suspected from histological sections of the cord. Diagnosis was established from maternal and fetal blood. Modern ultrasound techniques, including imaging, Doppler and cardiotocography, can lead to the analysis of the pathophysiology of disease states. An acute syphilitic infection should be suspected when this constellation of findings is found. Copyright © 1991 International Society of Ultrasound in Obstetrics and Gynecology</t>
  </si>
  <si>
    <t>S0959</t>
  </si>
  <si>
    <t>10.1016/s1388-9842(99)00019-7</t>
  </si>
  <si>
    <t>English KM, Channer KS</t>
  </si>
  <si>
    <t>How Patients with Heart Failure are Managed in the United Kingdom</t>
  </si>
  <si>
    <t>Heart failure is a major cause of morbidity and mortality worldwide. In the UK it is estimated to affect one in ten octogenarians. This obviously imposes a large burden on our health care services, and the ageing of our population will only exacerbate this. In this article we have attempted to provide a general overview of the day to day management of these patients in the United Kingdom.</t>
  </si>
  <si>
    <t>S0852</t>
  </si>
  <si>
    <t>10.1002/ppul.1950070407</t>
  </si>
  <si>
    <t>Mammel MC, Boros SJ, Bing DR, Holloman KK, Connett JR</t>
  </si>
  <si>
    <t>Determining optimum inspiratory time during intermittent positive pressure ventilation in surfactant‐depleted cats</t>
  </si>
  <si>
    <t>This study compares two methods of selecting inspiratory time (Ti) during mechanical ventilation. One selects a standard Ti producing a brief inspiratory pressure plateau (P). The other uses simultaneous pressure, flow and tidal volume (VT) waveforms, generated by a computer‐assisted lung mechanics analyzer, to reduce Ti to the point where Vt ceases to accumulate and flow returns to zero. This method does not produce a pressure plateau (NP). Following saline lung washout, ten intubated, paralyzed surfactant‐depleted cats were ventilated with pressure‐preset infant ventilators at constant measured VT and rates. Five animals were initially ventilated with P (Ti = 0.98±0.02 s) and five with NP (Ti = 0.77±0.10 s). Ti was then varied to produce P or NP by using a four‐period crossover design. All other ventilator variables remained constant. Intravascular pressures, thermodilution cardiac outputs, arterial and mixed venous blood gases and oxygen saturations, airway pressures, Ti, VT, and gas flows were measured; respiratory system mechanics, alveolar‐arterial oxygen gradients, and intrapulmonary shunts were determined for each study period. When P and NP states were compared, only mean airway pressures differed (10.1 vs. 8.9 cmH 2 O; P &amp;lt;0.001). Blood gas values, intravascular pressures, cardiac output, and respiratory system mechanics were all similar. Under the conditions of this study, there was no advantage to prolonging Ti beyond the point where VT ceased to accumulate. Pediatr Pulmonol 1989; 7:223–229 .</t>
  </si>
  <si>
    <t>S0157</t>
  </si>
  <si>
    <t>10.1046/j.1365-2648.2001.01781.x</t>
  </si>
  <si>
    <t>Broström A, Strömberg A, Dahlström U, Fridlund B</t>
  </si>
  <si>
    <t>Patients with congestive heart failure and their conceptions of their sleep situation</t>
  </si>
  <si>
    <t>Patients with congestive heart failure and their conceptions of their sleep situation Aim. To describe, from a nursing perspective, how patients with CHF conceived their sleep situation. Background. Sleep disturbances are very common in patients with congestive heart failure (CHF). Polysomnographic studies have shown that the total duration of sleep is shorter and the sleep structure disturbed, with frequent arousals and sleep stage changes. Methods. A qualitative descriptive design inspired by a phenomenographic approach was employed. Conceptions were collected through interviews with 20 strategically chosen CHF patients. Findings. The findings showed that the patients’ sleep was affected by their daily activities, the disease itself and cardiac symptoms. The sleep disturbances gave effects such as fatigue, listlessness, loss of concentration and loss of temper. These effects led to a need for daytime sleep, seclusion, counselling and information. Patients handled their sleep disturbances through coping mechanisms related to developed patterns of daily life and through support from their psychosocial environment. Conclusions. Through an increased awareness of the causes of sleep disturbances in CHF patients, nurses can more effectively meet their caring needs and reduce the psychological stressors that patients develop. Information and education, both to patients and the next of kin, about the disease and the sleep situation, especially good sleeping habits, can help patients to better cope with sleep disturbances.</t>
  </si>
  <si>
    <t>S1330</t>
  </si>
  <si>
    <t>10.1016/s1388-9842(01)00237-9</t>
  </si>
  <si>
    <t>Stawowy P, Blaschke F, Pfautsch P, Goetze S, Lippek F, Wollert-Wulf B, Fleck E, Graf K</t>
  </si>
  <si>
    <t>Increased Myocardial Expression of Osteopontin in Patients with Advanced Heart Failure</t>
  </si>
  <si>
    <t>The expression of the adhesion protein osteopontin (OP) is associated with cardiac hypertrophy and is significantly increased after transition to heart failure in experimental animal models. We, therefore, hypothesized that OP could be upregulated in heart failure in humans. In the present study, we investigated the expression of OP in myocardial biopsies obtained from patients with heart failure due to dilated cardiomyopathy (mean LVEF - 30.3±4.4%, mean±S.D., n - 10, group A) compared to patients with a normal left-ventricular ejection fraction (mean LVEF - 61±11.2%, n - 9; group B). Myocardial immunoreactivity for OP was examined using two different antibodies against OP. The expression of cardiac myocyte OP was significantly upregulated in group A in comparison to group B (P&amp;amp;lt;0.0001). Both groups also displayed OP immunoreactivity in non-myocytes, including vascular smooth muscle cells and cardiac fibroblasts (P - not significant). Statistical analysis revealed a significant correlation of increased OP immunoreactivity in cardiac myocytes of patients with impaired left ventricular function, assessed by hemodynamic data (LVEF, RVEF, LVESVI, LVEDVI and LVEDP, R - −0.828, −0.671, 0.751, 0.685 and 0.461, respectively; all P&amp;amp;lt;0.05). Furthermore, OP expression correlated with cardiac myocyte hypertrophy (mean diameter 21.0±1.8 μm in group A and 16.6±2.1 μm in group B; P&amp;amp;lt;0.0001). In conclusion, the present study indicates, that factors and/or mechanisms involved in heart failure in patients with dilated cardiomyopathy, lead to induction of OP expression in humans.</t>
  </si>
  <si>
    <t>S1932</t>
  </si>
  <si>
    <t>10.3389/fneur.2026.1844527</t>
  </si>
  <si>
    <t>Mao L, Yang Z, Jiang F</t>
  </si>
  <si>
    <t>Network mechanisms of glymphatic system dysfunction in the disruption of the “brain-lung axis”</t>
  </si>
  <si>
    <t>Frontiers in Neurology</t>
  </si>
  <si>
    <t>Acute brain injury (ABI) frequently precipitates severe extracranial target-organ complications, with the lungs being the most directly and fatally affected distant organs. Traditionally, the rapid onset of pulmonary dysfunction following brain injury has been attributed to the “massive catecholamine release”—a massive, dysregulated release of catecholamines leading to intense systemic vasoconstriction, elevated pulmonary capillary hydrostatic pressure, and subsequent neurogenic pulmonary edema. However, this purely neuro-hemodynamic model falls short of explaining the delayed onset and highly inflammatory nature of acute respiratory distress syndrome that persists during the later stages of injury. Recently, the discovery of the glymphatic system has provided a groundbreaking molecular and anatomical framework for understanding the pathological crosstalk within the “brain-lung axis.” As a macroscopic waste clearance network within the central nervous system highly dependent on the polarized expression of aquaporin-4 (AQP4), the glymphatic system undergoes structural and functional severe impairment following ABI. The loss of AQP4 polarization, coupled with reactive astrogliosis, halts cerebrospinal fluid-interstitial fluid exchange. This drainage failure not only forces the massive accumulation of damage-associated molecular patterns and pro-inflammatory cytokines within the brain parenchyma but also drives the systemic “spillover” of high-concentration neurogenic toxins through enzymatic disruption of the blood–brain barrier and the hijacked meningeal lymphatics. These brain-derived mediators—whether circulating freely or encapsulated within extracellular vesicles—travel via the systemic circulation to the pulmonary capillary bed. Upon reaching the lungs, they specifically target pulmonary microvascular endothelial cells by binding to TLR4 and RAGE receptors, triggering the phosphorylation and internalization of vascular endothelial cadherin, and thus completely dismantling the endothelial barrier. Concurrently, these signals drive the M1 polarization of alveolar macrophages, eliciting destructive neutrophil infiltration and parenchymal damage. Crucially, this pulmonary dysfunction generates severe hypoxemia and releases lung-derived inflammatory mediators that feed back to the central nervous system, establishing a fatal bidirectional vicious cycle. This narrative conceptual review aims to comprehensively dissect the bidirectional immune-inflammatory cascade network of the brain-lung axis triggered by glymphatic collapse and systematically evaluate the latest therapeutic prospects, considering the impact of pre-morbid systemic stressors and mechanical ventilation, while targeting AQP4 modulation, lymphangiogenesis, and systemic inflammation blockade.</t>
  </si>
  <si>
    <t>S2160</t>
  </si>
  <si>
    <t>10.1016/s1388-9842(01)00238-0</t>
  </si>
  <si>
    <t>Maxwell AP, Ong HY, Nicholls DP</t>
  </si>
  <si>
    <t>Influence of Progressive Renal Dysfunction in Chronic Heart Failure</t>
  </si>
  <si>
    <t>Chronic heart failure (CHF) is often associated with impaired renal function due to hypoperfusion. Such patients are very sensitive to changes in renal perfusion pressure, and may develop acute tubular necrosis if the pressure falls too far. The situation is complicated by the use of diuretics, ACE inhibitors and spironolactone, all of which may affect renal function and potassium balance. Chronic renal failure (CRF) may also be associated with fluid overload. Anaemia and hypertension in CRF contribute to the development of left ventricular hypertrophy (LVH), which carries a poor prognosis, so correction of these factors is important.</t>
  </si>
  <si>
    <t>S1262</t>
  </si>
  <si>
    <t>10.1080/02841850410005624</t>
  </si>
  <si>
    <t>Murat A, Arslan A, Balcı AE</t>
  </si>
  <si>
    <t>Re‐expansion pulmonary edema</t>
  </si>
  <si>
    <t>Re‐expansion pulmonary edema (REPE) is an uncommon complication following re‐expansion of the lung as treatment of conditions such as hemopneumothorax, large pleural effusion, and after lobectomy, pneumothorax, or even during single‐lung ventilation. The majority of REPE complications are associated with treatment of spontaneous pneumothorax. The etiology of REPE remains speculative, although it is thought to be caused by increased pulmonary capillary permeability. Risk factors, including young age, a large pneumothorax, and long duration of collapse, may help predict the patients that might encounter this complication.</t>
  </si>
  <si>
    <t>S1377</t>
  </si>
  <si>
    <t>10.1152/ajpheart.01240.2005</t>
  </si>
  <si>
    <t>Klotz S, Hay I, Dickstein ML, Yi GH, Wang J, Maurer MS, Kass DA, Burkhoff D</t>
  </si>
  <si>
    <t>Single-beat estimation of end-diastolic pressure-volume relationship: a novel method with potential for noninvasive application</t>
  </si>
  <si>
    <t>Whereas end-systolic and end-diastolic pressure-volume relations (ESPVR, EDPVR) characterize left ventricular (LV) pump properties, clinical utility of these relations has been hampered by the need for invasive measurements over a range of pressure and volumes. We propose a single-beat approach to estimate the whole EDPVR from one measured volume-pressure (V m and P m ) point. Ex vivo EDPVRs were measured from 80 human hearts of different etiologies (normal, congestive heart failure, left ventricular assist device support). Independent of etiology, when EDPVRs were normalized (EDPVR n ) by appropriate scaling of LV volumes, EDPVR n s were nearly identical and were optimally described by the relation EDP = A n ·EDV B n , with A n = 28.2 mmHg and B n = 2.79. V 0 (the volume at the pressure of ∼0 mmHg) was predicted by using the relation V 0 = V m ·(0.6 − 0.006·P m ) and V 30 by V 30 = V 0 + (V m,n − V 0 )/(P m / A n ) (1/ B n ) . The entire EDPVR of an individual heart was then predicted by forcing the curve through V m , P m , and the predicted V 0 and V 30 . This technique was applied prospectively to the ex vivo human EDPVRs not used in determining optimal A n and B n values and to 36 in vivo human, 12 acute and 14 chronic canine, and 80 in vivo and ex vivo rat studies. The root-mean-square error (RMSE) in pressure between measured and predicted EDPVRs over the range of 0–40 mmHg was &amp;lt;3 mmHg of measured EDPVR in all settings, indicating a good predictive value of this approach. Volume-normalized EDPVRs have a common shape, despite different etiology and species. This allows the entire curve to be predicted by a new method with a potential for noninvasive application. The results are most accurate when applied to groups of hearts rather than to individual hearts.</t>
  </si>
  <si>
    <t>S2430</t>
  </si>
  <si>
    <t>10.14712/18059694.2026.21</t>
  </si>
  <si>
    <t>Ozsancak Ugurlu A, Watson A, Tanveer B, Abid S, Pereira G, Mukherjee R</t>
  </si>
  <si>
    <t>The Changing Comorbidity Burden and its Association with Outcomes in Acute NIV: A Charlson Comorbidity Index-Based Analysis</t>
  </si>
  <si>
    <t>Acta Medica (Hradec Kralove, Czech Republic)</t>
  </si>
  <si>
    <t>Acute non-invasive ventilation (NIV) is a lifesaving treatment for acute hypercapnic respiratory failure, particularly during exacerbations of chronic obstructive pulmonary disease (COPD), and is also an established therapy that improves outcomes in acute cardiogenic pulmonary oedema. Decisions regarding NIV initiation are complex and require careful consideration of patient-specific factors. With an aging population, with increasing multimorbidity, understanding the evolving acute NIV patient characteristics is critical to optimize NIV delivery. We audited all adult acute NIV patients at a tertiary centre, pre-COVID (April 2019–March 2020) and post-COVID (April 2023–March 2024) and performed a retrospective observational cohort analysis. We compared the Charlson Comorbidity Index (CCI) scores and outcomes using Chi-squared or Mann-Whitney U. Three hundred and twelve patients received acute NIV, 171 pre-COVID and 141 post-COVID. Post-COVID patients had higher comorbidity burden vs pre-COVID (median CCI 5 vs 4, p=0.002), and ward-based NIV ceiling of care frequency (83% vs 66%, p=0.009). Across the entire cohort, higher CCI score associated with increased NIV failure (p=0.007) and in-hospital mortality (p&amp;lt;0.001). Our demonstration of increasing multimorbidity in a real-world cohort, and the association of multimorbidity with NIV failure, provides insights to guide optimization strategies for acute NIV services. Further understanding the evolving patient characteristics and their impact on outcome is essential to determine how best to incorporate comorbidity assessment into clinical decision making for improved NIV delivery.</t>
  </si>
  <si>
    <t>S2123</t>
  </si>
  <si>
    <t>10.1371/journal.pone.0250063</t>
  </si>
  <si>
    <t>Hong S, Wang H, Tian Y, Qiao L</t>
  </si>
  <si>
    <t>The roles of noninvasive mechanical ventilation with helmet in patients with acute respiratory failure: A systematic review and meta-analysis</t>
  </si>
  <si>
    <t>To compare the safety and effectiveness between helmet and face mask noninvasive mechanical ventilation (NIMV) in patients with acute respiratory failure (ARF). English databases included PubMed, EMBASE, Cochrane Central Register of Controlled Trials and Web of Science. Chinese databases involved Wanfang Data, China Knowledge Resource Integrated Database and Chinese Biological Medicine Database. Randomized controlled trials (RCTs) comparing helmet and face mask NIMV for patients with ARF were searched. Meta-analysis was performed using Review manager 5.1.0. Twelve trials with a total of 569 patients were eligible. Our meta-analysis showed that, comparing with face mask, helmet could significantly decrease the incidences of intolerance [risk ratio (RR) 0.19; 95% confidence interval (CI) 0.09−0.39], facial skin ulcer (RR 0.19; 95% CI 0.08−0.43) and aerophagia (RR 0.15; 95% CI 0.06−0.37), reduce respiratory rate [mean difference (MD) -3.10; 95% CI -4.85 to -1.34], intubation rate (RR 0.39; 95% CI 0.26−0.59) and hospital mortality (RR 0.62; 95% CI 0.39−0.99) in patients with ARF, and improve oxygenation index in patients with hypoxemic ARF (MD 55.23; 95% CI 31.37−79.09). However, subgroupanalysis for hypercapnic ARF revealed that PaCO 2 was significantly reduced in face mask group compared with helmet group (MD 5.34; 95% CI 3.41−7.27). NIMV with helmet can improve the patient’s tolerance, reduce adverse events, increase oxygenation effect, and decrease intubation rate and hospital mortality comparing to face mask. However, the low number of patients from included studies may preclude strong conclusions. Large RCTs are still needed to provide more robust evidence.</t>
  </si>
  <si>
    <t>S2269</t>
  </si>
  <si>
    <t>10.1183/09031936.00048606</t>
  </si>
  <si>
    <t>Martínez-García MA, Gómez-Aldaraví R, Soler-Cataluña JJ, Martínez TG, Bernácer-Alpera B, Román-Sánchez P</t>
  </si>
  <si>
    <t>Positive effect of CPAP treatment on the control of difficult-to-treat hypertension</t>
  </si>
  <si>
    <t>The aim of the present study was to analyse the role of continuous positive airway pressure (CPAP) treatment in patients with difficult-to-control hypertension (DC-HT) and sleep apnoea. An Autoset TM (ResMed, Sydney, Australia) study was performed in 60 patients diagnosed with DC-HT based on two 24-h ambulatory blood pressure monitorisation (ABPM) studies. CPAP was offered to patients with an apnoea/hypopnoea index (AHI) ≥15 events·h −1 . After 3 months of treatment, repeat ABPM was performed to evaluate the effect of CPAP upon the blood pressure values. A total of 39 (65%) patients received CPAP treatment, but only 33 completed the study. The mean± sd systolic and diastolic blood pressures (SBP and DBP, respectively) were 154.8±14 and 90±8.8 mmHg. Patients had a mean± sd AHI of 37.7±18.2 events·h −1 . Only three patients presented a dipper nocturnal pressure pattern. CPAP treatment significantly reduced SBP (-5.2 mmHg), and particularly the nocturnal values (-6.1 mmHg), but not DBP. Considering only those patients who tolerated CPAP, the decrease in SBP was greater (-7.3 mmHg). Furthermore, CPAP treatment significantly increased the percentage of patients who recovered the dipper pattern (three (9.1%) out of 33 versus 12 (36.4%) out of 33). Continuous positive airway pressure treatment significantly reduces systolic blood pressure, particularly at night, and normalises the nocturnal pressure pattern in patients with difficult-to-control hypertension and sleep apnoea.</t>
  </si>
  <si>
    <t>S0124</t>
  </si>
  <si>
    <t>10.1159/000022161</t>
  </si>
  <si>
    <t>Masotti L, Ceccarelli E, Cappelli R, Guerrini M, Forconi S</t>
  </si>
  <si>
    <t>Pulmonary Embolism in the Elderly: Clinical, Instrumental and Laboratory Aspects</t>
  </si>
  <si>
    <t>&amp;lt;i&amp;gt;Objective: &amp;lt;/i&amp;gt;To focus on diagnostic and therapeutic problems of pulmonary embolism in the elderly. &amp;lt;i&amp;gt;Methods: &amp;lt;/i&amp;gt;Retrospective analysis of 5 years of clinical, instrumental, and laboratory data (collected at the time of hospital admission) for patients 65 years and older with pulmonary embolism proven by a high-probability scintigraphic lung scan or necropsy. Sixty-eight patients, 46 females and 22 males, 78.61 ± (SD) 7.71 years old, were enrolled in the study. &amp;lt;i&amp;gt;Results: &amp;lt;/i&amp;gt;Dyspnea, chest pain, tachycardia, and tachypnea were the most common symptoms and signs; they were present alone or in combination in all patients. Bed rest over 4 days was found in 65% of the patients and deep vein thrombosis in the leg in 35%. Only 7 patients were on anticoagulant therapy which was likely to reduce the incidence of pulmonary embolism. The mortality was 29.5%. Major bleeding due to anticoagulant therapy was observed in 4.4% of the patients; 1 case was fatal. Sinus tachycardia, ST segment and T wave abnormalities in anterior leads, and incomplete bundle branch block were the most frequent electrocardiographic findings. Chest X-ray was normal in 19.5% of the patients and compatible with pulmonary embolism in 10%. A transthoracic two-dimensional echocardiogram was abnormal in 74% of the cases, with involvement of the right ventricle in the majority of them. Many patients had laboratory parameters within the normal range. The value of the latex agglutination &amp;lt;i&amp;gt;D&amp;lt;/i&amp;gt;-dimer assay was less than the cutoff value of 500 µg/l in 16% of the patients. Hypoxemia and a high alveolar-arterial oxygen gradient were the most frequent aspects of the arterial blood gas analysis. Respiratory alkalosis was observed in only one third of the patients. &amp;lt;i&amp;gt;Conclusions: &amp;lt;/i&amp;gt;Pulmonary embolism is often underdiagnosed in the elderly. Clinical, instrumental, and laboratory findings are nonspecific. Only acute suspicion can increase the number of diagnoses, reduce the time to diagnosis, and improve the prognosis.</t>
  </si>
  <si>
    <t>S0054</t>
  </si>
  <si>
    <t>10.1055/s-2003-42254</t>
  </si>
  <si>
    <t>Wang ZP, Zhong F, Huang LB, Zhao W, Huang WM</t>
  </si>
  <si>
    <t>Total Anomalous Pulmonary Venous Draining to Inferior Vena Cava</t>
  </si>
  <si>
    <t>A 12-year-old girl complained of tachycardia and dyspnea after exertion but without cyanosis. Her echocardiogram showed an ASD and a widened inferior vena cava. A difference in PO2 between inferior and superior vena cava was evident. An anastomosis between left atrium and pulmonary vein, and a long oval pericardium to cover the opening of the descending vein and ASD into left atrium were performed during cardiopulmonary bypass. The patient recovered without complications.</t>
  </si>
  <si>
    <t>S1354</t>
  </si>
  <si>
    <t>10.1055/a-2789-0934</t>
  </si>
  <si>
    <t>Jung C, Spieth PM</t>
  </si>
  <si>
    <t>Beatmungsstrategien in der Intensivmedizin</t>
  </si>
  <si>
    <t>Mechanical ventilation is a life-saving intervention in intensive care, ensuring adequate gas exchange and reducing respiratory workload. However, inappropriate ventilation strategies can cause ventilator-induced lung injury (VILI) through mechanisms such as volutrauma, barotrauma, atelectrauma, and biotrauma, which may lead to systemic inflammation and multiorgan failure. This review summarizes evidence-based approaches for managing acute respiratory failure, focusing on both non-invasive and invasive ventilation strategies.Non-invasive techniques (HFNO, CPAP, NIV) are established for COPD exacerbations and cardiogenic pulmonary edema and may be considered in mild to moderate hypoxemia, provided close monitoring. In severe hypoxemia, early intubation and lung-protective ventilation are essential. Invasive ventilation should prioritize low tidal volumes (4-8 ml/kg PBW), limited plateau pressure (&lt; 30 cmH2O), and adequate PEEP to prevent alveolar collapse while avoiding overdistension. Driving pressure (Δp) has emerged as a key prognostic parameter, with values ≥ 15 cmH2O linked to increased mortality.Advanced modes such as pressure- and volume-controlled ventilation, partially or fully synchronized assist modes, and adaptive or proportional support (e. g., ASV, NAVA, PAV+) aim to improve patient-ventilator synchrony, though outcome benefits remain unproven. Monitoring respiratory drive and inspiratory effort is crucial to prevent excessive strain during spontaneous breathing. Adjunctive measures for refractory hypoxemia include prone positioning, which significantly reduces mortality in moderate to severe ARDS, and rescue therapies such as inhaled nitric oxide or extracorporeal membrane oxygenation (ECMO) in specialized centers. Optimal oxygenation targets (PaO2 60-100 mmHg, SaO2 92-96%) should avoid both hypoxemia and hyperoxemia.Understanding physiological principles and individualized ventilation strategies is fundamental to minimizing complications and improving outcomes in critically ill patients with respiratory failure.</t>
  </si>
  <si>
    <t>S0685</t>
  </si>
  <si>
    <t>10.1159/000047398</t>
  </si>
  <si>
    <t>Sharma A, Hermann DD, Mehta RL</t>
  </si>
  <si>
    <t>Clinical Benefit and Approach of Ultrafiltration in Acute Heart Failure</t>
  </si>
  <si>
    <t>Because of the increasing incidence of acute heart failure admissions to critical care units, nephrologists have been asked to become more involved in the management of these patients. Renal dysfunction is a major element in impeding clinical recovery. In acute heart failure, renal function is often abnormal. The judicious application of ultrafiltration techniques may represent an efficacious adjunct to present conventional practice. In patients with refractory congestive heart failure, the ability to provide continuous, daily, large volume removal not only improves volume status but also the clinical symptoms of the decompensated patient. A thorough literature review supports the premise that starting hemofiltration is an appropriate alternative for difficult and unstable cardiac patients. An optimal strategy utilizing continuous renal replacement therapy can dramatically improve the patient’s clinical condition, mitigate the neurohumoral stimulation, increase urinary output and promote absorption of excessive extravascular fluid.</t>
  </si>
  <si>
    <t>S0545</t>
  </si>
  <si>
    <t>10.1161/hy0102.098323</t>
  </si>
  <si>
    <t>Pagel I, Langenickel T, Höhnel K, Philipp S, Nüssler AK, Blum WF, Aubert ML, Dietz R, Willenbrock R</t>
  </si>
  <si>
    <t>Cardiac and Renal Effects of Growth Hormone in Volume Overload–Induced Heart Failure</t>
  </si>
  <si>
    <t>Growth hormone (GH) application is a new strategy in the treatment of heart failure. However, clinical and experimental investigations have shown contradictory effects of GH on cardiac performance. We tested the hypothesis that GH could improve cardiac and renal function in volume overload–induced heart failure. The effect of 4 weeks of GH treatment (2 mg/kg daily) was investigated in Wistar rats with aortocaval shunt. GH application did not influence left ventricular contractility and end-diastolic pressure in rats with aortocaval shunt. In contrast, GH treatment normalized impaired diuresis (vehicle 10.8±0.6 mL/d, GH 15.8±0.7 mL/d; P &amp;lt;0.05) and sodium excretion (vehicle 1.5±0.1 mmol/d, GH 2.2±0.1 mmol/d; P &amp;lt;0.001) in shunt-operated rats, with a similar increase of fractional sodium excretion. The urinary excretion of cGMP, the second messenger of atrial natriuretic peptide and NO, was higher in animals with shunts than in sham-operated animals and was further increased by GH (vehicle 293±38 nmol/d, GH 463±57 nmol/d; P &amp;lt;0.01). Although the atrial natriuretic peptide plasma levels were unchanged after GH, the excretion of NO metabolites (nitrate/nitrite) was elevated (vehicle 2020±264 nmol/d, GH 2993±375 nmol/d; P &amp;lt;0.05) in parallel with increased renal mRNA levels of inducible NO synthase 2. The changes of renal function after GH and the increased excretion of NO metabolites and cGMP were abolished by simultaneous treatment with the NO synthase inhibitor N G -nitro- l -arginine methyl ester. GH treatment did not influence cardiac function in rats with aortocaval shunts. However, GH improved renal function by increasing diuresis and sodium excretion. The responsible mechanism might be the enhanced activity of the renal NO system.</t>
  </si>
  <si>
    <t>S0134</t>
  </si>
  <si>
    <t>10.1714/2700.27610</t>
  </si>
  <si>
    <t>Vagnarelli F, Marini M, Caretta G, Lucà F, Biscottini E, Lavorgna A, Procaccini V, Riva L, Vianello G, Aspromonte N, Pini D, Navazio A, De Maria R, Valente S, Gulizia MM</t>
  </si>
  <si>
    <t>Ventilazione non invasiva: caratteri generali, indicazioni e revisione della letteratura</t>
  </si>
  <si>
    <t>Giornale Italiano di Cardiologia</t>
  </si>
  <si>
    <t>La ventilazione non invasiva (noninvasive ventilation, NIV), intesa come pressione positiva continua delle vie aeree o pressione positiva bifasica delle vie aeree, ha un ruolo centrale nel trattamento dell’insufficienza respiratoria acuta di origine cardiogena. Ai fini di un suo utilizzo appropriato, è necessario considerare i principi fisiopatologici su cui si basa, le differenze tra le diverse modalità di ventilazione, le principali indicazioni, controindicazioni e complicanze. Scopo di questa rassegna è inoltre fornire suggerimenti pratici su come e quando iniziare una NIV al letto del malato, come monitorarne la risposta e come scegliere l’interfaccia più appropriata. La revisione della letteratura legittima l’utilizzo della NIV in termini di efficacia (riduzione di ricorso all’intubazione e di mortalità) e di sicurezza (viene smentito in particolare il rischio di infarto miocardico correlato al suo utilizzo riportato in un precedente studio). Nonostante ciò, la NIV rimane ancora ampiamente sottoutilizzata nella pratica clinica contemporanea, come evidenziato dagli studi di registro. Alla base di tale fenomeno vi sono diversi fattori, tra cui scarsa conoscenza/confidenza nella metodica, riluttanza alla sua applicazione in contesti particolari (sindromi coronariche acute) e timore di effetti avversi (rischio di ipotensione arteriosa), che è opportuno ridimensionare.</t>
  </si>
  <si>
    <t>S0041</t>
  </si>
  <si>
    <t>10.1017/s1047951100001049</t>
  </si>
  <si>
    <t>Penny DJ, Hayek Z, Rawle P, Rigby ML, Redington AN</t>
  </si>
  <si>
    <t>Ventilation with external high frequency oscillation around a negative baseline increases pulmonary blood flow after the Fontan operation</t>
  </si>
  <si>
    <t>Cardiology in the Young</t>
  </si>
  <si>
    <t>In this prospective study, pulmonary blood flow was measured using transesophageal Doppler echocardiography to assess whether ventilation by means of external high frequency oscillation around a negative pressure baseline can increase pulmonary blood flow, compared to intermittent positive pressure ventilation, in five patients after the Fontan operation. Pulmonary blood flow was measured when patients were ventilated by means of intermittent positive pressure ventilation and again during equivalent negative pressure ventilation using the external oscillatory technique. When compared to that with intermittent positive pressure ventilation, ventilation using external high frequency oscillation increased pulmonary blood flow by 116 ±61.5% (p=0.013). These results show that ventilation using an external oscillatory device with a mean negative chamber pressure may provide hemodynamic advantages in patients requiring assisted ventilation after the Fontan operation.</t>
  </si>
  <si>
    <t>S2355</t>
  </si>
  <si>
    <t>10.1016/s1388-9842(03)00041-2</t>
  </si>
  <si>
    <t>Mariano-Goulart D, Eberlé MC, Boudousq V, Hejazi-Moughari A, Piot C, de Kerleau CC, Verdier R, Barge ML, Comte F, Bressot N, Rossi M, Kotzki PO</t>
  </si>
  <si>
    <t>Major Increase in Brain Natriuretic Peptide Indicates Right Ventricular Systolic Dysfunction in Patients with Heart Failure</t>
  </si>
  <si>
    <t>This study sought to investigate whether the presence of right ventricular systolic dysfunction with pre-existing left ventricular systolic dysfunction is associated with higher plasma brain natriuretic peptide (BNP) levels, compared with patients with isolated left ventricular dysfunction. Eighty-five patients referred for evaluation of isotopic ventricular function were prospectively included in the study. Left (LVEF) and right (RVEF) ventricular ejection fractions were evaluated by gated blood pool scintigraphy and compared with plasma BNP levels. BNP correlated negatively with LVEF, except in patients with ischaemic heart disease (P=0.09) and in patients with LVEF&amp;amp;lt;40% (P=0.11). In contrast, BNP levels correlated negatively with RVEF for all subgroups. Among patients with RVEF&amp;amp;lt;40%, no significant BNP difference was found between patients with or without additional left ventricular systolic dysfunction (P=0.51). Among patients with LVEF&amp;amp;lt;40%, plasma BNP levels were significantly higher in patients with RVEF&amp;amp;lt;40% than in patients with RVEF≥40% (P=0.004) whereas age, renal function, clinical findings, ventricular volumes, LVEF or medication were not significantly different. In conclusion, an important increase in BNP levels in patients with left ventricular systolic dysfunction should be considered by cardiologists as an indication of high risk of right ventricular dysfunction and should justify further investigation.</t>
  </si>
  <si>
    <t>S1013</t>
  </si>
  <si>
    <t>10.5811/cpcem.38444</t>
  </si>
  <si>
    <t>Adams CP, Wade CI</t>
  </si>
  <si>
    <t>A Rare Case Report of Contrast Media-induced Sympathetic Crashing Acute Pulmonary Edema</t>
  </si>
  <si>
    <t>Clinical Practice and Cases in Emergency Medicine</t>
  </si>
  <si>
    <t>Introduction: Sympathetic crashing acute pulmonary edema (SCAPE), also known as flash pulmonary edema or hypertensive acute heart failure, is a critical condition characterized by a rapid escalation of sympathetic outflow, excessive afterload, and worsening heart failure. Although rare, contrastmedia-induced pulmonary edema is a severe adverse reaction, occurring in 0.001-0.008% of patientsreceiving intravenous contrast and accounting for 10-20% of lethal contrast reactions. Case Report: A 70-year-old male developed acute respiratory distress shortly after undergoing an outpatient, contrast-enhanced computed tomography. Despite treatment for suspected anaphylaxis, the patient’s condition continued to deteriorate until a diagnosis of SCAPE was ultimately recognized. Treatment with high-dose nitroglycerin, non-invasive positive pressure ventilation (NIPPV), and eventual intubation resulted in the patient’s full recovery. Conclusion: This report highlights the importance of recognizing SCAPE in patients presenting with sudden dyspnea after contrast administration and emphasizes the need for early intervention with NIPPV and vasodilators to reduce morbidity and mortality.</t>
  </si>
  <si>
    <t>S2135</t>
  </si>
  <si>
    <t>10.1016/s1388-9842(02)00170-8</t>
  </si>
  <si>
    <t>Adamopoulos S, Leftheriotis D, Sbarouni E, Karavolias G, Kremastinos DT</t>
  </si>
  <si>
    <t>Acute Haemodynamic Effects of Oestrogen Administration in Male Patients with Chronic Heart Failure</t>
  </si>
  <si>
    <t>Although there are many studies concerning the effects of long-term oestrogen administration on systemic haemodynamics in postmenopausal women, the effects of oestrogen in patients with chronic heart failure are not defined. The goal of this study was to evaluate the acute haemodynamic effects of oestrogen in male patients with chronic heart failure. We studied 15 men with advanced heart failure (NYHA II–IV, EF&amp;amp;lt;35=). A Swan–Ganz thermodilution catheter was advanced in their pulmonary artery and central haemodynamics were assessed at baseline, after placebo administration, and following 0.625 and 1.25 mg of oestrogen infusion. Simultaneously, all patients underwent limb plethysmography. Analysis of variance with repeated measures was used to compare the sequential measurements. Following oestrogen administration, right atrial, pulmonary artery and pulmonary capillary wedge pressures, as well as systemic, pulmonary and forearm vascular resistance were decreased; cardiac output, cardiac index, stroke volume, stroke volume index, stroke work index and forearm blood flow were increased. In male patients with chronic heart failure, acute oestrogen administration improves the indices of cardiac systolic performance and decreases pulmonary and systemic vascular resistance. These findings imply a beneficial effect of oestrogen in selected patients with chronic heart failure.</t>
  </si>
  <si>
    <t>S2073</t>
  </si>
  <si>
    <t>10.1002/ehf2.14922</t>
  </si>
  <si>
    <t>Shirahige T, Matsumoto T, Shigeno A, Funatomi H, Takahashi J, Funakoshi H</t>
  </si>
  <si>
    <t>Impact of the COVID-19 Pandemic on Management and Outcomes of Patients with Acute Heart Failure</t>
  </si>
  <si>
    <t>Guidelines recommend non-invasive positive pressure ventilation (NPPV) for patients with acute decompensated heart failure (ADHF) with an inadequate response to initial oxygen therapy. During Japan's coronavirus disease 2019 pandemic, NPPV use in emergency departments (EDs) was limited due to aerosol-spreading concerns. This study compared the respiratory management and clinical outcomes of patients with ADHF in EDs before and during the pandemic. This retrospective cohort study was conducted at a single centre in Japan using hospital data from September to November 2019 (before the pandemic) and September to November 2020 (during the pandemic). Patients diagnosed with ADHF were included. Patients not responding to standard oxygen therapy were intubated or started on NPPV therapy. The primary outcome measure was discharge after death. The secondary outcomes were length of hospital stay and medical expenses. The study included 37 patients before the pandemic and 36 during the pandemic. No significant differences were found in vital signs or laboratory data between the groups. NPPV utilization decreased significantly from 26 (70.3%) to 7 (19.4%) (P &amp;amp;lt; 0.01). Two patients required intubation during both periods, with no significant differences (P = 0.98). No significant intergroup disparities were observed in discharge after death (1/36 [2.7%] vs. 1/37 [2.7%]; P = 0.19), length of hospital stay (17.5 vs. 19.0 days; P = 0.65), and medical expenses (57 590 vs. 57 600 yen; P = 0.65). Despite a large decrease in NPPV use before and during the pandemic, there were no significant differences in discharge after death, hospital stay, or medical expenses.</t>
  </si>
  <si>
    <t>S1774</t>
  </si>
  <si>
    <t>10.1146/annurev.med.53.082901.104101</t>
  </si>
  <si>
    <t>Zeltsman D, Acker MA</t>
  </si>
  <si>
    <t>Surgical Management of Heart Failure: An Overview</t>
  </si>
  <si>
    <t>▪ Abstract Cardiac transplantation remains the gold standard of surgical therapies for advanced and end-stage heart failure. However, this very limited option trades one disease for another and can benefit only a small minority of patients. Heart failure is currently considered secondary to a structural increase in ventricular chamber volume or remodeling. Surgical therapies formerly contraindicated for the failing heart, as well as new therapies, can successfully affect ventricular remodeling and improve cardiac function. Surgical revascularization for patients with ejection fractions &amp;lt;20% is becoming common. Mitral valve repair is being explored, with surprisingly low operative mortality and encouraging intermediate results. Direct surgical approaches to restoring normal geometry and size to failing hearts, such as left ventricular reduction (Batista procedure), endoventricular patch plasty (Dor procedure), cardiomyoplasty, and prosthetic external constraints are under clinical investigation. Developments in mechanical assist therapy and a new generation of implantable intracorporeal assist devices are also discussed.</t>
  </si>
  <si>
    <t>S1763</t>
  </si>
  <si>
    <t>10.1164/rccm.2108086</t>
  </si>
  <si>
    <t>Marshall RP, Webb S, Bellingan GJ, Montgomery HE, Chaudhari B, McAnulty RJ, Humphries SE, Hill MR, Laurent GJ</t>
  </si>
  <si>
    <t>Angiotensin Converting Enzyme Insertion/Deletion Polymorphism Is Associated with Susceptibility and Outcome in Acute Respiratory Distress Syndrome</t>
  </si>
  <si>
    <t>Acute respiratory distress syndrome (ARDS) is an often fatal condition for which a genetic predisposition is postulated, although no specific genes have been identified to date. Angiotensin converting enzyme (ACE) has a potential role in the pathogenesis of ARDS via effects on pulmonary vascular tone/permeability, epithelial cell survival, and fibroblast activation. Forty-seven percent of the variance in plasma ACE activity is accounted for by the ACE insertion/deletion (I/D) polymorphism, the D allele being associated with higher activity. We therefore hypothesized that the presence of the D allele would be associated with the development of ARDS. Ninety-six white patients fulfilling American/European Consensus Committee criteria for ARDS were genotyped for the ACE polymorphism together with individuals from three comparison groups: 88 white patients with non-ARDS respiratory failure ventilated in the intensive care unit (ICU), 174 ICU patients undergoing coronary artery bypass grafting, and 1,906 individuals from a general population group. DD genotype frequency was increased in the patients with ARDS compared with the ICU (p = 0.00008), coronary artery bypass grafting (p = 0.0009), and general population group (p = 0.00004) control groups and was significantly associated with mortality in the ARDS group (p &amp;amp;lt; 0.02). These data suggest a potential role for renin–angiotensin systems in the pathogenesis of ARDS and for the first time implicate genetic factors in the development and progression of this syndrome.</t>
  </si>
  <si>
    <t>S1298</t>
  </si>
  <si>
    <t>10.4103/tjem.tjem_128_24</t>
  </si>
  <si>
    <t>Urgancı ÖA, Altuncı YA, Uz İ, Akarca FK</t>
  </si>
  <si>
    <t>Evaluation of factors affecting the success of non invasive mechanical ventilation in acute cardiogenic pulmonary edema in the emergency department</t>
  </si>
  <si>
    <t>The aim of this study was to evaluate the factors associated with non-invasive mechanical ventilation (NIMV) failure in acute cardiogenic pulmonary edema (ACPE) diagnosed in the emergency department. This study was prospectively conducted at the Ege University Faculty of Medicine ED between February 19, 2021 and December 01, 2021. Patients who received NIMV with ACPE were included. Patients’ clinical and laboratory parameters, treatments, NIMV mode, and settings were recorded. The primary endpoint was NIMV failure (intubation within 24 h). Secondary endpoints were early NIMV failure, early mortality (within 24 h), and in-hospital mortality. Early NIMV failure was defined as follows: if the patient had a respiratory rate of more than 25 per minute, oxygen saturation below 90%, PaCO 2 &amp;gt;50 mmHg in blood gas, and pH &amp;lt;7.35, 1 h after starting NIMV. Out of 347 patients in this study, 34 (10.7%) of them intubated within 24 h. Female sex percentage was 48.7%. Median age was 73 years. Risk factors for NIMV failure were respiratory rate &amp;gt;40.5, systolic blood pressure &amp;lt;122.5 mmHg, Glasgow Coma Score &amp;lt;14, pH &amp;lt;7.21, lactate level &amp;gt;5.2 mmol/L, base excess &amp;lt;−4.5 mmol/L, B-type natriuretic peptide level &amp;gt;3007 pg/mL (respectively area under the curve values; 0.723, 0.693, 0.739, 0.721, 0.690, 0.698, and 0.616). Signs of hypoperfusion such as low systolic blood pressure (&amp;lt;122.5 mmHg) and high lactate (lactate level &amp;gt;5.2 mmol/L) are risk factors for NIMV failure. Evaluation of initial vital signs and arterial blood gas parameters is significantly important for prediction of NIMV success in ED.</t>
  </si>
  <si>
    <t>S0413</t>
  </si>
  <si>
    <t>10.1016/s1388-9842(00)00101-x</t>
  </si>
  <si>
    <t>Fagerberg B</t>
  </si>
  <si>
    <t>Screening, Endpoint Classification, and Safety Monitoring in the Metoprolol CR/XL Randomised Intervention Trial in Congestive Heart Failure (MERIT-HF)</t>
  </si>
  <si>
    <t>The MERIT-HF study was designed to investigate the effect of once-daily dosing of metoprolol succinate CR/XL added to standard therapy in patients with chronic heart failure. A screening programme, aiming at identifying eligible patients for the study was used by 231 out of 313 sites, resulting in 8912 screened patients. These patients were older, more often women, had marginally higher ejection fraction and were more often in NYHA class IV compared to the finally randomised patients. There was a positive correlation between the number of screened and randomised patients and due to the high inclusion rate the number of randomised patients was increased from 3200 to 3991 patients. The clinical events were defined by a manual and were based on identical classifications made independently by two members of an Independent Endpoint Committee. Data from the case report form and the classifications made by the Endpoint Committee were in accordance for hospitalisation due to worsening heart failure on 722 occasions. On 207 occasions the data from the case report forms and the classification made by the committee differed regarding this clinical event. The Independent Safety Committee monitored safety aspects of the study by using asymmetric group sequential procedures. The study was stopped early on recommendation from the Independent Safety Committee, when the second pre-specified interim analysis (50% of total number of expected deaths) showed that the criterion for stopping due to benefit had been met and exceeded. In conclusion, a screening programme facilitated patient recruitment and showed the characteristics of the background population, the event classification was improved by using an independent endpoint committee, and the safety monitoring allowed an early closure of the study due to mortality benefit, without jeopardising the final analyses of the results.</t>
  </si>
  <si>
    <t>S0888</t>
  </si>
  <si>
    <t>10.1172/jci107042</t>
  </si>
  <si>
    <t>Falke KJ, Pontoppidan H, Kumar A, Leith DE, Geffin B, Laver MB</t>
  </si>
  <si>
    <t>Ventilation with end-expiratory pressure in acute lung disease</t>
  </si>
  <si>
    <t>Journal of Clinical Investigation</t>
  </si>
  <si>
    <t>In 10 patients with severe, acute respiratory failure we studied the effects of positive end-expiratory pressure when intermittent positive pressure ventilation (IPPV) with inspired oxygen (F(IO2)) up to 0.5 failed to maintain arterial oxygen tension (P(aO2)) above 70 torr.Positive end-expiratory pressures (PEEP) of 0, 5, 10, and 15 cm H(2)O were applied for 30-min periods each and in random order. Blood gas exchange, lung volumes, compliance, and hemodynamics were studied at each level of PEEP. P(aO2) (F(IO2) = 1.0) rose linearly with elevation of PEEP, the mean increase being from 152 to 347 torr, or 13 torr/cm H(2)O PEEP. Mean functional residual capacity (FRC) was 1.48+/-0.78 liters at zero PEEP (i.e., IPPV) and the increase was essentially linear, reaching 2.37 liters at 15 cm H(2)O PEEP. P(aO2) and FRC showed a close correlation. Total and lung static compliance were greater during ventilation with high than with low levels of PEEP. The increase in P(aO2) correlated with the specific lung compliance. Dynamic lung compliance decreased progressively with rising levels of PEEP except for an increase with 5 and 10 cm H(2)O PEEP in patients with initial values of 0.06 liter/cm H(2)O or higher. Cardiac index fell in some patients and rose in others and there was no correlation of mean cardiac index, systemic blood pressure, or peripheral vascular resistance with level of PEEP. The most probable explanation for the effect of PEEP on P(aO2) and compliance is recruitment of gas exchange airspaces and prevention of terminal airway closure.</t>
  </si>
  <si>
    <t>S1359</t>
  </si>
  <si>
    <t>10.1007/s40259-018-0324-z</t>
  </si>
  <si>
    <t>Dholaria BR, Bachmeier CA, Locke F</t>
  </si>
  <si>
    <t>Mechanisms and Management of Chimeric Antigen Receptor T-Cell Therapy-Related Toxicities</t>
  </si>
  <si>
    <t>BioDrugs</t>
  </si>
  <si>
    <t>Chimeric antigen receptor T-cell (CAR-T) therapy has proven to be a very effective cancer immunotherapy. Axicabtagene ciloleucel and tisagenlecleucel are the first-in-class anti-CD19 CAR-T currently available for relapsed/refractory adult large B-cell lymphoma. Tisagenlecleucel is also available for pediatric and young adult (up to age 25 years) patients with relapsed/refractory B-acute lymphoblastic leukemia. Cytokine release syndrome (CRS) and CAR-T-associated encephalopathy syndrome (neurotoxicity) are the most common adverse effects associated with CAR-T therapy. They can lead to significant morbidity and preclude widespread use of this treatment modality. Treatment-related deaths from severe CRS and cerebral edema have been reported. There is a significant heterogeneity in the side-effect profile of different CAR-T products under investigation and there is a need to develop standardized guidelines for toxicity grading and management. Here, we summarize the current literature on pathogenesis, clinical presentation, and management of CRS and neurotoxicity. The different grading systems of CRS and management protocols used in different trials have made it difficult to compare the outcomes of different CAR-T therapies. Several prevention strategies such as predictive biomarkers of CRS and neurotoxicity and modified CAR-T with 'built-in' safety mechanisms are being studied, with the potential to greatly expand the safety and applicability of CAR-T treatment across various malignancies.</t>
  </si>
  <si>
    <t>S0710</t>
  </si>
  <si>
    <t>10.1378/chest.123.6.2057</t>
  </si>
  <si>
    <t>Giacomini M, Iapichino G, Cigada M, Minuto A, Facchini R, Noto A, Assi E</t>
  </si>
  <si>
    <t>Short-term Noninvasive Pressure Support Ventilation Prevents ICU Admittance in Patients With Acute Cardiogenic Pulmonary Edemaa</t>
  </si>
  <si>
    <t>Noninvasive ventilation, although effective as treatment for patients with acute cardiogenic pulmonary edema when prolonged for hours, is of limited use in the emergency department (ED). The aim of the study was to determine whether a short attempt at noninvasive pressure support ventilation avoids ICU admittance and to identify lack of response prediction variables. Prospective inception cohort study. ED of a university hospital. Fifty-eight consecutive patients with cardiogenic pulmonary edema who had been unresponsive to medical treatment and were admitted between January 1999 and December 2000. Pressure support ventilation was instituted through a full-face mask until the resolution of respiratory failure. A 15-min "weaning test" was performed to evaluate clinical stability. Responder patients were transferred to a medical ward. Nonresponding patients were intubated and were admitted to the ICU. The included optimal length of intervention, the avoidance of ICU admittance, the incidence of myocardial infarction, and predictive lack of response criteria. Patients completed the trial (mean [+/- SD] duration, 96 +/- 40 min). None of the responders (43 patients; 74%) was subsequently ventilated or was admitted to the ICU. Two new episodes of myocardial infarction were observed. Thirteen of 58 patients died. A mean arterial pressure of &lt; 95 mm Hg (odds ratio [OR], 10.6; 95% confidence interval [CI], 1.8 to 60.8; p &lt; 0.01) and COPD (OR, 9.4; 95% CI, 1.6 to 54.0; p &lt; 0.05) at baseline predicted the lack of response to noninvasive ventilation. A short attempt at noninvasive ventilation is effective in preventing invasive assistance. A 15-min weaning test can identify patients who will not need further invasive ventilatory support. COPD and hypotension at baseline are negative predictive criteria.</t>
  </si>
  <si>
    <t>S2435</t>
  </si>
  <si>
    <t>10.1161/circulationaha.106.677880</t>
  </si>
  <si>
    <t>Tops LF, Van de Veire NR, Schuijf JD, de Roos A, van der Wall EE, Schalij MJ, Bax JJ</t>
  </si>
  <si>
    <t>Noninvasive Evaluation of Coronary Sinus Anatomy and Its Relation to the Mitral Valve Annulus</t>
  </si>
  <si>
    <t>Background— Percutaneous mitral annuloplasty has been proposed as an alternative to surgical annuloplasty. In this respect, evaluation of the coronary sinus (CS) and its relation with the mitral valve annulus (MVA) and the coronary arteries is relevant. The feasibility of evaluating these issues noninvasively with multislice computed tomography was determined. Methods and Results— In 105 patients (72 men, age 59±11 years), 64-slice multislice computed tomography was performed for noninvasive evaluation of coronary artery disease. Thirty-four patients with heart failure and/or severe mitral regurgitation were included. Three-dimensional reconstructions and standard orthogonal planes were used to assess CS anatomy and its relation with the MVA and circumflex artery. In 71 patients (68%), the circumflex artery coursed between the CS and the MVA with a minimal distance between the CS and the circumflex artery of 1.3±1.0 mm. The CS was located along the left atrial wall, rather than along the MVA, in the majority of the patients (ranging from 90% at the level of the MVA to 14% at the level of the distal CS). The minimal distance between the CS and MVA was 5.1±2.9 mm. In patients with severe mitral regurgitation, the minimal distance between the CS and the MVA was significantly greater as compared with patients without severe mitral regurgitation (mean 7.3±3.9 mm versus 4.8±2.5 mm, P &amp;lt;0.05). Conclusion— In the majority of the patients, the CS courses superiorly to the MVA. In 68% of the patients, the circumflex artery courses between the CS and the mitral annulus. Multislice computed tomography may provide useful information for the selection of potential candidates for percutaneous mitral annuloplasty.</t>
  </si>
  <si>
    <t>S1414</t>
  </si>
  <si>
    <t>10.1016/s0755-4982(04)98690-3</t>
  </si>
  <si>
    <t>Genest M, Pochmalicki G</t>
  </si>
  <si>
    <t>Progrès diagnostiques et thérapeutiques</t>
  </si>
  <si>
    <t>MODALITIES FOR THE DIAGNOSIS OF VENOUS THROMBOEMBOLISM: Currently rely on the confrontation of the initial clinical data and the results of D-dimer measurements, a venous Doppler, although reliable, is not a first-line exploration. REGARDING TREATMENT: Indications for thrombolysis are currently limited to massive pulmonary oedema with shock. Alteplase added to heparin improves the progression of severe embolism; it spares the patients from heavy interventions of resuscitation but the mortality remains the same. Concerning anticoagulant treatments, prolonged antivitamin K at classical doses is more effective than low doses and for limited duration if phlebitis is an idiopathic one. FOR HEART FAILURE WITH PRESERVED EJECTION FRACTION: Treatment of these heart failures, formerly know as 'diastolic' is similar to that of the acute phase of systolic heart failure. However, care should be taken with vasodilatators. CONCERNING HEART FAILURE IN GENERAL: The brain natriuretic peptide (BNP) represents a remarkable progress for the aetiological diagnosis of dyspnoea (inferior to 80 pg/ml in the case of pulmonary origin, superior to 300 pg/ml in the case of cardiac origin or severe pulmonary embolism). Regarding treatment, for acute heart failure, it is still the association of nitrates and diuretics, with oxygen therapy and eventually inotropics. Beta-blockers, which have revolutionized the treatment of chronic heart failure, must be maintained whenever possible in the case of the onset of acute pulmonary oedema. Multisite pacing is increasingly used in refractory chronic heart failure. Implantable defibrillation has become common practice. Non-invasive ventilation (Bi or C-PAP) is interesting in acute cardiogenic pulmonary oedema. THE PREVENTIVE ROLE OF N ACETYL-CYSTEINE: N acetyl cysteine reduces the incidence of nephropathies induced by the radio contrast products in patients with chronic kidney failure. Combined with hydratation, it must be proposed the day before and on the day of the procedure in any patient with diabetes or kidney failure.</t>
  </si>
  <si>
    <t>S0098</t>
  </si>
  <si>
    <t>10.1016/s1388-9842(00)00094-5</t>
  </si>
  <si>
    <t>Paterna S, Di Pasquale P, Parrinello G, Amato P, Cardinale A, Follone G, Giubilato A, Licata G</t>
  </si>
  <si>
    <t>Effects of High-Dose Furosemide and Small-Volume Hypertonic Saline Solution Infusion in Comparison With a High Dose of Furosemide as a Bolus, in Refractory Congestive Heart Failure</t>
  </si>
  <si>
    <t>Diuretics, have been accepted as first-line treatment in refractory heart failure, but a lack of response is a frequent event. A randomised single blind study was performed to evaluate the effects of the combination of high-dose furosemide and small-volume hypertonic saline solution (HSS) infusion in the treatment of refractory NYHA class IV congestive heart failure (CHF). Sixty patients (21 F/39 M) with refractory CHF (NYHA class IV) of different etiologies, unresponsive to high oral doses of furosemide, ACE-inhibitors, digitalis, and nitrates, aged 65–90 years, were enrolled. They had to have an ejection fraction (EF) &amp;amp;lt; 35%, serum creatinine &amp;amp;lt; 2 mg/dl, BUN ≤60 mg/dl, a reduced urinary volume and a low natriuresis. The patients were randomised in two groups (single blind): group 1 (11 F/19 M) received an i.v. infusion of furosemide (500–1000 mg) plus HSS (150 ml of 1.4–4.6% NaCl) b.i.d. in 30 min. Group 2 (10 F/20 M) received an i.v. bolus of furosemide (500–1000 mg) b.i.d., without HSS, during a period lasting 6–12 days. Both groups received KCl (20–40 mEq.) i.v. to prevent hypokalemia. All patients underwent at entry a physical examination, measurement of body weight (BW), blood pressure (BP), heart rate (HR), evaluation of signs of CHF, and controls of serum Na, K, Cl, bicarbonate, albumin, uric acid, creatinine, urea and glycemia and daily during hospitalization, as well as the daily output of urine for, Na, K and Cl measurements. Chest X-ray, ECG and echocardiogram were obtained at entry during and at the discharge. During the treatment and after discharge the daily dietary Na intake was 120 mmol with a drink fluid intake of 1000 ml daily. An assessment of BW and 24-h urinary volume, serum and urinary laboratory parameters, until reaching a compensated state, were performed daily, when i.v. furosemide was replaced with oral administration (250–500 mg/day). After discharge, patients were followed as outpatients weekly for the first 3 months and subsequently once per month. The groups were similar for age, sex, EF, risk factors, treatment and etiology of CHF. All patients showed a clinical improvement. Six patients in both groups had hyponatremia (from 120 to 128 mEq./l) at entry. A significant increase in daily diuresis in both groups was observed (from 390±155 to 2100±626, and from 433±141 to 1650±537 ml/24 h, P &amp;amp;lt; 0.05). Natriuresis (from 49±15 to 198±28 mEq./24 h) was higher in group 1 vs. group 2 (from 53.83±12 to 129±39 mEq./24 h, P &amp;amp;lt; 0.05). Serum Na (from 135.9±6.8 to 142.2±3.8 mEq./l, P &amp;amp;lt; 0.05) increased in the group 1 and decreased in the group 2 (from 134.7±7.9 to 130.1±4.3 mEq./l). Serum K was decreased (from 4.4±0.6 to 3.9±0.6, and 4.6±9 to 3.6±0.5 mEq./l, P &amp;amp;lt; 0. 05) in both groups. BW was reduced (from 73.8±9.1 to 63.8±8.8, and from 72.9±10.2 to 64.5±7.5 kg, P &amp;amp;lt; 0.05) in both groups. Group 2 showed more patients in NYHA class III than group 1 (18 vs. 2 patients, P &amp;amp;lt; 0.05). Group 2 showed an increase of serum creatinine. Serum uric acid increased in both groups. BP values decreased, and HR was corrected to normal values in both groups. Group 2 showed a longer hospitalization time than group receiving HHS infusion (11.67±1.8 vs. 8.57±2.3 days, P &amp;amp;lt; 0.001). In the follow-up (6–12 months), none of the patients from group 1 were readmitted to the hospital and they maintained the NYHA class achieved at the discharge. Group 2 showed 12 patients readmitted to hospital and a higher class than at discharge. Our data suggest that the combination of furosemide with HSS is feasible and it appears that this combination produces an improvement of hemodynamic and clinical parameters, reduces the hospitalization time and maintains the obtained results over time in comparison with those receiving high-dose furosemide as bolus.</t>
  </si>
  <si>
    <t>S1503</t>
  </si>
  <si>
    <t>10.1016/s1388-9842(99)00040-9</t>
  </si>
  <si>
    <t>Gomes UCS, Cleland JGF</t>
  </si>
  <si>
    <t>Heart Failure Update</t>
  </si>
  <si>
    <t>The RUSSLAN study, which randomised 504 patients with post-infarction heart failure in whom intravenous inotropic support might be deemed appropriate, was presented for the first time in a hotline session at the annual meeting of the Working Group on Heart Failure of the European Society of Cardiology. The study suggested that levosimendan, a new calcium sensitising agent, could be used safely in patients with post-infarction heart failure in the absence of severe hypotension and that it appeared to improve symptoms and survival. If these results can be confirmed it would render it unique among intravenous inotropic agents.</t>
  </si>
  <si>
    <t>S0692</t>
  </si>
  <si>
    <t>10.1161/01.cir.57.2.349</t>
  </si>
  <si>
    <t>Blood volume prior to and following treatment of acute cardiogenic pulmonary edema.</t>
  </si>
  <si>
    <t>Following onset of acute cardiogenic pulmonary edema in 21 patients, increases in hematocrit, plasma protein concentration, and colloid osmotic pressure were associated with decreases in plasma volume. Accordingly, there was a loss of hypo-oncotic fluid into the extravascular spaces. Following treatment with oxygen, furosemide, and morphine sulfate and reversal of clinical and radiographic signs of pulmonary edema, declines in hematocrit, plasma protein concentration, and colloid osmotic pressure were associated with increases in plasma volume. Hypo-oncotic edema fluid was therefore reabsorbed into the vascular compartment. The concept that acute heeart failure with pulmonary edema is associated with an increase in intravascular volume is therefore not supported. To the contrary, there is a reduction of blood volume during acute pulmonary edema. During reversal of acute pulmonary edema with diuresis, there was re-expansion rather than contraction of blood volume.</t>
  </si>
  <si>
    <t>S1227</t>
  </si>
  <si>
    <t>10.1093/aje/153.3.232</t>
  </si>
  <si>
    <t>Kennedy BS, Kasl SV, Vaccarino V</t>
  </si>
  <si>
    <t>Repeated Hospitalizations and Self-rated Health among the Elderly: A Multivariate Failure Time Analysis</t>
  </si>
  <si>
    <t>American Journal of Epidemiology</t>
  </si>
  <si>
    <t>The purpose of this study was to determine to what extent a single measure, self-rated health (SRH), independently predicts long-term hospitalizations due to all causes and to cardiovascular diseases by using both the standard Cox proportional hazards model and a more robust events model. The study cohort consisted of 2,812 elderly subjects residing in New Haven, Connecticut, who were followed from 1982 to 1996 as part of the Established Populations for Epidemiologic Study of the Elderly. After adjustment for baseline risk factors, using the Cox model, a favorable SRH was associated with a significantly lowered risk for a first hospitalization for all causes (risk ratio (RR) = 0.850, 95% confidence interval (CI): 0.774, 0.934) and congestive heart failure (RR = 0.599, 95% CI: 0.426, 0.841) but not for myocardial infarction (RR = 0.882, 95% CI: 0.565, 1.379). With the adjusted robust events model, a positive SRH was associated with a decreased risk in both a first (RR = 0.813, 95% CI: 0.744, 0.889) and a second (RR = 0.870, 95% CI: 0.782, 0.968) hospitalization for any cause. These results indicate that a single measurement of SRH predicts long-term patterns of hospitalization, especially for heart failure, among older adults.</t>
  </si>
  <si>
    <t>S0494</t>
  </si>
  <si>
    <t>10.1097/ccm.0000000000002737</t>
  </si>
  <si>
    <t>Annane D, Pastores SM, Rochwerg B, Arlt W, Balk RA, Beishuizen A, Briegel J, Carcillo J, Christ-Crain M, Cooper MS, Marik PE, Umberto Meduri G, Olsen KM, Rodgers SC, Russell JA, Van den Berghe G</t>
  </si>
  <si>
    <t>Guidelines for the Diagnosis and Management of Critical Illness-Related Corticosteroid Insufficiency (CIRCI) in Critically Ill Patients (Part I): Society of Critical Care Medicine (SCCM) and European Society of Intensive Care Medicine (ESICM) 2017</t>
  </si>
  <si>
    <t>To update the 2008 consensus statements for the diagnosis and management of critical illness-related corticosteroid insufficiency (CIRCI) in adult and pediatric patients. A multispecialty task force of 16 international experts in critical care medicine, endocrinology, and guideline methods, all of them members of the Society of Critical Care Medicine and/or the European Society of Intensive Care Medicine. The recommendations were based on the summarized evidence from the 2008 document in addition to more recent findings from an updated systematic review of relevant studies from 2008 to 2017 and were formulated using the Grading of Recommendations Assessment, Development, and Evaluation (GRADE) methodology. The strength of each recommendation was classified as strong or conditional, and the quality of evidence was rated from high to very low based on factors including the individual study design, the risk of bias, the consistency of the results, and the directness and precision of the evidence. Recommendation approval required the agreement of at least 80% of the task force members. The task force was unable to reach agreement on a single test that can reliably diagnose CIRCI, although delta cortisol (change in baseline cortisol at 60 min of &amp;lt; 9 μg/dL) after cosyntropin (250 μg) administration and a random plasma cortisol of &amp;lt; 10 μg/dL may be used by clinicians. We suggest against using plasma-free cortisol or salivary cortisol level over plasma total cortisol (conditional, very low quality of evidence). For treatment of specific conditions, we suggest using IV hydrocortisone &amp;lt; 400 mg/day for ≥ 3 days at full dose in patients with septic shock that is not responsive to fluid and moderate- to high-dose vasopressor therapy (conditional, low quality of evidence). We suggest not using corticosteroids in adult patients with sepsis without shock (conditional recommendation, moderate quality of evidence). We suggest the use of IV methylprednisolone 1 mg/kg/day in patients with early moderate to severe acute respiratory distress syndrome (PaO 2 /FiO 2 &amp;lt; 200 and within 14 days of onset) (conditional, moderate quality of evidence). Corticosteroids are not suggested for patients with major trauma (conditional, low quality of evidence). Evidence-based recommendations for the use of corticosteroids in critically ill patients with sepsis and septic shock, acute respiratory distress syndrome, and major trauma have been developed by a multispecialty task force.</t>
  </si>
  <si>
    <t>S1033</t>
  </si>
  <si>
    <t>10.1161/01.cir.0000036600.39600.66</t>
  </si>
  <si>
    <t>Brede M, Wiesmann F, Jahns R, Hadamek K, Arnolt C, Neubauer S, Lohse MJ, Hein L</t>
  </si>
  <si>
    <t>Feedback Inhibition of Catecholamine Release by Two Different α 2 -Adrenoceptor Subtypes Prevents Progression of Heart Failure</t>
  </si>
  <si>
    <t>Background— Elevated plasma norepinephrine levels are associated with increased mortality in patients and in animal models with chronic heart failure. To test which α 2 -adrenoceptor subtypes operate as presynaptic inhibitory receptors to control norepinephrine release in heart failure, we investigated the response of gene-targeted mice lacking α 2 -adrenoceptor subtypes (α 2 -KO) to chronic left ventricular pressure overload. In addition, we determined the functional consequences of genetic variants of α 2 -adrenoceptors in human patients with chronic heart failure. Methods and Results— Cardiac pressure overload was induced by transverse aortic constriction. Three months after aortic banding, survival was dramatically reduced in α 2A -KO (52%) and α 2C -KO (47%) mice compared with wild-type and α 2B -deficient (86%) animals. Excess mortality in α 2A - and α 2C -KO strains was attributable to heart failure with enhanced left ventricular hypertrophy and fibrosis and elevated circulating catecholamines. The clinical importance of this finding is emphasized by the fact that heart failure patients with a dysfunctional variant of the α 2C -adrenoceptor had a worse clinical status and decreased cardiac function as determined by invasive catheterization and by echocardiography. Conclusions— Our results indicate an essential function of α 2A - and α 2C -adrenoceptors in the prevention of heart failure progression in mice and human patients. Identification of heart failure patients with genetic α 2 -adrenoceptor variants as well as new α 2 -receptor subtype–selective drugs may represent novel therapeutic strategies in chronic heart failure and other diseases with enhanced sympathetic activation.</t>
  </si>
  <si>
    <t>S0621</t>
  </si>
  <si>
    <t>10.1046/j.1365-2648.2002.02309.x</t>
  </si>
  <si>
    <t>Rhodes DL, Bowles CL</t>
  </si>
  <si>
    <t>Heart failure and its impact on older women's lives</t>
  </si>
  <si>
    <t>Aim of the study. This phenomenological study sought to examine and describe the experience of living with heart failure (HF) from the perspective of five women who live with Stage II HF. Background. Research has shown that women are affected by HF differently than men, having different risk factors, a higher increase in mortality per decade, and longer survival after diagnosis. Women have also been greatly under‐represented in studies of HF. A search of the literature revealed only one Swedish study examining the overall impact of HF on women's conceptions of their own lives. Research methods. Four 1‐hour semi‐structured interviews were held with each participant. Colaizzi's steps were used to analyse the verbatim transcripts of the interviews, drawing meanings from the participants' words. Findings. Four main themes emerged from the data: ‘Acknowledging Losses in Their Lives’, ‘Accepting the Losses’, ‘Changing Their Lives’ and ‘Deepening Relationships’. Additionally, each theme contained several subthemes. Conclusion. Findings from this study indicate that no aspect of women's lives escapes the impact of HF. It causes immense losses in many areas of life, and requires tremendous changes in many aspects of daily living. Yet, drawing on inner resources of great strength and courage, these women learn to find contentment in their lives. They discover ways to create productive lives and deeply meaningful relationships, within the boundaries imposed by HF.</t>
  </si>
  <si>
    <t>S0188</t>
  </si>
  <si>
    <t>10.1183/09031936.02.00271102</t>
  </si>
  <si>
    <t>Goldhaber SZ</t>
  </si>
  <si>
    <t>Modern treatment of pulmonary embolism</t>
  </si>
  <si>
    <t>Modern treatment of acute pulmonary embolism requires rapid and accurate diagnosis followed by risk stratification to devise an optimal management strategy. Patients at low risk have good outcomes simply with intensive anticoagulation treatment. Higher-risk patients may require more aggressive intervention with thrombolysis or embolectomy. Clinical risk factors for an adverse outcome include increasing age, cancer, congestive heart failure, systemic arterial hypotension, chronic obstructive pulmonary disease and right ventricular dysfunction. A promising approach is the Geneva Prognostic Score, which is based upon a rapid clinical assessment. On physical examination, signs of right ventricular failure, including distended jugular veins and a right-sided S 3 gallop, should be looked for. The electrocardiogram may show evidence of right ventricular strain with a new right bundle branch block or T wave inversion in leads V1–V4. The troponin level may be elevated as a marker of cardiac injury and right ventricular microinfarction, even in the absence of coronary artery disease. The most useful imaging marker of high risk is the presence of moderate or severe right ventricular dilatation and hypokinesis on the echocardiogram, especially with progressively worsening right ventricular function despite intensive anticoagulation treatment. Patients at high risk should be considered for thrombolytic therapy or embolectomy rather than management with anticoagulation therapy alone. Special care must be taken to avoid thrombolytic therapy among patients who might be susceptible to intracranial haemorrhage. Intracranial haemorrhage reached a surprisingly high rate of 3.0% in the International Cooperative Pulmonary Embolism Registry of 2,454 prospectively evaluated acute pulmonary embolism patients at 52 hospitals in seven countries. An alternative approach to patients at high risk is a catheter-based or open surgical embolectomy. It is crucial to refer these patients as quickly as possible, rather than delaying intervention until cardiogenic shock has ensued. Fortunately the current tools for risk stratification provide an “early window” for prognostication and can help the coordination of a definitive treatment plan with optimal results.</t>
  </si>
  <si>
    <t>S0425</t>
  </si>
  <si>
    <t>10.1113/jphysiol.2002.024612</t>
  </si>
  <si>
    <t>Rafii B, Gillie DJ, Sulowski C, Hannam V, Cheung T, Otulakowski G, Barker PM, O'Brodovich H</t>
  </si>
  <si>
    <t>Pulmonary oedema fluid induces non‐α‐ENaC‐dependent Na+ transport and fluid absorption in the distal lung</t>
  </si>
  <si>
    <t>To determine if pulmonary oedema fluid (EF) alters ion and fluid transport of distal lung epithelium (DLE), EF was collected from rats in acute heart failure. EF, but not plasma, increased amiloride‐insensitive short circuit current ( I sc ) and Na + ‐K + ATPase protein content and pump activity of DLE grown in primary culture. Inhibitors of Cl − transport or cGMP‐gated cation channels had a significant ( P &amp;lt; 0.05 ), but limited ability to block the increased I sc . EF increased amiloride‐insensitive, but not amiloride‐sensitive, DLE apical membrane Na + conductance. The level of mRNA encoding epithelial sodium channel (ENaC) subunits was unchanged (α, β), or decreased (γ, P &amp;lt; 0.05 ) in EF‐exposed DLE. EF also induced an amiloride‐insensitive increase in the potential difference across murine tracheal cysts. Distal lung explants from late gestation wild‐type and α‐ENaC‐deficient fetal mice, which normally expand due to liquid secretion, decreased in size due to liquid absorption when exposed to EF. Trypsin digestion or heat treatment of EF abrogated the ability of EF to increase amiloride‐insensitive I sc in DLE and liquid absorption by distal lung explants. Thus proteins or protein‐dependent factors within cardiogenic EF induce an α‐ENaC‐independent and amiloride‐insensitive apical membrane Na + conductance and liquid absorption in the distal lung.</t>
  </si>
  <si>
    <t>S1446</t>
  </si>
  <si>
    <t>10.1046/j.1532-5415.2002.50320.x</t>
  </si>
  <si>
    <t>Interaction Between Aspirin and Angiotensin‐Converting Enzyme Inhibitors: Should They Be Used Together in Older Adults with Heart Failure?</t>
  </si>
  <si>
    <t>PURPOSE: To determine whether the prostacyclin‐inhibiting properties of aspirin counteracts the bradykinin‐induced prostacyclin‐stimulating effects of angiotensin‐converting enzyme (ACE) inhibitors, thereby attenuating the beneficial effects of ACE inhibitors in heart failure patients. BACKGROUND: Most heart failure patients are older adults. Heart failure is the number one hospital discharge diagnosis of older Americans. The renin‐angiotensin system plays a major role in the pathophysiology of heart failure, and ACE inhibitors play a pivotal role in the management of heart failure. Large‐scale double‐blind randomized trials have demonstrated the survival benefits of using ACE inhibitors in patients with heart failure associated with left ventricular systolic dysfunction. In addition to inhibiting the conversion of angiotensin I to angiotensin II, ACE inhibitors also decrease the breakdown of bradykinin. Bradykinin, a potent vasodilator, acts by stimulating formation of vasodilatory prostaglandins such as prostacyclin, whereas aspirin or acetyl salicylic acid inhibits the enzyme cyclooxygenase, which in turn decreases the production of the prostaglandins. Coronary artery disease and hypertension are the two major underlying causes of heart failure. Most heart failure patients are also on aspirin. There is evidence that aspirin at a daily dose of 80 to 100 mg prevents the synthesis of thromboxane A 2 by platelets while relatively sparing the synthesis of prostacyclin in the vascular endothelium. Aspirin at a daily dose of 325 mg has significant inhibitory effects on the vasodilatory prostacyclin synthesis. Studies have demonstrated that, in heart failure patients, low‐dose aspirin has no adverse effect on hemodynamic, neurohumoral, or renal functions. Whether the prostacyclin‐inhibiting effects of aspirin attenuate some of the beneficial effects of ACE inhibitors mediated by prostacyclin stimulation in heart failure patients is currently unknown. METHODS: Data from large clinical trials investigating the interaction between aspirin and ACE inhibitors were analyzed to determine the effect of aspirin on the vasodilatory actions of ACE inhibitors in heart failure patients, and the results were analyzed on the basis of theoretical and laboratory findings. The studies included are the Studies of Left Ventricular Dysfunction (SOLVD) (N = 6,797), the Cooperative New Scandinavian Enalapril Survival Study II (CONSENSUS II) (N = 6,090), the Captopril and Thrombolysis Study (CATS) (N = 296), and another study involving 317 subjects. The data from these clinical trials investigating the interaction between aspirin and ACE inhibitors included 13,470 subjects. Most of the subjects received aspirin. In the SOLVD study, subjects received aspirin or dipyridamole. Subjects were followed up for an average of about 6 years. RESULTS: In the SOLVD study, subjects were followed up for 41.1 months in the treatment trial and 37.4 months in the prevention trial. Patients who received aspirin or dipyridamole at baseline did not receive the survival benefits of enalapril, whereas patients who received enalapril did not receive the survival benefits of aspirin. In a rather small study of 317 subjects with left ventricular systolic dysfunction (ejection fraction &amp;lt;35%) who were followed up for a relatively longer period of time (5.7 years), the favorable long‐term prognosis of patients receiving aspirin was independent of receipt of an ACE inhibitor. A retrospective subgroup analysis of data from the CONSENSUS II study demonstrated that the 6‐month mortality rate of patients with acute myocardial infarction (MI) who received enalapril and aspirin was higher than the combined mortality rates of patients receiving enalapril or aspirin alone. This strong interaction between aspirin and the ACE inhibitor enalapril suggests that the survival benefit of enalapril was significantly lower in patients also taking aspirin than in those taking enalapril alone. This interaction was not associated with other nonfatal major events. In the CATS study, use of low‐dose aspirin (80 or 100 mg) did not attenuate beneficial effects of captopril (immediate and 1‐year follow up) after acute MI. CONCLUSION: There is a theoretical possibility that the negative interaction between ACE inhibitors and aspirin may reduce the beneficial effects of ACE inhibitors in patients with heart failure, but the information obtained from the existing databases is limited by the retrospective nature of the analyses and does not establish the association definitively. Double‐blind randomized controlled trials should be conducted to determine whether such a negative interaction indeed exists.</t>
  </si>
  <si>
    <t>S1789</t>
  </si>
  <si>
    <t>10.1183/09031936.04.00111904</t>
  </si>
  <si>
    <t>Deboeck G, Niset G, Lamotte M, Vachiéry J, Naeije R</t>
  </si>
  <si>
    <t>Exercise testing in pulmonary arterial hypertension and in chronic heart failure</t>
  </si>
  <si>
    <t>Exercise capacity is reduced in pulmonary arterial hypertension and in chronic left heart failure, but it is not known whether the cardiopulmonary exercise testing profile is different in the two conditions at the same severity of functional limitation. Nineteen patients with pulmonary arterial hypertension and 19 with chronic heart failure underwent a 6‐min walk test and symptom-limited maximal incremental cycle ergometry. The patients with pulmonary arterial hypertension and chronic heart failure did not differ in New York Heart Association Functional Class (mean±sem 2.8±0.1 versus 2.8±0.2), 6‐min walking distance (395±30 versus 419±20 m), peak work-rate, oxygen consumption, ventilation and cardiac frequency. However, patients with pulmonary arterial hypertension exhibited higher dyspnoea scores (5.8±0.6 versus 3.8±0.5) higher ventilatory equivalents for carbon dioxide (58±3 versus 44±3 at the anaerobic threshold) and lower peak oxygen pulse (5.9±0.4 versus 8.7±0.5 mL·beat −1 , or 53±4 versus 64±4% of the predicted value). It is concluded that the cardiopulmonary exercise testing profile in pulmonary arterial hypertension differs from that in chronic heart failure by showing more dyspnoea at comparable work-rates, related to greater reductions in ventilatory efficiency and stroke volume.</t>
  </si>
  <si>
    <t>S2463</t>
  </si>
  <si>
    <t>10.1159/000029356</t>
  </si>
  <si>
    <t>Dimopoulou I, Tsintzas OK, Daganou M, Cokkinos DV, Tzelepis GE</t>
  </si>
  <si>
    <t>Contribution of Lung Function to Exercise Capacity in Patients with Chronic Heart Failure</t>
  </si>
  <si>
    <t>&amp;lt;i&amp;gt;Background:&amp;lt;/i&amp;gt; The importance of exercise capacity as an indicator of prognosis in patients with heart disease is well recognized. However, factors contributing to exercise limitation in such patients have not been fully characterized and in particular, the role of lung function in determining exercise capacity has not been extensively investigated. &amp;lt;i&amp;gt;Objective:&amp;lt;/i&amp;gt; To examine the extent to which pulmonary function and respiratory muscle strength indices predict exercise performance in patients with moderate to severe heart failure. &amp;lt;i&amp;gt;Methods:&amp;lt;/i&amp;gt; Fifty stable heart failure patients underwent a maximal symptom-limited cardiopulmonary exercise test on a treadmill to determine maximum oxygen consumption (VO&amp;lt;sub&amp;gt;2max&amp;lt;/sub&amp;gt;), pulmonary function tests and maximum inspiratory (PI&amp;lt;sub&amp;gt;max&amp;lt;/sub&amp;gt;) and expiratory (PE&amp;lt;sub&amp;gt;max&amp;lt;/sub&amp;gt;) pressure measurement. &amp;lt;i&amp;gt;Results:&amp;lt;/i&amp;gt; In univariate analysis, VO&amp;lt;sub&amp;gt;2max&amp;lt;/sub&amp;gt; correlated with forced vital capacity (r = 0.35, p = 0.01), forced expiratory volume in 1 s (r = 0.45, p = 0.001), FEV&amp;lt;sub&amp;gt;1&amp;lt;/sub&amp;gt;/FVC ratio (r = 0.37, p = 0.009), maximal midexpiratory flow rate (FEF&amp;lt;sub&amp;gt;25–75&amp;lt;/sub&amp;gt;, r = 0.47, p &amp;lt; 0.001), and PI&amp;lt;sub&amp;gt;max&amp;lt;/sub&amp;gt; (r = 0.46, p = 0.001), but not with total lung capacity, diffusion capacity or PE&amp;lt;sub&amp;gt;max&amp;lt;/sub&amp;gt;. In stepwise linear regression analysis, FEF&amp;lt;sub&amp;gt;25–75&amp;lt;/sub&amp;gt; and PI&amp;lt;sub&amp;gt;max&amp;lt;/sub&amp;gt; were shown to be independently related to VO&amp;lt;sub&amp;gt;2max&amp;lt;/sub&amp;gt;, with a combined r and r&amp;lt;sup&amp;gt;2&amp;lt;/sup&amp;gt; value of 0.56 and 0.32, respectively. &amp;lt;i&amp;gt;Conclusions:&amp;lt;/i&amp;gt; Lung function indices overall accounted for only approximately 30% of the variance in maximum exercise capacity observed in heart failure patients. The mechanism(s) by which these variables could set exercise limitation in heart failure awaits further investigation.</t>
  </si>
  <si>
    <t>S2395</t>
  </si>
  <si>
    <t>10.1161/01.res.22.2.263</t>
  </si>
  <si>
    <t>MEYER BJ, MEYER A, GUYTON AC</t>
  </si>
  <si>
    <t>Interstitial Fluid Pressure</t>
  </si>
  <si>
    <t>Interstitial fluid pressures in the lung were estimated in 39 dogs from pressure measurements made in implanted perforated capsules. Special operative procedures were used to minimize operative trauma of the lungs and infection and inflammation in and around the implanted capsules. In 86% of the preparations, the x-ray findings indicated little remaining inflammation and edema around the capsules, though autopsy findings indicated that a few of these did still have some edema not detectable by x-rays. In 29 of 34 animals in which x-ray findings indicated no edema, the intracapsular pressure was negative. The average of the measurements in all 34 animals was -5.8 mm Hg (± 0.8 SEM ), and in the 29 animals with negative pressure values the average was -7.3 mm Hg (± 0.6 SEM ). In eight capsules the pressures were below -10 mm Hg, ranging to -16 mm Hg. Because the tissues around some of the capsules undoubtedly still had varying degrees of inflammation and edema, despite the failure of roentgenograms to show these, it is suggested that the normal interstitial fluid pressure of pulmonary tissues in dogs is somewhat more negative than the capsule pressure measurements indicate, perhaps as low as -10 mm Hg.</t>
  </si>
  <si>
    <t>S0674</t>
  </si>
  <si>
    <t>10.1034/j.1399-3046.2000.00126.x</t>
  </si>
  <si>
    <t>Lamour JM, Hsu DT, Kichuk MR, Galantowicz ME, Quaegebeur JM, Addonizio LJ</t>
  </si>
  <si>
    <t>Regression of pulmonary arteriovenous malformations following heart transplantation</t>
  </si>
  <si>
    <t>Pediatric Transplantation</t>
  </si>
  <si>
    <t>Abstract: Pulmonary arteriovenous malformations (PAVMs) can occur following caval to pulmonary artery connection, Glenn and/or Fontan procedure, leading to severe cyanosis and exercise intolerance. It is unknown whether these abnormalities regress or persist following heart transplantation (HTx). Twenty patients with failed Fontan or Glenn procedures were screened for PAVMs prior to HTx by contrast echocardiography, selective pulmonary angiography, and pulmonary venous desaturation. Age at transplant, diagnosis, previous operations, time from Glenn to transplant, systemic oxygenation, hemoglobin level, and ventricular function were determined. The clinical course after HTx was characterized in three patients with significant PAVMs. Indications for HTx were exercise intolerance and severe cyanosis in one patient, and cyanosis and ventricular dysfunction in two. Pre‐HTx, mean systemic saturation was 67%; mean pulmonary venous wedge saturation was 81%. Post‐HTx, oxygen saturations were normal (&amp;gt; 96%) at 14, 40, and 180 days. Contrast echocardiography, performed 1 month to 3.3 yrs after HTx, showed no intrapulmonary shunting in two patients and minimal shunting in one. One patient suffered an embolic stroke from right‐to‐left shunting post‐HTx. All patients are alive and well 35, 71, and 73 months post‐HTx. In patients with single ventricle physiology, PAVMs are not an absolute contraindication to HTx. Heart–lung transplant may not be required for these patients.</t>
  </si>
  <si>
    <t>S1651</t>
  </si>
  <si>
    <t>10.1046/j.1365-2362.1998.00245.x</t>
  </si>
  <si>
    <t>Steele, Young, Stevenson, Maguire, Livingstone, Rollo, Scrimgeour, Rennie, Nicholls</t>
  </si>
  <si>
    <t>Body composition and energy expenditure of patients with chronic cardiac failure</t>
  </si>
  <si>
    <t>Patients with acute cardiac failure have excess body water, and it is commonly assumed that this is also so in patients with stable chronic cardiac failure (CCF). To investigate this, we measured total body water (TBW) using stable isotope dilution and single‐frequency bioelectrical impedance (BIA), and also extracellular volume (ECV) using bromide dilution in 12 patients with CCF and eight matched control subjects. TBW (kg −1 body weight) was similar in the two groups [median 18 O dilution 53.2% (range 46.5–57.1%) in patients vs. 54.8% (47.9–62.7) in control subjects; BIA 56.6% (42.7–73.1) vs. 58.0% (52.0–68.6)]. ECV was also similar in the two groups [0.25 L kg −1 (0.20–0.29) vs. 0.25 (0.19–0.35)]. There was a strong correlation between stable isotope and BIA measurements of TBW for all subjects ( r = 0.76), but BIA overestimated TBW by a mean difference of 2.4 kg (limits of agreement of –4.1 kg to +8.9 kg). Body fat content was similar in the two groups, whether measured by skinfold anthropometry, whole‐body densitometry or by 18 O dilution. Resting energy expenditure (REE), calculated from indirect calorimetry, and total energy expenditure (TEE), calculated from the ratio of 2 H to 18 O elimination rate after drinking doubly labelled water, were also similar in the two groups. It is concluded that the patients with stable CCF in this study had normal ECV and TBW, and so excess body water did not account for their persistent symptoms.</t>
  </si>
  <si>
    <t>S2324</t>
  </si>
  <si>
    <t>10.1016/s1388-9842(03)00006-0</t>
  </si>
  <si>
    <t>Meune C, Mahé I, Mourad JJ, Cohen-Solal A, Levy B, Kevorkian JP, Jondeau G, Habib A, Lebret M, Knellwolf AL, Simoneau G, Caulin C, Bergmann JF</t>
  </si>
  <si>
    <t>Aspirin Alters Arterial Function in Patients with Chronic Heart Failure Treated with ACE Inhibitors: A Dose-Mediated Deleterious Effect</t>
  </si>
  <si>
    <t>By inhibiting prostaglandin synthesis, aspirin can interfere with both arterial functional and angiotensin-converting enzyme inhibitor (ACEI) properties and be deleterious in chronic heart failure (CHF). Our aim was to prospectively evaluate the effect of aspirin on arterial functional properties in CHF patients treated with ACEIs. Over three consecutive treatment periods of 7 days, 18 patients received placebo, followed by aspirin 100 mg/day, and then aspirin 325 mg/day. Single blind prospective assessment of reflected wave and time reflection by radial applanation tonometry; pulse wave velocity; blood pressure; thromboxane B2 (TxB2) and prostaglandins in plasma and urine was performed. Aspirin 325 mg/day induced a significant increase in augmentation index of reflected wave (P&amp;amp;lt;0.0001 and P=0.0013 vs. placebo and aspirin 100 mg, respectively) and a significant decrease in reflected wave traveling times (P=0.0007 vs. placebo). Aspirin 100 mg/day produced a similar, though non-significant, trend in these parameters compared with placebo. Both aspirin treatments produced a statistically significant decrease in serum TxB2 (P&amp;amp;lt;0.0001) but did not have an effect on the metabolite of prostaglandin I2 (P=0.136). This study demonstrates the existence of a dose-mediated deleterious effect of aspirin upon arterial functional properties in CHF patients treated with ACEI.</t>
  </si>
  <si>
    <t>S1310</t>
  </si>
  <si>
    <t>10.1161/01.cir.0000036747.68104.ac</t>
  </si>
  <si>
    <t>Latini R, Masson S, Anand I, Judd D, Maggioni AP, Chiang YT, Bevilacqua M, Salio M, Cardano P, Dunselman PHJM, Holwerda NJ, Tognoni G, Cohn JN</t>
  </si>
  <si>
    <t>Effects of Valsartan on Circulating Brain Natriuretic Peptide and Norepinephrine in Symptomatic Chronic Heart Failure</t>
  </si>
  <si>
    <t>Background— Brain natriuretic peptide (BNP) and norepinephrine (NE) are strongly related to severity of and are independent predictors of outcome in heart failure. The long-term effects of angiotensin receptor blockers on BNP and NE in heart failure patients are not known. Methods and Results— Both BNP and NE were measured in 4284 patients randomized to valsartan or placebo in the Valsartan Heart Failure Trial (Val-HeFT) at baseline and 4, 12, and 24 months after randomization. The effects of valsartan were tested by ANCOVA, controlling for baseline values and concomitant ACE inhibitors and/or β-blockers. BNP and NE concentrations were similar at baseline in the 2 groups and were decreased by valsartan starting at 4 months and up to 24 months. BNP increased over time in the placebo group. At the end point, least-squares mean (±SEM) BNP increased from baseline by 23±5 pg/mL in the placebo group (n=1979) but decreased by 21±5 pg/mL (n=1940) in the valsartan group ( P &amp;lt;0.0001). NE increased by 41±6 pg/mL (n=1979) and 12±6 pg/mL (n=1941) for placebo and valsartan, respectively ( P =0.0003). Concomitant therapy with both ACE inhibitors and β-blockers significantly reduced the effect of valsartan on BNP but not on NE ( P for interaction=0.0223 and 0.2289, respectively). Conclusions— In Val-HeFT, the largest neurohormone study in patients with symptomatic chronic heart failure, BNP and NE rose over time in the placebo group. Valsartan caused sustained reduction in BNP and attenuated the increase in NE over the course of the study. These neurohormone effects of valsartan are consistent with the clinical benefits reported in Val-HeFT.</t>
  </si>
  <si>
    <t>S1954</t>
  </si>
  <si>
    <t>10.1111/j.1365-2044.1982.tb01106.x</t>
  </si>
  <si>
    <t>HARDY PAJ</t>
  </si>
  <si>
    <t>Ocular displacement during mechanical ventilation</t>
  </si>
  <si>
    <t>A case is described of unilateral ocular displacement in phase with ventilation during intermittent positive pressure ventilation in the Trendelenburg position. This was found to be an effect of venous pressure.</t>
  </si>
  <si>
    <t>S1809</t>
  </si>
  <si>
    <t>10.1046/j.0007-1323.2001.02044.x</t>
  </si>
  <si>
    <t>Basse L, Raskov HH, Hjort Jakobsen D, Sonne E, Billesbølle P, Hendel HW, Rosenberg J, Kehlet H</t>
  </si>
  <si>
    <t>Accelerated postoperative recovery programme after colonic resection improves physical performance, pulmonary function and body composition</t>
  </si>
  <si>
    <t>Postoperative organ dysfunction contributes to morbidity, hospital stay and convalescence. Multimodal rehabilitation with epidural analgesia, early oral feeding, mobilization and laxative use after colonic resection has reduced ileus and hospital stay. Fourteen patients receiving conventional care (group 1) and 14 patients who had multimodal rehabilitation (group 2) were studied before and 8 days after colonic resection. Outcome measures included postoperative mobilization, body composition by whole-body dual X-ray absorptiometry, cardiovascular response to treadmill exercise, pulmonary function and nocturnal oxygen saturation. Defaecation occurred earlier (median day 1 versus day 4) and hospital stay was shorter (median 2 versus 12 days) in patients who had multimodal treatment. Lean body and fat mass decreased in group 1 but not in group 2. Exercise performance decreased by 44 per cent in group 1 but was unchanged in group 2. A postoperative increase in heart rate (HR) response to exercise was avoided in group 2. Pulmonary function decreased in group 1 but not in group 2. There was less nocturnal postoperative hypoxaemia in group 2. Cardiac demand–supply (HR/oxygen saturation ratio) increased in group 1 but not in group 2. Multimodal rehabilitation prevents reduction in lean body mass, pulmonary function, oxygenation and cardiovascular response to exercise after colonic surgery.</t>
  </si>
  <si>
    <t>S1963</t>
  </si>
  <si>
    <t>10.1097/01.ccm.0000070401.65534.f9</t>
  </si>
  <si>
    <t>Valenza F, Guglielmi M, Irace M, Porro GA, Sibilla S, Gattinoni L</t>
  </si>
  <si>
    <t>Positive end-expiratory pressure delays the progression of lung injury during ventilator strategies involving high airway pressure and lung overdistention</t>
  </si>
  <si>
    <t>Many studies have investigated the protective role of positive end-expiratory pressure (PEEP) on ventilator-induced lung injury. Most assessed lung injury in protocols involving different ventilation strategies applied for the same length of time. This study, however, set out to investigate the protective role of PEEP with respect to the time needed to reach similar levels of lung injury. Prospective, randomized laboratory animal investigation. The University Laboratory of Ospedale Maggiore, Milano, IRCCS. Anesthetized, paralyzed, and mechanically ventilated Sprague-Dawley rats. Three groups of five Sprague-Dawley rats were ventilated using zero end-expiratory pressure ZEEP (PEEP of 0 cm H(2)O) and PEEP of 3 and 6 cm H(2)O and a similar index of lung overdistension (Paw(p)/P(100) congruent with 1.1; where Paw(p) is peak airway pressure and P(100) is the pressure corresponding to total lung capacity). To obtain this, tidal volume was reduced depending on the PEEP. To reach similar levels of lung injury, we measured respiratory system elastance while ventilating the animals and killed them when respiratory system elastance was 150% of baseline. Once target respiratory system elastance was reached, the lung wet-to-dry ratio was obtained. Rats were ventilated with comparable high airway pressure (Paw(p) of 42.8 +/- 3.1, 43.5 +/- 2.6, and 46.2 +/- 4.4, respectively, for PEEP 0, 3, and 6) obtaining similar overdistension (Paw(p)/P(100) - index of overdistension: 1.17 +/- 0.2, 1.06 +/- 0.1, and 1.19 +/- 0.2). The respiratory system elastance target was reached and wet-to-dry ratio was not different in the three groups, suggesting a similar degree of lung damage. The time taken to achieve the target respiratory system elastance was three times longer with PEEP 3 and 6 (55 +/- 14 mins and 60 +/- 17) as compared with zero end-expiratory pressure (18 +/- 3 mins, p &lt;.001). These findings confirm that PEEP is protective against ventilator-induced lung injury and may enable the clinician to "buy time" in the progression of lung injury.</t>
  </si>
  <si>
    <t>S0232</t>
  </si>
  <si>
    <t>10.1016/s1388-9842(00)00100-8</t>
  </si>
  <si>
    <t>Houghton T, Freemantle N, Cleland JGF</t>
  </si>
  <si>
    <t>Are Beta-Blockers Effective in Patients who Develop Heart Failure Soon After Myocardial Infarction? A Meta-Regression Analysis of Randomised Trials</t>
  </si>
  <si>
    <t>The great majority of post-infarction studies of beta-blockers were conducted in an era when these agents were widely held to be contra-indicated for the management of heart failure. We now know that beta-blockers are highly effective for the management of patients with chronic stable heart failure. However, there remains uncertainty about their role in the setting of post-infarction heart failure and ventricular dysfunction. the primary objective in this paper, was to investigate the extent to which heart failure or evidence of major cardiac dysfunction influenced outcome in previous trials of beta-blockers in heart failure after myocardial infarction. We assessed the extent to which the inclusion of patients with heart failure or major cardiac dysfunction influenced outcome in randomised trials of long-term use of beta-blockade after myocardial infarction. The primary analysis was to assess the extent to which the proportion of patients included in each trial with heart failure influenced the relative odds of all-cause mortality in the trials. All randomised trials without crossover with treatment lasting more than one month and with 50 or more patients were considered. All those that provided information on the proportion of patients with heart failure or major cardiac dysfunction in the original or subsequent articles were included in the analysis. Overall treatment with a beta-blocker was associated with a 22.6% reduction in the odds of death (95% C1 11-32.3%). There were very few data on the effects of beta-blockers after myocardial infarction in patients with documented left ventricular systolic dysfunction. In the analysis that included heart failure as a factor, treatment with a beta-blocker was associated with a non-significant interaction with the presence of heart failure. However, because the group including heart failure patients were at higher risk, the absolute benefit of treatment with beta-blockers appeared greater in this group. This analysis suggests that the relative benefit of beta-blockers on mortality after a myocardial infarction is similar in the presence or absence of heart failure but that the absolute benefit may be greater in the former. However, as current clinical practice has changed radically from the time when the majority of these trials were conducted, further trial evidence would be desirable.</t>
  </si>
  <si>
    <t>S1554</t>
  </si>
  <si>
    <t>10.1152/ajplung.00231.2016</t>
  </si>
  <si>
    <t>Wang T, Gross C, Desai AA, Zemskov E, Wu X, Garcia AN, Jacobson JR, Yuan JXJ, Garcia JGN, Black SM</t>
  </si>
  <si>
    <t>Endothelial cell signaling and ventilator-induced lung injury: molecular mechanisms, genomic analyses, and therapeutic targets</t>
  </si>
  <si>
    <t>Mechanical ventilation is a life-saving intervention in critically ill patients with respiratory failure due to acute respiratory distress syndrome (ARDS). Paradoxically, mechanical ventilation also creates excessive mechanical stress that directly augments lung injury, a syndrome known as ventilator-induced lung injury (VILI). The pathobiology of VILI and ARDS shares many inflammatory features including increases in lung vascular permeability due to loss of endothelial cell barrier integrity resulting in alveolar flooding. While there have been advances in the understanding of certain elements of VILI and ARDS pathobiology, such as defining the importance of lung inflammatory leukocyte infiltration and highly induced cytokine expression, a deep understanding of the initiating and regulatory pathways involved in these inflammatory responses remains poorly understood. Prevailing evidence indicates that loss of endothelial barrier function plays a primary role in the development of VILI and ARDS. Thus this review will focus on the latest knowledge related to 1) the key role of the endothelium in the pathogenesis of VILI; 2) the transcription factors that relay the effects of excessive mechanical stress in the endothelium; 3) the mechanical stress-induced posttranslational modifications that influence key signaling pathways involved in VILI responses in the endothelium; 4) the genetic and epigenetic regulation of key target genes in the endothelium that are involved in VILI responses; and 5) the need for novel therapeutic strategies for VILI that can preserve endothelial barrier function.</t>
  </si>
  <si>
    <t>S2359</t>
  </si>
  <si>
    <t>10.1177/1099800408314707</t>
  </si>
  <si>
    <t>Frazier SK, Moser DK, Schlanger R, Widener J, Pender L, Stone KS</t>
  </si>
  <si>
    <t>Autonomic Tone in Medical Intensive Care Patients Receiving Mechanical Ventilation and During a CPAP Weaning Trial</t>
  </si>
  <si>
    <t>Biological Research For Nursing</t>
  </si>
  <si>
    <t>Mechanical ventilator support and the resumption of spontaneous ventilation or weaning create significant alterations in alveolar and intrathoracic pressure that influence thoracic blood volume and flow. Compensatory autonomic tone alterations occur to ensure adequate tissue oxygen delivery, but autonomic responses may produce cardiovascular dysfunction with subsequent weaning failure. The authors describe autonomic responses of critically ill patients ( n = 43) during a 24-hr period of mechanical ventilatory support and during the 24 hr that included their initial spontaneous breathing trial using continuous positive airway pressure. Nearly two thirds of these patients demonstrated abnormal autonomic function and this dysfunction was more severe in those patients who were unable to sustain spontaneous ventilation ( n = 15). With further systematic study, autonomic responses may be useful in the identification of patients who are likely to develop cardiac dysfunction with the resumption of spontaneous breathing.</t>
  </si>
  <si>
    <t>S2391</t>
  </si>
  <si>
    <t>10.7759/cureus.32142</t>
  </si>
  <si>
    <t>Sato H, Kondo H, Oniki T, Nobe S, Takahashi N</t>
  </si>
  <si>
    <t>Acute Heart Failure in an Almost-Centenarian Patient With Symptomatic Severe Aortic Stenosis Treated With Ivabradine</t>
  </si>
  <si>
    <t>We report the case of a 99-year-old woman with acute chest pain caused by myocardial ischemia due to severe aortic stenosis (AS) and severe anemia. Red blood cells were transfused; however, this increased the preload and worsened pulmonary congestion. Treatment with drugs and non-invasive positive pressure ventilation could not sufficiently improve the pulmonary congestion. Ivabradine was administered to control the resting heart rate, following which the pulmonary congestion significantly improved. Ivabradine is a promising drug for acute heart failure of patients with AS by improving cardiac output by prolonging the left ventricular diastolic filling time without a negative inotropic effect.</t>
  </si>
  <si>
    <t>S1657</t>
  </si>
  <si>
    <t>10.1139/y03-011</t>
  </si>
  <si>
    <t>Moe GW, Rouleau JL, Nguyen QT, Cernacek P, Stewart DJ</t>
  </si>
  <si>
    <t>Role of endothelins in congestive heart failure</t>
  </si>
  <si>
    <t>Despite major advances in conventional medical therapy, patients with heart failure continue to experience significant morbidity and mortality. Endothelin-1 (ET-1) is a potent vasocontrictor and mitogenic peptide that is activated in heart failure. There is increasing experimental and clinical evidence in support of an important role of ET-1 in the pathophysiology of heart failure. Manipulation of the activity of ET-1, especially using endothelin receptor blockers, has allowed for the further elucidation of the role of this neurohormonal system and development of novel therapeutic strategies in heart failure. Published clinical studies of these agents to date have involved relatively small numbers of patients with severe heart failure, followed for a relatively short period of time, and have mainly examined surrogate endpoints. Large-scale trials that address to hard clinical outcomes are ongoing and their results forthcoming. A key question that remains concerns whether selective ET A or dual ET A ET B receptor blockade will be more effective.Key words: heart failure, endothelins, endothelin antagonists.</t>
  </si>
  <si>
    <t>S2244</t>
  </si>
  <si>
    <t>10.1177/108482239500700305</t>
  </si>
  <si>
    <t>Votroubek WL</t>
  </si>
  <si>
    <t>Home mechanical ventilation: What are all the options ?</t>
  </si>
  <si>
    <t>Journal of Home Health Care Practice</t>
  </si>
  <si>
    <t>Children requiring mechanical ventilation are increasingly cared for in the home setting. The goals for these children at home include ensure medical safety of the child, optimize the child's quality of life, use respiratory equipment safely and properly, and prevent or minimize compli cations. Although positive pressure ventilation with a tracheostomy is the technique most com monly used in the home setting, other options are available. These include the negative pressure ventilation systems, diaphragmatic pacing, continuous positive airway pressure with nasal mask, and noninvasive positive pressure ventilation. The type of ventilation unit used depends on diagnosis, pathology, age, and size of the child. The various ventilation choice issues are discussed. It is hoped that with the presented information the reader will better understand various ventilation methods and be able to safely care for the child at home. Key words: me chanical ventilation, negative pressure ventilation systems, diaphragmatic pacing, continuous positive airway pressure ventilation</t>
  </si>
  <si>
    <t>S1719</t>
  </si>
  <si>
    <t>10.1007/s00134-007-0575-5</t>
  </si>
  <si>
    <t>de Prost N, Roux D, Dreyfuss D, Ricard JD, Le Guludec D, Saumon G</t>
  </si>
  <si>
    <t>Alveolar edema dispersion and alveolar protein permeability during high volume ventilation: effect of positive end-expiratory pressure</t>
  </si>
  <si>
    <t>To evaluate whether PEEP affects intrapulmonary alveolar edema liquid movement and alveolar permeability to proteins during high volume ventilation. Experimental study in an animal research laboratory. 46 male Wistar rats. A (99m)Tc-labeled albumin solution was instilled in a distal airway to produce a zone of alveolar flooding. Conventional ventilation (CV) was applied for 30 min followed by various ventilation strategies for 3 h: CV, spontaneous breathing, and high volume ventilation with different PEEP levels (0, 6, and 8 cmH(2)O) and different tidal volumes. Dispersion of the instilled liquid and systemic leakage of (99m)Tc-albumin from the lungs were studied by scintigraphy. The instillation protocol produced a zone of alveolar flooding that stayed localized during CV or spontaneous breathing. High volume ventilation dispersed alveolar liquid in the lungs. This dispersion was prevented by PEEP even when tidal volume was the same and thus end-inspiratory pressure higher. High volume ventilation resulted in the leakage of instilled (99m)Tc-albumin from the lungs. This increase in alveolar albumin permeability was reduced by PEEP. Albumin permeability was more affected by the amplitude of tidal excursions than by overall lung distension. PEEP prevents the dispersion of alveolar edema liquid in the lungs and lessens the increase in alveolar albumin permeability due to high volume ventilation.</t>
  </si>
  <si>
    <t>S1072</t>
  </si>
  <si>
    <t>10.15537/1658-3175.1016</t>
  </si>
  <si>
    <t>Khouqeer FA, Albaradei AS, Jamjoom AA, Jabbad HH, Iskander KA, Zainalabdeen OM, Alheraish YA, Alanazi EM, Alhumiany AF, Buraiki ASA, Rana MW, Jelaldin MI, ZainAldeen ZA, Zamzami BA, Aujan BSA, Elsherbeny AMG</t>
  </si>
  <si>
    <t>National Heart Center Perfusion Guidelines</t>
  </si>
  <si>
    <t>Saudi Medical Journal</t>
  </si>
  <si>
    <t>Objectives: To establish the[-28pc]AU: Add abbreviated academic degree for authors Fareed A. Khouqeer and Yasser A. Alheraish. first national standards and guidelines for best practice in perfusion for patients undergoing cardiothoracic surgery in Saudi Arabia. Cardiopulmonary bypass (CPB) enables complex cardiac surgeries; however, it poses risks of potential complications. Methods: We used the Grading of Recommendations, Assessment, Development, and Evaluation (GRADE) approach to develop these guidelines and assess the certainty of evidence through a collaborative process. A panel of 16 Cardiovascu- lar perfusion experts across Saudi Arabia formulated 22 key clinical questions relevant to local practice. PubMed, Scopus, and Embase databases were searched for each question to identify relevant systematic reviews, randomized controlled trials (RCTs), non-randomized trials, post hoc analyses, and pooled analyses published from 2010 to 2024. The guideline panel voted for every question using the GRADEpro system, requiring a minimum consensus of 70% for approval. Results: A total of 16 conditional recommendations and 6 good practice statements were finally approved, categorized into 5 key domains. Of these, 4 addressed guidelines, protocols, and general practices; 2 focused on surgical techniques; 8 covered heart-lung machine hardware; 3 centered on cardioplegia and Priming Solutions; and 5 emphasized monitoring and perioperative management. Six statements were based on expert opinion due to insufficient supporting evidence. Using a standardized pre-bypass checklist to enhance safety and implementing perioperative glycemic management to control glucose levels and reduce complications were strongly recommended by the panel. Conditional recommendations focus on pump selection, biocompatible oxygenators, and continuous cerebral oxygenation monitoring. Anticoagulation, myocardial protection, and transfusion management were also highlighted. Conclusion: These Saudi guidelines provide evidence-based recommendations to enhance the care of patients undergoing cardiac surgery with CPB, offering clear guidance for clinicians to achieve optimal outcomes. Nevertheless, future locally relevant research and regular updates are essential to bridge existing evidence gaps.</t>
  </si>
  <si>
    <t>S1471</t>
  </si>
  <si>
    <t>10.1016/s1388-9842(02)00256-8</t>
  </si>
  <si>
    <t>Patterns of Pharmacotherapy in Patients Hospitalised for Congestive Heart Failure</t>
  </si>
  <si>
    <t>In the 1990s, a number of cardiovascular drugs were evaluated in randomised clinical trials. Treatment guidelines for heart failure were modified to include these evidence-based treatments. To evaluate the impact of new medical treatments for heart failure between 1990 and 1998. A retrospective cohort study of 2764 patients with a first hospital admission for heart failure between 1990 and 1998. The percentage of patients treated with different cardiovascular drugs after hospitalisation was calculated and compared over time. Use of loop diuretics remained steady approximately 80%, digoxin decreased from 57.6 to 42.7%, angiotensin converting enzyme (ACE) inhibitors showed a slight increase from 49.8 to 54.8%, beta-blockers almost tripled from 11.3 to 28.7%, low dose prophylactic acetylsalicylic acid quadrupled from 9.9 to 39.9%. Kaplan–Meier survival estimates showed highest continuation rates of drug treatment for antithrombotics and diuretics, intermediate for digoxin and ACE inhibitors and low for beta-blockers. More than a quarter of the users discontinued beta-blockers in the first year after hospitalisation. We observed an increase in the prescribing of several important drug classes, reflecting changes in treatment guidelines during the study period. However, our findings show that not all patients were receiving optimal treatment. More research into the reasons for this is warranted.</t>
  </si>
  <si>
    <t>S0973</t>
  </si>
  <si>
    <t>10.1016/s1388-9842(00)00139-2</t>
  </si>
  <si>
    <t>Malfatto G, Branzi G, Gritti S, Sala L, Bragato R, Perego GB, Leonetti G, Facchini M</t>
  </si>
  <si>
    <t>Different Baseline Sympathovagal Balance and Cardiac Autonomic Responsiveness in Ischemic and Non-Ischemic Congestive Heart Failure</t>
  </si>
  <si>
    <t>A profound autonomic unbalance is present in heart failure: its correlation with the etiology of the disease has never been investigated. We characterized the sympatho-vagal balance and autonomic responsiveness of 42 patients (21 with ischemic heart failure, 21 with idiopathic dilated cardiomyopathy). Patients had comparable NYHA class, ejection fraction, exercise pVO2, exercise ventilatory response, incidence of β-blocking treatment. None showed periodic breathing or nocturnal arterial desaturation. Heart rate variability was assessed in the time and frequency domain during: (1) 10 min of quiet supine resting and free breathing; (2) 10 min of regular breathing at a frequency of 20 acts/min (- parasympathetic stimulus); and (3) 10 min of active standing (- sympathetic stimulus). The ratio of the low- to high-frequency components of each autospectrum obtained in the frequency domain (LF/HF) was used as an index of sympathovagal balance. Patients with ischemic heart failure had a greater baseline sympathetic activation (higher LF/HF) than those with idiopathic dilated cardiomyopathy, maintaining some parasympathetic responsiveness as well (reduced LF/HF with regular breathing). There is a distinct autonomic control according to the etiology of heart failure, a finding that may help understanding its pathophysiology, and could be useful in the clinical management of patients.</t>
  </si>
  <si>
    <t>S0727</t>
  </si>
  <si>
    <t>10.1073/pnas.0537588100</t>
  </si>
  <si>
    <t>Iwamoto R, Yamazaki S, Asakura M, Takashima S, Hasuwa H, Miyado K, Adachi S, Kitakaze M, Hashimoto K, Raab G, Nanba D, Higashiyama S, Hori M, Klagsbrun M, Mekada E</t>
  </si>
  <si>
    <t>Heparin-binding EGF-like growth factor and ErbB signaling is essential for heart function</t>
  </si>
  <si>
    <t>The heparin-binding epidermal growth factor (EGF)-like growth factor (HB-EGF) is a member of the EGF family of growth factors that binds to and activates the EGF receptor (EGFR) and the related receptor tyrosine kinase, ErbB4. HB-EGF-null mice (HB del/del ) were generated to examine the role of HB-EGF in vivo . More than half of the HB del/del mice died in the first postnatal week. The survivors developed severe heart failure with grossly enlarged ventricular chambers. Echocardiographic examination showed that the ventricular chambers were dilated and that cardiac function was diminished. Moreover, HB del/del mice developed grossly enlarged cardiac valves. The cardiac valve and the ventricular chamber phenotypes resembled those displayed by mice lacking EGFR, a receptor for HB-EGF, and by mice conditionally lacking ErbB2, respectively. HB-EGF–ErbB interactions in the heart were examined in vivo by administering HB-EGF to WT mice. HB-EGF induced tyrosine phosphorylation of ErbB2 and ErbB4, and to a lesser degree, of EGFR in cardiac myocytes. In addition, constitutive tyrosine phosphorylation of both ErbB2 and ErbB4 was significantly reduced in HB del/del hearts. It was concluded that HB-EGF activation of receptor tyrosine kinases is essential for normal heart function.</t>
  </si>
  <si>
    <t>S0379</t>
  </si>
  <si>
    <t>10.1097/01.ta.0000078882.11919.af</t>
  </si>
  <si>
    <t>Rich PB, Douillet CD, Mahler SA, Husain SA, Boucher RC</t>
  </si>
  <si>
    <t>Adenosine Triphosphate Is Released during Injurious Mechanical Ventilation and Contributes to Lung Edema</t>
  </si>
  <si>
    <t>Extracellular nucleotides mediate many cellular functions and are released in response to mechanical stress in vitro. It is unknown whether adenosine triphosphate (ATP) is released in vivo during mechanical ventilation (MV). We hypothesized that stress from high-pressure MV would increase airway ATP, contributing to MV-associated lung edema. Rats were randomized to nonventilated control (n = 6) or 30 minutes of MV with low (15 cm H(2)0, n = 7) or high (40 cm H(2)0, n = 6) pressure. Additional groups received intratracheal ATP (n = 7) or saline (n = 7) before low-pressure MV. Low-pressure MV did not affect lung edema or bronchoalveolar lavage (BAL) ATP levels. In contrast, high-pressure MV significantly increased BAL ATP and produced alveolar edema; lactate dehydrogenase was unchanged. Intratracheal ATP administration significantly increased lung water during low-pressure MV. High-pressure MV increases BAL ATP concentration without altering lactate dehydrogenase, suggesting that release is not from cell lysis. Intratracheal ATP increases lung water, implicating nucleotides in MV-associated lung edema.</t>
  </si>
  <si>
    <t>S2048</t>
  </si>
  <si>
    <t>10.1016/s1388-9842(01)00161-1</t>
  </si>
  <si>
    <t>Andreassi MG, Del Ry S, Palmieri C, Clerico A, Biagini A, Giannessi D</t>
  </si>
  <si>
    <t>Up-Regulation of ‘Clearance’ Receptors in Patients with Chronic Heart Failure: A Possible Explanation for the Resistance to Biological Effects of Cardiac Natriuretic Hormones</t>
  </si>
  <si>
    <t>Three specific receptors for the cardiac natriuretic peptide system have been identified to date. Down-regulation of the biologically active binding sites (i.e. NPR-A and NPR-B) could explain the blunted response to cardiac natriuretic hormones observed in heart failure (HF), but not the increased metabolic clearance rate. Variations in the ratio between biological and clearance (NPR-C) receptors in target tissue may explain this increase. The aim of this study was to investigate the regulation of NPR-C receptors on platelets, in patients with HF. Eighteen patients with HF (NYHA class: I–II, n - 8; III–IV, n - 10) and 18 age-matched healthy subjects were studied. The affinity constant (Kd) and density (Bmax) of binding sites were derived by saturation assays on platelet suspensions using 125I-ANP as radioligand. B max increased as a function of the severity of disease: 21.3±3.3 fmol/109 cells in class III–IV, 11.7±2.2 in class I–II, and 11.6±1.1 in controls, respectively (P - 0.0179 for class III–IV vs. controls and P - 0.0451 vs. NYHA I–II). The increase in density of ‘clearance’ receptors in severe HF is theoretically consistent with the reduction in cardiac natriuretic peptide biological activity, as well as the increase in metabolic clearance rate. This suggests that clearance receptor blockade may be of potential therapeutic value in HF.</t>
  </si>
  <si>
    <t>S0789</t>
  </si>
  <si>
    <t>10.3390/jcm13175165</t>
  </si>
  <si>
    <t>Spinazzola G, Ferrone G, Michi T, Torrini F, Postorino S, Sbaraglia F, Gulmini L, Antonelli M, Conti G, Spadaro S</t>
  </si>
  <si>
    <t>Focus on the Role of Non-Invasive Respiratory Support (NRS) during Palliative Care in Patients with Life-Limiting Respiratory Disease</t>
  </si>
  <si>
    <t>The management of patients with life-threatening respiratory disease in the ICU and at home has become increasingly of interest over the past decades. Growing knowledge supports the use of NRS, aimed at improving patient comfort and improving quality of life. However, its role during palliative care is not well defined, and evidence of support remains limited. The aim of this narrative review is to examine the recent evidence relating to the use of non-invasive respiratory support at the end of life, in order to clarify who benefits and when. The literature research was conducted on PubMed, using MeSH words. A review of the relevant literature showed that non-invasive respiratory support techniques for patients with life-limiting respiratory disease vary (from high-flow oxygen therapy to conventional oxygen therapy, from CPAP to NPPV) and each has precise indications. To date, from the hospital to the home setting, the monitoring and application of these respiratory support techniques have varied widely. In conclusion, the choice of respiratory support in this category of patients should be based on the technique that will optimize the comfort of the patient and improve the quality of their life. On the other hand, regarding monitoring, both telemedicine and ultrasound diagnostics help to satisfy the patient’s wish to spend the last period of his life in the home environment, to avoid inappropriately aggressive diagnostic interventions, and to reduce the high costs of hospitalized procedures in this category of patients.</t>
  </si>
  <si>
    <t>S0010</t>
  </si>
  <si>
    <t>10.1007/s00134-001-1114-4</t>
  </si>
  <si>
    <t>Antonelli M, Conti G, Moro M, Esquinas A, Gonzalez-Diaz G, Confalonieri M, Pelaia P, Principi T, Gregoretti C, Beltrame F, Pennisi M, Arcangeli A, Proietti R, Passariello M, Meduri G</t>
  </si>
  <si>
    <t>Predictors of failure of noninvasive positive pressure ventilation in patients with acute hypoxemic respiratory failure: a multi-center study</t>
  </si>
  <si>
    <t>In patients with hypoxemic acute respiratory failure (ARF), randomized studies have shown noninvasive positive pressure ventilation (NPPV) to be associated with lower rates of endotracheal intubation. In these patients, predictors of NPPV failure are not well characterized. To investigate variables predictive of NPPV failure in patients with hypoxemic ARF. Prospective, multicenter cohort study. Eight Intensive Care Units (ICU) in Europe and USA. Of 5,847 patients admitted between October 1996 and December 1998, 2,770 met criteria for hypoxemic ARF. Of these, 2,416 were already intubated and 354 were eligible for the study. NPPV failed in 30% (108/354) of patients. The highest intubation rate was observed in patients with ARDS (51%) or community-acquired pneumonia (50%). The lowest intubation rate was observed in patients with cardiogenic pulmonary edema (10%) and pulmonary contusion (18%). Multivariate analysis identified age &gt; 40 years (OR 1.72, 95% CI 0.92-3.23), a simplified acute physiologic score (SAPS II) &gt; or = 35 (OR 1.81, 95% CI 1.07-3.06), the presence of ARDS or community-acquired pneumonia (OR 3.75, 95% CI 2.25-6.24), and a PaO2:FiO2 &lt; or = 146 after 1 h of NPPV (OR 2.51, 95% CI 1.45-4.35) as factors independently associated with failure of NPPV. Patients requiring intubation had a longer duration of ICU stay ( P &lt; 0.001), higher rates of ventilator-associated pneumonia and septic complications ( P &lt; 0.001), and a higher ICU mortality ( P &lt; 0.001). In hypoxemic ARF, NPPV can be successful in selected populations. When patients have a higher severity score, an older age, ARDS or pneumonia, or fail to improve after 1 h of treatment, the risk of failure is higher.</t>
  </si>
  <si>
    <t>S0327</t>
  </si>
  <si>
    <t>10.1161/01.hyp.0000073581.74107.22</t>
  </si>
  <si>
    <t>Piccirillo G, Nocco M, Moisè A, Lionetti M, Naso C, di Carlo S, Marigliano V</t>
  </si>
  <si>
    <t>Influence of Vitamin C on Baroreflex Sensitivity in Chronic Heart Failure</t>
  </si>
  <si>
    <t>Chronic heart failure (CHF) reduces baroreflex sensitivity. Low baroreflex sensitivity, a risk factor for sudden death, could arise partly from CHF-dependent endothelial dysfunction. Vitamin C at high doses has a protective role against CHF-related endothelial damage. This study was conducted to investigate the effect of vitamin C on baroreflex sensitivity in CHF. A study group of 33 subjects with CHF secondary to postischemic dilated cardiomyopathy with an ejection fraction ≤35% and a control group (11 subjects) underwent assessment of baroreflex sensitivity by the phenylephrine method and an autonomic nervous system study by power spectral analysis. Variables were assessed after infusion of placebo and high doses of vitamin C (2.5 mg). In subjects with CHF, baroreflex sensitivity was significantly higher after vitamin C than after placebo infusion (placebo: 4.1±0.4 versus vitamin C: 5.3±0.5 ms/mm Hg, P &amp;lt;0.001). Low-frequency of R-R (LF RR ), expressed in normalized units (NU) ( P &amp;lt;0.05); LF/high-frequency (HF) ratio ( P &amp;lt;0.05), and LF of SBP (LF SBP ) decreased significantly; HF power ( P &amp;lt;0.05), and α-HF ( P &amp;lt;0.001) increased. Conversely, in the control group, baroreflex sensitivity and other spectral variables measured at baseline, after placebo, and after vitamin C infusion remained statistically unchanged (placebo: 10.2±0.1 versus vitamin C: 10.0±0.2 ms/mm Hg, NS). Acute administration of vitamin C at high doses improves baroreflex sensitivity and vagal sinus modulation in patients with CHF. This finding could have notable clinical and therapeutic implications. Key issues to understand are whether the beneficial effect persists during chronic administration and whether it helps to improve survival.</t>
  </si>
  <si>
    <t>S0812</t>
  </si>
  <si>
    <t>10.1378/chest.92.3.481</t>
  </si>
  <si>
    <t>Väisänen IT, Räsänen J</t>
  </si>
  <si>
    <t>Continuous Positive Airway Pressure and Supplemental Oxygen in the Treatment of Cardiogenic Pulmonary Edema</t>
  </si>
  <si>
    <t>The efficacy of continuous positive airway pressure (CPAP) administered with a face mask was compared to oxygen supplementation in 40 patients with acute cardiogenic pulmonary edema. Baseline arterial blood gas values and pH, heart rate, respiratory rate, and blood pressure were recorded after patients breathed 28 percent oxygen with an ambient airway pressure for ten minutes. Thereafter, inspired oxygen concentration (FIO2) was increased by 0.10 and airway pressure was increased by 10 cm H2O in random sequence. Cardiopulmonary function was reassessed after a five-minute stabilization period at each level of oxygen supplementation and airway pressure. An increase in FIO2 and the application of CPAP both produced significant elevation in arterial blood oxygen tension. Use of CPAP was consistently associated with a decrease in respiratory rate, blood pressure, and rate pressure product, which were not observed with a mere enhancement of oxygen therapy. The improvement in the measured cardiopulmonary variables associated with CPAP therapy cannot be achieved by reversing hypoxemia with supplemental oxygen only.</t>
  </si>
  <si>
    <t>S0473</t>
  </si>
  <si>
    <t>10.1046/j.1365-2249.2002.01741.x</t>
  </si>
  <si>
    <t>Ankersmit HJ, Moser B, Roedler S, Teufel I, Zuckermann A, Roth G, Lietz K, Back C, Gerlitz S, Wolner E, Boltz-Nitulescu G</t>
  </si>
  <si>
    <t>Death-inducing receptors and apoptotic changes in lymphocytes of patients with heart transplant vasculopathy</t>
  </si>
  <si>
    <t>Clinical and Experimental Immunology</t>
  </si>
  <si>
    <t>The specific role of lymphocyte apoptosis and transplant-associated atherosclerosis is not well understood. The aim of our study was to investigate the impact of T cell apoptotic pathways in patients with heart transplant vasculopathy. Amongst 40 patients with cardiac heart failure class IV who have undergone heart transplantation, 20 recipients with transplant-associated coronary artery disease (TACAD) and 20 with non-TACAD were investigated one year postoperative. Expression of CD95 and CD45RO, and annexin V binding were measured by FACS. Soluble CD95, sCD95 ligand (sCD95L), tumour necrosis factor receptor type 1 (sTNFR1), and histones were measured in the sera by ELISA. The percentage of cells expressing CD3 and CD4 was significantly reduced in TACAD as well as in non-TACAD patients as compared with control volunteers. Interestingly, the proportion of CD19+ (B cells) and CD56+ (NK) cells was increased in TACAD groups (versus non-TACAD; P &amp;amp;lt; 0·01, and P &amp;amp;lt; 0·001, respectively). In contrast to sCD95, the expression of CD95 (APO-1/Fas) and CD45RO (memory T cells), and sCD95L were significantly increased in non-TACAD and TACAD patients. T cell activation via CD95 with consecutive apoptosis was increased in both groups. The concentration of sTNFR1, IL-10 and histones was significantly elevated in sera from TACAD than non-TACAD patients, and in both groups than in healthy controls. These observations indicate that the allograft may induce a pronounced susceptibility of CD4+ T cells to undergo apoptosis and antibody-driven activation-induced cell death. This data may suggest a paradox immune response similar to that seen in patients with autoimmune diseases.</t>
  </si>
  <si>
    <t>S0858</t>
  </si>
  <si>
    <t>10.1111/resp.13183</t>
  </si>
  <si>
    <t>Pépin JL, Tamisier R, Hwang D, Mereddy S, Parthasarathy S</t>
  </si>
  <si>
    <t>Does remote monitoring change OSA management and CPAP adherence?</t>
  </si>
  <si>
    <t>It is increasingly recognized that the high prevalence of obstructive sleep apnoea ( OSA ), and its associated cardio‐metabolic morbidities make OSA a burden for society. Continuous positive airway pressure ( CPAP ), the gold standard treatment, needs to be used for more than 4 h/night to be effective, but suffers from relatively poor adherence. Furthermore, CPAP is likely to be more effective if combined with lifestyle changes. Thus, the remote telemonitoring (TM) of OSA patients in terms of CPAP use, signalling of device problems, following disease progression, detection of acute events and monitoring of daily physical activity is an attractive option. In the present review, we aim to summarize the recent scientific data on remote TM of OSA patients, and whether it meets expectations. We also look at how patient education and follow‐up via telemedicine is used to improve adherence and we discuss the influence of the profile of the healthcare provider. Then, we consider how TM might be extended to encompass the patient's cardio‐metabolic health in general. Lastly, we explore how TM and the deluge of data it potentially generates could be combined with electronic health records in providing personalized care and multi‐disease management to OSA patients.</t>
  </si>
  <si>
    <t>S0438</t>
  </si>
  <si>
    <t>10.1161/01.cir.0000074210.49434.40</t>
  </si>
  <si>
    <t>Khambadkone S, Li J, de Leval MR, Cullen S, Deanfield JE, Redington AN</t>
  </si>
  <si>
    <t>Basal Pulmonary Vascular Resistance and Nitric Oxide Responsiveness Late After Fontan-Type Operation</t>
  </si>
  <si>
    <t>Background— The pulsatile nature of pulmonary blood flow is important for shear stress–mediated release of endothelium-derived nitric oxide (NO) and lowering pulmonary vascular resistance (PVR) by passive recruitment of capillaries. Normal pulsatile flow is lost or markedly attenuated after Fontan-type operations, but to date, there are no data on basal pulmonary vascular resistance and its responsiveness to exogenous NO at late follow-up in these patients. Methods and Results— We measured indexed PVR (PVRI) using Fick principle to calculate pulmonary blood flow, with respiratory mass spectrometry to measure oxygen consumption, in 15 patients (median age, 12 years; range, 7 to 17 years; 12 male, 3 female) at a median of 9 years after a Fontan-type operation (6 atriopulmonary connections, 7 lateral tunnels, 2 extracardiac conduits). The basal PVRI was 2.11±0.79 Wood unit (WU) times m 2 (mean±SD) and showed a significant reduction to 1.61±0.48 ( P =0.016) after 20 ppm of NO for 10 minutes. The patients with nonpulsatile group in the pulmonary circulation dropped the PVRI from 2.18±0.34 to 1.82±0.55 ( P &amp;lt;0.05) after NO inhalation. Conclusions— PVR falls with exogenous NO late after Fontan-type operation. These data suggest pulmonary endothelial dysfunction, related in some part to lack of pulsatility in the pulmonary circulation because of altered flow characteristics. Therapeutic strategies to enhance pulmonary endothelial NO release may have a role in these patients.</t>
  </si>
  <si>
    <t>S2232</t>
  </si>
  <si>
    <t>10.1136/jech.57.7.530</t>
  </si>
  <si>
    <t>Unal B, Critchley JA, Capewell S</t>
  </si>
  <si>
    <t>Missing, mediocre, or merely obsolete? An evaluation of UK data sources for coronary heart disease</t>
  </si>
  <si>
    <t>Study objective: Coronary heart disease (CHD) is the commonest cause of death in the UK. However, there is no single comprehensive source of information to support CHD prevention and treatment strategies. Therefore this study evaluated the availability and quality of UK CHD data sources since 1981. Design: Data sources for England and Wales were identified and appraised on: (1) CHD patient numbers (myocardial infarction, angina, hypertension, and heart failure); (2) uptake of medical and surgical CHD treatments, and (3) population trends in major cardiovascular risk factors. Setting: England and Wales (population 53 million). Main results: Population and mortality data were easily accessible from Office for National Statistics and British Heart Foundation Annual CHD Statistics; population based risk factor data came principally from the British Regional Heart Study, the General Household Survey, and the Health Survey for England. They were limited for 1981, but more extensive by 2000. Hospital admissions information since 1998 was available online from HES; but trend data and details of interventions were scant. Limited primary care data on consultation rates, prescribing, and treatment uptake were available from published audits and studies. Conclusions: Information on CHD in the UK is fragmented, patchy, and mixed in quality. Data for women, the elderly populatiom, and ethnic minorities were particularly scarce, exacerbating inequalities. Future CHD disease monitoring and evaluation will require comprehensive and accurate population based information on trends in patient numbers, treatment uptake, and risk factors.</t>
  </si>
  <si>
    <t>S0565</t>
  </si>
  <si>
    <t>10.1111/j.1365-2362.1995.tb01705.x</t>
  </si>
  <si>
    <t>CLARK AL, PIEPOLI M, COATS AJS</t>
  </si>
  <si>
    <t>Skeletal muscle and the control of ventilation on exercise: evidence for metabolic receptors</t>
  </si>
  <si>
    <t>Abstract. Patients with chronic heart failure have an increased ventilatory response to exercise, and have metabolically abnormal skeletal muscle. It has been proposed that a neural signal to ventilation arising from exercising muscle may be heightened in chronic heart failure. Our objective was to detect evidence for such a signal in normal subjects by studying ventilatory behaviour during exercise with muscles in different metabolic states. Fifteen normal subjects undertook treadmill exercise both with and without cuffs inflated around each thigh to suprasystolic pressure. In a second experiment, a group of 11 normal subjects undertook cycle exercise using arms or legs at the same absolute work load. Metabolic gas exchange was measured using mass spectrometry with indicator gas dilution. The ventilatory response was greater at a given workload when subjects exercised with inflated cuffs. Oxygen consumption was reduced in keeping with the isolation of the exercising muscle bulk from the circulation. The ventilation/carbon dioxide output relationship was described by a linear regression function, but the slope of the relationship was increased by 25% from 20.9 (0.46) to 25.43 (0.73) P &amp;lt; 0.001). Arm exercise at the same load as leg exercise resulted in unchanged oxygen consumption indicating that the same external work was being performed. There was an increase in ventilation at a given workload. The ventilation/carbon dioxide output slope was increased by 25% (from 21.9 (0.9) to 26.3 (0.8))( P &amp;lt;0.001).There is a signal to ventilation arising from exercising skeletal muscle which is enhanced by the ischaemia induced by cuff inflation during exercise. This signal appears to be neural. Second, the signal to ventilation is a function of work per unit muscle rather than total external work. These finding may have possible implications for the understanding of the increased ventilatory response to exercise in patients with heart failure, in whom there are both metabolic muscle abnormalities and a reduction in skeletal muscle bulk.</t>
  </si>
  <si>
    <t>S0028</t>
  </si>
  <si>
    <t>10.1016/s1388-9842(00)00127-6</t>
  </si>
  <si>
    <t>Witte K, Thackray S, Clark AL, Cooklin M, Cleland JGF</t>
  </si>
  <si>
    <t>Clinical Trials Update: IMPROVEMENT-HF, COPERNICUS, MUSTIC, ASPECT-II, APRICOT and HEART</t>
  </si>
  <si>
    <t>Important new studies relevant to the field of heart failure reported at the annual congress of the European Society of Cardiology (ESC), held in Amsterdam in August 2000, are reviewed. The IMPROVEMENT of Heart Failure survey investigated the knowledge and perceptions of over 1300 primary care physicians from 14 ESC member nations and the actual practice in over 11000 of their patients. Guidelines and clinical practice were compared. The survey suggested, in this large sample, that the quality of care was higher than previous smaller surveys have suggested but have also identified important deficiencies in knowledge and management that should be rectified. The COPERNICUS study demonstrated that carvedilol was remarkably well tolerated even in patients with very severe heart failure and that treatment was associated with a substantial reduction in mortality even among patients that would conventionally not be considered, by many, for beta-blocker therapy. The MUSTIC trial suggested that cardiac resynchronisation using biventricular pacing improved patients symptomatically whether or not the patient was in atrial fibrillation. Morbidity and mortality studies of cardiac resynchronisation are now underway. The ASPECT-II and APRICOT-II studies investigated the role of warfarin, aspirin and their combination for the long-term management of myocardial infarction. One interpretation of the data from these studies is that the combination of aspirin and warfarin is about as effective as warfarin alone but with a much higher incidence of side effects. Warfarin alone appeared superior to aspirin alone. In summary, the annual congress of the ESC provided important new information for clinical practice and, to date, was, by far, the most important cardiology congress in the world this year.</t>
  </si>
  <si>
    <t>S1183</t>
  </si>
  <si>
    <t>10.1046/j.1365-2796.1999.00555.x</t>
  </si>
  <si>
    <t>Gordon A, Tyni‐Lenné R, Jansson E, Jensen‐Urstad M, Kaijser L</t>
  </si>
  <si>
    <t>Beneficial effects of exercise training in heart failure patients with low cardiac output response to exercise – a comparison of two training models</t>
  </si>
  <si>
    <t>Abstract. Gordon A, Tyni‐Lenné R, Jansson E, Jensen‐Urstad M, Kaijser L (Karolinska Institute at the Huddinge University Hospital, SE‐141 86 Huddinge, Sweden) Beneficial effects of exercise training in heart failure patients with low cardiac output response to exercise – a comparison of two training models. J Intern Med 1999; 246 : 175–182. Background. Exercise capacity of patients with chronic heart failure (CHF) correlates poorly with estimates of cardiac function. Yet, it has been suggested that only patients without severely impaired cardiac output (CO) benefit from exercise training. Comparisons of different training models have not been made in the same study. Aims. To evaluate whether the response to different training models diverges according to the cardiac output response to exercise in patients with chronic heart failure. Methods. Sixteen CHF patients (63 ± 11 years) with an ejection fraction of 30 ± 11% underwent a baseline cardiopulmonary exercise test, right heart catheterization and leg muscle biopsy. Cardiac output (CO) response to exercise was defined as the ratio between CO increase and the increase in oxygen uptake (CO response index) during exercise. Patients were randomized into two training regimens, differing with regard to active muscle mass, i.e. whole body and one‐legged exercise. Results. Baseline exercise capacity expressed as W kg –1 correlated with the CO response index ( r = 0.51, P &amp;lt; 0.05). Exercise capacity on the cycle ergometer increased in both groups but more in the one‐legged than in the two‐legged training group ( P &amp;lt; 0.05). The improvement in exercise capacity did not correlate with base‐line exercise capacity. It correlated with CO response index in the one‐legged ( r = 0.75, P &amp;lt; 0.01) but not in the two‐legged training group. CO response index correlated negatively with the pulmonary capillary wedge pressure at peak exercise ( r = – 0.60, P &amp;lt; 0.05). The increase in leg muscle citrate synthase activity after training correlated negatively with the baseline CO response index ( r = – 0.50, P &amp;lt; 0.05). Conclusions. The improvement of exercise capacity after one‐legged training correlates with the CO increase in relation to the O 2 uptake before training. In patients with low CO response, individualization of the exercise regimen is needed and the benefits of training a limited muscle mass at a time deserve further study.</t>
  </si>
  <si>
    <t>S0654</t>
  </si>
  <si>
    <t>10.1161/01.hyp.0000015613.78314.9e</t>
  </si>
  <si>
    <t>Fujii M, Wada A, Tsutamoto T, Ohnishi M, Isono T, Kinoshita M</t>
  </si>
  <si>
    <t>Bradykinin Improves Left Ventricular Diastolic Function Under Long-Term Angiotensin-Converting Enzyme Inhibition in Heart Failure</t>
  </si>
  <si>
    <t>Both systolic and diastolic cardiac dysfunction coexist in various degrees in the majority of patients with heart failure. Although ACE inhibitors are useful in the treatment of heart failure, the roles of bradykinin in the systolic and diastolic properties of left ventricular function under long-term treatment of ACE inhibitor have not been fully elucidated. We therefore evaluated the changes in left ventricular function, histomorphometry, and the expression of several failing heart related genes, by use of an orally active specific bradykinin type 2 receptor antagonist, FR173657 (0.3 mg/kg per day), with an ACE inhibitor, enalapril (1 mg/kg per day), in dogs with tachycardia-induced heart failure (270 ppm, 22 days) and compared the effects to enalapril alone. Although there were no differences observed in blood pressure, left ventricular dimension, and percentage of fractional shortening, FR173657 significantly increased left ventricular filling pressure ( P &amp;lt;0.01), prolonged the time constant of relaxation ( P &amp;lt;0.05), and suppressed the expression of endothelial NO synthase and sarcoplasmic reticulum Ca 2+ -ATPase mRNA ( P &amp;lt;0.05). FR173657 also upregulated collagen type I and III mRNA ( P &amp;lt;0.05) and increased the total amount of cardiac collagen deposits ( P &amp;lt;0.05) in left ventricle compared with that in the enalapril-treated group. In conclusion, endogenous bradykinin contributes to the cardioprotective effect of ACE inhibitor, improving left ventricular diastolic dysfunction rather than systolic dysfunction, via modification of NO release and Ca 2+ handling and suppression of collagen accumulation.</t>
  </si>
  <si>
    <t>S1984</t>
  </si>
  <si>
    <t>10.1183/09031936.05.00033905</t>
  </si>
  <si>
    <t>Díaz O, Bégin P, Andresen M, Prieto ME, Castillo C, Jorquera J, Lisboa C</t>
  </si>
  <si>
    <t>Physiological and clinical effects of diurnal noninvasive ventilation in hypercapnic COPD</t>
  </si>
  <si>
    <t>To assess the clinical impact of noninvasive mechanical ventilation (NIMV) on stable hypercapnic chronic obstructive pulmonary disease, changes in exercise capacity, dyspnoea and simple physiological parameters were evaluated. The time course of these effects during treatment and recovery was also assessed. Patients were randomly allocated to NIMV (n = 27) or sham-NIMV (n = 15), applied 3 h·day −1 , 5 days a week, for 3 weeks. A 6-min walking distance (6MWD), arterial blood gases, spirometry, pattern of breathing, mouth occlusion pressure ( P 0.1 ), and respiratory system impedance (P 0.1 /tidal volume ( V T )/inspiratory time ( t I )) were measured weekly during treatment and 2 weekly during follow-up. Transition dyspnoea index (TDI) was also measured. During NIMV, carbon dioxide arterial tension decreased progressively, concomitantly with a slow deep pattern of breathing, a proportional increase in the forced expiratory volume in one second (FEV 1) , the forced vital capacity and significant reductions of P 0.1 and P 0.1 / V T / t I . The 6MWD improved by a mean of 76 m after NIMV, and by 73 m and 61 m 1 and 2 weeks, respectively, after treatment. Dyspnoea improved with a mean TDI of three points. Changes in 6MWD were highly related to TDI and to a lesser extent to changes in FEV 1 (r = 0.60). The current authors conclude that noninvasive mechanical ventilation has significant and sustained clinical impact in stable hypercapnic chronic obstructive pulmonary disease.</t>
  </si>
  <si>
    <t>S2283</t>
  </si>
  <si>
    <t>10.1152/jappl.1987.62.6.2358</t>
  </si>
  <si>
    <t>Lakshminarayan S, Jindal SK, Kirk W, Butler J</t>
  </si>
  <si>
    <t>Acute increases in anastomotic bronchial systemic to pulmonary blood flow due to generalized lung injury</t>
  </si>
  <si>
    <t>Since pulmonary blood flow to regions involved in adult respiratory disease syndrome (ARDS) is reduced by hypoxic vasoconstriction, compression by cuffs of edema, and local thromboses, we postulated that the bronchial circulation must enlarge to provide for the inflammatory response. We measured anastomotic bronchial systemic to pulmonary blood flow [QBr(s-p)] serially in a lung lobe in 31 open-chest dogs following a generalized lobar injury simulating ARDS. The pulmonary circulation of the weighed left lower lobe (LLL) was isolated and perfused (zone 2) with autologous blood in anesthetized dogs. QBr(s-p) was measured from the amount of blood which overflowed from this closed vascular circuit corrected by any changes in the lobe weight. The LLL was ventilated with 5% CO2 in air. The systemic blood pressure (volume infusion), gases, and acid-base status (right lung ventilation) were kept constant. We injured the LLL via the airway by instilling either 0.1 N HCl or a mixture of glucose and glucose oxidase or via the pulmonary vessels by injecting either alpha-naphthylthiourea or oleic acid into the LLL pulmonary artery. In both types of injury, there was a prompt rise in QBr(s-p) (mean rise = 247% compared with control), which was sustained for the 2 h of observation. The cause of this increase in flow was studied. Control instillation of normal saline into the airways or into the pulmonary vessels did not change QBr(s-p) nor did a similar increase in lobar fluid (weight) due to hydrostatic edema. Neither cardiac output nor systemic blood pressure increased.(ABSTRACT TRUNCATED AT 250 WORDS)</t>
  </si>
  <si>
    <t>S2004</t>
  </si>
  <si>
    <t>10.1161/01.cir.0000016642.15031.34</t>
  </si>
  <si>
    <t>Berger R, Huelsman M, Strecker K, Bojic A, Moser P, Stanek B, Pacher R</t>
  </si>
  <si>
    <t>B-Type Natriuretic Peptide Predicts Sudden Death in Patients With Chronic Heart Failure</t>
  </si>
  <si>
    <t>Background — Given the high incidence of sudden death in patients with chronic heart failure (CHF) and the efficacy of implantable cardioverter-defibrillators, an appropriate tool for the prediction of sudden death is desirable. B-type natriuretic peptide (BNP) has prognostic significance in CHF, and the stimuli for its production cause electrophysiological abnormalities. This study tests BNP levels as a predictor of sudden death. Methods and Results — BNP levels, in addition to other neurohormonal, clinical, and hemodynamic variables, were obtained from 452 patients with a left ventricular ejection fraction (LVEF) ≤35%. For prediction of sudden death, only survivors without heart transplantation (HTx) or a mechanical assist device and patients who died suddenly were analyzed. Up to 3 years, 293 patients survived without HTx or a mechanical assist device, 89 patients died, and 65 patients underwent HTx. Mode of death was sudden in 44 patients (49%), whereas 31 patients (35%) had pump failure and 14 patients (16%) died from other causes. Univariate risk factors of sudden death were log BNP ( P =0.0006), log N-terminal atrial natriuretic peptide ( P =0.003), LVEF ( P =0.005), log N-terminal BNP ( P =0.006), systolic blood pressure ( P =0.01), big endothelin ( P =0.03), and NYHA class ( P =0.04). In the multivariate model, log BNP level was the only independent predictor of sudden death ( P =0.0006). Using a cutoff point of log BNP &amp;lt;2.11 (130 pg/mL), Kaplan-Meier sudden death–free survival rates were significantly higher in patients below (99%) compared with patients above (81%) this cutoff point ( P =0.0001). Conclusion — BNP levels are a strong, independent predictor of sudden death in patients with CHF.</t>
  </si>
  <si>
    <t>S0462</t>
  </si>
  <si>
    <t>10.1002/ddr.10032</t>
  </si>
  <si>
    <t>Peterson JT, Li H</t>
  </si>
  <si>
    <t>Matrix metalloproteinase inhibitor development for the treatment of heart failure</t>
  </si>
  <si>
    <t>Drug Development Research</t>
  </si>
  <si>
    <t>Matrix metalloprotease inhibitor (MMPi) drug discovery initially focused on the therapeutic use of these compounds as antineoplastic and antiarthritis agents to reduce metastases and joint matrix degradation, respectively. However, increased MMP expression has been shown to occur after myocardial ischemia (MI) and during progressive heart failure (HF). Inhibition of MMP activity has been shown to limit left ventricular aneurysm, slow atherosclerotic plaque progression, and reduce left ventricular dilation after MI in mice as well as preserving left ventricular geometry and function in several animal HF models. A growing literature indicates that MMPi treatment may represent a novel therapeutic strategy in the treatment for a variety of cardiovascular diseases, especially prevention of heart failure. The objective of this article is to define the role of MMPs in HF, identify which MMPs are upregulated, and outline potential limitations of MMPi therapy in this disease. Drug Dev. Res. 55:29–44, 2002. © 2002 Wiley‐Liss, Inc.</t>
  </si>
  <si>
    <t>S0084</t>
  </si>
  <si>
    <t>10.1161/01.cir.0000047280.15244.eb</t>
  </si>
  <si>
    <t>Kalra PR, Clague JR, Bolger AP, Anker SD, Poole-Wilson PA, Struthers AD, Coats AJ</t>
  </si>
  <si>
    <t>Myocardial Production of C-Type Natriuretic Peptide in Chronic Heart Failure</t>
  </si>
  <si>
    <t>Background— C-type natriuretic peptide (CNP) is a vasodilator produced by the vascular endothelium. It shares structural and physiological properties with the cardiac hormones atrial natriuretic peptide and brain natriuretic peptide (BNP), but little is known about its pathophysiological role in chronic heart failure (CHF). We assessed the hypothesis that CNP is produced by the heart in patients with CHF. Methods and Results— Myocardial CNP production was determined (difference in plasma levels between the aortic root and coronary sinus [CS]) in 9 patients undergoing right and left heart catheterization as part of their CHF assessment (all male, age 59±9 years; New York Heart Association class 2.2±0.1; left ventricular ejection fraction 29±5%; creatinine 105±8 μmol/L [all values mean±SEM]). BNP, established as originating from myocardium, was assessed from the same samples as a positive control. Analyses were performed by a blinded operator using a standard competitive radioimmunoassay kit (Peninsula Laboratories, Bachem Ltd UK). A step-up (29%) in plasma CNP concentration was found from the aorta to the CS (3.55±1.53 versus 4.59±1.54 pg/mL, respectively; P =0.035). The mean increase in CNP was 0.90±0.35 pg/mL (range 0.05 to 2.80 pg/mL). BNP levels increased by 57% from aorta to CS (86.0±20.5 versus 135.0±42.2 pg/mL; P =0.01). CS CNP levels correlated with mean pulmonary capillary wedge pressure ( r =0.82, P =0.007). Conclusions— We have shown that CNP is produced by the heart in patients with CHF. Although further evaluation is required to define its full pathophysiological role in this condition, CNP may represent an important new local mediator in the heart.</t>
  </si>
  <si>
    <t>S0764</t>
  </si>
  <si>
    <t>10.1073/pnas.1633724100</t>
  </si>
  <si>
    <t>Bonnet S, Dumas-de-La-Roque E, Bégueret H, Marthan R, Fayon M, Dos Santos P, Savineau JP, Baulieu EE</t>
  </si>
  <si>
    <t>Dehydroepiandrosterone (DHEA) prevents and reverses chronic hypoxic pulmonary hypertension</t>
  </si>
  <si>
    <t>Pulmonary artery (PA) hypertension was studied in a chronic hypoxic-pulmonary hypertension model (7–21 days) in the rat. Increase in PA pressure (measured by catheterism), cardiac right ventricle hypertrophy (determined by echocardiography), and PA remodeling (evaluated by histology) were almost entirely prevented after oral dehydroepiandrosterone (DHEA) administration (30 mg/kg every alternate day). Furthermore, in hypertensive rats, oral administration, or intravascular injection (into the jugular vein) of DHEA rapidly decreased PA hypertension. In PA smooth muscle cells, DHEA reduced the level of intracellular calcium (measured by microspectrofluorimetry). The effect of DHEA appears to involve a large conductance Ca 2+ -activated potassium channel (BK Ca )-dependent stimulatory mechanism, at both function and expression levels (isometric contraction and Western blot), via a redox-dependent pathway. Voltage-gated potassium (Kv) channels also may be involved because the antagonist 4-amino-pyridine blocked part of the DHEA effect. The possible pathophysiological and therapeutic significance of the results is discussed.</t>
  </si>
  <si>
    <t>S1209</t>
  </si>
  <si>
    <t>10.1111/jgs.12475</t>
  </si>
  <si>
    <t>Testa G, Della‐Morte D, Cacciatore F, Gargiulo G, D'Ambrosio D, Galizia G, Langellotto A, Abete P</t>
  </si>
  <si>
    <t>Precipitating Factors in Younger and Older Adults with Decompensated Chronic Heart Failure: Are They Different?</t>
  </si>
  <si>
    <t>Delirium in patients with acute decompensated heart failure (ADHF) is associated with poor clinical outcomes. Although some medications have been reported as risk factors for delirium, their impact on patients with ADHF is still unclear. This study aimed to determine the association of specific medication use with delirium and their additive predictive value in models based on conventional risk factors. In this single-center, retrospective study, 650 patients treated for ADHF were included. Fifty-nine patients (9.1%) had delirium. In multivariate analysis, anxiolytic benzodiazepines [odds ratio (OR): 6.4, 95% confidence interval (CI): 2.8-15], mechanical ventilation or noninvasive positive pressure ventilation (OR: 6.0, 95% CI: 2.9-12), depression (OR: 3.2, 95% CI: 1.5-6.5), intensive care or high care unit admission (OR: 2.9, 95% CI: 1.5-5.6), male sex (OR: 2.0, 95% CI: 1-3.7), and age (OR: 1.1, 95% CI: 1-1.1) were independently associated with severe delirium. The predictive model that included anxiolytic benzodiazepines had a significantly better discriminatory ability for the incidence of severe delirium than the conventional model. The use of anxiolytic benzodiazepines was independently correlated with severe delirium, and their use in models based on conventional risk factors had an additive value for predicting delirium in patients with ADHF.</t>
  </si>
  <si>
    <t>S0697</t>
  </si>
  <si>
    <t>10.1016/j.annemergmed.2011.11.015</t>
  </si>
  <si>
    <t>Strapazzon G, Nardin M, Zanon P, Kaufmann M, Kritzinger M, Brugger H</t>
  </si>
  <si>
    <t>Respiratory Failure and Spontaneous Hypoglycemia During Noninvasive Rewarming From 24.7°C (76.5°F) Core Body Temperature After Prolonged Avalanche Burial</t>
  </si>
  <si>
    <t>Clinical reports on management and rewarming complications after prolonged avalanche burial are not common. We present a case of an unreported combination of respiratory failure and unexpected spontaneous hypoglycemia during noninvasive rewarming from severe hypothermia. We collected anecdotal observations in a 42-year-old, previously healthy, male backcountry skier admitted to the ICU at a tertiary care center after 2 hours 7 minutes of complete avalanche burial, who presented with a patent airway and a core body temperature of 25.0°C (77.0°F) on extrication. There was no decrease in core body temperature during transport (from 25.0°C [77.0°F] to 24.7°C [76.5°F]). Atrial fibrillation occurred during active noninvasive external rewarming (to 37.0°C [98.6°F] during 5 hours), followed by pulmonary edema and respiratory failure (SaO(2) 73% and PaO(2)/FIO(2) 161 mm Hg), which resolved with endotracheal intubation and continuous positive end-respiratory pressure. Moreover, a marked spontaneous glycemic imbalance (from 22.2 to 1.4 mmol/L) was observed. Despite a possible favorable outcome, clinicians should be prepared to identify and treat severe respiratory problems and spontaneous hypoglycemia during noninvasive rewarming of severely hypothermic avalanche victims.</t>
  </si>
  <si>
    <t>S1487</t>
  </si>
  <si>
    <t>10.1016/s1388-9842(02)00165-4</t>
  </si>
  <si>
    <t>Sirera R, Salvador A, Roldán I, Talens R, González-Molina A, Rivera M</t>
  </si>
  <si>
    <t>Quantification of Proinflammatory Cytokines in the Urine of Congestive Heart Failure Patients. Its Relationship with Plasma Levels</t>
  </si>
  <si>
    <t>Proinflammatory cytokines are important mediators for the development of heart failure and increased plasma levels of these cytokines have been reported in patients with this condition. The purpose of the study was to investigate whether urine, a non-invasively obtained biological sample, was an appropriate medium in which to measure the concentration of tumor necrosis factor-alpha (TNF-α) and interleukin-6 (IL-6) in patients in the advanced stages of the disease. Thirty consecutive patients who had severe congestive heart failure (NYHA classes III and IV) and 30 matched healthy control subjects were enrolled. Plasma and the first urine of the day were collected and TNF-α and IL-6 were quantitatively analyzed by enzyme-linked immunosorbent assays. For every subject there were no differences in the amount of cytokine determined in plasma and urine. Both urine and plasma levels of IL-6 and TNF-α were greater in heart failure patients than in controls. Our results show that plasmatic and urinary levels of proinflammatory cytokines did not differ significantly. Thus, urine may be a good milieu in which to study these cytokines and may have diagnostic, prognostic and therapeutic implications.</t>
  </si>
  <si>
    <t>S2179</t>
  </si>
  <si>
    <t>10.1016/s1388-9842(99)00046-x</t>
  </si>
  <si>
    <t>Lee AFC, MacFadyen RJ, Struthers AD</t>
  </si>
  <si>
    <t>Neurohormonal Reactivation in Heart Failure Patients on Chronic ACE Inhibitor Therapy: A Longitudinal Study</t>
  </si>
  <si>
    <t>Angiotensin Converting Enzyme inhibitors reduce mortality in heart failure. One therapeutic mechanism is believed to be the reduction of circulating angiotensin II and aldosterone. However, the Renin–Angiotensin–Aldosterone axis (RAAS) is not uniformly suppressed during therapy for heart failure. This effect has been referred to as ‘angiotensin II reactivation’ and ‘aldosterone escape’ and their reactivation may herald clinical deterioration. In the CONSENSUS I trial, correlations were seen between mortality, and angiotensin II and aldosterone. Furthermore, mortality was lower in those with good angiotensin II suppression. Therefore, neurohormonal elevation despite adequate treatment may associate with a poorer prognosis. To follow chronic heart failure patients on ACE inhibitors for 18 months to assess whether or not angiotensin II and aldosterone reactivation are progressive with time, whether reactivation of both occurs simultaneously, and whether different ACE inhibitors have different neurohormonal profiles. We studied 22 patients (M/F 19:3, 72.5 ± 7 years) on stable ACE inhibitors. Five times, in 18 months, samples were taken for neurohormones and ACE activity. Mean levels of neurohormones were remarkably stable over time, although captopril takers had generally higher angiotensin II, but lower aldosterone and renin. Aldosterone ‘escape’ (&amp;amp;gt; 80 pg/ml) occurred in 13/97 samples (13.5%), in 5/22 (23%) individuals. Angiotensin II was elevated ≥10 pg/ml in 8/102 samples (8%), in 6/22 (27%) individuals. Four subjects had isolated angiotensin II reactivation, and three had aldosterone escape alone. On regression analyses between neurohormones in captopril takers there were significant correlations between; renin and angiotensin II (r = 0.62; P &amp;amp;lt; 0.02); angiotensin II and aldosterone (r = 0.6; P &amp;amp;lt; 0.02); and renin and aldosterone (r = 0.92; P &amp;amp;lt; 0.00001). In stable heart failure patients un-suppressed levels of angiotensin II and aldosterone occur despite therapy, but they are not necessarily progressive, nor simultaneous. Furthermore, contemporaneous serum ACE activity makes it unlikely the data presented reflects poor compliance. The results suggest that captopril takers may have different neurohormonal profiles, i.e. higher angiotensin II, and also better correlations between RAAS components, compared to longer acting preparations, although the numbers are small. Our data supports that of Swedberg et al. who showed reductions in both aldosterone and angiotensin II due to ACE inhibitor therapy, but no correlation between ACE activity and angiotensin II and only a limited correlation (r = 0.37) between angiotensin II and aldosterone. This suggests that the interaction between the components of the renin–angiotensin system is not simple and linear. The fact that each phenomenon appears to occur in isolation means that neurohormonal monitoring of individual could provide useful information to direct additional therapy. The RALES study has demonstrated reduced mortality from the addition of spironolactone to an ACE inhibitor emphasising the benefit of enhanced suppression of aldosterone in heart failure. Captopril may be less effective at suppressing the RAAS due to its short duration of action which would logically be associated with a more fluctuating pattern of ACE inhibition. In the presence of high levels of renin and angiotensin I even small differences in ACE activity will produce large variations in angiotensin II levels. Further studies should be directed at understanding the different mechanisms behind angiotensin II and aldosterone generation during ACE inhibition.</t>
  </si>
  <si>
    <t>S0522</t>
  </si>
  <si>
    <t>10.1191/026921501680425216</t>
  </si>
  <si>
    <t>Middel B, Bouma J, de Jongste M, van Sonderen E, Niemeijer MG, van den Heuvel W</t>
  </si>
  <si>
    <t>Psychometric properties of the Minnesota Living with Heart Failure Questionnaire (MLHF-Q)</t>
  </si>
  <si>
    <t>Clinical Rehabilitation</t>
  </si>
  <si>
    <t>Objective:To evaluate the psychometric properties of the Minnesota Living with Heart Failure Questionnaire (MLHF-Q) in patients with atrial fibrillation. Design: A prospective study of the patients who underwent DC electrical cardioversion. Setting: Clinics of cardiology and thoracic surgery of the University Hospital in Groningen, the Netherlands. Main outcome measures: The disease-specific MLHF-Q and generic measures of quality of life were administered. The sensitivity to change over time was tested with effect sizes (ES). Internal consistency of MLHF-Q scales was estimated with Cronbach's alpha. To evaluate the construct validity multitrait–multimethod analysis was applied. The ‘known group validity’ was evaluated by the comparison of mean scores and effect sizes between two groups of the New York Heart Association (NYHA) classification (NYHA I versus II–III). Stability of MLHF-Q scales was estimated in a subgroup of patients who remained stable. Perfect congruence analysis and factor analysis were applied to confirm the a priori determined structure. Results: Cronbach's alpha was ≥0.80 of the MLHF-Q scales. Perfect congruence analysis (PCA) showed that the results resemble quite well the a priori assumed factor structure. Multitrait–multimethod analysis showed convergent validity coefficients ranging from 0.59 to 0.73 (physical impairment dimension) and 0.39 to 0.69 (emotional dimension). The magnitude of change can be interpreted as medium (ES = 0.50). The results of a ‘test–retest’ analysis in a stable group can be valued as satisfactory for the MLHF-Q scales (Pearson's r &amp;gt; 0.60). The physical dimension and the overall score of the MLHF-Q discriminated significantly between the NYHA I and II–III groups (p &amp;lt; 0.001) with large effect sizes (ES &amp;gt; 1.0). Conclusions: The MLHF-Q has solid psychometric properties and the outcome of the current study indicates that the MLHF-Q is an effective and efficient instrument.</t>
  </si>
  <si>
    <t>S0299</t>
  </si>
  <si>
    <t>10.1183/09031936.02.00214502</t>
  </si>
  <si>
    <t>Lorenzi-Filho G, Azevedo ER, Parker JD, Bradley TD</t>
  </si>
  <si>
    <t>Relationship of carbon dioxide tension in arterial blood to pulmonary wedge pressure in heart failure</t>
  </si>
  <si>
    <t>Hypocapnia contributes to the genesis of Cheyne-Stokes respiration and central sleep apnoea in patients with congestive heart failure (CHF) and is associated with increased mortality. However, the cause of hypocapnia in patients with chronic stable CHF is unknown. Since pulmonary congestion can induce hyperventilation via stimulation of pulmonary vagal afferents, the present study tested the hypothesis that in patients with CHF (carbon dioxide tension in arterial blood ( P a,CO 2 )) is inversely related to pulmonary capillary wedge pressure (PCWP), and that alterations in PCWP would cause inverse changes in P a,CO 2 . In 11 CHF patients undergoing diagnostic cardiac catheterization, haemodynamic variables and arterial blood gas tensions were measured simultaneously at baseline. In three patients, these measurements were repeated after coronary angiographic dye infusion and nitroglycerine infusion. At baseline, P a,CO 2 correlated inversely with PCWP (r=−0.80, p=0.003). In the three patients in whom multiple measurements were made, acute alterations in PCWP caused inversely proportional changes in P a,CO 2 . The present study concludes that in patients with congestive heart failure, pulmonary capillary wedge pressure is an important determinant of carbon dioxide tension in arterial blood. These findings imply that hypocapnia in patients with chronic stable congestive heart failure is a respiratory manifestation of elevated left ventricular filling pressures.</t>
  </si>
  <si>
    <t>S1400</t>
  </si>
  <si>
    <t>10.1159/000006997</t>
  </si>
  <si>
    <t>Bettencourt P, Ferreira A, Dias P, Castro A, Martins L, Cerqueira-Gomes M</t>
  </si>
  <si>
    <t>Evaluation of Brain Natriuretic Peptide in the Diagnosis of Heart Failure</t>
  </si>
  <si>
    <t>A diagnosis of heart failure (HF) can be difficult, especially in patients with mild symptomatology. The purpose of this study was to evaluate the significance of brain natriuretic peptide (BNP) in the diagnosis of HF with systolic or isolated diastolic ventricular dysfunction. One hundred patients and 9 controls were included in the study. Eighty-five patients were diagnosed with HF, based on clinical and echocardiographic findings. BNP levels were accurate for the diagnosis of HF, with an area under the receiver operating characteristic (ROC) curve (AUC) of 0.92. In addition, BNP levels showed an excellent accuracy for the diagnosis of isolated diastolic HF (AUC = 0.89). These data suggest that the measurement of BNP levels may be helpful in the diagnosis of HF and in selecting patients for further evaluation. Furthermore, BNP measurement can play an important role in the diagnosis of isolated diastolic HF.</t>
  </si>
  <si>
    <t>S1434</t>
  </si>
  <si>
    <t>10.1002/cncr.11407</t>
  </si>
  <si>
    <t>Swain SM, Whaley FS, Ewer MS</t>
  </si>
  <si>
    <t>Congestive heart failure in patients treated with doxorubicin</t>
  </si>
  <si>
    <t>Cancer</t>
  </si>
  <si>
    <t>Doxorubicin is a highly effective and widely used cytotoxic agent with application that is limited by cardiotoxicity related to the cumulative dose of the drug. A large‐scale study that retrospectively evaluated the cardiotoxicity of doxorubicin reported that an estimated 7% of patients developed doxorubicin‐related congestive heart failure (CHF) after a cumulative dose of 550 mg/m 2 . To assess whether this estimate is reflective of the incidence in the broader clinical oncology setting, the authors evaluated data from three prospective studies to determine both the incidence of doxorubicin‐related CHF and the accumulated dose of doxorubicin at which CHF occurs. A group of 630 patients who were randomized to a doxorubicin‐plus‐placebo arm of three Phase III studies, two studies in patients with breast carcinoma and one study in patients with small cell lung carcinoma, were included in the analysis. Thirty‐two of 630 patients had a diagnosis of CHF. Analysis indicated that an estimated cumulative 26% of patients would experience doxorubicin‐related CHF at a cumulative dose of 550 mg/m 2 . Age appeared to be an important risk factor for doxorubicin‐related CHF after a cumulative dose of 400 mg/m 2 , with older patients (age &amp;gt; 65 years) showing a greater incidence of CHF compared with younger patients (age ≤ 65 years). In addition, &amp;gt; 50% of the patients who experienced doxorubicin‐related CHF had a reduction &amp;lt; 30% in left ventricular ejection fraction (LVEF) while they were on study. Doxorubicin‐related CHF occurs with greater frequency and at a lower cumulative dose than previously reported. These findings further indicate that LVEF is not an accurate predictor of CHF in patients who receive doxorubicin. Cancer 2003;97:2869–79. © 2003 American Cancer Society. DOI 10.1002/cncr.11407</t>
  </si>
  <si>
    <t>S0964</t>
  </si>
  <si>
    <t>10.1177/1084822307304268</t>
  </si>
  <si>
    <t>Stabinski JW</t>
  </si>
  <si>
    <t>Non-Invasive Ventilation: The Impact of a Home Health Support</t>
  </si>
  <si>
    <t>Home Health Care Management &amp;amp; Practice</t>
  </si>
  <si>
    <t>Non-invasive ventilation seems to have gained in popularity in the past few years for pediatric patients with a variety of disease processes. Although it is infrequently used for acute respiratory failure, it is becoming a popular choice for ventilation assistance in a variety of chronic disease processes and not just limited to asthma, cystic fibrosis and other neurological disorders that impair breathing. As the medical team acquires more experience in non-invasive ventilation, a new frontier in the home setting is now being explored.</t>
  </si>
  <si>
    <t>S1867</t>
  </si>
  <si>
    <t>10.1046/j.1472-8206.2001.00019.x</t>
  </si>
  <si>
    <t>Bouzamondo A, Hulot JS, Sanchez P, Cucherat M, Lechat P</t>
  </si>
  <si>
    <t>Beta‐blocker treatment in heart failure</t>
  </si>
  <si>
    <t>Fundamental &amp;amp; Clinical Pharmacology</t>
  </si>
  <si>
    <t>Heart failure treatment has markedly changed during the last few decades, with demonstration of benefit of afterload reduction by vasodilator therapy and introduction of the concept of the deleterious consequences of the neuro‐hormonal compensatory stimulation. Blockade of beta‐adrenergic receptors, initially contra‐indicated in heart failure, provide a marked reduction of mortality and morbidity in combination with diuretics and angiotensin‐converting enzyme inhibitors, as demonstrated in many clinical trials. We performed a review of all clinical trials that compare beta‐blockers vs. placebo in chronic heart failure. Beta‐blockers with different pharmacological profiles have been tested, mainly metoprolol, bisoprolol, bucindolol and carvedilol. With progressive dose increment, tolerance of such treatment was generally good, left ventricular function improved, hospitalisations for heart failure were less frequent and mortality was reduced. The meta‐analysis of the 16 randomised trials, with at least one death in each treatment group, provides a 24% relative risk reduction for such hospitalisations (95% CI=19%–29%) and 22% reduction for mortality (95% CI=16%–28%). Heterogeneity of beta‐blocker effect for mortality was found and related to the non‐significant benefit obtained in the BEST trial with bucindolol. When such a trial is excluded, the effect model analysis shows that relative risk reduction (beta‐blocker induced benefit) is constant whatever the severity of the disease. The mechanism of beta‐blocker induced benefit remains unclear, but is at least partly related to left ventricular function improvement and prevention of severe ventricular arrhythmias. In conclusion, beta‐blocker treatment has become an established therapy for heart failure, in combination with diuretics and ACE inhibitors. Complementary informations will be needed to clarify the mechanism of benefit and to define the best therapeutic strategy according to the individual characteristics of patients with heart failure.</t>
  </si>
  <si>
    <t>S1899</t>
  </si>
  <si>
    <t>10.1016/j.medcli.2011.10.003</t>
  </si>
  <si>
    <t>Díaz Lobato S, Mayoralas Alises S, Montiel G</t>
  </si>
  <si>
    <t>Ventilación mecánica no invasiva en la agudización de las enfermedades respiratorias</t>
  </si>
  <si>
    <t>Noninvasive ventilation (NIV) utilization has experienced an exponential growth in the last 25 years immediately after the introduction of the positive pressure and the nasal mask. Patients with acute, chronic and acute on chronic respiratory failure are candidates to be treated by this therapeutic modality. Its utilization inside the hospital is very heterogeneous being indicated for diverse patients by different levels of complexity and severity levels. We have scientific evidence of the maximum level for certain problems such as COPD exacerbations with respiratory acidosis, acute pulmonary edema, or patients with solid and hematologic transplantation, although its utilization has been generalized to many other clinical scenes using minor levels of evidence. NIV is also used successfully in patients of advanced age, patients with do not intubate orders or even patients with severe comorbidities. Finally, NIV could be used as a palliative tool. The continuous technological evolution and the need of formation of the professionals demands organizational changes in the hospitals and the necessity to define specific areas for most severe patients, such as respiratory intermediate care units.</t>
  </si>
  <si>
    <t>S2370</t>
  </si>
  <si>
    <t>10.1159/000057283</t>
  </si>
  <si>
    <t>Failure of Platelet Parameters and Biomarkers to Correlate Platelet Function to Severity and Etiology of Heart Failure in Patients Enrolled in the EPCOT Trial</t>
  </si>
  <si>
    <t>Pathophysiology of Haemostasis and Thrombosis</t>
  </si>
  <si>
    <t>Data from small studies have suggested the presence of platelet abnormalities in patients with congestive heart failure (CHF). We sought to characterize the diagnostic utility of different platelet parameters and platelet-endothelial biomarkers in a random outpatient CHF population investigated in the EPCOT &amp;lt;i&amp;gt;(‘Whole Blood Impedance Aggregometry for the Assessment of Platelet Function in Patients with Congestive Heart Failure’)&amp;lt;/i&amp;gt; Trial. Blood samples were obtained for measurement of platelet contractile force (PCF), whole blood aggregation, shear-induced closure time, expression of glycoprotein (GP) IIb/IIIa, and P-selectin in 100 consecutive patients with CHF. Substantial interindividual variability of platelet characteristics exists in patients with CHF. There were no statistically significant differences when patients were grouped according to incidence of vascular events, emergency revascularization needs, survival, or etiology of heart failure. Aspirin use did not affect instrument readings either. PCF correlates very poorly with whole blood aggregometry (r&amp;lt;sup&amp;gt;2&amp;lt;/sup&amp;gt; = 0.023), closure time (r&amp;lt;sup&amp;gt;2&amp;lt;/sup&amp;gt; = 0.028), platelet GP IIb/IIIa (r&amp;lt;sup&amp;gt;2&amp;lt;/sup&amp;gt; = 0.0028), and P-selectin (r&amp;lt;sup&amp;gt;2&amp;lt;/sup&amp;gt; = 0.002) expression. Furthermore, there was no correlation with brain natriuretic peptide concentrations, a marker of severity and prognosis in heart failure reflecting the neurohumoral status. Patients with heart failure enrolled in the EPCOT Trial exhibited a marginal, sometimes oppositely directed change in platelet function, challenging the diagnostic utility of these platelet parameters and biomarkers to serve as useful tools for the identification of platelet abnormalities, for predicting clinical outcomes, or for monitoring antiplatelet strategies in this population. The usefulness of these measurements for assessing platelets in the different clinical settings remains to be explored. Taken together, opposite to our expectations, major clinical characteristics of heart failure did not correlate well with the platelet characteristics investigated in this study.</t>
  </si>
  <si>
    <t>S1822</t>
  </si>
  <si>
    <t>10.3390/jcm14093175</t>
  </si>
  <si>
    <t>Mokrani D, Timsit JF</t>
  </si>
  <si>
    <t>Role of Respiratory Viruses in Severe Acute Respiratory Failure</t>
  </si>
  <si>
    <t>Respiratory viruses are widespread in the community, affecting both the upper and lower respiratory tract. This review provides an updated synthesis of the epidemiology, pathophysiology, clinical impact, and management of severe respiratory viral infections in critically ill patients, with a focus on immunocompetent adults. The clinical presentation is typically nonspecific, making etiological diagnosis challenging. This limitation has been mitigated by the advent of molecular diagnostics—particularly multiplex PCR (mPCR)—which has not only improved pathogen identification at the bedside but also significantly reshaped our understanding of the epidemiology of respiratory viral infections. Routine mPCR testing has revealed that respiratory viruses are implicated in 30–40% of community-acquired pneumonia hospitalizations and are a frequent trigger of acute decompensations in patients with chronic comorbidities. While some viruses follow seasonal patterns, others circulate year-round. Influenza viruses and Pneumoviridae, including respiratory syncytial virus and human metapneumovirus, remain the principal viral pathogens associated with severe outcomes, particularly acute respiratory failure and mortality. Bacterial co-infections are also common and substantially increase both morbidity and mortality. Despite the growing contribution of respiratory viruses to the burden of critical illness, effective antiviral therapies remain limited. Neuraminidase inhibitors remain the cornerstone of treatment for severe influenza, whereas therapeutic options for other respiratory viruses are largely lacking. Optimizing early diagnosis, refining antiviral strategies, and systematically addressing bacterial co-infections are critical to improving outcomes in patients with severe viral pneumonia.</t>
  </si>
  <si>
    <t>S0748</t>
  </si>
  <si>
    <t>10.1159/000064010</t>
  </si>
  <si>
    <t>Gouitaa M, Vaillant A, Leude E, Badier M, Malaterre H, Barbier D, Charpin D</t>
  </si>
  <si>
    <t>Right-to-Left Atrial Shunt without Pulmonary Artery Hypertension</t>
  </si>
  <si>
    <t>A 70-year-old woman without any history of pulmonary or cardiac disease developed breathlessness with severe arterial hypoxemia. Cardiac ultrasound examination and spirometry were normal. Cardiac catheterization and intravenous microbubble injection demonstrated an interatrial right-to-left shunt. The defect was closed surgically, and the patient recovered immediately. On surgery, the aorta was elongated, inducing an angulation of the interatrial septum and leading to the atrial septal defect just above the inferior vena cava.</t>
  </si>
  <si>
    <t>medRxiv</t>
  </si>
  <si>
    <t>S0416</t>
  </si>
  <si>
    <t>10.1161/01.cir.0000021120.90970.b9</t>
  </si>
  <si>
    <t>Chen Y, Traverse JH, Du R, Hou M, Bache RJ</t>
  </si>
  <si>
    <t>Nitric Oxide Modulates Myocardial Oxygen Consumption in the Failing Heart</t>
  </si>
  <si>
    <t>Background — Endogenous nitric oxide (NO) has been reported to inhibit oxygen consumption in the normal heart, so that nonselective inhibition of NO synthase (NOS) caused an increase of myocardial oxygen consumption (MV̇O 2 ). Although endothelial NOS responses are depressed in congestive heart failure (CHF), inducible NOS (iNOS) may be expressed in failing myocardium. Methods and Results — This study tested the hypothesis that NOS inhibition would increase MV̇O 2 in the failing heart. CHF was produced in dogs by use of the rapid ventricular pacing model. In comparison with normal values, animals with CHF had reduced coronary blood flow and MV̇O 2 at rest, with a blunted response to treadmill exercise. Selective iNOS inhibition with S -methylisothiourea (1.5 mg/kg IC) increased left ventricular systolic pressure and left ventricular dP/dt and caused an increase in MV̇O 2 at rest and during exercise ( P &amp;lt;0.05), with a parallel upward shift in the relationship between MV̇O 2 and rate-pressure product. In contrast, S -methylisothiourea had no effect on MV̇O 2 or coronary flow in normal animals, although nonselective NOS inhibition with N G -nitro- l -arginine did cause an increase of MV̇O 2 in normal and in CHF animals. Conclusions — The results indicate that endogenous NO can modulate MV̇O 2 in failing hearts, but unlike the normal heart, this NO appears to be produced, at least in part, by iNOS.</t>
  </si>
  <si>
    <t>S1067</t>
  </si>
  <si>
    <t>10.1002/nur.21631</t>
  </si>
  <si>
    <t>Sawyer AM, King TS, Sawyer DA, Rizzo A</t>
  </si>
  <si>
    <t>Is Inconsistent Pre‐Treatment Bedtime Related to CPAP Non‐Adherence?</t>
  </si>
  <si>
    <t>Lack of adherence to continuous positive airway pressure therapy (CPAP) limits the effectiveness of treatment of obstructive sleep apnea (OSA). We hypothesized that an irregular bedtime would be negatively related to regular use of CPAP treatment. If so, modifying bedtime schedule may address the persistent problem of inconsistent CPAP use in adults with OSA. In a prospective longitudinal study, we examined whether inconsistent self‐reported bedtime before initiation of CPAP treatment, operationalized as bedtime variability, was (1) different among those adherent (≥4 hours per night) and non‐adherent to CPAP treatment at 1 week and 1 month; and/or (2) was related to 1‐week and 1‐month CPAP use when other variables were accounted for. Consecutively recruited newly diagnosed OSA adults ( n = 79) completed sleep diaries prior to CPAP treatment. One‐week and 1‐month objective CPAP use data were collected. Pre‐treatment bedtime variability was different among CPAP non‐adherers and adherers at 1 month and was a significant predictor of non‐adherence at 1 month in multi‐variable analyses. The odds of 1‐month CPAP non‐adherence were 3.5 times greater in those whose pre‐treatment bedtimes varied by &amp;gt;75 minutes. Addressing sleep schedule prior to CPAP initiation may be an opportunity to improve CPAP adherence. © 2014 Wiley Periodicals, Inc.</t>
  </si>
  <si>
    <t>S1222</t>
  </si>
  <si>
    <t>10.1007/bf03014328</t>
  </si>
  <si>
    <t>Bhavani-Shankar K, Hart NS, Mushlin PS</t>
  </si>
  <si>
    <t>Negative pressure induced airway and pulmonary injury</t>
  </si>
  <si>
    <t>Canadian Journal of Anaesthesia</t>
  </si>
  <si>
    <t>To describe negative pressure injury occurring during the use of a laryngeal mask airway (LMA) in which airway bleeding rather than pulmonary oedema was the major complication. A patient presented to the day surgery unit for resection of a ganglion cyst on her right wrist. She underwent general anaesthesia using an LMA, and experienced severe laryngospasm and transient hypoxaemia (oxygen saturation to 66%) seven minutes after incision. This resolved within 90 sec of succinylcholine administration. Nonetheless, the LMA was removed, a tracheal tube was inserted atraumatically and positive pressure ventilation was maintained until the time of emergence, when fresh blood appeared in the tracheal tube. The blood ultimately became frothy, resembling pulmonary oedema fluid. Haemoptysis, continued postoperatively and led to the hospitalization of this ambulatory patient. Rapid development of large subatmospheric pressures, as can occur during severe laryngospasm, may disrupt the tracheobronchial vasculature causing airway bleeding. This bleeding should be distinguished from negative pressure pulmonary oedema.</t>
  </si>
  <si>
    <t>S0743</t>
  </si>
  <si>
    <t>10.1177/000992289002900212</t>
  </si>
  <si>
    <t>Ryan CF, Lowe AA, Fleetham JA</t>
  </si>
  <si>
    <t>Nasal Continuous Positive Airway Pressure (CPAP) Therapy</t>
  </si>
  <si>
    <t>Clinical Pediatrics</t>
  </si>
  <si>
    <t>An 8-year-old girl with Hallermann-Streiff syndrome (oculomandibulofacial syndrome) was examined. She had a history of severe snoring, reported nocturnal apnea, excessive daytime hypersomnolence, nocturnal enuresis, and failure to thrive. Overnight polysomnography confirmed severe obstructive sleep apnea. Long-term nasal continuous positive airway pressure (CPAP) therapy completely relieved the obstructive sleep apnea and was associated with improved weight gain and growth.</t>
  </si>
  <si>
    <t>S2047</t>
  </si>
  <si>
    <t>10.1183/09031936.98.12030742</t>
  </si>
  <si>
    <t>O'Brien A, Blaivas M, Albers J, Wald J, Watts C</t>
  </si>
  <si>
    <t>A case of respiratory muscle weakness due to cytochrome c oxidase enzyme deficiency</t>
  </si>
  <si>
    <t>Mitochondrial myopathy is a rare cause of dyspnoea and respiratory failure, usually presenting in infancy. We describe a 27 yr old woman with a partial cytochrome c oxidase enzyme deficiency causing respiratory muscle weakness and respiratory failure. The onset was acute, with no preceding respiratory symptoms. The patient was successfully treated with bilevel positive airway pressure therapy.</t>
  </si>
  <si>
    <t>S0055</t>
  </si>
  <si>
    <t>10.1183/09031936.06.00080005</t>
  </si>
  <si>
    <t>Dellacà RL, Rotger M, Aliverti A, Navajas D, Pedotti A, Farré R</t>
  </si>
  <si>
    <t>Noninvasive detection of expiratory flow limitation in COPD patients during nasal CPAP</t>
  </si>
  <si>
    <t>The difference between mean inspiratory and expiratory respiratory reactance (ΔX̄ rs ) measured with forced oscillation technique (FOT) at 5 Hz allows the detection of expiratory flow limitation (EFL) in chronic obstructive pulmonary disease (COPD) patients breathing spontaneously. This aim of this study was to evaluate whether this approach can be applied to COPD patients during noninvasive pressure support. ΔX̄ rs was measured in seven COPD patients subjected to nasal continuous positive airway pressure (CPAP) at 0, 4, 8 and 12 cmH 2 O in sitting and supine positions. Simultaneous recording of oesophageal pressure and the Mead and Whittenberger (M–W) method provided a reference for scoring each breath as flow-limited (FL), non-flow-limited (NFL) or indeterminate (I). For each patient, six consecutive breaths were analysed for each posture and CPAP level. According to M–W scoring, 47 breaths were FL, 166 NFL and 51 I. EFL scoring using FOT coincided with M–W in 94.8% of the breaths. In the four patients who were FL in at least one condition, ΔX̄ rs was reduced with increasing CPAP. These data suggest that the forced oscillation technique may be useful in chronic obstructive pulmonary disease patients on nasal pressure support by identifying continuous positive airway pressure levels that support breathing without increasing lung volume, which in turn increase the work of breathing and reduce muscle effectiveness and efficiency.</t>
  </si>
  <si>
    <t>S0374</t>
  </si>
  <si>
    <t>10.1007/s002689900511</t>
  </si>
  <si>
    <t>Gilbert TB, Gaine SP, Rubin LJ, Sequeira AJ</t>
  </si>
  <si>
    <t>Short‐term Outcome and Predictors of Adverse Events following Pulmonary Thromboendarterectomy</t>
  </si>
  <si>
    <t>Pulmonary complications including hypoxemia, right heart failure, and prolonged ventilation may follow pulmonary thromboendarterectomy (PTE) performed via cardiopulmonary bypass (CPB) with deep hypothermic circulatory arrest. Seventeen adult patients have undergone PTE at the University of Maryland Medical System during the preceding 3 years. From these patients, clinical and hemodynamic parameters were tabulated pre‐CPB, post‐CPB, at admission to the intensive care unit (ICU), and prior to discontinuation of invasive monitoring in the ICU. Data on anthropometric variables, survival, and times of extracorporeal circulation, mechanical ventilation, and hospital stay were also collected. The mean values for pulmonary arterial systolic and diastolic pressures and pulmonary vascular resistance (PVR) decreased significantly from pre‐CPB values after PTE (all p &amp;lt; 0.05). Mild mixed acidosis present at ICU admission resolved prior to discharge ( p = 0.002). The length of mechanical ventilation time was positively correlated with the absolute post‐CPB PVR and negatively correlated with the relative change in central venous pressure (CVP) from pre‐CPB to post‐CPB values ( r = 0.75, p = 0.037). Of the pre‐CPB anthropometric variables, only body mass index was significantly higher in nonsurvivors ( p = 0.037). Pulmonary artery pressures and vascular resistance fall significantly after PTE. A lower post‐CPB PVR and a relatively decreased (i.e., from pre‐CPB values) CVP predict reduced length of postoperative ventilation but not of the hospital stay. Mortality appears increased in patients with a large body habitus.</t>
  </si>
  <si>
    <t>S2476</t>
  </si>
  <si>
    <t>10.1177/0310057x8601400304</t>
  </si>
  <si>
    <t>Duncan AW, Oh TE, Hillman DR</t>
  </si>
  <si>
    <t>PEEP and CPAP</t>
  </si>
  <si>
    <t>Positive end-expiratory pressure (PEEP) maintains airway pressure above atmospheric at the end of expiration, and may be used with mechanical ventilation or spontaneous breathing. CPAP, or continuous positive airway pressure, refers to spontaneous ventilation with a positive airway pressure being maintained throughout the whole respiratory cycle. PEEP/CPAP primarily improves oxygenation by increasing functional residual capacity, and may increase lung compliance and decrease the work of breathing. PEEP/CPAP may be applied using endotracheal tubes, nasal masks or prongs, or face masks or chambers to treat a wide range of adult and paediatric respiratory disorders. Complications associated with their use relate to the pressures applied and include pulmonary barotrauma, decreased cardiac output and raised intracranial pressure.</t>
  </si>
  <si>
    <t>S1849</t>
  </si>
  <si>
    <t>10.1161/01.cir.0000026392.80723.dc</t>
  </si>
  <si>
    <t>Razeghi P, Young ME, Cockrill TC, Frazier OH, Taegtmeyer H</t>
  </si>
  <si>
    <t>Downregulation of Myocardial Myocyte Enhancer Factor 2C and Myocyte Enhancer Factor 2C–Regulated Gene Expression in Diabetic Patients With Nonischemic Heart Failure</t>
  </si>
  <si>
    <t>Background — In animal studies, diabetes has been shown to induce changes in gene expression of key regulators in cardiac energy metabolism and calcium homeostasis. In the present study, we tested the hypothesis that metabolic gene expression in nonischemic failing hearts of diabetic patients differs from that in nonischemic failing hearts of nondiabetic patients. Methods and Results — Left ventricular tissue was obtained from nonfailing hearts (n=6) and from nonischemic failing hearts of patients with or without type 2 diabetes. Myocardial transcript levels of key regulators in energy substrate metabolism (glucose transporter 1, glucose transporter 4, pyruvate dehydrogenase kinase 4, peroxisome proliferator–activated receptor α, muscle carnitine palmitoyl transferase-1, medium-chain acyl-CoA dehydrogenase, and uncoupling protein 3), calcium homeostasis (sarcoplasmic reticulum Ca 2+ -ATPase [SERCA2a], phospholamban, and cardiac ryanodine receptor), and contractile function (myosin heavy chain α) were measured using real-time quantitative reverse transcription–polymerase chain reaction. In addition, we measured myocyte enhancer factor 2C (MEF2C) and SERCA2a protein levels. Only MEF2C regulated transcripts (glucose transporter 4, SERCA2a, and myosin heavy chain α) were lower in the diabetic group compared with the nondiabetic group. MEF2C protein content was also decreased. Conclusion — MEF2C and MEF2C-regulated genes are decreased in the failing hearts of diabetic patients. This transcriptional mechanism may contribute to the contractile dysfunction in heart failure patients with diabetes.</t>
  </si>
  <si>
    <t>S0922</t>
  </si>
  <si>
    <t>10.1007/bf01693700</t>
  </si>
  <si>
    <t>Perel A, Williamson DC, Modell JH</t>
  </si>
  <si>
    <t>Effectiveness of CPAP by mask for pulmonary edema associated with hypercarbia</t>
  </si>
  <si>
    <t>We describe continuous positive airway pressure (CPAP) by mask to reduce hypercarbia in two patients who had pulmonary edema due to congestive heart failure. In such patients, beside reducing venous return and filling pressures, CPAP improves compliance and decreases the work of breathing, thereby improving effective ventilation. Hence, CPAP may be useful to combat not only hypoxemia but also hypercarbia that is associated with pulmonary edema.</t>
  </si>
  <si>
    <t>S0653</t>
  </si>
  <si>
    <t>10.1183/09031936.96.09122525</t>
  </si>
  <si>
    <t>Shimura S, Masuda T, Takishima T, Shirato K</t>
  </si>
  <si>
    <t>Surfactant apoprotein-A concentration in airway secretions for the detection of pulmonary oedema</t>
  </si>
  <si>
    <t>Patients with cardiogenic pulmonary oedema expectorate foamy sputum containing surfactant, which might be expected to include surfactant apoprotein A (SP-A). SP-A is specific for lung surfactant. We have measured the SP-A concentration in airway secretions to determine whether it is useful in distinguishing pulmonary oedema from other disorders. Samples of sputum and of aspirated airway secretion were obtained from 11 patients with cardiogenic pulmonary oedema, seven patients with clinically stable congestive heart failure, five patients with adult respiratory distress syndrome (ARDS) and 20 control patients (10 intubated) with other respiratory diseases. The samples were used for the measurement of SP-A concentration by a two-site simultaneous immunoassay with monoclonal antibodies against SP-A. SP-A concentrations, measured in samples of sputum and aspirated secretions, depended on the diagnosis of the patients from which they had come. In descending order these samples came from patients with: cardiogenic pulmonary oedema (1324 +/- 197 micrograms.mL-1; n = 33); ARDS (311 +/- 47 micrograms.mL-1; n = 23); clinically stable congestive heart failure (78 +/- 10 micrograms.mL-1; n = 21); and control conditions (3.0 +/- 0.6 micrograms.mL-1; n = 30). Concentrations from disease samples did not overlap with controls. In samples from patients with cardiogenic pulmonary oedema, the SP-A concentration correlated with mean pulmonary capillary wedge pressure (PCWP) (p &amp;lt; 0.001; n = 39). These findings indicate that the measurement of the surfactant apoprotein A concentration in airway secretions may be useful for the detection of pulmonary oedema.</t>
  </si>
  <si>
    <t>S1263</t>
  </si>
  <si>
    <t>10.1016/s1388-9842(99)00027-6</t>
  </si>
  <si>
    <t>Darnley GM, Gray AC, McClure SJ, Neary P, Petrie M, McMurray JJV, MacFarlane NG</t>
  </si>
  <si>
    <t>Effects of Resistive Breathing on Exercise Capacity and Diaphragm Function in Patients with Ischaemic Heart Disease</t>
  </si>
  <si>
    <t>Muscle weakness has been suggested to result from the deconditioning that accompanies decreased activity levels in chronic cardiopulmonary diseases. The benefits of standard exercise programmes on exercise capacity and muscular strength in disease and health are well documented and exercise capacity is a significant predictor of survival in patients with chronic heart failure (CHF). Selective respiratory muscle training has been shown to improve exercise tolerance in CHF and such observations have been cited to support the suggestion that respiratory muscle weakness contributes to a reduced exercise capacity (despite biopsies showing the metabolic profile of a well trained muscle). This study aimed to determine the effects of selective inspiratory muscle training on patients with chronic coronary artery disease to establish if an improved exercise capacity can be obtained in patients that are not limited in their daily activities. Nine male patients performed three exercise tests (with respiratory and diaphragm function assessed before the third test) then undertook a 4-week programme of inspiratory muscle training. Exercise tolerance, respiratory and diaphragmatic function were re-assessed after training. Exercise capacity improved from 812 ± 42 to 864 ± 49 s, P &amp;amp;lt; 0.05, and velocity of diaphragm shortening increased (during quiet breathing from 12.8 ± 1.6 to 19.4 ± 1.1 mm s−1, P &amp;amp;lt; 0.005, and sniffing from 71.9 ± 9.4 to 110.0 ± 12.3 mm s−1, P &amp;amp;lt; 0.005). In addition, five from nine patients were stopped by breathlessness before training; whereas only one patient was stopped by breathlessness after training. The major findings in this study were that a non-intensive 4-week training programme of resistive breathing in patients with chronic coronary artery disease led to an increase in exercise capacity and a decrease in dyspnoea when assessed by symptom limited exercise testing. These changes were associated with significant increases in the velocity of diaphragmatic excursions during quiet breathing and sniffing. Patients that exhibited small diaphragmatic excursions during quiet breathing were most likely to improve their exercise capacity after the training programme. However, the inspiratory muscle-training programme was not associated with any significant changes in respiratory mechanics when peak flow rate, forced expiratory volume and forced vital capacity were measured. The resistive breathing programme used here resulted in a significant increase in the velocity of diaphragm movement during quiet breathing and sniffing. In other skeletal muscles, speed of contraction can be determined by the relative proportion of fibre types and muscle length (Jones, Round, Skeletal Muscle in Health and Disease. Manchester: University Press, 1990). The intensity of the training programme used here, however, is unlikely to significantly alter muscle morphology or biochemistry. Short-term training studies have shown that there can be increases in strength and velocity of shortening that do not relate to changes in muscle biochemistry or morphology. These changes are attributed to the neural adaptations that occur early in training (Northridge et al., Br. Heart J. 1990; 64: 313–316). Independent of the mechanisms involved, this small, uncontrolled study suggests that inspiratory muscle training may improve exercise capacity, diaphragm function and symptoms of breathlessness in patients with chronic coronary artery disease even in the absence of heart failure.</t>
  </si>
  <si>
    <t>S0171</t>
  </si>
  <si>
    <t>10.1016/s1388-9842(03)00050-3</t>
  </si>
  <si>
    <t>Rutten FH, Grobbee DE, Hoes AW</t>
  </si>
  <si>
    <t>Differences Between General Practitioners and Cardiologists in Diagnosis and Management of Heart Failure: A Survey in Every-Day Practice</t>
  </si>
  <si>
    <t>Data on diagnosis and management of heart failure in every-day care are scarce. To compare general practitioners’ and cardiologists’ diagnostic work-up and management of patients with (suspected) heart failure. In a cross-sectional survey we studied a sample of 103 files of patients coded as heart failure in primary care (31 general practices), and 99 files of out-patients coded as heart failure from 9 hospitals in the Netherlands. We defined patients as heart failure ‘GP patients’, when they were managed by a general practitioner without co-treatment of a cardiologist. Patients managed in general practice were older (mean age 79 years (S.D. 8.5) and more often female than ‘cardiology patients’ (mean age 64 years (S.D. 11.7)). Ischaemic heart disease (31 vs. 57%) was more prevalent in ‘cardiology patients’. Additional investigations such as chest radiography (51% vs. 84%), electrocardiography (39% vs. 100%), and (Doppler-) echocardiography (12% vs. 97%) were performed more often in ‘cardiology patients’. Most patients received diuretics (85% vs.79%). Angiotensin converting enzyme inhibitors (40% vs. 76%), beta-blockers (9% vs. 30%), spironolactone (11% vs. 32%), and angiotensin-II-antagonists (6% vs. 13%) were prescribed much more often to ‘cardiology patients’. General practitioners more often treat elderly, female patients with heart failure than cardiologists. General practitioners use less additional investigations and prescribe less potentially beneficial medication, compared to cardiologists. Population characteristics only partly explain these differences, suggesting that the physician’s attitude has an important bearing on the uptake of treatment.</t>
  </si>
  <si>
    <t>S2148</t>
  </si>
  <si>
    <t>10.1007/bf01709721</t>
  </si>
  <si>
    <t>Rice DL, Miller WC</t>
  </si>
  <si>
    <t>Flow-dependance of extravascular thermal volume as an index of pulmonary edema</t>
  </si>
  <si>
    <t>Using a double indicator (dye and heat) dilution technique of extravascular lung water measurement, we examined the effect of a reduction in cardiac output and positive pressures on the extravascular thermal volume (EVTV) in dogs. Following baseline EVTV measurements, cardiac output was lowered by inflation of balloons in the superior and inferior vena cavas, as well as by bleeding, and positive pressures were applied to the airways. There was good agreement between the baseline EVTV and post-mortem lung water; however, as the cardiac output was lowered there was a reduction in the measured EVTV. In other animals following application of positive airway pressure there was a decrease in the EVTV which appeared to be related to the reduction in cardiac output caused by positive airway pressure. At least in part, loss of thermal indicator appeared to explain the reduction in EVTV. Measurement of EVTV as an index of pulmonary edema may not be accurate in the face of a changing cardiac output.</t>
  </si>
  <si>
    <t>S1938</t>
  </si>
  <si>
    <t>10.1136/heart.84.3.284</t>
  </si>
  <si>
    <t>Schulze-Neick I, Penny DJ, Derrick GP, Dhillon R, Rigby ML, Kelleher A, Bush A, Redington AN</t>
  </si>
  <si>
    <t>Pulmonary vascular–bronchial interactions: acute reduction in pulmonary blood flow alters lung mechanics</t>
  </si>
  <si>
    <t>Postoperative pulmonary hypertension in children after congenital heart surgery is a risk factor for death and is associated with severe acute changes in both pulmonary vascular resistance and lung mechanics. To examine the impact of changes in pulmonary blood flow on lung mechanics in preoperative children with congenital heart disease, in order to assess the cause–effect relation of pulmonary vascular–bronchial interactions. Prospective, cross sectional study. Cardiac catheterisation laboratory, general anaesthesia with mechanical ventilation. Variation of pulmonary blood flow (Qp) by either balloon occlusion of an atrial septal defect before interventional closure, or by complete occlusion of the pulmonary artery during balloon pulmonary valvuloplasty for pulmonary valve stenosis. Ventilatory tidal volume (Vt), dynamic respiratory system compliance (Cdyn), respiratory system resistance (Rrs). 28 occlusions were examined in nine patients with atrial septal defect (median age 9.5 years) and 22 in eight patients with pulmonary stenosis (median age 1.2 years). Normalisation of Qp during balloon occlusion of atrial septal defect caused no significant change in airway pressures and Rrs, but there was a small decrease in Vt (mean (SD): 9.61 (0.85) to 9.52 (0.97) ml/kg; p &amp;lt; 0.05) and Cdyn (0.64 (0.11) to 0.59 (0.10) ml/cm H 2 O*kg; p &amp;lt; 0.01). These changes were more pronounced when there was complete cessation of Qp during balloon valvuloplasty in pulmonary stenosis, with a fall in Vt (9.71 (2.95) to 9.32 (2.84) ml/kg; p &amp;lt; 0.05) and Cdyn (0.72 (0.29) to 0.64 (0.26) ml/cm H 2 O*kg; p &amp;lt; 0.001), and there was also an increase in Rrs (25.1 (1.7) to 28.8 (1.6) cm H 2 O/litre*s; p &amp;lt; 0.01). All these changes exceeded the variability of the baseline measurements more than threefold. Acute changes in pulmonary blood flow are associated with simultaneous changes in lung mechanics. While these changes are small they may represent a valid model to explain the pathophysiological impact of spontaneous changes in pulmonary blood flow in clinically more critical situations in children with congenital heart disease.</t>
  </si>
  <si>
    <t>S1675</t>
  </si>
  <si>
    <t>10.1016/s1388-9842(03)00042-4</t>
  </si>
  <si>
    <t>Bouzamondo A, Hulot JS, Sanchez P, Lechat P</t>
  </si>
  <si>
    <t>Beta-Blocker Benefit According to Severity of Heart Failure</t>
  </si>
  <si>
    <t>Beta-blockers are an established treatment for chronic heart failure. However, the relationship between their benefit and the severity of the disease remains to be determined. We studied the relationship between amplitude of benefit of beta-blockers and severity of chronic heart failure, based on data for mortality and hospitalizations for worsening heart failure, using a meta-analysis of randomized controlled trials, complementary subgroup analyses and analysis of individual data from the CIBIS II trial. In the meta-analysis, mortality was reduced by 22% (95%CI: 16 to 28) and hospitalizations for worsening heart failure by 24% (95%CI: 20 to 29). Benefit was similar with metoprolol, bisoprolol and carvedilol. After exclusion of bucindolol trials, due to the heterogeneity of results for mortality, the reduction in mortality was similar according to the severity of heart failure, assessed either by left ventricular ejection fraction or by New York Heart Association classification. In CIBIS II, beta-blockers induced a significant reduction in mortality of 45% (95%CI: 9 to 66), 41% (95%CI: 17 to 59) and 23% (95%CI: 1 to 40) in the low, intermediate and high risk groups, respectively. Hospitalizations were reduced by 35% (95%CI: 2 to 57), 41% (95%CI: 18 to 58) and 23% (95%CI: 0 to 41), there was no significant difference between the three score groups. We conclude that the amplitude of benefit of the beta-blockers carvedilol, metoprolol and bisoprolol on mortality and morbidity is similar, regardless of the severity of chronic heart failure.</t>
  </si>
  <si>
    <t>S1538</t>
  </si>
  <si>
    <t>10.1111/j.1399-6576.1977.tb01241.x</t>
  </si>
  <si>
    <t>Hauge A, Bø G, Aarseth P</t>
  </si>
  <si>
    <t>Hydrostatic Pulmonary Edema in the Cat. Effects on Pulmonary Blood and Water Volumes and on Lung Compliance</t>
  </si>
  <si>
    <t>The effect on lung compliance of changes in intra‐ and extravascular volumes has been studied. Such changes were induced by inflation and deflation of a balloon placed in the left atrium in open‐chest cats. Blood constituents were labeled with isotopes, and tissue water content was found from the wet/dry weight ratio. When left atrial pressure (P LA ) was elevated to a value not exceeding 32 mmHg (4.256 kPa), there was only a minute increase in tissue water volume, and we observed a reversible reduction in lung compliance related to the rise in lung blood volume. At higher P LA , a rapid rise occurred in extravascular fluid volume, with evidence of alveolar flooding. Earlier experiments have shown that, in isolated perfused lung, a situation of slow, steady increase in interstitial fluid can be created. This does not seem to be the case with lungs in situ: once the lymphatic drainage is unable to cope with transvascular fluid flow, an unstable situation is created. This rapidly leads to alveolar flooding and a fall in compliance in addition to that caused by a rise in blood volume. From our fluid and pressure determinations, we calculated a filtration coefficient (Kf) of 0.45 ml/100 g wet lung × cmH 2 O × h. This is within the range reported for sheep lungs. Observation of dynamic lung compliance cannot be used for detection of interstitial fluid accumulation. It appears, however, that in contrast to isolated lungs, this phase of edema‐formation rapidly leads to alveolar flooding.</t>
  </si>
  <si>
    <t>S0822</t>
  </si>
  <si>
    <t>10.1016/s1388-9842(01)00130-1</t>
  </si>
  <si>
    <t>Agarwal AK, Venugopalan P</t>
  </si>
  <si>
    <t>Beneficial Effect of Carvedilol On Heart Rate Response to Exercise in Digitalised Patients With Heart Failure in Atrial Fibrillation Due to Idiopathic Dilated Cardiomyopathy</t>
  </si>
  <si>
    <t>Fourteen digitalised patients diagnosed with heart failure (NYHA Functional class II) with idiopathic dilated cardiomyopathy in chronic established atrial fibrillation were administered carvedilol in addition to their anti-heart failure medications in an attempt to improve their heart rate control. Fourteen matched patients who did not receive carvedilol acted as control subjects. Patients treated with carvedilol showed significantly reduced resting heart rates (10–36%), maximal heart rates on exercise (5–20%) and an increased exercise time (2–30%) on treadmill stress tests (all P - 0.001). Ventricular ectopic activity was also diminished. This was associated with symptomatic improvement in effort intolerance and palpitations. NYHA functional class, left ventricular dimensions and ejection fractions did not improve during the study period of 3 months. Thus, addition of carvedilol to digoxin had a beneficial effect on exercise tolerance in patients with idiopathic dilated cardiomyopathy in atrial fibrillation by virtue of an improved heart rate control both at rest and on exercise. Carvedilol was well tolerated despite impaired myocardial function.</t>
  </si>
  <si>
    <t>S1269</t>
  </si>
  <si>
    <t>10.1016/s1388-9842(00)00095-7</t>
  </si>
  <si>
    <t>Vítovec J, Špinar J, Czech and Slovak Investigator Group</t>
  </si>
  <si>
    <t>First-Dose Hypotension After Angiotensin-Converting Enzyme (ACE) Inhibitors in Chronic Heart Failure: a Comparison of Enalapril and Perindopril</t>
  </si>
  <si>
    <t>First-dose hypotension refers to an observed reduction in blood pressure after the administration of the first dose of ACE inhibitors in patients with congestive heart failure. To compare the first-dose responses of low-dose enalapril and perindopril in patients with stable symptomatic chronic heart failure. Single blind, randomised, multicenter, parallel, prospective study. Patients (N = 298) with chronic heart failure due to ischemic heart disease or dilated cardiomyopathy, NYHA II–IV, ejection fraction &amp;amp;lt; 40%, age &amp;amp;gt; 18 years, naive to ACE inhibitors or ATI-receptor blocker, were randomised to receive a single dose of 2.5 mg enalapril or 2.0 mg perindopril. Baseline laboratory and clinical examinations were performed before entry into the study. Ambulatory blood pressure monitoring started 2 h before the study medication was given, and continued for at least 10 h after the medication. The maximum drop in blood pressure appeared approximately 4 h after dose administration in both groups, and was more pronounced in the enalapril group. Patients in the enalapril group had a significantly higher incidence of asymptomatic hypotension. No symptomatic hypotension requiring a change in medication or a prolongation of hospitalisation was observed. A low dose of perindopril is well-tolerated at initiation of ACE inhibitor therapy in patients with chronic heart failure and causes less first-dose hypotension than a low dose of enalapril.</t>
  </si>
  <si>
    <t>S2022</t>
  </si>
  <si>
    <t>10.1016/s0014-5793(00)01747-6</t>
  </si>
  <si>
    <t>Sauer H, Rahimi G, Hescheler J, Wartenberg M</t>
  </si>
  <si>
    <t>Role of reactive oxygen species and phosphatidylinositol 3‐kinase in cardiomyocyte differentiation of embryonic stem cells</t>
  </si>
  <si>
    <t>Cardiotypic development in embryonic stem cell‐derived embryoid bodies may be regulated by reactive oxygen species (ROS). ROS were generated by a NADPH oxidase‐like enzyme which was transiently expressed during the time course of embryoid body development. Incubation with either H 2 O 2 or menadione enhanced cardiomyogenesis, whereas the radical scavengers trolox, pyrrolidinedithiocarbamate and N ‐acetylcysteine exerted inhibitory effects. The phosphatidylinositol 3‐kinase (PI‐3‐kinase) inhibitors LY294002 and wortmannin abolished cardiac commitment and downregulated ROS in embryoid bodies. Coadministration of LY294002 with prooxidants resumed cardiomyocyte differentiation, indicating a role for PI‐3‐kinase in the regulation of the intracellular redox state.</t>
  </si>
  <si>
    <t>S1652</t>
  </si>
  <si>
    <t>10.1007/s00059-015-4336-x</t>
  </si>
  <si>
    <t>Simonis G, Spitzer SG, Stumpf J, Dörr R</t>
  </si>
  <si>
    <t>Therapie der akuten Herzinsuffizienz</t>
  </si>
  <si>
    <t>Herz</t>
  </si>
  <si>
    <t>Acute heart failure is a symptom complex of heterogeneous etiology. Clinically, it comprises a broad spectrum ranging from hypertensive pulmonary edema in patients with preserved left ventricular systolic function up to cardiogenic shock in patients with severely depressed left ventricular function. The pathophysiology of acute heart failure is based on a mismatch between myocardial pump function and afterload. Besides causal measures, vasodilators and diuretics are the mainstay of therapy. Catecholamines are indicated only when other drugs are unsuccessful. Opioids are often used in clinical practice but should be used cautiously as they are associated with a negative prognosis. Further adjunctive treatment consists of thromboembolism prophylaxis, non-invasive ventilation and in some cases mechanical circulatory support and renal replacement therapy. This article discusses the differential use of these treatment modalities.</t>
  </si>
  <si>
    <t>S1115</t>
  </si>
  <si>
    <t>10.1159/000105163</t>
  </si>
  <si>
    <t>Glerant JC, Rose D, Oltean V, Dayen C, Mayeux I, Jounieaux V</t>
  </si>
  <si>
    <t>Noninvasive Ventilation Using a Mouthpiece in Patients with Chronic Obstructive Pulmonary Disease and Acute Respiratory Failure</t>
  </si>
  <si>
    <t>&amp;lt;i&amp;gt;Background:&amp;lt;/i&amp;gt; Noninvasive positive pressure ventilation (NPPV) delivered via a mouthpiece (mNPPV) has been successfully used in stable chronic restrictive respiratory insufficiency, but not in patients with chronic obstructive pulmonary disease (COPD) and acute respiratory failure (ARF). &amp;lt;i&amp;gt;Objectives:&amp;lt;/i&amp;gt; The purpose of this matched case-control study was to compare the usefulness of mNPPV to noninvasive ventilation using a nasal or oronasal mask (nNPPV) or standard medical treatment (SMT) in COPD patients with ARF. &amp;lt;i&amp;gt;Methods:&amp;lt;/i&amp;gt; Twenty-nine patients receiving mNPPV were matched with 29 patients receiving nNPPV and 29 patients receiving SMT regarding age, SAPSII, admission PaCO&amp;lt;sub&amp;gt;2&amp;lt;/sub&amp;gt; and pH. &amp;lt;i&amp;gt;Results:&amp;lt;/i&amp;gt; In the mNPPV group, admission PaCO&amp;lt;sub&amp;gt;2&amp;lt;/sub&amp;gt; and pH were 78.6 ± 12 mm Hg and 7.30 ± 0.04, respectively. mNPPV and nNPPV avoided the need for endotracheal intubation in 27 and 25 patients, respectively (nonsignificant) whereas SMT resulted in a higher mechanical ventilation rate (13 patients). At the end of the treatment protocol, PaCO&amp;lt;sub&amp;gt;2&amp;lt;/sub&amp;gt; was lower in the mNPPV group (62.2 ± 9.6 mm Hg) than in the SMT group (72.4 ± 20.4 mm Hg, p &amp;lt; 0.018) leading to a significantly higher pH. No significant differences were observed between the mNPPV and nNPPV groups. &amp;lt;i&amp;gt;Conclusions:&amp;lt;/i&amp;gt; In case of moderate respiratory acidosis, noninvasive ventilation using a mouthpiece significantly reduces the endotracheal intubation rate in comparison with SMT and therefore appears to be a second-line alternative to noninvasive ventilation delivered via a mask, especially when poorly tolerated.</t>
  </si>
  <si>
    <t>S0992</t>
  </si>
  <si>
    <t>10.1016/0091-6749(84)90095-2</t>
  </si>
  <si>
    <t>Borish L, Matloff SM, Findlay SR</t>
  </si>
  <si>
    <t>Radiographic contrast media-induced noncardiogenic pulmonary edema: Case report and review of the literature</t>
  </si>
  <si>
    <t>Journal of Allergy and Clinical Immunology</t>
  </si>
  <si>
    <t>Adverse reactions are a frequent complication of exposure to radiographic contrast media (RCM). These reactions are most often anaphylactoid in nature and are characterized by the occurrence of urticaria, angioedema, bronchospasm, and shock. In patients who have had an anaphylactoid reaction to RCM and in whom reexposure is indicated, various pretreatment protocols have been developed to mitigate the risk for recurrence. We report the case of a 46-year-old man who, while undergoing cardiac catheterization, developed noncardiogenic pulmonary edema. This is the first reported case of the occurrence of noncardiogenic pulmonary edema secondary to RCM documented with Swan-Ganz data. In addition, our patient developed noncardiogenic pulmonary edema despite pretreatment with prednisone and diphenhydramine, administered because of a past history of a similar reaction. Potential mechanisms for such a reaction are discussed.</t>
  </si>
  <si>
    <t>S0596</t>
  </si>
  <si>
    <t>10.1046/j.1471-6712.2001.1510060.x</t>
  </si>
  <si>
    <t>Ekman I, Skott C, Norberg A</t>
  </si>
  <si>
    <t>A place of ones' own. The meaning of lived experience as narrated by an elderly woman with severe chronic heart failure. A case‐study</t>
  </si>
  <si>
    <t>Scandinavian Journal of Caring Sciences</t>
  </si>
  <si>
    <t>The condition of chronic heart failure often means an increasing need of institutional care caused by the severity of symptoms as fatigue and breathlessness. In this case‐study, two interviews with an elderly woman were made at a 1‐yr interval. A phenomenological hermeneutic method was used to interpret the interviews. The first narrative, recorded in the subject's home, showed a feeling of being at home in the body, in the room and with health care. In the second narrative, when the informant lived in a nursing home, a feeling of having no at‐homeness, neither in the body, the room nor in the relation to the caregivers, was expressed. To deny a patient this place, or to promote a system that does not permit room for patients as whole persons, threatens patients' as well as caregivers' identity by conveying that there is no place for reflection upon the experience of illness.</t>
  </si>
  <si>
    <t>S1073</t>
  </si>
  <si>
    <t>10.1046/j.1365-2125.1999.00064.x</t>
  </si>
  <si>
    <t>Padrini, Panfili, Magnolfi, Piovan, Casarotto, Ferrari</t>
  </si>
  <si>
    <t>Myocardial region (right or left ventricle) and aetiology of heart failure can influence the inotropic effect of ouabain in failing human myocardium</t>
  </si>
  <si>
    <t>Aims To investigate whether the inotropic effect of ouabain in failing human myocardium varies according to the heart chamber tested (right or left ventricle) or the aetiology of the heart disease, i.e. ischaemic or idiopathic. Methods The inotropic effect of ouabain was measured, as the percentage change in baseline tension, in myocardial strips isolated from right (RV; n=21) and left ventricles (LV; n=21) of hearts explanted from patients with idiopathic (IDC; n=11) and ischaemic cardiomyopathy (CAD; n=10). Concentration‐effect curves obtained with ouabain (0.05–1.6 μmol l −1 ) were analysed using the E max sigmoidal model, and the following parameters were calculated: E max , EC 50 , n and EC 10 (threshold concentration). The influence of ventricular chamber and heart failure aetiology on these parameters was evaluated by means of a two‐way anova. Results Age and baseline haemodynamic parameters did not differ between IDC and CAD patients. Baseline strip contractility was highly variable (range: 0.48–10.0 mN), but neither ventricular chamber nor aetiology could explain such variability. A two‐way anova showed that EC 10 was greater in CAD than in IDC preparations (0.097±0.013 μmol l −1 vs 0.059±0.009 μmol l −1 ; 95% C.I. for difference 0.043, 0.071) and E max was lower in RV than in LV (121±21%vs 250±38%; 95% C.I. −221, −36), while EC 50 and n were not significantly different between groups. Conclusions The inotropic effect of ouabain in human myocardium may vary according to aetiology of heart failure and the ventricle being tested. Although our results do not support the hypothesis of increased sensitivity to cardiac glycosides in CAD patients, they may explain the diminished effect observed in patients with RV failure.</t>
  </si>
  <si>
    <t>S1163</t>
  </si>
  <si>
    <t>10.1161/01.cir.0000029801.86489.50</t>
  </si>
  <si>
    <t>Packer M, Califf RM, Konstam MA, Krum H, McMurray JJ, Rouleau JL, Swedberg K</t>
  </si>
  <si>
    <t>Comparison of Omapatrilat and Enalapril in Patients With Chronic Heart Failure</t>
  </si>
  <si>
    <t>Background— Combined inhibition of the angiotensin-converting enzyme (ACE) and neutral endopeptidase (NEP) may produce greater benefits in heart failure than ACE inhibition alone. Methods and Results— We randomly assigned 5770 patients with New York Heart Association class II to IV heart failure to double-blind treatment with either the ACE inhibitor enalapril (10 mg BID, n=2884) or to the ACE-NEP inhibitor omapatrilat (40 mg once daily, n=2886) for a mean of 14.5 months. The primary end point—the combined risk of death or hospitalization for heart failure requiring intravenous treatment—was used prospectively to test both a superiority and noninferiority hypothesis (based on the effect of enalapril in the Studies of Left Ventricular Dysfunction [SOLVD] Treatment Trial). A primary end point was achieved in 973 patients in the enalapril group and in 914 patients in the omapatrilat group (hazard ratio 0.94; 95% CI: 0.86 to 1.03, P =0.187)—a result that fulfilled prespecified criteria for noninferiority but not for superiority. The omapatrilat group also had a 9% lower risk of cardiovascular death or hospitalization ( P =0.024) and a 6% lower risk of death ( P =0.339). Post hoc analysis of the primary end point with the definition used in the SOLVD Treatment Trial (which included all hospitalizations for heart failure) showed an 11% lower risk in patients treated with omapatrilat (nominal P =0.012). Conclusion— Omapatrilat reduces the risk of death and hospitalization in chronic heart failure but was not more effective than ACE inhibition alone in reducing the risk of a primary clinical event. Between-group differences in favor of omapatrilat observed in secondary and post hoc analyses warrant further study.</t>
  </si>
  <si>
    <t>S0471</t>
  </si>
  <si>
    <t>10.1136/pmj.78.920.335</t>
  </si>
  <si>
    <t>Smith GB, Poplett N</t>
  </si>
  <si>
    <t>Knowledge of aspects of acute care in trainee doctors</t>
  </si>
  <si>
    <t>Deficiencies in trainees’ knowledge, skills, and attitudes have the potential to influence the initial assessment, treatment, and outcome of acutely ill ward patients. Knowledge of basic aspects of acute care were assessed among a group of 185 trainee doctors at six hospitals. Many were unaware of the signs of total airway obstruction, confusing them with those of partial obstruction (pre-registration house officers (PRHOs) 11%, senior house officers (SHOs) 14%) or apnoea (PRHOs 47%, SHOs 26%). Knowledge about the use of non-rebreathing oxygen masks was poor; 23% of trainees could not describe the purpose of the reservoir bag or gave answers that were unclear or incorrect. Seven trainees thought that it was involved in humidification, or carbon dioxide collection or removal. Seventeen per cent of trainees could not quote the maximum deliverable inspired oxygen concentration provided by these masks or gave values below the normal range. Thirty one per cent of trainees thought that the lower end of the normal range for pulse oximetry (SpO2) was below 95%; nine (5%) believed it to be below 90%. There was also poor knowledge of the factors influencing the function of a pulse oximeter. Similar deficits in knowledge and understanding existed in relation to the normal capillary refill time, minimum hourly urine output, the use of the AVPU scale and the role of blood glucose testing in unconscious adults. Only 22% of PRHOs and 21% of SHOs identified the correct percentage hospital survival for patients who suffer an in-hospital cardiac arrest. Knowledge of aspects of consent was unsatisfactory. It is recommended that all medical schools urgently incorporate training about common aspects of “generic” acute care in their curricula.</t>
  </si>
  <si>
    <t>S0359</t>
  </si>
  <si>
    <t>10.1136/heart.87.6.529</t>
  </si>
  <si>
    <t>Garrigue S, Bordachar P, Reuter S, Jaïs P, Kobeissi A, Gaggini G, Haïssaguerre M, Clementy J</t>
  </si>
  <si>
    <t>Comparison of permanent left ventricular and biventricular pacing in patients with heart failure and chronic atrial fibrillation: prospective haemodynamic study</t>
  </si>
  <si>
    <t>Objective: To compare clinical and haemodynamic variables between left ventricular and biventricular pacing in patients with severe heart failure; and to analyse haemodynamic changes during daily life and maximum exercise during chronic left ventricular and biventricular pacing. Design: Prospective single blinded randomised study with crossover. Setting: University hospital (tertiary referral centre). Patients and methods: 13 patients (mean (SD) age, 62 (6) years) with chronic atrial fibrillation, severe heart failure (mean ejection fraction 24 (8)%), and QRS prolongation of ≥ 140 ms had His bundle ablation and installation of a pacemaker providing left ventricular and biventricular pacing. The pacemaker was equipped with a peak endocardial acceleration (PEA) sensor. The PEA pattern was used as a haemodynamic marker during exercise as it is highly correlated with left ventricular dP/dt. After a baseline period of right ventricular pacing, all patients had two months of left ventricular pacing and two months of biventricular pacing in random order. At the end of each phase, an echocardiogram, a haemodynamic analysis at rest and on exercise during a six minute walk test, and a cardiopulmonary exercise test were performed. Results: PEA values were higher with left ventricular pacing (0.58 (0.38) m/s) and biventricular pacing (0.62 (0.24) m/s) than at baseline (0.49 (0.18) m/s) (p &amp;lt; 0.05). The six minute walk test showed similar performance in both pacing modes, but patients had more symptoms with left ventricular pacing at the end of the test (p = 0.035). On cardiopulmonary exercise testing, there was a greater increase in mean percentage variation of PEA with biventricular pacing than with left ventricular pacing (125 (18)% v 97 (36)%, respectively; p = 0.048) and better performance figures (92 (34) W v 77 (23) W; p = 0.03). Conclusions: During symptom limited and daily life exercise tests, chronic biventricular pacing provides better haemodynamic performance than left ventricular pacing. In heart failure patients with wide QRS complexes, the interventricular dyssynchronisation induced by left ventricular pacing may impair myocardial function during exercise.</t>
  </si>
  <si>
    <t>S0639</t>
  </si>
  <si>
    <t>10.1046/j.1525-1594.1998.06106.x</t>
  </si>
  <si>
    <t>Liotta D</t>
  </si>
  <si>
    <t>Assisted Circulation for End‐Stage Chronic Heart Failure</t>
  </si>
  <si>
    <t>Despite the trend in the use of electromechanical left ventricular assist devices (LVAD), the highly compact, long lasting, and endurance characteristics of the new pneumatic system has its place in the treatment of end‐stage chronic heart failure. The ProCor Model 1 LVAD has an implantable pump which is small in size and has a double pusher plate design. The portable power pack is small, too. It is easy to carry, and it is synchronized to the ECG to pump during the patient's diastolic period. Constant driving conditions are set as follows: frequency rate, 60 bpm; systolic percentage, 25 (250 ms); dP/dt , 1,800 (45 ms) mm Hg s; and driving pressure, 250 mm Hg to have a basic 3.500 L/min pump output for prolonged circulatory assistance. The 6 mm internal diameter (ID) percutaneous multipurpose pneumatic tube contains within its wall both a spiral of MP35N alloy wire connected to the myocardial lead for ECG sensing and a spiral serving as mass ready to be used for cardiac pacing with an external pacemaker when necessary. The aortic porcine bioprosthesis maintains the aortic root and the sinus ridge.</t>
  </si>
  <si>
    <t>S0404</t>
  </si>
  <si>
    <t>10.1159/000047396</t>
  </si>
  <si>
    <t>Cadnapaphornchai MA, Gurevich AK, Weinberger HD, Schrier RW</t>
  </si>
  <si>
    <t>Pathophysiology of Sodium and Water Retention in Heart Failure</t>
  </si>
  <si>
    <t>Heart failure is a leading cause of morbidity and mortality. In the United States, there are more than 5 million patients with heart failure and over 500,000 newly diagnosed cases each year. Numerous advances have been made in our understanding of the pathophysiologic mechanisms contributing to sodium and water retention in this condition. Important alterations in the sympathetic nervous system and the renin-angiotensin-aldosterone system have been described in heart failure, allowing the use of mechanism-specific treatments such as beta-adrenergic receptor antagonism and angiotensin-converting enzyme inhibition. As our understanding of the roles of the natriuretic peptides and the arginine vasopressin-aquaporin-2 system in the pathophysiology of heart failure evolves, treatments directed toward the alterations in these systems in heart failure can be further developed.</t>
  </si>
  <si>
    <t>S0730</t>
  </si>
  <si>
    <t>10.1191/0269216303pm659oa</t>
  </si>
  <si>
    <t>Shee CD, Green M</t>
  </si>
  <si>
    <t>Non-invasive ventilation and palliation: experience in a district general hospital and a review</t>
  </si>
  <si>
    <t>Non-invasive ventilation (NIV) is increasingly being used in hospitals to treat respiratory failure. The use of NIV with palliative intent in a district general hospital is described and ten illustrative cases where NIV was used in an attempt to palliate symptoms or to ‘buy time’ are presented. The role of NIV in relieving symptoms in various conditions is reviewed and ethical aspects are considered. It is suggested that hospital palliative care teams will increasingly see patients treated by this technique as it becomes more widely used for exacerbations of chronic obstructive airways disease, for relief of breathlessness in the terminally ill and for buying time in patient management. Domiciliary teams will see increasing numbers of people with motor neurone disease and other conditions treated with NIV.</t>
  </si>
  <si>
    <t>S0750</t>
  </si>
  <si>
    <t>10.1002/ppul.10021</t>
  </si>
  <si>
    <t>Jeng M, Kou YR, Sheu C, Hwang B</t>
  </si>
  <si>
    <t>Effects of partial liquid ventilation with FC‐77 on acute lung injury in newborn piglets</t>
  </si>
  <si>
    <t>Partial liquid ventilation (PLV) with various types of perfluorochemicals (PFC) has been shown to be beneficial in treating acute lung injury. FC‐77 is a type of PFC with relatively high vapor pressure and evaporative losses during PLV. This study tested the hypothesis that using FC‐77 for PLV with hourly replacement is effective in treating acute lung injury. Fifteen neonatal piglets were randomly and evenly divided into 3 study groups: 1) lavage‐induced lung injury followed by conventional mechanical ventilation (Lavage‐CMV); 2) lavage‐induced lung injury followed by PLV using FC‐77 with hourly replacement (11.2 ± 1.5 mL/kg/hr) (Lavage‐PLV); and 3) sham lavage injury followed by conventional mechanical ventilation (Control). Immediately after induction, repeated saline lavages induced acute lung injury characterized by decreases in dynamic lung compliance, arterial oxygen tension, and arterial pH, and increases in arterial CO 2 tension and oxygenation index, whereas the sham lavage procedure failed to do so. During the 3‐hr period of CMV, these pulmonary and cardiovascular parameters remained stable in the Control group, but deteriorated in the Lavage‐CMV group. In contrast, after acute lung injury, low lung compliance, abnormal gas exchange, acidosis, and inadequate oxygenation significantly improved in the Lavage‐PLV group. Histological analysis of these 3 study groups revealed that the Lavage‐CMV group had the highest lung injury score and the Control group had the lowest. These results suggest that, in comparison to CMV, PLV with FC‐77 and hourly replacement of FC‐77 promotes more favorable pulmonary mechanics, gas exchange, oxygenation, and lung histology in a piglet model of acute lung injury. Pediatr Pulmonol. 2002; 33:12–21. © 2002 Wiley‐Liss, Inc.</t>
  </si>
  <si>
    <t>S0029</t>
  </si>
  <si>
    <t>10.1017/s0959259897007466</t>
  </si>
  <si>
    <t>Lacasse Y, Goldstein RS, Guyatt GH</t>
  </si>
  <si>
    <t>Respiratory rehabilitation in chronic obstructive pulmonary disease: summary of a systematic overview of the literature</t>
  </si>
  <si>
    <t>Chronic obstructive pulmonary disease (COPD) is the fifth leading cause of mortality in the USA. For 1984 to 1993, among Canadian seniors aged over 65, COPD was the fourth cause of mortality in men and the seventh in women. Though the underlying pathology is initially confined to the lungs, the associated physical deconditioning and the emotional responses to chronic respiratory disease contribute greatly to the resulting morbidity. Increased shortness of breath leads to inactivity and consequent cardiorespiratory and muscular deconditioning, which in turn leads to further inactivity, social isolation, fear of dyspnoea and depression. Respiratory rehabilitation may offer a way to break this vicious circle.</t>
  </si>
  <si>
    <t>S0864</t>
  </si>
  <si>
    <t>10.1111/resp.13704</t>
  </si>
  <si>
    <t>Arellano‐Maric MP, Hamm C, Duiverman ML, Schwarz S, Callegari J, Storre JH, Schmoor C, Spielmanns M, Galetke W, Windisch W</t>
  </si>
  <si>
    <t>Obesity hypoventilation syndrome treated with non‐invasive ventilation: Is a switch to CPAP therapy feasible?</t>
  </si>
  <si>
    <t>Obesity hypoventilation syndrome (OHS) can be treated with either continuous positive airway pressure (CPAP) or non‐invasive ventilation (NIV) therapy; the device choice has important economic and operational implications. This multicentre interventional trial investigated the safety and short‐term efficacy of switching stable OHS patients who were on successful NIV therapy for ≥3 months to CPAP therapy. Patients underwent an autotitrating CPAP night under polysomnography (PSG); if the ensuing parameters were acceptable, they were sent home on a fixed CPAP for a 4–6‐week period. It was hypothesized that blood gas analysis, PSG parameters and lung function tests would remain unchanged. A total of 42 OHS patients were recruited, of whom 37 patients were switched to CPAP therapy. All patients had a history of severe obstructive sleep apnoea syndrome; chronic obstructive pulmonary disease (COPD) (Global Initiative for Obstructive Lung Disease (GOLD) I/II) was present in 52%. Regarding the primary outcome, 30 of 42 patients (71%, 95% CI: 55–84%) maintained daytime partial pressure of carbon dioxide (PaCO 2 ) levels ≤45 mm Hg after the home CPAP period. There was no further impairment in quality of life, sleep parameters or lung function. Interestingly, 24 patients (65%) preferred CPAP as their long‐term therapy, despite the high pressure levels used (mean: 13.8 ± 1.8 mbar). After the CPAP period, 7 of 37 patients were categorized as CPAP failure, albeit only due to mild hypercapnia (mean: 47.9 ± 2.7 mm Hg). It is feasible to switch most stable OHS patients from NIV to CPAP therapy, a step that could significantly reduce health‐related costs. The auto‐adjusted CPAP device, used in combination with the analysis of the PSG and capnometry, is a valid titration method in OHS patients.</t>
  </si>
  <si>
    <t>S1925</t>
  </si>
  <si>
    <t>10.1016/s1388-9842(00)00152-5</t>
  </si>
  <si>
    <t>Forissier JF, Vernochet P, Bertrand P, Charbonnier B, Monpère C</t>
  </si>
  <si>
    <t>Influence of carvedilol on the benefits of physical training in patients with moderate chronic heart failure</t>
  </si>
  <si>
    <t>To evaluate prospectively the impact of carvedilol on a short-term physical training program in stable patients with moderate chronic heart failure (CHF), and to analyze parameters predictive of improvement after training. Thirty-eight patients with CHF were referred for cardiac rehabilitation. Etiology was ischemic in 26 patients, dilated in 12 patients and left ventricular ejection fraction was &amp;amp;lt; 35%. Patients were classified into three groups: group 1 (n - 14) - ACE inhibitors, diuretics and digitalis; group 2 (n - 11) - idem group 1+cardioselective beta-blocker; group 3 (n - 13) - idem group 1+carvedilol. Exercise tests with VO2 measurement were performed before and after a 4-week exercise training program. Patients with carvedilol experienced a 16.6% increase in peak VO2 which was similar to the 13.9% increase in the group with cardioselective beta-blocker and to the 18.5% in the group without beta-blocker. Moreover non-ischemic etiology of CHF was the only parameter predictive of improvement after training (P - 0.02). Addition of carvedilol did not alter benefits of a short-term physical training program in patients with moderate CHF. No baseline characteristic except for etiology of CHF was predictive of a response to training.</t>
  </si>
  <si>
    <t>S1475</t>
  </si>
  <si>
    <t>10.1161/hc0902.105724</t>
  </si>
  <si>
    <t>Aggarwal A, Esler MD, Lambert GW, Hastings J, Johnston L, Kaye DM</t>
  </si>
  <si>
    <t>Norepinephrine Turnover Is Increased in Suprabulbar Subcortical Brain Regions and Is Related to Whole-Body Sympathetic Activity in Human Heart Failure</t>
  </si>
  <si>
    <t>Background — Although it is established that heightened sympathetic drive exists in congestive heart failure (CHF), the reflex processes by which this may occur and the sites in the central nervous system that may be responsible for mediating this process are not yet fully elucidated. Methods and Results — Eight patients with moderate to severe CHF and 8 healthy control subjects underwent simultaneous arterial and bilateral internal jugular venous blood sampling and cerebral venous blood pool scanning for anatomical determination of the origin of internal jugular venous blood flow. We estimated sympathetic nervous activity by measuring total body norepinephrine (NE) spillover using radiotracer methodology and determined brain NE turnover by measuring the internal jugular overflow of NE and its lipophilic metabolites, 3-methoxy-4-hydroxyphenylglycol and 3,4-dihydroxyphenylglycol. Suprabulbar subcortical turnover of NE was significantly greater in CHF patients than in the healthy group (2.77±0.75 versus 0.66±0.40 nmol/min, P &amp;lt;0.05). There was a significant positive correlation between suprabulbar subcortical turnover of NE and total body NE spillover ( r =0.62, P =0.01). Conclusions — This study, for the first time, demonstrates elevated suprabulbar subcortical noradrenergic activity in human CHF and identifies a positive correlation between this and the level of whole-body NE spillover. The findings suggest that the activation of noradrenergic neurons projecting rostrally from the brain stem mediates sympathetic nervous stimulation in CHF.</t>
  </si>
  <si>
    <t>S2079</t>
  </si>
  <si>
    <t>10.1097/md.0000000000047099</t>
  </si>
  <si>
    <t>Chen C, Peng Y, Li J, Peng S</t>
  </si>
  <si>
    <t>Effectiveness of high-flow nasal cannula in the management of acute hypercapnic respiratory failure: A meta-analysis of randomized controlled trials</t>
  </si>
  <si>
    <t>Acute hypercapnic respiratory failure (AHRF) commonly complicates chronic respiratory diseases and is traditionally managed with noninvasive ventilation (NIV), although tolerance and interface-related limitations may reduce adherence. High-flow nasal cannula (HFNC) has been proposed as an alternative, but comparative efficacy in AHRF remains uncertain. We conducted a systematic review and meta-analysis in accordance with the Preferred Reporting Items for Systematic Reviews and Meta-Analyses. PubMed, Cochrane Library, Web of Science, and Embase were searched from inception to September 16, 2025, for randomized controlled trials comparing HFNC versus NIV in adults with AHRF. Risk of bias was assessed using Cochrane RoB 2.0. Pooled effects were summarized as risk ratios (RRs) for dichotomous outcomes and standardized mean differences (SMD) for continuous outcomes using fixed- or random-effects models according to heterogeneity. Six randomized controlled trials (sample sizes 30–168) were included. HFNC and NIV showed no significant differences in partial pressure of carbon dioxide (SMD = −0.22, 95% confidence interval [CI]: −0.45 to 0.01; I 2 = 20%), arterial pH (SMD = −0.03, 95% CI: −0.28 to 0.22; I 2 = 45.2%), intubation (RR = 0.87, 95% CI: 0.41–1.82; I 2 = 0%), or mortality (RR = 0.85, 95% CI: 0.47–1.56; I 2 = 0%). Egger’s test suggested no significant publication bias. In adult AHRF, HFNC demonstrated efficacy comparable to NIV for gas-exchange and short-term clinical outcomes. HFNC may be considered an alternative when NIV is not tolerated, with explicit monitoring and timely escalation protocols.</t>
  </si>
  <si>
    <t>S1009</t>
  </si>
  <si>
    <t>10.1034/j.1399-3046.2003.00083.x</t>
  </si>
  <si>
    <t>Bamgbola FO, Rio MD, Kaskel FJ, Flynn JT</t>
  </si>
  <si>
    <t>Non‐cardiogenic pulmonary edema during basiliximab induction in three adolescent renal transplant patients</t>
  </si>
  <si>
    <t>Abstract: Background: Introduction of the anti‐CD‐25 mAb basiliximab into renal transplant protocols has reduced the incidence of acute rejection. However, its side‐effect profile is still unfolding. We report three adolescents who developed severe non‐cardiogenic PE within 2 days of renal transplantation. Methods: Pretransplant cardiorespiratory evaluation was normal in all cases. Transplant immunosuppression consisted of basiliximab induction, corticosteroids, and tacrolimus. Patients received standard fluid management during and after the transplant surgery. Case reports: Patients 1 and 2 were 17‐ and 21‐yr‐old females. Pretransplant Hct values were 35 and 25% respectively. Each received 5‐L normal saline during surgery. EBL was 200 and 500 mL in patients 1 and 2, respectively. There was immediate post‐operative diuresis. Both developed non‐cardiogenic PE by POD no. 2. BIPAP and PRVC were administered respectively. In both cases PE resolved within 1 wk. Patient 3 was a 19‐yr‐old male with pretransplant Hct of 43% who received a cadaveric renal transplant after 23.5‐h cold‐ischemia; 3.5 L normal saline was given during surgery. EBL was 100 mL. Non‐cardiogenic PE ensued on POD no. 2 warranting assisted ventilation. The patient died following a sudden cardiopulmonary arrest on POD no. 3. Conclusions: Potential mechanisms for the development of PE include cytokine release from basiliximab with increased capillary permeability, volume overload and ischemic‐reperfusion injury. Improved awareness of this potential complication, prudent fluid management, and efforts to minimize graft‐ischemia are recommended to prevent further cases.</t>
  </si>
  <si>
    <t>S0693</t>
  </si>
  <si>
    <t>10.1016/j.niox.2022.01.007</t>
  </si>
  <si>
    <t>Redaelli S, Magliocca A, Malhotra R, Ristagno G, Citerio G, Bellani G, Berra L, Rezoagli E</t>
  </si>
  <si>
    <t>Nitric oxide: Clinical applications in critically ill patients</t>
  </si>
  <si>
    <t>Nitric Oxide</t>
  </si>
  <si>
    <t>Inhaled nitric oxide (iNO) acts as a selective pulmonary vasodilator and it is currently approved by the FDA for the treatment of persistent pulmonary hypertension of the newborn. iNO has been demonstrated to effectively decrease pulmonary artery pressure and improve oxygenation, while decreasing extracorporeal life support use in hypoxic newborns affected by persistent pulmonary hypertension. Also, iNO seems a safe treatment with limited side effects. Despite the promising beneficial effects of NO in the preclinical literature, there is still a lack of high quality evidence for the use of iNO in clinical settings. A variety of clinical applications have been suggested in and out of the critical care environment, aiming to use iNO in respiratory failure and pulmonary hypertension of adults or as a preventative measure of hemolysis-induced vasoconstriction, ischemia/reperfusion injury and as a potential treatment of renal failure associated with cardiopulmonary bypass. In this narrative review we aim to present a comprehensive summary of the potential use of iNO in several clinical conditions with its suggested benefits, including its recent application in the scenario of the COVID-19 pandemic. Randomized controlled trials, meta-analyses, guidelines, observational studies and case-series were reported and the main findings summarized. Furthermore, we will describe the toxicity profile of NO and discuss an innovative proposed strategy to produce iNO. Overall, iNO exhibits a wide range of potential clinical benefits, that certainly warrants further efforts with randomized clinical trials to determine specific therapeutic roles of iNO.</t>
  </si>
  <si>
    <t>S0155</t>
  </si>
  <si>
    <t>10.1097/mej.0b013e32835916cc</t>
  </si>
  <si>
    <t>El-Khatib MF, Kazzi AN, Zeinelddine SM, Bou-Khalil PK, Ayoub CM, Kanazi GE</t>
  </si>
  <si>
    <t>Use of noninvasive positive pressure ventilation in emergency departments of public and private hospitals in Lebanon</t>
  </si>
  <si>
    <t>Noninvasive positive pressure ventilation is increasingly being used in emergency departments across Europe and North America. To our knowledge, no similar data are available from other countries. The aim of this study is to describe the current use of noninvasive positive pressure ventilation in the emergency departments of Lebanese hospitals. A structured and validated questionnaire was sent to all emergency departments in Lebanon. In Lebanon, 48.4% of emergency departments use noninvasive positive pressure ventilation. It is mostly used for patients with chronic obstructive pulmonary diseases and cardiogenic pulmonary edema. Bilevel and continuous positive airway pressures are the two most widely used modalities for noninvasive positive pressure ventilation. Face mask is the most used patient interface. The use of uniform protocols and training is lacking. Noninvasive positive pressure ventilation in Lebanese emergency departments is underused, with significant potential for improvements in its current practice.</t>
  </si>
  <si>
    <t>S1095</t>
  </si>
  <si>
    <t>10.1007/s00134-007-0954-y</t>
  </si>
  <si>
    <t>de Prost N, Dreyfuss D, Ricard JD, Saumon G</t>
  </si>
  <si>
    <t>Terbutaline lessens protein fluxes across the alveolo-capillary barrier during high-volume ventilation</t>
  </si>
  <si>
    <t>To evaluate whether a beta2-adrenergic agonist may reduce acute alveolo-capillary barrier alterations during high-volume ventilation. Experimental study. Animal research laboratory. A total of 48 male Wistar rats. A zone of alveolar flooding was produced by liquid instillation in a distal airway. Proteins in the instilled solution were traced with 99mTc-albumin. 111In, which binds to transferrin, was injected into the systemic circulation. Terbutaline was administered in the instilled solution or intra-peritoneally. Conventional ventilation was applied for 30 min followed by different ventilation strategies for 90 min: conventional ventilation, high-volume ventilation with or without 6 cmH2O PEEP. Protein fluxes across the alveolar and microvascular barriers were evaluated by scintigraphy. High-volume ventilation resulted in immediate leakage of 99mTc-albumin from alveolar spaces and increased pulmonary uptake of systemic 111In-transferrin. Terbutaline in the instilled solution and PEEP lessened alveolar 99mTc-albumin leakage and pulmonary 111In-transferrin uptake due to high-volume ventilation, whereas terbutaline given intra-peritoneally only lessened 111In-transferrin uptake. Terbutaline in the instilled solution also lessened the increase in lung wet-to-dry weight ratio due to high-volume ventilation. Terbutaline reduces protein fluxes across the alveolar epithelial and pulmonary microvascular barriers during high-volume ventilation in vivo. The route of administration may be important.</t>
  </si>
  <si>
    <t>S1582</t>
  </si>
  <si>
    <t>10.1016/0736-4679(92)90010-q</t>
  </si>
  <si>
    <t>Pender ES, Pollack CV</t>
  </si>
  <si>
    <t>Neurogenic pulmonary edema: Case reports and review</t>
  </si>
  <si>
    <t>Neurogenic pulmonary edema (NPE) is a relatively common though often subclinical complication of a variety of central nervous system insults (trauma, hemorrhage, seizures, etc.) in children and adults. The syndrome probably results from massive centrally mediated sympathetic discharge and generalized vasoconstriction, and often presents in the emergency department (ED). The symptoms are likely to be mistaken for aspiration pneumonia. Treatment consists of ventilatory support, including positive end-expiratory pressure, and aggressive measures to reduce intracranial pressure. We present four cases of NPE and review its recognition and emergent management.</t>
  </si>
  <si>
    <t>S1720</t>
  </si>
  <si>
    <t>10.1016/j.jopan.2018.05.010</t>
  </si>
  <si>
    <t>Chen Y, Zhang X</t>
  </si>
  <si>
    <t>Acute Postobstructive Pulmonary Edema Following Laryngospasm in Elderly Patients: A Case Report</t>
  </si>
  <si>
    <t>Journal of PeriAnesthesia Nursing</t>
  </si>
  <si>
    <t>Only a few cases regarding postobstructive pulmonary edema following laryngospasm in older patients aged more than 60 years have been reported; however, acute pulmonary edema or pulmonary hemorrhage would be more deadly to elderly patients who have cerebrovascular disease than young healthy adults. After review of the literature, we report an unusual case of a 67-year-old man with ischemic cerebrovascular disease, who underwent carotid angioplasty and stenting and experienced severe pulmonary edema and hemorrhage secondary to laryngospasm after general anesthesia with laryngeal mask airway. The patient required positive-pressure ventilation, supportive treatment, and active cerebroprotection in the intensive care setting for 3 days before the edema resolved, and subsequently made a complete recovery without new onset of neurologic sequelae. The possible pathophysiological mechanisms, precaution, and preventative strategy of postobstructive pulmonary edema in older patients are discussed.</t>
  </si>
  <si>
    <t>S0320</t>
  </si>
  <si>
    <t>10.1183/09031936.95.08122022</t>
  </si>
  <si>
    <t>Al-Rawas O, Carter R, Richens D, Stevenson R, Naik S, Tweddel A, Wheatley D</t>
  </si>
  <si>
    <t>Ventilatory and gas exchange abnormalities on exercise in chronic heart failure</t>
  </si>
  <si>
    <t>The mechanism of breathlessness on exertion in patients with chronic heart failure are still not fully understood. We therefore investigated the effects of ventilatory and gas exchange abnormalities on exercise capacity in chronic heart failure. Exercise testing was performed in 30 patients with exertional breathlessness due to chronic heart failure and in 30 controls, using continuous transcutaneous blood gas monitoring. Maximal symptom-limited oxygen consumption as (V'O2) as a percentage predicted was reduced in patients (45 +/- 10%; mean +/- SD) compared to controls (87 +/- 7). The ventilatory response (minute ventilation/carbon dioxide production (V'E/V'CO2)) was significantly increased in patients compared to controls (39.9 +/- 7.7 and 25.9 +/- 3.6, respectively). The dead space to tidal volume ratio (VD/VT) was raised in patients compared to controls at rest (0.45 +/- 0.04 vs 0.35 +/- 0.02, respectively) and this persisted on exertion (0.40 +/- 0.05 in patients and 0.20 +/- 0.05 in controls). At maximal symptom-limited exercise, V'E/V'CO2 was inversely related to the % predicted V'O2 in patients, but not in controls (r = -0.62 and r = -0.24, respectively). In patients, V'E/V'CO2 was significantly correlated with VD/VT at maximum exercise (r = 0.82). Patients with chronic heart failure have a significant degree of "wasted ventilation" on exertion, which is associated with increased ventilatory response. The increased ventilatory response on exertion appears to contribute to exercise limitation in these patients.</t>
  </si>
  <si>
    <t>S1727</t>
  </si>
  <si>
    <t>10.1113/jphysiol.2001.013230</t>
  </si>
  <si>
    <t>Llanos AJ, Riquelme RA, Sanhueza EM, Herrera E, Cabello G, Giussani DA, Parer JT</t>
  </si>
  <si>
    <t>Regional brain blood flow and cerebral hemispheric oxygen consumption during acute hypoxaemia in the llama fetus</t>
  </si>
  <si>
    <t>Unlike fetal animals of lowland species, the llama fetus does not increase its cerebral blood flow during an episode of acute hypoxaemia. This study tested the hypothesis that the fetal llama brain maintains cerebral hemispheric O 2 consumption by increasing cerebral O 2 extraction rather than decreasing cerebral oxygen utilisation during acute hypoxaemia. Six llama fetuses were surgically instrumented under general anaesthesia at 217 days of gestation (term ca 350 days) with vascular and amniotic catheters in order to carry out cardiorespiratory studies. Following a control period of 1 h, the llama fetuses underwent 3 × 20 min episodes of progressive hypoxaemia, induced by maternal inhalational hypoxia. During basal conditions and during each of the 20 min of hypoxaemia, fetal cerebral blood flow was measured with radioactive microspheres, cerebral oxygen extraction was calculated, and fetal cerebral hemispheric O 2 consumption was determined by the modified Fick principle. During hypoxaemia, fetal arterial O 2 tension and fetal pH decreased progressively from 24 ± 1 to 20 ± 1 Torr and from 7.36 ± 0.01 to 7.33 ± 0.01, respectively, during the first 20 min episode, to 16 ± 1 Torr and 7.25 ± 0.05 during the second 20 min episode and to 14 ± 1 Torr and 7.21 ± 0.04 during the final 20 min episode. Fetal arterial partial pressure of CO 2 ( P a,C O2 , 42 ± 2 Torr) remained unaltered from baseline throughout the experiment. Fetal cerebral hemispheric blood flow and cerebral hemispheric oxygen extraction were unaltered from baseline during progressive hypoxaemia. In contrast, a progressive fall in fetal cerebral hemispheric oxygen consumption occurred during the hypoxaemic challenge. In conclusion, these data do not support the hypothesis that the fetal llama brain maintains cerebral hemispheric O 2 consumption by increasing cerebral hemispheric O 2 extraction. Rather, the data show that in the llama fetus, a reduction in cerebral hemispheric metabolism occurs during acute hypoxaemia.</t>
  </si>
  <si>
    <t>S2369</t>
  </si>
  <si>
    <t>10.1016/0014-5793(94)00886-8</t>
  </si>
  <si>
    <t>Thierfelder S, Doepner B, Gebhardt C, Hirche H, Benndorf K</t>
  </si>
  <si>
    <t>ATP‐sensitive K+ channels in heart muscle cells first open and subsequently close at maintained anoxia</t>
  </si>
  <si>
    <t>In ventricular myocardial cells of the guinea pig and the mouse, anoxia caused after a mean latency of 439 ± 141 s and 129 ± 23 s (mean ± S.E.M.), respectively, a large current through K ATP ‐channels. This current disappeared within several seconds when reoxygenating the cells but decayed also completely at maintained anoxia. The kinetics of the latter process, however, were much slower and obeyed an approximately monoexponential time course with time constants in the range of 30 s. The results suggest that in the ischaemic myocardium K ATP ‐channels contribute only to the initial phase of extracellular K + accumulation.</t>
  </si>
  <si>
    <t>S1528</t>
  </si>
  <si>
    <t>10.1097/01.ccm.0000300084.67277.90</t>
  </si>
  <si>
    <t>Noninvasive positive-pressure ventilation in acute respiratory failure outside clinical trials: Experience at the Massachusetts General Hospital*</t>
  </si>
  <si>
    <t>Noninvasive positive-pressure ventilation (NPPV) has been shown to be effective in select patients enrolled in clinical trials. However, few data are available on the use of NPPV as routine standard medical care for patients with respiratory failure outside of controlled trials. All patients receiving NPPV for a 1-yr period for acute or acute on chronic respiratory failure who did not select do not intubate/resuscitate status were evaluated. Demographic, physiological, and laboratory data were collected for as long as NPPV was provided. Data were recorded on 449 patients. Intubation rate was 18%, 24%, 38%, 40%, and 60%, respectively, for patients with cardiogenic pulmonary edema (n = 97), acute exacerbation of chronic obstructive pulmonary disease (n = 87), non-chronic obstructive pulmonary disease acute hypercapnic respiratory failure (n = 35), postextubation respiratory failure patients (n = 95), and acute hypoxemic respiratory failure (n = 144). The hospital mortality for patients with acute hypoxemic respiratory failure who failed NPPV was 64%. A logistic regression showed that baseline Simplified Acute Physiology Score II (odds ratio [OR], 1.07; 95% confidence interval [CI], 1.05-1.10; p &lt;.0001), Glasgow Coma Scale (OR, 0.76; 95% CI, 0.66-0.87; p &lt;.0001), PaO2/FIO2 ratio (OR, 0.98; 95% CI, 0.93-0.99; p = .02), and serum albumin (OR, 0.30; 95% CI, 0.16-0.57; p &lt; .001) were the variables associated with NPPV failure. NPPV as routine standard medical care resulted in the intubation of a similar percentage of patients with respiratory failure due to cardiogenic pulmonary edema and chronic obstructive pulmonary disease exacerbation as shown in randomized controlled trials but in a higher percent of patients with hypoxemic respiratory failure than reported in these trials. NPPV failure was associated with high hospital mortality for patients with hypoxemic respiratory failure.</t>
  </si>
  <si>
    <t>S0896</t>
  </si>
  <si>
    <t>10.1034/j.1399-6576.2000.440405.x</t>
  </si>
  <si>
    <t>Max M, Kuhlen R, Falter F, Reyle‐Hahn M, Dembinski R, Rossaint R</t>
  </si>
  <si>
    <t>Effect of PEEP and inhaled nitric oxide on pulmonary gas exchange during gaseous and partial liquid ventilation with small volumes of perfluorocarbon</t>
  </si>
  <si>
    <t>Background: Partial liquid ventilation, positive end‐expiratory pressure (PEEP) and inhaled nitric oxide (NO) can improve ventilation/perfusion mismatch in acute lung injury (ALI). The aim of the present study was to compare gas exchange and hemodynamics in experimental ALI during gaseous and partial liquid ventilation at two different levels of PEEP, with and without the inhalation of nitric oxide. Methods: Seven pigs (24±2 kg BW) were surfactant‐depleted by repeated lung lavage with saline. Gas exchange and hemodynamic parameters were assessed in all animals during gaseous and subsequent partial liquid ventilation at two levels of PEEP (5 and 15 cmH 2 O) and intermittent inhalation of 10 ppm NO. Results: Arterial oxygenation increased significantly with a simultaneous decrease in cardiac output when PEEP 15 cmH 2 O was applied during gaseous and partial liquid ventilation. All other hemodynamic parameters revealed no relevant changes. Inhalation of NO and instillation of perfluorocarbon had no additive effects on pulmonary gas exchange when compared to PEEP 15 cmH 2 O alone. Conclusion: In experimental lung injury, improvements in gas exchange are most distinct during mechanical ventilation with PEEP 15 cmH 2 O without significantly impairing hemodynamics. Partial liquid ventilation and inhaled NO did not cause an additive increase of PaO 2 .</t>
  </si>
  <si>
    <t>S2350</t>
  </si>
  <si>
    <t>10.1183/09031936.02.00016702</t>
  </si>
  <si>
    <t>Kufel TJ, Pineda LA, Junega RG, Hathwar R, Mador MJ</t>
  </si>
  <si>
    <t>Diaphragmatic function after intense exercise in congestive heart failure patients</t>
  </si>
  <si>
    <t>Respiratory muscle strength and endurance is reduced in patients with congestive heart failure, making these patients susceptible to diaphragmatic fatigue during exercise. In order to determine whether or not contractile fatigue of the diaphragm occurs in patients with congestive heart failure following intense exercise, twitch transdiaphragmatic pressures (twitch P tdi ) were measured during unpotentiated and potentiated cervical magnetic stimulation (CMS) of the phrenic nerves before and at intervals after cycle endurance exercise. Ten patients aged 65.7±6.0 yrs (mean±sd) with an ejection fraction of 31.2±9.8% performed a constant-load symptom-limited exercise test at 60% of their peak work capacity. Twitch P tdi at baseline were 15.9±6.3 cmH 2 O (unpotentiated CMS) and 28.8±10.7 cmH 2 O (potentiated CMS) and at 10 min postexercise were 16.4±4.7 cmH 2 O (unpotentiated CMS) and 27.6±10.1 cmH 2 O (potentiated CMS). One patient demonstrated a sustained fall in twitch P tdi of ≥15%, considered potentially indicative of diaphragmatic fatigue. Contractile diaphragmatic fatigue is uncommon in untrained patients with congestive heart failure following high-intensity constant-workload cycle exercise. Therefore, diaphragmatic fatigue is an unlikely cause of exercise-limitation during activities of daily living in heart failure patients.</t>
  </si>
  <si>
    <t>S1288</t>
  </si>
  <si>
    <t>10.1161/01.cir.0000029804.61510.02</t>
  </si>
  <si>
    <t>Wu Y, Bell SP, Trombitas K, Witt CC, Labeit S, LeWinter MM, Granzier H</t>
  </si>
  <si>
    <t>Changes in Titin Isoform Expression in Pacing-Induced Cardiac Failure Give Rise to Increased Passive Muscle Stiffness</t>
  </si>
  <si>
    <t>Background— Titin contains a molecular spring segment that underlies passive myocardial stiffness. Myocardium coexpresses titin isoforms with molecular spring length variants and, consequently, distinct stiffness characteristics: the stiff N2B isoform (short spring) and more compliant N2BA isoform (long spring). We tested whether changes in titin isoform expression occur in the diastolic dysfunction that accompanies heart failure. Methods and Results— We used the tachycardia-induced dilated cardiomyopathy canine model (4-week pacing) and found that control myocardium coexpresses the N2B and N2BA isoforms at similar levels, whereas in dilated cardiomyopathy the expression ratio had shifted, without affecting the amount of total titin, toward more prominent N2B expression. This shift was accompanied by elevated titin-based passive muscle stiffness. Pacing also resulted in significant upregulation of obscurin, an ≈800-kDa elastic protein with several signaling domains. Conclusions— Coexpression of titin isoforms with distinct mechanical properties allows modulation of passive stiffness via adjustment of the isoform expression ratio. The canine pacing-induced heart failure model uses this mechanism to increase myocardial stiffness. Thus, changes in titin isoform expression may play a role in diastolic dysfunction in heart failure.</t>
  </si>
  <si>
    <t>S1365</t>
  </si>
  <si>
    <t>10.1161/01.cir.0000024409.30143.70</t>
  </si>
  <si>
    <t>Droma Y, Hanaoka M, Ota M, Katsuyama Y, Koizumi T, Fujimoto K, Kobayashi T, Kubo K</t>
  </si>
  <si>
    <t>Positive Association of the Endothelial Nitric Oxide Synthase Gene Polymorphisms With High-Altitude Pulmonary Edema</t>
  </si>
  <si>
    <t>Background— A defect of nitric oxide (NO) synthesis in the lung of high-altitude pulmonary edema (HAPE) has been suggested to contribute to its exaggerated pulmonary hypertension. Several polymorphisms have been identified in the gene encoding endothelial nitric oxide synthase (eNOS), which is a key enzyme responsible for NO synthesis, some of which were reported to be associated with vascular disorders. Methods and Results— We studied 41 HAPE-susceptible subjects (HAPE-s) and 51 healthy climbers (control group) in a Japanese population. We examined 2 polymorphisms of the eNOS gene, including the Glu298Asp variant and 27-base pair (bp) variable numbers of tandem repeats using polymerase chain reaction followed by restriction fragment length polymorphism. The Asp allelic frequency of the Glu298Asp variant was 25.6% in the HAPE-s and 9.8% in the controls, which was significantly different between the two groups ( P =0.0044). The eNOS4a allelic frequency of 27-bp variable numbers of tandem repeats was 23.2% in the HAPE-s, significantly higher than that of 6.9% in the controls (P =0.0016). In HAPE-s group, 11 of 41 (26.8%) subjects possessed simultaneously both of the two significant alleles, but among the controls, none did, which showed a high statistical difference between the two groups ( P =0.000059). Conclusions— Both polymorphisms of the eNOS gene were significantly associated with HAPE. A genetic background may underlie the impaired NO synthesis in the pulmonary circulation of HAPE-s. These polymorphisms could be genetic markers for predicting the susceptibility to HAPE.</t>
  </si>
  <si>
    <t>S2168</t>
  </si>
  <si>
    <t>10.1177/02841851960373p277</t>
  </si>
  <si>
    <t>Hauggaard A</t>
  </si>
  <si>
    <t>Non-Cardiogenic Pulmonary Oedema after Intravenous Administration of Non-Ionic Contrast Media</t>
  </si>
  <si>
    <t>A case of adverse respiratory reaction to the i.v. injection of iohexol (300 mg I/ml, 131 ml in 4 min) in association with abdominal CT is described. The potentially pathogenetic mechanisms of pulmonary oedema induced by radiographic contrast media are discussed.</t>
  </si>
  <si>
    <t>S0358</t>
  </si>
  <si>
    <t>10.1159/000047401</t>
  </si>
  <si>
    <t>Mehrotra R, Khanna R</t>
  </si>
  <si>
    <t>Peritoneal Ultrafiltration for Chronic Congestive Heart Failure: Rationale, Evidence and Future</t>
  </si>
  <si>
    <t>Peritoneal dialysis (PD) was the first dialytic therapy used to achieve euvolemia in individuals with refractory congestive heart failure. PD remains a viable therapy for the short-term management of refractory congestive heart failure, and fluid removal rates comparable to those obtained with the continuous extracorporeal therapies can be achieved. However, with advances in extracorporeal therapies, the role of PD in these situations is limited to those individuals in whom vascular access cannot be obtained or if extracorporeal therapies are not available. On the other hand, PD is the ultrafiltration therapy of choice for the long-term ambulatory management of individuals with refractory congestive heart failure, either as a palliative therapy or as a bridge to definitive surgery or transplantation. A reduction in hospitalization rates and an improvement in functional capacity can be expected under such circumstances; however, survival is unlikely to be affected.</t>
  </si>
  <si>
    <t>S2035</t>
  </si>
  <si>
    <t>10.1152/ajpheart.1985.249.4.h770</t>
  </si>
  <si>
    <t>Carter RS, Snyder JV, Pinsky MR</t>
  </si>
  <si>
    <t>LV filling pressure during PEEP measured by nadir wedge pressure after airway disconnection</t>
  </si>
  <si>
    <t>Pulmonary arterial occlusion pressure (Ppao) may not accurately reflect left ventricular filling pressure (LVFP) during ventilation with positive end-expiratory pressure (PEEP) because increases in pleural pressure (Ppl) increase measured intrathoracic vascular and cardiac chamber pressures relative to atmospheric while decreasing LVFP by decreasing venous return. Steady-state values of Ppao off PEEP are not useful in understanding the hemodynamics on PEEP because of changes in blood volume distribution and ventricular afterload associated with the removal of PEEP. We hypothesized that changes in Ppao immediately after abrupt airway disconnection from PEEP selectively reflect removal of PEEP-associated Ppl changes prior to other physiological changes. In pentobarbital-anesthetized closed-chest dogs, we compared absolute left atrial pressure and left atrial pressure relative to Ppl (Platm) prior to abrupt disconnection from 15 cmH2O PEEP (on-PEEP), with Ppao at its nadir (nadir Ppao) following airway disconnection in three sequential conditions: control (normal), after propranolol-induced acute ventricular failure, and after oleic acid-induced lung injury. For all conditions at low LVFP (less than 9 Torr), nadir Ppao reflects Platm better than on-PEEP Ppao, while at higher LVFP (greater than 9 Torr), on-PEEP Ppao better reflects Platm than nadir Ppao (P less than 0.05). Accurate predictions of on-PEEP Platm can be made using both on-PEEP and nadir Ppao values in a multiple regression equation.</t>
  </si>
  <si>
    <t>S0291</t>
  </si>
  <si>
    <t>10.1016/s1388-9842(01)00149-0</t>
  </si>
  <si>
    <t>Louis A, Cleland JGF, Crabbe S, Ford S, Thackray S, Houghton T, Clark A</t>
  </si>
  <si>
    <t>Clinical Trials Update: CAPRICORN, COPERNICUS, MIRACLE, STAF, RITZ-2, RECOVER and RENAISSANCE and cachexia and cholesterol in heart failure. Highlights of the Scientific Sessions of the American College of Cardiology, 2001</t>
  </si>
  <si>
    <t>This is a synopsis of presentations made at the American College of Cardiology (ACC) in 2001 summarising recent research developments relating to heart failure. Clinical studies of particular interest to physicians with an interest in heart failure and its prevention are reviewed. The COPERNICUS trial lends further support to the use of the beta-blocker, carvedilol, in severe heart failure and the CAPRICORN trial to its use in patients with post-infarction left ventricular systolic dysfunction. The MIRACLE study reinforces the evidence from three smaller trials that cardiac resynchronisation therapy is an effective treatment for the relief of symptoms in patients with severe heart failure and cardiac dyssynchrony. The STAF trial casts further doubt on the wisdom of cardioversion as a routine strategy for the management of chronic atrial fibrillation. The RITZ-2 trial suggests that an intravenous, non-selective endothelin antagonist is effective in improving haemodynamics and symptoms and possibly in reducing morbidity in severe heart failure. Observational studies in heart failure suggest that a moderate excess of body fat and elevated blood cholesterol may be desirable in patients with heart failure, challenging the current non-evidenced-based vogue for cholesterol lowering therapy in heart failure. The RENAISSANCE and RECOVER outcome studies of etanercept, a tumour necrosis factor (TNF) receptor analogue that blocks the effect of TNF, were stopped because of lack of evidence of benefit shortly after the ACC.</t>
  </si>
  <si>
    <t>S1889</t>
  </si>
  <si>
    <t>10.1183/09031936.00051906</t>
  </si>
  <si>
    <t>Hernández C, Abreu J, Abreu P, Castro A, Jiménez A</t>
  </si>
  <si>
    <t>Nocturnal melatonin plasma levels in patients with OSAS: the effect of CPAP</t>
  </si>
  <si>
    <t>Melatonin is a pineal hormone that regulates the human cycle of sleep and wakefulness. Plasma melatonin levels were investigated in patients with obstructive sleep apnoea syndrome (OSAS). In total, 20 patients with OSAS and 11 healthy controls were studied. OSAS patients were tested twice: on the night of diagnostic polysomnography and the night of continuous positive airway pressure (CPAP) titration. Controls were tested on one occasion. Plasma melatonin levels were determined at 23:00 h (light period), at 02:00 h (dark period) and at 06:00 h (light period) in patients and control subjects using the radioimmunoassay method. The control subjects showed a nocturnal melatonin peak value at 02:00 h (70.6±14 pg·mL −1 ). However, this nocturnal melatonin peak was absent in the OSAS patients. The highest melatonin value was found in OSAS patients on the night of diagnosis, at 06:00 h (49.3±36.8 pg·mL −1 ). It was found that the melatonin level in OSAS patients at 06:00 h was significantly lower in the night of titration (35.6±37.9 pg·mL −1 ) than in the diagnosis night. However, the melatonin levels at either 23:00 h or 02:00 h in OSAS patients did not differ significantly when comparing levels in the night of diagnostic polysomnography (23:00 h: 31.6±29.8 pg·mL −1 ; 02:00 h: 47.4±33.8 pg·mL −1 ) with levels in the night of CPAP titration (23:00 h: 20.2±10.3 pg·mL −1 ; 02:00 h: 37.7±27.5 pg·mL −1 ). Patients with obstructive sleep apnoea syndrome have an abnormal melatonin secretion pattern. The absence of a nocturnal serum melatonin peak could be partially related to the difficulty that these patients have in achieving a normal sleep–wakefulness pattern.</t>
  </si>
  <si>
    <t>S0836</t>
  </si>
  <si>
    <t>10.1046/j.1365-201x.1998.00352.x</t>
  </si>
  <si>
    <t>SETTERGREN G, ANGDIN M, ASTUDILLO R, GELINDER S, LISKA J, LUNDBERG JON, WEITZBERG E</t>
  </si>
  <si>
    <t>Decreased pulmonary vascular resistance during nasal breathing: modulation by endogenous nitric oxide from the paranasal sinuses</t>
  </si>
  <si>
    <t>Nitric oxide is present in high concentration in the human nasal airways. During inspiration through the nose a bolus is transported to the lungs. In a randomized cross‐over study the effect of two different patterns of breathing, nasal breathing and mouth breathing, was evaluated in 10 patients (mean age 65 years), breathing room air the morning of the first post‐operative day after open heart surgery. Nasal breathing is defined as inspiration through the nose and expiration through the mouth, whilst mouth breathing is the converse of this: inspiration through the mouth and expiration through the nose. Pressure in the pulmonary artery and left atrium or pulmonary artery wedge was measured together with thermodilution cardiac output and arterial and mixed venous oxygenation and acid‐base parameters. Pulmonary vascular resistance index (PVRI), venous admixture and alveolar‐arterial gradient were calculated. Nasal breathing resulted in a lower PVRI, 256 dyn s cm −5 cm −2 vs. 287 ( P &amp;lt; 0.01). The oxygen and carbon dioxide tension and pH of arterial and mixed venous blood, venous admixture and the alveolar‐arterial gradient remained unchanged. The decreased level of PVRI during nasal breathing compared to that during mouth breathing supports the notion, that endogenous nitric oxide acts as an airborne messenger to modulate the pulmonary vascular tone during normal breathing.</t>
  </si>
  <si>
    <t>S0448</t>
  </si>
  <si>
    <t>10.1016/j.ajem.2024.01.044</t>
  </si>
  <si>
    <t>Chong CY, Bustam A, Noor Azhar M, Abdul Latif AK, Ismail R, Poh K</t>
  </si>
  <si>
    <t>Evaluation of HACOR scale as a predictor of non-invasive ventilation failure in acute cardiogenic pulmonary oedema patients: A prospective observational study</t>
  </si>
  <si>
    <t>Acute cardiogenic pulmonary oedema (ACPO) is a common indication for non-invasive ventilation (NIV) in the emergency department (ED). HACOR score of &gt;5 is used to predict NIV failure. The predictive ability of HACOR may be affected by altered physiological parameters in ACPO patients due to medications or comorbidities. To validate the HACOR scale in predicting NIV failure among acute cardiogenic pulmonary oedema (ACPO) patients. This is a prospective, observational study of consecutive ACPO patients requiring NIV admitted to the ED. Primary outcome was the ability of the HACOR score to predict NIV failure. Clinical, physiological, and HACOR score at baseline and at 1 h, 12 h and 24 h were analysed. Other potential predictors were assessed as secondary outcomes. A total of 221 patients were included in the analysis. Fifty-four (24.4%) had NIV failure. Optimal HACOR score was &gt;5 at 1 h after NIV initiation in predicting NIV failure (AUC 0.73, sensitivity 53.7%, specificity 83.2%). As part of the HACOR score, respiratory rate and heart rate were not found to be significant predictors. Other significant predictors of NIV failure in ACPO patients were acute coronary syndrome, acute kidney injury, presence of congestive heart failure as a comorbid, and the ROX index. The HACOR scale measured at 1 h after NIV initiation predicts NIV failure among ACPO patients with acceptable accuracy. The cut-off level &gt; 5 could be a useful clinical decision support tool in ACPO patient. However, clinicians should consider other factors such as the acute coronary and acute kidney diagnosis at presentation, presence of underlying congestive heart failure and the ROX index when clinically deciding on timely invasive mechanical ventilation.</t>
  </si>
  <si>
    <t>S1404</t>
  </si>
  <si>
    <t>10.1016/s1388-9842(02)00202-7</t>
  </si>
  <si>
    <t>Pont LG, van Gilst WH, Lok DJA, Kragten HJA, Haaijer-Ruskamp FM</t>
  </si>
  <si>
    <t>The Relevance of Heart Failure Severity for Treatment with Evidence-Based Pharmacotherapy in General Practice</t>
  </si>
  <si>
    <t>Internationally, research indicates that pharmacotherapy for chronic heart failure (CHF) is sub-optimal. Traditionally, assessment of drug use in heart failure has focused on the use of individual agents irrespective of CHF severity. This study investigates drug use for CHF patients in general practice with respect to the available evidence, incorporating both disease severity and the use of combination drug regimes. A cross-sectional survey of 769 Dutch CHF patients was performed as part of IMPROVEMENT of HF study. For each New York Heart Association severity classification the minimum treatment appropriate for the heart failure severity according to the scientific evidence available at the time of the study (1999) was defined. The proportion of patients treated with each drug increased with increasing severity, with the exception of the β-blockers. Patients with less severe heart failure were approximately four to eight times more likely to receive evidence-based treatment than those with more severe heart failure. To assess pharmacological treatment of heart failure, in relation to the available evidence, it is important to take severity into account. While the number of drugs prescribed increased with increasing severity, the use of evidence-based regimes was lower in patients with more severe heart failure.</t>
  </si>
  <si>
    <t>S1974</t>
  </si>
  <si>
    <t>10.1159/000067314</t>
  </si>
  <si>
    <t>Wiggers H, Bøtker HE, Egeblad H, Christiansen EH, Toftegaard Nielsen T, Mølgaard H</t>
  </si>
  <si>
    <t>Coronary Artery Bypass Surgery in Heart Failure Patients with Chronic Reversible and Irreversible Myocardial Dysfunction: Effect on Heart Rate Variability</t>
  </si>
  <si>
    <t>It is unknown whether surgical revascularization of viable and chronic reversibly dysfunctional myocardium in patients with heart failure is associated with a favorable effect on the autonomic control of heart rate. We studied 38 coronary artery bypass surgery (CABG) patients with an ejection fraction of 36 ± 7%. Before CABG, the patients underwent 48-hour ambulatory electrocardiographic monitoring to measure heart rate variability (HRV), echocardiography to assess left ventricular function, and positron emission tomography and low-dose dobutamine echocardiography to assess viability. Six months after CABG, ambulatory electrocardiographic monitoring and echocardiography were repeated to assess HRV and recovery of left ventricular function. In spite of viable myocardium and recovery of left ventricular function following CABG, HRV indices were reduced 6 months postoperatively. A potential prognostic benefit gained by revascularizing patients with viability may occur in spite of deteriorated autonomic control of heart rate.</t>
  </si>
  <si>
    <t>S0760</t>
  </si>
  <si>
    <t>10.1177/000331978303400205</t>
  </si>
  <si>
    <t>Gould L, Gopalaswamy C, Chandy F, Abdou O</t>
  </si>
  <si>
    <t>Noninvasive Assessment of Left Ventricular Wall Stress in Chronic Congestive Heart Failure Patients</t>
  </si>
  <si>
    <t>In 1969, our group first reported that the intravenous administration of phentolamine can improve cardiac performance in patients with heart failure. 1 Positive inotropism and a reduction in afterload were shown to be the mechanisms that led to cardiac improvement. Since that time the literature is replete with articles attesting to the benefits of vasodilator drugs in the treat ment of acute and chronic heart failure. A reduction in impedance or afterload should produce beneficial hemodynamic effects in patients with left ventricular volume overload due to aortic insufficiency or mitral insufficiency. This has been verified using an intravenous infusion of nitroprusside, 2,3 phentolamine 4 and hydralazine. 5,6 The effects of vasodilators on left ventricular wall stress can now be evaluated noninvasively. Recently Wilson and his group 7 documented that nitroglycerin can effectively reduce the peak and end systolic wall stress in patients with aortic regurgitation. These authors concluded that the beneficial action of nitroglycerin on muscle mechanics might retard left ventricular enlargement and hypertrophy and consequently delay the onset of myocardial dysfunction. Prazosin is an oral drug with sustained vasodilator properties similar to nitroprusside which is widely used in the treatment of heart failure. This drug is a quinazoline derivative structurally unrelated to other vasodilator drugs pre sently available. It acts principally by blockade of vascular alpha-adrenergic receptors. It selectively blocks the postsynoptic or alpha 1 receptor while having little affinity for the pre-synoptic or alpha 2 receptor.</t>
  </si>
  <si>
    <t>S1144</t>
  </si>
  <si>
    <t>10.1093/bja/47.5.618</t>
  </si>
  <si>
    <t>MCARDLE CS, FINLAY WEI</t>
  </si>
  <si>
    <t>PULMONARY COMPLICATIONS FOLLOWING SMOKE INHALATION</t>
  </si>
  <si>
    <t>Two patients with severe respiratory disturbance following burning accidents are described. It is suggested that smoke inhalation injuries may in future present a more frequent problem in the intensive therapy unit, and the mechanisms of the disorder and its treatment are discussed.</t>
  </si>
  <si>
    <t>S1654</t>
  </si>
  <si>
    <t>10.1002/ajh.10107</t>
  </si>
  <si>
    <t>Tomonari A, Shirafuji N, Iseki T, Ooi J, Nagayama H, Masunaga A, Tojo A, Tani K, Asano S</t>
  </si>
  <si>
    <t>Acquired pulmonary alveolar proteinosis after umbilical cord blood transplantation for acute myeloid leukemia</t>
  </si>
  <si>
    <t>Pulmonary alveolar proteinosis (PAP) is a heterogeneous disease that occasionally develops with hematological malignancy. However, PAP in association with hematopoietic stem cell transplantation is quite rare. Here we present the first report of a patient who developed PAP after cord blood transplantation (CBT). A 45‐year‐old female with AML underwent unrelated CBT. On day +2 after CBT she developed congestive heart failure with diffuse alveolar infiltrates in the bilateral lungs. Despite treatment, the alveolar infiltrates further increased with progression of multiple organ failure (MOF). She died from MOF before hematopoietic recovery on day +27. Post‐mortem study revealed that massive amorphous materials positive for periodic acid‐Schiff stain filled in the pulmonary alveoli. These findings led to a diagnosis of PAP. The bone marrow was hypocellular without the leukemic cells. The impaired immunity during the period of leukopenia as well as the impaired clearance of surfactant proteins might contribute to the development of PAP. Am. J. Hematol. 70:154–157, 2002.© 2002 Wiley‐Liss, Inc.</t>
  </si>
  <si>
    <t>S1632</t>
  </si>
  <si>
    <t>10.1046/j.1460-9592.2002.00758.x</t>
  </si>
  <si>
    <t>SIMBI KA, TALENTI E, DEMI M, ZANARDO V</t>
  </si>
  <si>
    <t>Tetralogy of Fallot with absent pulmonary valve: a case complicated by bilateral relapsing pneumothorax</t>
  </si>
  <si>
    <t>We report a case of a neonate with tetralogy of Fallot with aneurysmal dilatation of the pulmonary artery, complicated by bilateral relapsing pneumothorax. The relapsing air leak made it necessary to place up to five chest drains and to switch from conventional ventilation to high frequency ventilation. In the course of 30 days, all drains were removed. Once other anatomical and functional malformations of the respiratory system had been appropriately excluded and reasonable haemodynamic stability had been achieved, the patient underwent successful radical corrective heart surgery in hypothermia and cardioplegia. We emphasize the advantage of resolving respiratory failure preoperatively to guarantee the success of corrective heart surgery and treatment of other surgically severe cases.</t>
  </si>
  <si>
    <t>S0841</t>
  </si>
  <si>
    <t>10.1097/00000542-199808000-00008</t>
  </si>
  <si>
    <t>Bratzke E, Downs JB, Smith RA</t>
  </si>
  <si>
    <t>Intermittent CPAP</t>
  </si>
  <si>
    <t>Airway pressure-release ventilation provides ventilation comparable to controlled mechanical ventilation (CMV), but with lower peak airway pressures and less dead-space ventilation. To obtain these advantages for patients administered general anesthesia, the authors (1) designed a mode similar to airway pressure-release ventilation, intermittent continuous positive airway pressure (CPAPI), and compared its efficiency with that of CMV; and (2) assessed the accuracy of end-tidal carbon dioxide tension (PETCO2) as a monitor of the partial pressure of carbon dioxide in arterial blood (PaCO2) during CPAPI compared with during CMV. Twenty anesthetized, tracheally intubated patients received baseline CMV that produced a PETCO2 of approximately 35 mmHg and a pulse oximetry value &amp;gt; 90%. Patients were assigned to undergo alternating trials of CMV and CPAPI. During CPAPI, CPAP was applied to the airway, removed for 1 s, and reapplied at a rate equal to the ventilator rate during CMV. The difference between the carbon dioxide tension in arterial blood and end-tidal gas [P(a-ET)CO2] and the calculation of PaCO2/minute ventilation quantified the efficiency of ventilation. Data were summarized as mean +/- SD and compared using the Student's t-test. Peak airway pressure (13+/-2 vs. 23+/-5 cm H2O; P &amp;lt; 0.001) and minute ventilation (3.5+/-1 vs. 4.6+/-1.2 l/min; P &amp;lt; 0.0001) were lower during CPAPI than during CMV. The value for PaCO2/minute ventilation (11.1+/-2.9 vs. 7.9+/-2.6 mmHg x l(-1) x min(-1); P &amp;lt; 0.0001) was greater during CPAPI. P(a-ET)CO2 was always greater during CMV (6.3+/-1.6 vs. 1.7+/-0.9 mmHg; P &amp;lt; 0.0001) and was never &amp;gt; 3.5 mmHg during CPAPI. During CPAPI, less ventilation was necessary to produce a PaCO2 comparable to that during CMV. This represents a significant reduction in dead-space ventilation, improved efficiency of ventilation, and a lower value for P(a-ET)CO2. Compared with CMV, CPAPI also improves the accuracy of PETCO2 as a monitor of PaCO2.</t>
  </si>
  <si>
    <t>S1030</t>
  </si>
  <si>
    <t>10.1046/j.1365-2125.2003.01778.x</t>
  </si>
  <si>
    <t>Jonsson EN, Antila S, McFadyen L, Lehtonen L, Karlsson MO</t>
  </si>
  <si>
    <t>Population pharmacokinetics of levosimendan in patients with congestive heart failure</t>
  </si>
  <si>
    <t>Aims The aim of this study was to characterize the population pharmacokinetics of levosimendan in patients with heart failure (NYHA grades III and IV) and its relationship to demographic factors, disease severity and concomitant use of digoxin and β‐blocking agents. Methods Data from two efficacy studies with levosimendan administered by intravenous infusion were combined (190 patients in total). The data were analysed using a nonlinear mixed‐effects modelling approach as implemented in the NONMEM program. The model development was done in three sequential steps. First the best structural model was determined (e.g. a one‐, two‐ or three‐compartment pharmacokinetic model). This was followed by the identification and incorporation of important covariates into the model. Lastly the stochastic part of the model was refined. Results A two‐compartment model best described levosimendan pharmacokinetics. Clearance and the central volume of distribution were found to increase linearly with bodyweight. No other covariates, including concomitant use of digoxin and β‐blocking agents, influenced the pharmacokinetics. In the final model, a 76‐kg patient was estimated to have a clearance ± s.e. of 13.3 ± 0.4 l h −1 and a central volume of distribution of 16.8 ± 0.79 l. The interindividual variability was estimated to be 39% and 60% for clearance and central volume of distribution, respectively. Weight changed clearance by 1.5% [95% confidence interval (CI) 0.9%, 2.1%] and the central volume of distribution by 0.9% (95% CI 0.5%, 1.3%) per kg. Conclusions The population pharmacokinetics parameters of levosimendan in this patient group were comparable to those obtained by traditional methods in healthy volunteers and patients with mild heart failure. Bodyweight influenced the clearance and the central volume of distribution, which in practice is accounted for by weight adjusting doses. None of the other covariates, including digoxin and β‐blocking agents, significantly influenced the pharmacokinetics of levosimendan.</t>
  </si>
  <si>
    <t>S2443</t>
  </si>
  <si>
    <t>10.1093/bmb/ldh042</t>
  </si>
  <si>
    <t>Non-invasive ventilation for acute respiratory disease</t>
  </si>
  <si>
    <t>British Medical Bulletin</t>
  </si>
  <si>
    <t>Non-invasive ventilation (NIV) has been shown to be effective in acute respiratory failure of various aetiologies in different health care systems and ward settings. It should be seen as complementary to invasive ventilation and primarily a means of preventing some patients from deteriorating to the point at which intubation is needed. Generally it is best initiated early before assisted ventilation is mandatory, although it has been shown to be effective even in very sick patients. Important benefits include the avoidance of endotracheal-tube-associated infections, which carry an important morbidity and mortality, and a reduction in health care costs. The most important ingredient for an acute NIV service is a well-trained enthusiastic ward team.</t>
  </si>
  <si>
    <t>S0686</t>
  </si>
  <si>
    <t>10.1016/s0003-4975(10)60647-9</t>
  </si>
  <si>
    <t>Helbert C, Paskanik A, Bredenberg CE</t>
  </si>
  <si>
    <t>Effect of Positive End-Expiratory Pressure on Lung Water in Pulmonary Edema Caused by Increased Membrane Permeability</t>
  </si>
  <si>
    <t>Pulmonary edema caused by increased membrane permeability was created in dogs by alloxan and infusion of saline solution. Pulmonary extravascular water volume was measured gravimetrically using the supernatant hemoglobin concentration to estimate red cell mass in the calculation of residual pulmonary blood volume. Three groups were studied for two hours: a control group, a group given alloxan and mechanical ventilation without positive end-expiratory pressure (PEEP), and a group given alloxan and mechanical ventilation with 10 cm H2O of PEEP. After two hours, alloxan caused moderately severe pulmonary edema in the two experimental groups, but PEEP had no effect on the accumulation of pulmonary extravascular water volume. No sustained differences in pulmonary or systemic hemodynamics were present throughout two hours of pulmonary edema. The pulmonary shunt was increased in the group without PEEP but was similar in the control group and the group with PEEP. No significant changes in alveolar dead space were noted among the three groups.</t>
  </si>
  <si>
    <t>S0108</t>
  </si>
  <si>
    <t>10.1159/000057418</t>
  </si>
  <si>
    <t>Iorio L, Simonelli R, Saltarelli G, Nacca RG, Violi F, Lamberti F, Rossi G</t>
  </si>
  <si>
    <t>Early Dialysis in Heart Insufficiency of Patients with Chronic Renal Failure</t>
  </si>
  <si>
    <t>In patients with severe heart failure life expectancy is short, the quality of life is affected, and the service costs are very high. Drug therapies remain restricted despite continuous clinical research. Therefore new therapeutic approaches have been attempted to improve the signs and symptoms of the disorder. In our study we followed patients suffering from class-IV cardiac failure concomitant with chronic renal failure. The patients were initially treated by means of hemofiltration, and subsequently they underwent a personalized dialysis program. The survival rate after 2 years was 62.5%. In 7 of the 8 patients the results revealed a drop to a class-III condition. The hospitalization period was limited to a few days. Early dialytic therapy represents a reality for such patients.</t>
  </si>
  <si>
    <t>S0137</t>
  </si>
  <si>
    <t>10.1024/1661-8157/a000099</t>
  </si>
  <si>
    <t>Regamey, Méan, Scherrer</t>
  </si>
  <si>
    <t>Œdème pulmonaire chez un jeune homme sportif</t>
  </si>
  <si>
    <t>Cet article rapporte le cas d'un homme de 31 ans présentant un Œdème pulmonaire au décours d'un laryngospasme après extubation. Cette pathologie, mieux connue des anesthésistes, résulte en premier lieu d'une augmentation rapide de la pression négative intrapleurale. Elle n'est classiquement pas associée à des co-morbidités cardio-vasculaires. L'évolution est indolente avec résolution dans les 48h sous oxygénothérapie et ventilation à pression positive expiratoire.</t>
  </si>
  <si>
    <t>S2392</t>
  </si>
  <si>
    <t>10.1136/heart.87.2.131</t>
  </si>
  <si>
    <t>Nakamura M, Endo H, Nasu M, Arakawa N, Segawa T, Hiramori K</t>
  </si>
  <si>
    <t>Value of plasma B type natriuretic peptide measurement for heart disease screening in a Japanese population</t>
  </si>
  <si>
    <t>Background: Conflict exists regarding the usefulness of measuring plasma B type natriuretic peptide (BNP) concentrations for identifying impaired left ventricular (LV) systolic function during mass screening. Various cardiac abnormalities, regardless of degree of LV dysfunction, are prone to carry a high risk of cardiovascular events. Objective: To examine the validity of plasma BNP measurement for detection of various cardiac abnormalities in a population with a low prevalence of coronary heart disease and LV systolic dysfunction. Design and setting: Participants in this cross sectional study attended a health screening programme in Iwate, northern Japan. Plasma BNP concentrations were determined in 1098 consecutive subjects (mean age 56 years) by direct radioimmunoassay. All subjects underwent multiphasic health checkups including physical examination, ECG, chest radiography, and transthoracic echocardiography. Results: Conventional diagnostic methods showed 39 subjects to have a wide range of cardiac abnormalities: lone atrial fibrillation or flutter in 11; previous myocardial infarction in seven; valvar heart disease in seven; hypertensive heart disease in six; cardiomyopathy in six; atrial septal defect in one; and cor pulmonale in one. No subjects had a low LV ejection fraction (&amp;lt; 40%). To assess the utility of plasma BNP measurement for identification of such patients, receiver operating characteristic analysis was performed. The optimal threshold for identification was a BNP concentration of 50 pg/ml with sensitivity of 89.7% and specificity of 95.7%. The area under the receiver operating characteristic curve was 0.970. The positive and negative predictive values at the cutoff level were 44.3% and 99.6%, respectively. Conclusion: Measurement of plasma BNP concentration is a very efficient and cost effective mass screening technique for identifying patients with various cardiac abnormalities regardless of aetiology and degree of LV systolic dysfunction that can potentially develop into obvious heart failure and carry a high risk of a cardiovascular event.</t>
  </si>
  <si>
    <t>S2203</t>
  </si>
  <si>
    <t>10.1177/106002809302700507</t>
  </si>
  <si>
    <t>Zuckerman GB, Conway EE</t>
  </si>
  <si>
    <t>Pulmonary Complications following Tricyclic Antidepressant Overdose in an Adolescent</t>
  </si>
  <si>
    <t>To report a case of pulmonary edema following a tricyclic antidepressant (TCA) overdose in an adolescent. A 14-year-old girl with a history of prior suicide attempts ingested 54 50-mg desipramine hydrochloride tablets (45 mg/kg ingestion). The patient developed a cardiac dysrhythmia and hypotension, which were successfully treated. She subsequently developed pulmonary edema and a clinical picture suggestive of adult respiratory distress syndrome (ARDS). She was successfully managed with fluid restriction, tracheal intubation, application of positive end-expiratory pressure (PEEP), and vasopressors. The patient was discharged without any clinical sequelae. Pulmonary complications secondary to TCA overdose have rarely been reported in children. We reviewed literature pertaining to the etiology, epidemiology, pathophysiology, and management of TCA-induced lung injury, as well as other case reports. We discuss the potential relationship between sequelae resulting from TCA ingestion (e.g., cardiac disturbances, hypotension, acidosis, gastric aspiration, pneumonia) and the development of ARDS and pulmonary edema, and relate this association to our patient. Pulmonary edema and a clinical picture suggestive of ARDS was noted in an adolescent girl who ingested a large quantity of desipramine. Her lung injury may have been the result of a variety of factors including hypotension, metabolic acidosis, possible aspiration, or a direct action on the lung parenchyma by desipramine. We attribute her favorable clinical outcome to early intervention consisting of tracheal intubation, PEEP, fluid restriction, and vasopressor therapy.</t>
  </si>
  <si>
    <t>S0885</t>
  </si>
  <si>
    <t>10.1161/01.res.0000084382.64418.bc</t>
  </si>
  <si>
    <t>Tzanidis A, Hannan RD, Thomas WG, Onan D, Autelitano DJ, See F, Kelly DJ, Gilbert RE, Krum H</t>
  </si>
  <si>
    <t>Direct Actions of Urotensin II on the Heart</t>
  </si>
  <si>
    <t>Urotensin II (UII) is a somatostatin-like peptide recently identified as a potent vasoconstrictor. In this study, we examined whether UII promotes cardiac remodeling through nonhemodynamic effects on the myocardium. In a rat model of heart failure after myocardial infarction (MI), increased UII peptide and UII receptor protein expression was observed in both infarct and noninfarct regions of the left ventricle compared with sham. Moreover, post-MI remodeling was associated with a significant 75% increase in UII receptor gene expression in the heart ( P &amp;lt;0.05 versus sham controls), with this increase noted in both regions of the left ventricle. In vitro, UII (10 −7 mol/L) stimulation of neonatal cardiac fibroblasts increased the level of mRNA transcripts for procollagens α 1 (I), α 1 (III), and fibronectin by 139±15% ( P &amp;lt;0.01), 59±5% ( P &amp;lt;0.05), and 141±14% ( P &amp;lt;0.01), respectively, with a concomitant 23±2% increase in collagen peptide synthesis as determined by 3 H-proline incorporation ( P &amp;lt;0.01). UII had no effect on cellular hypertrophy, as determined by changes in total protein content in isolated neonatal cardiomyocytes. However, expression of recombinant rat UII receptor in neonatal cardiomyocytes resulted in significant UII-dependent activation of hypertrophic signaling as demonstrated by increased total protein content (unstimulated, 122.4±4.0 μg/well; rat UII, 147.6±7.0 μg/well; P &amp;lt;0.01) and activation of the hypertrophic phenotype through Gαq- and Ras-dependent pathways. These results indicate that, in addition to potent hemodynamic effects, UII may be implicated in myocardial fibrogenesis through increased collagen synthesis by cardiac fibroblasts and may also be an important determinant of pathological cardiac hypertrophy in conditions characterized by UII receptor upregulation.</t>
  </si>
  <si>
    <t>S0535</t>
  </si>
  <si>
    <t>10.1016/s1388-9842(02)00037-5</t>
  </si>
  <si>
    <t>Zi M, Wisniacki N, Delaney J, Donnellan C, Lye M</t>
  </si>
  <si>
    <t>Autonomic Function in Elderly Patients with Chronic Heart Failure</t>
  </si>
  <si>
    <t>Autonomic function (AF) is attenuated by heart failure (HF). Reports have been based on studies of young patients with systolic heart failure (SHF). However, HF is a disease of older patients who are more likely to have diastolic heart failure (DHF). We investigated whether age alters AF in elderly HF patients and whether the haemodynamic type of HF influences AF. Thirty-six elderly HF (Framingham criteria) patients (11 with SHF, 25 with DHF) and 21 matched healthy subjects underwent simple bedside AF tests. Compared with the reference values for healthy adults, the mean E:I ratios and the median 30:15 ratios standing were all essentially normal. The median 30:15 ratios tilt and the mean Valsalva ratios were all significantly below the reference value (P for all cases ≪0.050). Comparing three groups, there were no significant differences for mean E:I ratio (P=0.111), 30:15 tilt (P=0.619) and 30:15 standing (P=0.167), whereas there were significant differences for the mean Valsalva ratios (P=0.001). The mean Valsalva ratio of the SHF patients was significantly lower than that for the DHF patients (P&amp;amp;lt;0.001) which in turn was significantly lower than the result of the healthy subjects (P&amp;amp;lt;0.001). There is an age-related impairment in AF with further impairment occurring in patients with HF. However, the severity of autonomic dysfunction is less in patients with DHF compared with patients with SHF.</t>
  </si>
  <si>
    <t>S0223</t>
  </si>
  <si>
    <t>10.1164/rccm.200110-022oc</t>
  </si>
  <si>
    <t>Xie A, Skatrud JB, Puleo DS, Rahko PS, Dempsey JA</t>
  </si>
  <si>
    <t>Apnea–Hypopnea Threshold for CO2 in Patients with Congestive Heart Failure</t>
  </si>
  <si>
    <t>To understand the pathogenesis of central sleep apnea (CSA) in patients with congestive heart failure (CHF), we measured the end-tidal carbon dioxide pressure (PetCO2) during spontaneous breathing, the apnea–hypopnea threshold for CO2, and then calculated the difference between these two measurements in 19 stable patients with CHF with (12 patients) or without (7 patients) CSA during non–rapid eye movement sleep. Pressure support ventilation was used to reduce the PetCO2 and thereby determine the thresholds. In patients with CSA, 1.5–3% CO2 was supplied temporarily to stabilize breathing before determining the thresholds. Unlike patients without CSA whose eupneic PetCO2 increased during sleep (37.7 ± 1.4 mm Hg versus 40.2 ± 1.5 mm Hg, p &amp;amp;lt; 0.01), patients with CSA showed no rise in PetCO2 from wakefulness to sleep (37.5 ± 0.9 mm Hg versus 38.2 ± 1.0 mm Hg, p = 0.2). Patients with CHF and CSA had their eupneic PetCO2 closer to the threshold PetCO2 than patients without CSA (ΔPetCO2 [eupneic PetCO2 – threshold PetCO2] was 2.8 ± 0.3 mm Hg versus 5.1 ± 0.7 mm Hg for apnea, p &amp;amp;lt; 0.01; 1.7 ± 0.7 versus 4.1 ± 0.5 mm Hg for hypopnea, p &amp;amp;lt; 0.05). In summary, patients with CHF and CSA neither increase their eupneic PetCO2 during sleep nor proportionally decrease their apnea–hypopnea threshold. The resultant narrowed ΔPetCO2 predisposes the patient to the development of apnea and subsequent breathing instability.</t>
  </si>
  <si>
    <t>S1777</t>
  </si>
  <si>
    <t>10.1111/j.1365-2044.1987.tb04105.x</t>
  </si>
  <si>
    <t>NORMANDALE J, PATRICK M, SHERRY KM, FENECK RO</t>
  </si>
  <si>
    <t>Comparison of conventional intermittent positive pressure ventilation with high frequency jet ventilation</t>
  </si>
  <si>
    <t>This study was designed to compare the cardiorespiratory effects of high frequency jet ventilation at 150 breaths/minute with and without added positive end expiratory pressure, with conventional intermittent positive pressure ventilation in 20 patients following aortocoronary bypass graft surgery. On comparison with intermittent positive pressure ventilation, there was a decrease in peak airway pressure during high frequency jet ventilation when positive end expiratory pressure of 0 or 0.5 k Pa was applied, but not with 1 k Pa. and an increase in mean airway pressure with positive end expiratory pressures of 0.5 and 1 k Pa. On changing from intermittent positive pressure to high frequency jet ventilation with no added end expiratory pressure, there was an acute decrease in arterial oxygen tension and increases in cardiac output and total tissue oxygen delivery. On changing from intermittent positive pressure ventilation to high frequency jet ventilation with I k Pa of positive end expiratory pressure, there was an acute decrease in arterial oxygen tension, cardiac output and oxygen delivery, and increases in pulmonary arterial, right atrial and pulmonary capillary wedge pressures. The addition of positive end expiratory pressure did not prevent the acute decrease in arterial oxygen tension which occurred on transfer to high frequency jet ventilation.</t>
  </si>
  <si>
    <t>S0331</t>
  </si>
  <si>
    <t>10.1164/ajrccm.152.1.7599839</t>
  </si>
  <si>
    <t>Doyle IR, Nicholas TE, Bersten AD</t>
  </si>
  <si>
    <t>Serum Surfactant Protein-A Levels in Patients With Acute Cardiogenic Pulmonary Edema and Adult Respiratory Distress Syndrome</t>
  </si>
  <si>
    <t>Detection of alveolo-capillary damage has important implications for treatment modalities in ventilated patients. Although surfactant protein-A (SP-A) is normally only found in appreciable amounts in the lung, we describe significantly elevated concentrations in the sera of patients with acute cardiogenic pulmonary edema (median, 250 ng/ml; range, 180 to 364; n = 10) and in those with the adult respiratory distress syndrome (ARDS) (median, 378 ng/ml; range, 215 to 1,378; n = 15) relative to healthy control subjects (median, 175 ng/ml; range, 123 to 248; n = 15) and ventilated patients with no cardiorespiratory disease (median, 169 ng/ml; range, 126 to 253; n = 6) (p &amp;amp;lt; 0.01, in all cases). Serum SP-A was inversely related to blood oxygenation and to static respiratory system compliance both at the time of the patient's entry into the study (p &amp;amp;lt; 0.005, rs = -0.51, n = 31; p &amp;amp;lt; 0.001, rs = 0.82, n = 17; respectively) and during the course of admission (p &amp;amp;lt; 0.001, rs = -0.34, n = 168; p &amp;amp;lt; 0.001, rs = -0.50, n = 111; respectively). In addition, we describe in detail three cases of ARDS where lung function either improved, remained static, or deteriorated. We conclude that serum SP-A is an acute indicator of lung function and alveolo-capillary membrane injury.</t>
  </si>
  <si>
    <t>S0043</t>
  </si>
  <si>
    <t>10.31083/rcm45429</t>
  </si>
  <si>
    <t>Arriola-Montenegro J, Chaponan-Lavalle A, Nombera-Aznaran N, Abdalla M, Bizer B, Mohan A, Muñoz Verdugo IA, Zardoost P, Ordaya-Gonzales K, Villarreal Rizzo A, Rios-Garcia W, Yip LKY, Gonzalez Suarez ML</t>
  </si>
  <si>
    <t>Resistant Hypertension: Integration of Novel Agents and Interventional Approaches in Clinical Practice</t>
  </si>
  <si>
    <t>Reviews in Cardiovascular Medicine</t>
  </si>
  <si>
    <t>Resistant hypertension (RH) is a high-risk phenotype characterized by blood pressure readings ≥130/80 mmHg despite maximally tolerated therapy with three antihypertensive agents, including a diuretic, or controlled blood pressure requiring four or more medications. The diagnosis of RH requires a structured evaluation that confirms accurate blood pressure measurement, excludes pseudoresistance—particularly nonadherence and white coat hypertension—and identifies secondary causes such as obstructive sleep apnea, primary aldosteronism, renovascular disease, pheochromocytoma, and Cushing syndrome. RH arises from overlapping mechanisms, including activation of the renin–angiotensin–aldosterone system (RAAS), sympathetic overactivity, arterial stiffness, volume expansion, and immune-mediated pathways. Management begins with lifestyle modification and optimized triple therapy, followed by mineralocorticoid receptor antagonists as the preferred fourth-line treatment. Emerging pharmacological options, such as sodium–glucose cotransporter-2 (SGLT2) inhibitors, glucagon-like peptide-1 (GLP-1) receptor agonists, endothelin receptor antagonists, aldosterone synthase inhibitors, and angiotensin receptor and neprilysin inhibitors (ARNIs), offer additional therapeutic potential; meanwhile, device-based interventions, including renal denervation and baroreflex activation therapy, have shown sustained blood pressure reductions in selected patients. Future directions highlight precision medicine, digital health technologies, and artificial intelligence as methods to improve diagnosis, guide individualized therapy, and enhance long-term blood pressure control.</t>
  </si>
  <si>
    <t>S2451</t>
  </si>
  <si>
    <t>10.1111/j.1651-2227.1999.tb01275.x</t>
  </si>
  <si>
    <t>Smedsaas‐Löfvenberg A, Nilsson K, Moa G, Axelsson I</t>
  </si>
  <si>
    <t>Nebulization of drugs in a nasal CPAP system</t>
  </si>
  <si>
    <t>Aerosolized drugs have been used in infants for the treatment of respiratory distress syndrome and bronchopulmonary dysplasia (β‐agonists, steroids and surfactant) and bronchiolitis due to respiratory syncytial virus (epinephrine and ribavirin). Controlled clinical trials have, however, produced conflicting results, probably due in part to problems with the transportation of the aerosol from the nebulizer to the bronchioli. We have modified a nasal continuous positive airway pressure (CPAP) system permitting an aerosol to flow through a canal to the nasal prongs and into the airways of the infant. It has been used successfully for the administration of epinephrine, salbutamol, budesonide, acetylcysteine, natural surfactant and ribavirin to sick infants. The modified nasal CPAP system is a simple, safe, cost‐efficient and baby‐friendly system for respiratory support and drug treatment, which can be used in future trials of aerosolized drugs.</t>
  </si>
  <si>
    <t>S2286</t>
  </si>
  <si>
    <t>10.1177/0310057x8000800111</t>
  </si>
  <si>
    <t>Loughnan PM, Brown TCK, Edis B, Klug GL</t>
  </si>
  <si>
    <t>Neurogenic Pulmonary Oedema in Man: Aetiology and Management with Vasodilators based on Haemodynamic Studies</t>
  </si>
  <si>
    <t>Acute pulmonary oedema is a rare complication of head injury. A case is reported in which the pulmonary oedema was treated initially by tracheal intubation, constant positive airway pressure, ventilation and isoprenaline. Subsequent treatment was by vasodilatation with sodium nitroprusside and phenoxybenzamine and the patient made a good recovery. The findings are discussed in relation to reported experimental work. The aetiology appears to be related to a massive sympathetic discharge leading to systemic vasoconstriction, shift of blood to the pulmonary circulation with left ventricular failure and pulmonary oedema.</t>
  </si>
  <si>
    <t>S0268</t>
  </si>
  <si>
    <t>10.1046/j.1525-1594.1998.06025.x</t>
  </si>
  <si>
    <t>Yuasa S, Takahashi N, Shoji T, Uchida K, Kiyomoto H, Hashimoto M, Fujioka H, Fujita Y, Hitomi H, Matsuo H</t>
  </si>
  <si>
    <t>A Simple and Early Prognostic Index for Acute Renal Failure Patients Requiring Renal Replacement Therapy</t>
  </si>
  <si>
    <t>Recent advances in technology have not substantially changed the high mortality rate associated with acute renal failure (ARF). To obtain a simple, valid prognostic index, we retrospectively evaluated the relative importance of demographic data, causes (acute insults) of renal failure, and comorbid clinical conditions for the outcome in 102 ARF patients who received renal replacement therapy with an overall mortality rate of 65% (66 of 102). There were no significant differences between survivors and nonsurvivors in age and gender. Mortality according to acute insults was similar to that of the whole population studied. Of the 10 clinical conditions at the time of the first renal replacement therapy, mechanical ventilation (p = 0.0002), cardiac failure (p = 0.0006), hepatic failure (p = 0.003), central nervous system dysfunction (p = 0.005), and oliguria (p = 0.04) were found to be significantly related to mortality by univariate analysis. Furthermore, multivariate analysis demonstrated that only mechanical ventilation, cardiac failure, and hepatic failure were significant risk factors. Survival was directly related to the number of significant variables in univariate analysis: zero, 89% (8 of 9); one, 62% (21 of 34); two, 19% (5 of 27); three, 10% (2 of 20); four, 0% (0 of 8); five, 0% (0 of 4). This simple and early prognostic index, derived from the assessment of clinical conditions which were easily de‐termined at the patient's bedside, could be useful for outcome prediction in ARF patients requiring renal replacement therapy.</t>
  </si>
  <si>
    <t>S0582</t>
  </si>
  <si>
    <t>10.1016/j.amj.2015.02.008</t>
  </si>
  <si>
    <t>Garrote JI, Aylagas D, Gutierrez JM, Sinisterra JA, Gowran BM, Medina A, Díaz-Tendero J, Gómez-Calcerrada P, Crespo R</t>
  </si>
  <si>
    <t>Noninvasive Mechanical Ventilation in Helicopter Emergency Medical Services Saves Time and Oxygen and Improves Patient and Mission Safety: A Pilot Study</t>
  </si>
  <si>
    <t>Air Medical Journal</t>
  </si>
  <si>
    <t>Noninvasive mechanical ventilation (NIMV) is used increasingly in patients with severe respiratory distress and has clear benefits over standard medical therapy (SMT) in terms of patient safety. NIMV is particularly useful in cardiogenic acute pulmonary edema and in exacerbations of chronic obstructive pulmonary disease, both of which are frequent reasons for an emergency medical services dispatch. Early use of NIMV avoids complications in these patients in many cases. To date, the use of noninvasive positive-pressure ventilation in the air medical environment has been minimally researched. We evaluated NIMV versus SMT in the helicopter emergency medical services environment in patients with cardiogenic acute pulmonary edema and exacerbated chronic obstructive pulmonary disease. The parameters assessed were stabilization time, tolerance, safety, clinical response, and oxygen consumption. Bilevel noninvasive positive-pressure ventilation was the ventilatory mode used for all patients. The technique of NIMV in medical air transport is useful, easy to operate, and safe. It offers increased patient safety, reducing the need for invasive mechanical ventilation and its complications; better intervention times (35.8 minutes [NIMV] vs. 57.65 minutes [SMT], P &lt; .05); improvement in aircraft operability; and a reduction in oxygen consumption (6.2 L/min vs. 9.8 L/min, P &lt; .05), contributing to mission operability and safety.</t>
  </si>
  <si>
    <t>S0490</t>
  </si>
  <si>
    <t>10.2174/1573403x18666220623152350</t>
  </si>
  <si>
    <t>Gill J</t>
  </si>
  <si>
    <t>Cardiovascular Toxicities with Chimeric Antigen Receptor T-cell Therapy</t>
  </si>
  <si>
    <t>Chimeric antigen receptor (CAR) T-cell therapy has shown remarkable efficacy in treating highly refractory and relapsing hematological malignancies in pediatric and adult patients. However, this promising therapy is limited by severe and potentially life-threatening toxicities. Cytokine release syndrome (CRS) is the most commonly observed of these toxicities. The cardiovascular manifestations of CRS include tachycardia, hypotension, left ventricular dysfunction, arrhythmias, troponin elevation, cardiogenic shock, and pulmonary edema. Recent data suggest that cardiotoxicities may be transient and reversible in younger patients with few cardiac comorbidities; however, cardiotoxicities may be fatal in older patients with significant cardiac risk factors. The literature remains sparse regarding long-term cardiotoxicities associated with CAR-T cell therapy. Furthermore, consensus guidelines for monitoring and prevention of cardiotoxicities remain illdefined. Therefore, this review will detail the cardiovascular toxicities of CAR T-cell therapy seen in clinical trials and observational studies, summarize treatment approaches for CRS, outline the currently adopted surveillance protocols for CAR T-cell associated cardiotoxicity, and explore the future directions of research in this rapidly emerging field.</t>
  </si>
  <si>
    <t>S2371</t>
  </si>
  <si>
    <t>10.1096/fj.01-0629com</t>
  </si>
  <si>
    <t>Gill C, Mestril R, Samali A</t>
  </si>
  <si>
    <t>Losing heart: the role of apoptosis in heart disease—a novel therapeutic target?</t>
  </si>
  <si>
    <t>Cardiovascular disease is a leading cause of death worldwide. In recent years it has emerged that loss of myocardial cells may be a major pathogenic factor. Cell death can occur in a destructive, uncontrolled manner via necrosis or by a highly regulated programmed cell suicide mechanism termed apoptosis. As cell death in conditions such as heart failure and myocardial infarction does not always follow a typically apoptotic pathway, it remains to be established whether it occurs by apoptosis, necrosis, or a novel uncharacter‐ized mechanism combining aspects of both types of cell death. Apoptotic pathways have been well studied in nonmyocytes and it is thought that similar pathways exist in cardiomyocytes. These pathways include death initiated by ligation of membrane‐bound death receptors or death initiated by release of cytochrome c from mitochondria. Increasing evidence supports the existence of these pathways and their regulators in the heart. These regulators include inhibitors of caspases, which are the key enzymes of apoptosis, the Bcl‐2 family of proteins, growth factors, stress proteins, calcium, and oxidants. It is hoped that a better understanding of the pathways of apoptosis and their regulation may yield novel therapeutic targets for cardiovascular disease.—Gill, C., Mestril, R., Samali, A. Losing heart: the role of apoptosis in heart disease—a novel therapeutic target? FASEB J. 16, 135–146 (2002)</t>
  </si>
  <si>
    <t>S1056</t>
  </si>
  <si>
    <t>10.1136/heart.88.5.525</t>
  </si>
  <si>
    <t>Reinhardt D, Sigusch HH, Henβe J, Tyagi SC, Körfer R, Figulla HR</t>
  </si>
  <si>
    <t>Cardiac remodelling in end stage heart failure: upregulation of matrix metalloproteinase (MMP) irrespective of the underlying disease, and evidence for a direct inhibitory effect of ACE inhibitors on MMP</t>
  </si>
  <si>
    <t>Objective: To investigate matrix metalloproteinases (MMP-2 and MMP-9) in heart failure caused by ischaemic and idiopathic dilated cardiomyopathy, and the impact of angiotensin converting enzyme (ACE) inhibition on MMP. Design and main outcome measures: MMP were extracted from myocardium of patients with heart failure (coronary artery disease, n = 13; idiopathic dilated cardiomyopathy (IDCM), n = 16) and from controls (n = 6). The active form of MMP-2 and MMP-9 was measured by enzyme linked immunosorbent assay; activity of MMPs by zymography; mRNA expression of MMPs by reverse transcriptase polymerase chain reaction. Results: Active MMP-9 was significantly increased in coronary artery disease (mean (SD) 1.6 (0.35) ng/ml) and IDCM (2.11 (0.54) ng/ml) in comparison with controls (0.53 (0.15) ng/ml). Increased MMP-2 was only found in IDCM (3.68 (0.41) ng/ml). There were corresponding increases in MMP activity but no upregulation of mRNA expression was found. The ACE inhibitors captopril and ramiprilate inhibited MMP-2 and MMP-9 activity in vitro (inhibitory capacity (IC 50 ), in mmol/l: MMP-2: captopril 2.0 (0.16), ramiprilate 2.1 (0.3); MMP-9: captopril 1.65 (0.18), ramiprilate 2.0 (0.3)). Lisinopril inhibited MMP-9 significantly but did not inhibit MMP-2 in vitro (IC 50 MMP-2: 7.4 (0.88); MMP-9: 7.86 (2.23)). Inhibition of MMP activity by ACE inhibitors was blunted by zinc excess. Conclusions: Upregulation of MMP-9 activity is common in the failing myocardium, independent of the underlying disease. Missing upregulation of transcription suggests that activation of latent forms of MMP is the source of increased MMP activity, rather than increased de novo synthesis. Some ACE inhibitors may influence MMP activity by a direct effect.</t>
  </si>
  <si>
    <t>S2132</t>
  </si>
  <si>
    <t>10.1007/s001340050672</t>
  </si>
  <si>
    <t>Punt CD, Schreuder JJ, Jansen JRC, Hoeksel SAAP, Versprille A</t>
  </si>
  <si>
    <t>Tracing best PEEP by applying PEEP as a RAMP</t>
  </si>
  <si>
    <t>The aim of this study was to show the feasibility of a slow, continuously increasing level of positive end-expiratory pressure (PEEP) (ramp manoeuvre) in selecting best PEEP and to evaluate whether best PEEP, as defined by maximal oxygen transport, coincides with best systemic arterial oxygenation or best compliance. In 11 anaesthetized piglets, PEEP was increased between 0 cmH2O (zero end-expiratory pressure; ZEEP) and 15 cmH2O (PEEP15) with a constant rate of 0.67 cmH2O x min(-1). This ramp manoeuvre was performed both under normal conditions and after induction of an experimental lung oedema. During the ramp manoeuvre, haemodynamic and pulmonary variables were monitored almost continuously. During the rise in PEEP, cardiac output declined in a non-linear way. In the series with normal conditions, best PEEP was always found at ZEEP. In the series with experimental lung oedema, best PEEP, as defined by maximum oxygen transport, was found at PEEP1-6, as defined by maximal compliance, at PEEP7.5 and by maximal arterial oxygen tension (PaO2) at PEEP10-14. Best PEEP according to oxygen transport is lower than best PEEP according to compliance and PaO2; the use of PEEP as a ramp might prevent unnecessarily high levels of PEEP.</t>
  </si>
  <si>
    <t>S0024</t>
  </si>
  <si>
    <t>10.1007/s002689900413</t>
  </si>
  <si>
    <t>Koperna T, Vogl SE, Pöschl GP, Hamilton G, Röder G, Germann P</t>
  </si>
  <si>
    <t>Cytokine Patterns in Patients Who Undergo Hemofiltration for Treatment of Multiple Organ Failure</t>
  </si>
  <si>
    <t>The excessive uncontrolled activation of inflammatory cells and mediators after trauma or major surgery plays a key role in the development of adult respiratory distress syndrome and multiple organ system failure (MOSF). In the past elevated cytokine levels were shown to influence the outcome of these patients adversely. There are diverging results regarding the removal of circulating cytokines by various methods of hemopurification for clinical improvement of MOSF. Seven patients after trauma or major surgery underwent continuous venovenous hemofiltration (CVVH) for the treatment of severe organ failure of the heart and lungs (Murray score 2.74) but not for renal or liver failure. The cytokine levels were measured at the beginning and 15, 60, 120, and 240 minutes after initiation of CVVH (measure points MP1–5). Clinical improvement during the treatment was monitored, and correlation with cytokine levels was evaluated. Arterially measured tumor necrosis factor α rose from 11.14 ng/ml to 17.86 ng/ml ( p &amp;lt; 0.05). Arterial interleukin‐6 (IL‐6) levels significantly decreased during CVVH from 1284.7 ng/ml to 557.9 ng/ml; IL‐8 levels simultaneously decreased from an initial peak of up to 154.4 ng/ml at MP3 to 97.3 ng/ml at MP5. The drop in serum IL‐6 and IL‐8 levels closely correlated with clinical improvement. After 2 hours of CVVH the hemodynamic situation improved significantly, as revealed by a decrease in catecholamine expenditure, an increase in arterial pressure, and a decrease in pulmonary artery pressure. Moreover, 2 hours after the initiation of CVVH the oxygenation index rose significantly and correlated well with the drop in shunt fraction. The Murray score significantly fell to 1.86. The removal of IL‐6 and IL‐8 by CVVH after initial stimulation correlates with clinical improvement, which was demonstrated by significantly improved oxygenation and hemodynamics from 2 hours after the initiation of CVVH onward. The elimination of cytokines and several mediators by CVVH may contribute to the cardiopulmonary improvement of critically ill patients. In comparison with the clinical control group ( n = 7), which was comparable in terms of MOSF, no intervention led to a similar improvement in cardiorespiratory failure, and overall two of these patients died. Moreover, patients of the control group experienced a significant longer stay at in the intensive care unit.</t>
  </si>
  <si>
    <t>S1823</t>
  </si>
  <si>
    <t>10.1183/09031936.95.08081424</t>
  </si>
  <si>
    <t>Pieters T, Amy J, Burrini D, Aubert G, Rodenstein D, Collard P</t>
  </si>
  <si>
    <t>Normal pregnancy in primary alveolar hypoventilation treated with nocturnal nasal intermittent positive pressure ventilation</t>
  </si>
  <si>
    <t>Nocturnal nasal intermittent positive pressure ventilation (NIPPV) is increasingly used to treat chronic respiratory failure in a wide variety of conditions (myopathies, Ondine's curse, kyphoscoliosis, etc.) and allows a normal everyday life. Some of these diseases affect women of childbearing age. We report on a young woman suffering from primary alveolar hypoventilation, who presented with limitation of daytime activities, severe oxygen desaturation during sleep, polycythaemia and pulmonary hypertension. These abnormalities completely reversed after a few months of NIPPV applied through a nasal mask. Whilst under ventilatory assistance during sleep, she had an uneventful pregnancy and delivery of a normal baby. We suggest that in selected patients requiring NIPPV, pregnancy can be contemplated with a reasonable level of safety both for the mother and the child, provided that adequate mechanical ventilatory assistance during sleep is maintained throughout pregnancy.</t>
  </si>
  <si>
    <t>S0566</t>
  </si>
  <si>
    <t>10.1161/01.str.0000064322.47667.49</t>
  </si>
  <si>
    <t>Boriani G, Gallina M, Merlini L, Bonne G, Toniolo D, Amati S, Biffi M, Martignani C, Frabetti L, Bonvicini M, Rapezzi C, Branzi A</t>
  </si>
  <si>
    <t>Clinical Relevance of Atrial Fibrillation/Flutter, Stroke, Pacemaker Implant, and Heart Failure in Emery-Dreifuss Muscular Dystrophy</t>
  </si>
  <si>
    <t>Background and Purpose— Emery-Dreifuss muscular dystrophy (EDMD) is a rare inherited disorder associated with cardiac involvement. We investigated the spectrum and relevance of the cardiac manifestations of EDMD, focusing on bradyarrhythmias and tachyarrhythmias (including atrial fibrillation/flutter), embolic stroke, and heart failure. Methods and Results— Eighteen patients (age 42.8±19.6 years) with genetically confirmed X-linked (n=10, including 3 carriers) or autosomal dominant (n=8) EDMD were followed for a period ranging from 1 to 30 years in a research center for neuromuscular diseases and in a university cardiological department. Pacemakers were required by 10 of 18 (56%) patients for bradyarrhythmia, and related complications occurred in 3 of 10 (30%) cases. Atrial fibrillation/flutter developed in 11 of 18 (61%) patients, with atrial standstill subsequently occurring in 5 of 11 (45%) cases and embolic stroke (most often disabling) in 4 of 11 (36%). Heart failure requiring transplantation occurred in 1 of 18 (6%) patients, and asymptomatic left ventricular dysfunction in a further 3 (17%). No relationship was evident between neuromuscular impairment and cardiac involvement. Conclusions— Both X-linked and autosomal dominant EDMD patients risk not only bradyarrhythmia (requiring pacemaker implant) but also atrial fibrillation/flutter, which often anticipates atrial standstill and can cause disabling embolic stroke at a relatively young age. Antithromboembolic prophylaxis has to be recommended in EDMD patients with atrial fibrillation/flutter or atrial standstill. With careful monitoring, survival after pacemaker implant may be long. Heart failure, which seems to occur only in a minority of patients, may be severe.</t>
  </si>
  <si>
    <t>S2252</t>
  </si>
  <si>
    <t>10.1183/09031936.95.08111901</t>
  </si>
  <si>
    <t>Mancebo J, Isabey D, Lorino H, Lofaso F, Lemaire F, Brochard L</t>
  </si>
  <si>
    <t>Comparative effects of pressure support ventilation and intermittent positive pressure breathing (IPPB) in non-intubated healthy subjects</t>
  </si>
  <si>
    <t>We compared the efficacy of three devices delivering assisted non-invasive ventilation with different working mechanisms, during room air breathing and during CO2-induced hyperventilation. In seven healthy volunteers, breathing pattern, respiratory muscle activity and comfort were assessed: during unassisted spontaneous breathing through a mouth-piece (SB); during assisted breathing with a device delivering inspiratory pressure support (IPS); and with two devices delivering intermittent positive pressure breathing (IPPB), the Monaghan 505 (IPPB1), and the CPU 1 ventilator (IPPB2). All three devices were set at 10 cmH2O of maximal pressure. During room air breathing, the work of breathing expressed as power, was significantly greater with the two IPPB devices than with the two other modes (IPPB1 and IPPB2 7.3 +/- 5.2 and 7.2 +/- 6.2 J.min-1, respectively, versus SB and IPS 2.4 +/- 0.7 and 2.3 +/- 3.3 J.min-1, respectively). The difference did not reach the statistical significance for the pressure-time product (PTP). Discomfort was also greater during the IPPB modes. During CO2-induced hyperventilation, considerable differences in power of breathing were found between the two IPPB devices and the other two modes. The PTP was also much higher with IPPB. Transdiaphragmatic pressure was significantly smaller during IPS than during the three other modes (IPS 18 +/- 2.6 cmH2O versus SB 22 +/- 2.6, IPPB1 32 +/- 5.2, and IPPB2: 28 +/- 5.2). Maximal discomfort was observed during the IPPB modes and was correlated with the magnitude of transdiaphragmatic pressure (r = 0.60). Despite similarities in their operational principles, IPS and IPPB had very different effects on respiratory muscle activity in healthy non-intubated subjects. IPPB machines not only failed to reduce patient's effort but also induced a significant level of extra work by comparison to spontaneous ventilation at ambient pressure. Great caution is, therefore, needed in the use of patient-triggered devices for non-intubated patients with acute respiratory failure.</t>
  </si>
  <si>
    <t>S0619</t>
  </si>
  <si>
    <t>10.1016/s1388-9842(02)00235-0</t>
  </si>
  <si>
    <t>Ledwidge M, Barry M, Cahill J, Ryan E, Maurer B, Ryder M, Travers B, Timmons L, McDonald K</t>
  </si>
  <si>
    <t>Is Multidisciplinary Care of Heart Failure Cost-Beneficial When Combined with Optimal Medical Care?</t>
  </si>
  <si>
    <t>Multidisciplinary care (MDC) of heart failure (HF) can significantly reduce rates of unplanned hospitalisation, the major cost component of HF care. This prospective, randomised, controlled study examines the cost-benefits of MDC of HF in the setting of optimal medical care. 98 NYHA class IV HF patients (mean age 70.8±10.5 years) were randomised to MDC (n=51) or routine care (RC; n=47) of HF. A direct intervention cost was calculated from contact time (scheduled and unscheduled) spent by the MDC team. Unplanned hospitalisation costs for HF were calculated at a daily rate of €242. Outcomes were determined in monetary terms, i.e. the cost of the service per hospitalisation prevented and net costs/savings at 3 months. The direct intervention cost of the MDC team was €5860, with an average cost per patient of €113 (95% Cl: 97–128). At 3 months, there were a total of 12 unplanned HF readmissions in the RC group (25.5% rate, 195 days) compared to 2 in the MDC group (3.9% rate, 17 days). The number needed to treat to prevent one hospitalisation for HF was 6 over 3 months. The cost of the service per hospitalisation prevented was €586. The intervention produced a net cost saving of €37,216 for 51 patients treated over 3 months. Sensitivity analyses using 50% variation in costs and lower relative risk reductions confirmed the cost-benefits of the intervention. MDC of HF remains cost-beneficial when combined with optimal, medical care. The significant clinical and cost-benefits suggest that this intensive approach to MDC and medical management should become the standard of care for HF.</t>
  </si>
  <si>
    <t>S1309</t>
  </si>
  <si>
    <t>10.1097/00000542-199601000-00016</t>
  </si>
  <si>
    <t>Prengel AW, Lindner KH, Pfenninger EG, Georgieff M</t>
  </si>
  <si>
    <t>Effects of Ventilation on Hemodynamics and Myocardial Blood Flow during Active Compression-Decompression Resuscitation in Pigs</t>
  </si>
  <si>
    <t>Active compression-decompression (ACD) improves hemodynamics and vital organ blood flow during cardiopulmonary resuscitation. The effects of intermittent positive pressure ventilation (IPPV) on ACD have not been studied. This study was designed to compare the effects of ACD with and without IPPV on gas exchange, hemodynamics, and myocardial blood flow. After 30 s ventricular fibrillation, 14 tracheally intubated pigs were allocated to receive either ACD combined with IPPV (ACD-IPPV) or ACD alone. In animals treated with ACD-IPPV, the lungs were ventilated using a servo ventilator. Animals treated with ACD received 100% oxygen by a reservoir but ventilation was not assisted. Minute ventilation (median) was 6.5 and 6.1 l/min after 1 and 7 min of ACD-IPPV, and was 4.2 and 1.6 l/min after 1 and 7 min of ACD. In contrast to ACD-IPPV, PaO2 was less and PaCO2 was greater with ACD. Mean arterial (53 and 40 mmHg; P &amp;lt; 0.05) and mean central venous pressure (25 and 14 mmHg; P &amp;lt; 0.01) were greater during ACD-IPPV as compared with ACD. After administration of epinephrine 0.2 mg/kg, myocardial blood flow increased only in ACD-IPPV treated animals, and 5 min after epinephrine administration, myocardial blood flow was greater during ACD-IPPV (33 ml.min-1.100 g-1) as compared with ACD (15 ml.min-1.100 g-1; P &amp;lt; 0.05). Restoration of spontaneous circulation could be achieved only in animals subjected to ACD-IPPV. Gas exchange was critically impaired during the late phase of ACD. Compared with ACD-IPPV, myocardial blood flow was less preserved with ACD and was too low to achieve restoration of spontaneous circulation.</t>
  </si>
  <si>
    <t>S0910</t>
  </si>
  <si>
    <t>10.1152/jappl.1982.53.1.9</t>
  </si>
  <si>
    <t>Russell JA, Hoeffel J, Murray JF</t>
  </si>
  <si>
    <t>Effect of different levels of positive end-expiratory pressure on lung water content</t>
  </si>
  <si>
    <t>To compare the effects of 2-, 5-, and 10-cmH2O positive end-expiratory pressure (PEEP) on pulmonary extravascular water volume (PEWV), pulmonary blood volume (PBV), pulmonary dry weight (PDW), and distensibility, we separately ventilated perfused dogs' lungs in situ and produced pulmonary edema with oleic acid (0.06 ml/kg). Three groups were studied: I, PEEP, 5 cmH2O in both lung; II, PEEP, 2 cmH2O in one lung and 10 cmH2O in the other; and III, PEEP, same as II, but the chest was rotated to compensate for differences in heights. The PEWV and distensibility were less (P less than 0.05) in lungs exposed to 10-cmH2O than to either 2- or 5-cmH2O PEEP. After chest rotation, the difference between 10- and 2-cmH2O PEEP on PEWV was eliminated but that on distensibility was not. We conclude that 10-cmH2O PEEP 1) decreased water content because of lung volume-induced effects on intravascular hydrostatic pressure and 2) improved distensibility by recruitment of alveoli, irrespective of PEWV.</t>
  </si>
  <si>
    <t>S1568</t>
  </si>
  <si>
    <t>10.1016/j.ejheart.2003.12.014</t>
  </si>
  <si>
    <t>Wu AHB, Harrison A, Maisel AS</t>
  </si>
  <si>
    <t>Reduced Readmission Rate for Alternating Diagnoses of Heart Failure and Pulmonary Disease after Implementation of B-Type Natriuretic Peptide Testing</t>
  </si>
  <si>
    <t>Patients with heart failure (HF) or pulmonary diseases (PD) present with similar symptoms. Effective disease management requires an accurate diagnosis. B-type natriuretic peptide (BNP) is increased in patients with HF and is normal in PD patients without cardiac involvement. To determine if the readmission rate for patients with either HF or PD who later present with the alternate diagnosis (PD or HF) is decreased with the implementation of BNP testing at one hospital. We retrospectively determined the impact of BNP testing on reducing diagnostic ambiguities for patients admitted to an emergency department (ED) with these diseases. We compared a HF DRG (Diagnostic Related Group) (#428) and PD DRGs (#480–496) before vs. 1 and 2 y after implementation of BNP testing. In a 12-month period before BNP, there were 42 total visits (15 cases) where a patient presented with a HF DRG and returned within 6 months with a PD DRG, and 41 visits (14 cases) where there was a PD→HF readmission. One year after BNP implementation, the corresponding number of visits decreased 52% to 20 visits (15 cases) for HF→PD, and 73% to 11 visits (8 cases) for PD→HF readmissions. A similar reduction in readmissions was observed in the second year after BNP testing. The total number of HF and PD cases in 1999 (1029 patients) was similar to 2001 (985), and was higher in 2002 (1350) during these time intervals. The ED length-of-stay (LOS) was slightly higher for the HF→PD cases with BNP testing, whereas there was no change in LOS for the PD→HF cases. We hypothesize that prior to BNP implementation, there may have been diagnostic ambiguities in the initial diagnosis of HF or PD, which contributed to a repeat visit for the alternate diagnosis (PD or HF). With BNP testing, the apparent number of inappropriate visits decreased. Reducing unnecessary ED admissions helps justify the costs for implementing BNP testing in the hospital.</t>
  </si>
  <si>
    <t>S0672</t>
  </si>
  <si>
    <t>10.1161/hc0202.103311</t>
  </si>
  <si>
    <t>Bernardi L, Porta C, Spicuzza L, Bellwon J, Spadacini G, Frey AW, Yeung LYC, Sanderson JE, Pedretti R, Tramarin R</t>
  </si>
  <si>
    <t>Slow Breathing Increases Arterial Baroreflex Sensitivity in Patients With Chronic Heart Failure</t>
  </si>
  <si>
    <t>Background — It is well established that a depressed baroreflex sensitivity may adversely influence the prognosis in patients with chronic heart failure (CHF) and in those with previous myocardial infarction. Methods and Results — We tested whether a slow breathing rate (6 breaths/min) could modify the baroreflex sensitivity in 81 patients with stable (2 weeks) CHF (age, 58±1 years; NYHA classes I [6 patients], II [33], III [27], and IV [15]) and in 21 controls. Slow breathing induced highly significant increases in baroreflex sensitivity, both in controls (from 9.4±0.7 to 13.8±1.0 ms/mm Hg, P &amp;lt;0.0025) and in CHF patients (from 5.0±0.3 to 6.1±0.5 ms/mm Hg, P &amp;lt;0.0025), which correlated with the value obtained during spontaneous breathing ( r =+0.202, P =0.047). In addition, systolic and diastolic blood pressure decreased in CHF patients (systolic, from 117±3 to 110±4 mm Hg, P =0.009; diastolic, from 62±1 to 59±1 mm Hg, P =0.02). Conclusions — These data suggest that in patients with CHF, slow breathing, in addition to improving oxygen saturation and exercise tolerance as has been previously shown, may be beneficial by increasing baroreflex sensitivity.</t>
  </si>
  <si>
    <t>S0507</t>
  </si>
  <si>
    <t>10.1161/01.cir.0000070596.30552.8b</t>
  </si>
  <si>
    <t>Perin EC, Dohmann HFR, Borojevic R, Silva SA, Sousa ALS, Mesquita CT, Rossi MID, Carvalho AC, Dutra HS, Dohmann HJF, Silva GV, Belém L, Vivacqua R, Rangel FOD, Esporcatte R, Geng YJ, Vaughn WK, Assad JAR, Mesquita ET, Willerson JT</t>
  </si>
  <si>
    <t>Transendocardial, Autologous Bone Marrow Cell Transplantation for Severe, Chronic Ischemic Heart Failure</t>
  </si>
  <si>
    <t>Background— This study evaluated the hypothesis that transendocardial injections of autologous mononuclear bone marrow cells in patients with end-stage ischemic heart disease could safely promote neovascularization and improve perfusion and myocardial contractility. Methods and Results— Twenty-one patients were enrolled in this prospective, nonrandomized, open-label study (first 14 patients, treatment; last 7 patients, control). Baseline evaluations included complete clinical and laboratory evaluations, exercise stress (ramp treadmill), 2D Doppler echocardiogram, single-photon emission computed tomography perfusion scan, and 24-hour Holter monitoring. Bone marrow mononuclear cells were harvested, isolated, washed, and resuspended in saline for injection by NOGA catheter (15 injections of 0.2 cc). Electromechanical mapping was used to identify viable myocardium (unipolar voltage ≥6.9 mV) for treatment. Treated and control patients underwent 2-month noninvasive follow-up, and treated patients alone underwent a 4-month invasive follow-up according to standard protocols and with the same procedures used as at baseline. Patient population demographics and exercise test variables did not differ significantly between the treatment and control groups; only serum creatinine and brain natriuretic peptide levels varied in laboratory evaluations at follow-up, being relatively higher in control patients. At 2 months, there was a significant reduction in total reversible defect and improvement in global left ventricular function within the treatment group and between the treatment and control groups ( P =0.02) on quantitative single-photon emission computed tomography analysis. At 4 months, there was improvement in ejection fraction from a baseline of 20% to 29% ( P =0.003) and a reduction in end-systolic volume ( P =0.03) in the treated patients. Electromechanical mapping revealed significant mechanical improvement of the injected segments ( P &amp;lt;0.0005) at 4 months after treatment. Conclusions— Thus, the present study demonstrates the relative safety of intramyocardial injections of bone marrow–derived stem cells in humans with severe heart failure and the potential for improving myocardial blood flow with associated enhancement of regional and global left ventricular function.</t>
  </si>
  <si>
    <t>S1017</t>
  </si>
  <si>
    <t>10.1161/01.cir.0000048123.22359.a0</t>
  </si>
  <si>
    <t>Kawaguchi M, Hay I, Fetics B, Kass DA</t>
  </si>
  <si>
    <t>Combined Ventricular Systolic and Arterial Stiffening in Patients With Heart Failure and Preserved Ejection Fraction</t>
  </si>
  <si>
    <t>Background— Heart failure with preserved ejection fraction (HF-nlEF) is common in aged individuals with systolic hypertension and is frequently ascribed to diastolic dysfunction. We hypothesized that such patients also display combined ventricular-systolic and arterial stiffening that can exacerbate blood pressure lability and diastolic dysfunction under stress. Methods and Results— Left ventricular pressure-volume relations were measured in patients with HF-nlEF (n=10) and contrasted with asymptomatic age-matched (n=9) and young (n=14) normotensives and age- and blood pressure-matched controls (n=25). End-systolic elastance (stiffness) was higher in patients with HF-nlEF (4.7±1.5 mm Hg/mL) than in controls (2.1±0.9 mm Hg/mL for normotensives and 3.3±1.0 mm Hg/mL for hypertensives; P &amp;lt;0.001). Effective arterial elastance was also higher (2.6±0.5 versus 1.9±0.5 mm Hg/mL) due to reduced total arterial compliance; the latter inversely correlated with end-systolic elastance ( P =0.0001). Body size and stroke volumes were similar and could not explain differences in ventricular-arterial stiffening. HF-nlEF patients also displayed diastolic abnormalities, including higher left ventricular end-diastolic pressures (24.3±4.6 versus 12.9±5.5 mm Hg), caused by an upward-shifted diastolic pressure-volume curve. However, isovolumic relaxation and the early-to-late filling ratio were similar in age- and blood pressure-matched controls. Ventricular-arterial stiffening amplified stress-induced hypertension, which worsened diastolic function, and predicted higher cardiac energy costs to provide reserve output. Conclusion— Patients with HF-lnEF have systolic-ventricular and arterial stiffening beyond that associated with aging and/or hypertension. This may play an important pathophysiological role by exacerbating systemic load interaction with diastolic function, augmenting blood pressure lability, and elevating cardiac metabolic demand under stress.</t>
  </si>
  <si>
    <t>S0974</t>
  </si>
  <si>
    <t>10.1111/j.1365-2044.1994.tb14173.x</t>
  </si>
  <si>
    <t>ELLIOTT MW, AQUILINA R, GREEN M, MOXHAM J, SIMONDS AK</t>
  </si>
  <si>
    <t>A comparison of different modes of noninvasive ventilatory support: effects on ventilation and inspiratory muscle effort</t>
  </si>
  <si>
    <t>The aims of noninvasive ventilation include the correction of hypoventilation and unloading of inspiratory muscles. Volume cycled flow generators, bi‐level positive airway pressure and continuous positive airway pressure techniques have all been used with face and nasal masks. We have compared these modes of ventilatory support, administered by a nasal mask in stable, awake outpatients with chronic obstructive pulmonary disease or neuromusculo‐skeletal disease in respect of their effects on ventilation, inspiratory muscle effort and oxygen saturation. There were no clinically significant differences between the volume cycledflow generator and bi‐level positive airway pressure methods; compared to spontaneous ventilation, oxygen saturation increased and inspiratory muscle effort decreased. Tidal volume increased and respiratory rate reduced, the largest changes occurring with bi‐level positive airway pressure. Only the volume cycledflow generator increased minute ventilation significantly. Ventilation and inspiratory muscle effort were unaffected by continuous positive airway pressure but oxygen saturation was lower than during spontaneous ventilation. In awake, stable outpatients acclimatised to nasal ventilation there were no clinically significant differences between volume cycledflow generator and bi‐level positive airway pressure techniques, but continuous positive airway pressure was less effective.</t>
  </si>
  <si>
    <t>S2064</t>
  </si>
  <si>
    <t>10.1007/s40138-013-0012-8</t>
  </si>
  <si>
    <t>Levy PD, Bellou A</t>
  </si>
  <si>
    <t>Acute Heart Failure Treatment</t>
  </si>
  <si>
    <t>Dyspnea is the predominant symptom for patients with acute heart failure and initial treatment is largely directed towards the alleviation of this. Contrary to conventional belief, not all patients present with fluid overload and the approach to management is rapidly evolving from a solitary focus on diuresis to one that more accurately reflects the complex interplay of underlying cardiac dysfunction and acute precipitant. Effective treatment thus requires an understanding of divergent patient profiles and an appreciation of various therapeutic options for targeted patient stabilization. The key principle within this paradigm is directed management that aims to diminish the work of breathing through situation appropriate ventillatory support, volume reduction and hemodynamic improvement. With such an approach, clinicians can more efficiently address respiratory discomfort while reducing the likelihood of avoidable harm.</t>
  </si>
  <si>
    <t>S1318</t>
  </si>
  <si>
    <t>10.1159/000075198</t>
  </si>
  <si>
    <t>Schellong SM, Schmidt BA</t>
  </si>
  <si>
    <t>New Therapeutic Approaches in Pulmonary Embolism</t>
  </si>
  <si>
    <t>Pulmonary embolism as a part of venous thromboembolic disease has a broad spectrum of clinical presentations from minimal disease to life-threatening right heart failure. Therapy has to be guided by the risk associated with the individual clinical state of the patient. As long as hemodynamics are entirely stable, anticoagulation is given in order to prevent early or late recurrence, thereby allowing for endogeneous thrombolysis and recovery. In hemodynamically instable patients, i.e. patients under cardiopulmonary resuscitation or in shock, there is the need for a rapid reduction of thrombus mass in order to restore right ventricular function. Systemic thrombolysis is the most feasible modality to reduce the thrombus burden of the pulmonary circulation in the short term. For hemodynamically stable patients with right ventricular dysfunction as assessed by echocardiography, there is still some controversy as to whether thrombolysis improves the long-term outcome. At the least, thrombolysis may positively modify the short-term course of acute disease in patients with an extremely low risk of bleeding. When the acute phase has been overcome, secondary prophylaxis with vitamin K antagonists has to be given. The duration of secondary prophylaxis requires an individual assessment of both the risk of recurrence and the risk of bleeding. In the near future, new anticoagulant drugs such as direct thrombin and factor Xa inhibitors will offer new treatment modalities for the acute phase as well as for secondary prophylaxis.</t>
  </si>
  <si>
    <t>S1396</t>
  </si>
  <si>
    <t>10.1097/00005537-199602000-00002</t>
  </si>
  <si>
    <t>Terris DJ, Clerk AA, Norbash AM, Troell RJ</t>
  </si>
  <si>
    <t>Characterization of Postoperative Edema Following Laser‐Assisted Uvulopalatoplasty Using MRI and Polysomnography</t>
  </si>
  <si>
    <t>The Laryngoscope</t>
  </si>
  <si>
    <t>Laser‐assisted uvulopalatoplasty (LAUP) has been introduced as an alternative to uvulopalatopharyngoplasty for the treatment of snoring. Despite limited study, the use of this procedure has been expanded to include patients with obstructive sleep apnea syndrome. Although the potential cost‐savings of performing sleep apnea surgery on an outpatient basis are self‐evident, concern exists regarding the safety of this practice. In an effort to characterize the risk of performing LAUP on an outpatient basis, eight patients with mild or no sleep apnea were identified and intensively studied before and after the first stage of LAUP to cure snoring. Assessment included preoperative magnetic resonance imaging (MRI) scans, polysomnography, and videoendoscopy. Each of these diagnostic studies was then repeated between 48 and 72 hours after LAUP. Complete polysomnographic data were available for seven of the eight patients. The mean (±SD) preoperative respiratory disturbance index (RDI) was 11.3 ± 10.9, and the mean oxygen saturation nadir (LSAT) was 87.7 ± 6.2% (n = 7). The mean airway cross‐sectional area at the palate (by MRI) was 49.8 ± 22.8 mm 2 (n = 8). After LAUP, the mean RDI nearly doubled to 21.7 ± 9.9 ( P &amp;gt;.1). The apnea index increased fourfold from 3.3 ± 3.5 to 14.8 ± 10.9 ( P &amp;lt;.03). The mean LSAT remained stable at 87.4 ± 4.1% ( P &amp;gt;.5). The cross‐sectional area of the airway decreased to a mean of 47.9 ± 22.4 mm 2 ( P &amp;gt;.5). These data suggest that LAUP may temporarily worsen obstructive sleep apnea. Although the clinical significance of this degree of worsening is uncertain, it would be prudent to consider perioperative use of nasal continuous positive airway pressure in patients with more than mild obstructive sleep apnea who undergo ambulatory LAUP.</t>
  </si>
  <si>
    <t>S1556</t>
  </si>
  <si>
    <t>10.1016/s0733-8627(03)00006-3</t>
  </si>
  <si>
    <t>Gali B, Goyal DG</t>
  </si>
  <si>
    <t>Positive pressure mechanical ventilation</t>
  </si>
  <si>
    <t>There have been numerous advances in the application of positive pressure mechanical ventilation in the last two decades. As knowledge of pulmonary physiology expands, the application of modes and parameters to maximize the efficacy and minimize the complications of ventilatory support continues to advance. As the use of noninvasive ventilation becomes more widespread, its usefulness in certain clinical entities such as COPD exacerbations and acute cardiogenic pulmonary edema will become more prominent. The role of specific modes and parameters of these devices likely will be further refined to maximize outcomes.</t>
  </si>
  <si>
    <t>S0942</t>
  </si>
  <si>
    <t>10.1183/09031936.00161806</t>
  </si>
  <si>
    <t>Nilius G, Domanski U, Franke KJ, Ruhle KH</t>
  </si>
  <si>
    <t>Impact of a controlled heated breathing tube humidifier on sleep quality during CPAP therapy in a cool sleeping environment</t>
  </si>
  <si>
    <t>There are conflicting data on the effect of adding a heated humidifier to nasal continuous positive airway pressure (CPAP) therapy for patients with obstructive sleep apnoea syndrome (OSAS). The effects of heated humidification on sleep quality and treatment side-effects for patients who prefer a cold bedroom environment have not been studied. A randomised, controlled crossover trial involving 19 patients with a first-ever diagnosis of OSAS measured the effect of conventional heated humidification added to CPAP compared with a controlled heated breathing tube humidifier (ThermoSmart®; Fisher and Paykel Healthcare, Auckland, New Zealand) on sleep quality. During the night in the sleep laboratory at a mean room temperature of 14°C, less condensation formed with the controlled heated breathing tube humidifier (1.9 mL versus 35.3 mL) in the delivery system. In addition, the total sleep time, time spent in sleep stages 3 and 4, and rapid eye movement sleep phases were significantly longer and the overall side-effect score was lower than with conventional heated humidification. Patients on nasal continuous positive airway pressure desiring a cool bedroom temperature could benefit from controlled heated breathing tube humidification technology (with inputs from ambient temperature, set pressure and flow).</t>
  </si>
  <si>
    <t>S1490</t>
  </si>
  <si>
    <t>10.1183/09031936.02.00253402</t>
  </si>
  <si>
    <t>Bellezza M, Kerbaul F, Roussel L, Imbert M, Guidon C</t>
  </si>
  <si>
    <t>The effect of hypertonic saline dextran solutions on hypoxic pulmonary vasoconstriction in anaesthetised piglets</t>
  </si>
  <si>
    <t>Hypoxic pulmonary vasoconstriction (HPV) is a regulatory mechanism by which blood is diverted from poorly ventilated to better ventilated areas of the lung. The aim of the present study was to assess the extent to which hypertonic saline dextran and dextran solutions modify the magnitude of HPV during isovolumic haemodilution in intact acutely instrumented piglets. Eighteen large white piglets were anesthetised and assigned to two groups. Mean pulmonary arterial pressure (PAP) and cardiac output (Q), systemic arterial pressure and left arterial pressure (LAP) were measured. A decrease in Q was obtained by reducing venous return. This enabled measurement of transpulmonary pressures (mean PAP minus LAP) at four levels of Q in hyperoxia (inspiratory oxygen fraction ( F i,O 2 )=0.4), then in hypoxia ( F i,O 2 =0.1) in the two groups before blood soustraction (10 mL·kg −1 ) and after loading with sodium chloride (NaCl) 7.5% and dextran 6% or with dextran 6% alone. Dextran alone led to a decrease in mean PAP–LAP/Q values, and NaCl with dextran was associated with a significant shift of mean PAP–LAP/Q plots to higher pressures in hypoxia. Hypertonic saline dextran solution, as replacement fluid in isovolaemic haemodilution increased the magnitude of hypoxic pulmonary vasoconstriction, whereas dextran solution reduced it.</t>
  </si>
  <si>
    <t>S2404</t>
  </si>
  <si>
    <t>10.1113/jphysiol.2001.013434</t>
  </si>
  <si>
    <t>Gardner DS, Fletcher AJW, Bloomfield MR, Fowden AL, Giussani DA</t>
  </si>
  <si>
    <t>Effects of prevailing hypoxaemia, acidaemia or hypoglycaemia upon the cardiovascular, endocrine and metabolic responses to acute hypoxaemia in the ovine fetus</t>
  </si>
  <si>
    <t>Although it is established that the fetus can successfully withstand a single, acute hypoxaemic challenge during gestation, little is known about what effects prevailing adverse intrauterine conditions might have on the fetal response to acute hypoxaemia. The aims of this study were therefore: (1) to characterise the effects of prevailing and sustained hypoxaemia, acidaemia or hypoglycaemia on the fetal cardiovascular responses to an episode of acute hypoxaemia; and (2) to determine the effects of these adverse intrauterine conditions on mechanisms mediating these cardiovascular responses. Thirty‐three Welsh Mountain sheep fetuses were chronically instrumented (1–2 % halothane) between 117 and 125 days of gestation (term is ca 145 days) with amniotic and vascular catheters and with a transit‐time flow probe around a femoral artery. The animals were divided retrospectively into four groups based upon post‐surgical, sustained, basal blood oxygen (chronically hypoxaemic; P a,O2 , 17.3 ± 0.5 mmHg; n = 8 ), glucose (chronically hypoglycaemic; blood glucose, 0.49 ± 0.03 mmol l −1 ; n = 6 ) and acid‐base (chronically acidaemic; pH a , 7.25 ± 0.01; n = 5 ) status. Values for compromised fetuses were −2 s.d. from a group of control ( n = 14 ) fetuses. At 130 ± 4 days, a 1 h episode of acute, isocapnic hypoxaemia (9 % O 2 in N 2 , to reduce carotid P a,O2 to 12 ± 1 mmHg) was induced in all fetuses by reducing the maternal inspired O 2 fraction ( F I,O2 ). Fetal cardiovascular variables were recorded at 1 s intervals throughout the experimental protocol and arterial blood samples taken at appropriate intervals for biophysical (blood gases, glucose, lactate) and endocrine (catecholamines, vasopressin, cortisol, ACTH) measures. During acute hypoxaemia all fetuses elicited hypertension, bradycardia and femoral vasoconstriction. However, prevailing fetal compromise altered the cardiovascular and endocrine responses to a further episode of acute hypoxaemia, including: (1) enhanced pressor and femoral vasoconstriction; (2) greater increments in plasma noradrenaline and vasopressin during hypoxaemia; and (3) basal upward resetting of hypothalamic‐pituitary‐adrenal axis function. Only chronically hypoxaemic fetuses had significantly elevated basal concentrations of noradrenaline and enhanced chemoreflex function during acute hypoxaemia. These data show that prevailing adverse intrauterine conditions alter the capacity of the fetus to respond to a subsequent episode of acute hypoxaemia; however, the partial contributions of hypoxaemia, acidaemia or hypoglycaemia to mediating these responses can vary.</t>
  </si>
  <si>
    <t>S0481</t>
  </si>
  <si>
    <t>10.1111/j.1440-1673.1968.tb02533.x</t>
  </si>
  <si>
    <t>Leeming BWA</t>
  </si>
  <si>
    <t>Radiological Aspects of the Pulmonary Complications Resulting from Intermittent Positive Pressure Ventilation (I.P.P.V.)</t>
  </si>
  <si>
    <t>Australasian Radiology</t>
  </si>
  <si>
    <t>The use of intermittent positive pressure ventilation is associated with a number of pulmonary complications which are of radiological importance. These complications are grouped into three categories. In the first category are cases of asthma which require resuscitation with intermittent positive pressure ventilation. These cases may develop severe air trapping which can progress to pulmonary interstitial emphysema, although the latter complication is known to develop without a respirator being used. The second category includes pulmonary oedema, and there is brief reference to the effects of oedema of the bronchial mucosa. In an appendix to the paper the possible relationship of pulmonary oedema to the body handling of salt and water when intermittent positive pressure ventilation is used is examined. The analysis of accurately recorded fluid balance data did not reveal any statistical association between the retention of sodium, potassium or water, or any combination of these three and the presence of pulmonary oedema. The third category is represented by the serious condition of obliterative pneumonitis (respirator lung syndrome). In all three categories the clinical and radiological findings and, where relevant, the pathological findings, are described. During the year 1967 it was found that of a total of 267 admissions five developed pulmonary interstitial emphysema, four during intermittent positive pressure ventilation therapy. Two died. Sixty‐nine cases (26%) developed pulmonary oedema, and in 15 cases there seemed no adequate explanation for the oedema other than factors associated with the use of a respirator. The number of cases of pulmonary oedema closely related to the use of intermittent positive pressure ventilation is considered to be higher than 15, however. Two adults and two children under 10 years of age developed fatal obliterative pneumonitis confirmed by necropsy.</t>
  </si>
  <si>
    <t>S2301</t>
  </si>
  <si>
    <t>10.1183/09031936.02.00225102</t>
  </si>
  <si>
    <t>Schulz R, Baseler G, Ghofrani HA, Grimminger F, Olschewski H, Seeger W</t>
  </si>
  <si>
    <t>Nocturnal periodic breathing in primary pulmonary hypertension</t>
  </si>
  <si>
    <t>Cheyne-Stokes respiration is frequently observed in congestive heart failure. Among other factors, prolongation of circulation time, hypocapnia and hypoxia are thought to underlie this sleep-related breathing disorder. Primary pulmonary hypertension (PPH) is also characterized by reduced cardiac output and blood gas alterations. Therefore, the aim of the present study was to determine whether a nocturnal periodic breathing (PB) occurs in PPH. A total of 20 consecutive patients with PPH who had been admitted for pharmacological investigation of pulmonary vasoreactivity were investigated by lung function testing, right heart catheterization and full-night attended polysomnography. PB was detected in six patients (30%) (mean±SEM: apnoea/hypopnoea index 37±5 h −1 ; arterial oxygen saturation was &amp;lt;90% during 56±6.5% of total sleep time). The patients with PB had more severe haemodynamic impairment than those without. They also had a more marked reduction in the pulmonary diffusion capacity and greater arterial hypoxia. PB was markedly improved or even eradicated by nasal oxygen during the night. Periodic breathing occurs in patients with advanced primary pulmonary hypertension and can be reversed by nocturnal nasal oxygen. The clinical and prognostic significance of periodic breathing in primary pulmonary hypertension needs to be determined by further studies.</t>
  </si>
  <si>
    <t>S1224</t>
  </si>
  <si>
    <t>10.1097/00003246-199704000-00011</t>
  </si>
  <si>
    <t>Mehta S, Jay GD, Woolard RH, Hipona RA, Connolly EM, Cimini DM, Drinkwine JH, Hill NS</t>
  </si>
  <si>
    <t>Randomized, prospective trial of bilevel versus continuous positive airway pressure in acute pulmonary edema</t>
  </si>
  <si>
    <t>To evaluate whether bilevel positive airway pressure, by actively assisting inhalation, more rapidly improves ventilation, acidemia, and dyspnea than continuous positive airway pressure (CPAP) in patients with acute pulmonary edema. Randomized, controlled, double-blind trial. Emergency department in a university hospital. Twenty-seven patients, presenting with acute pulmonary edema, characterized by dyspnea, tachypnea, tachycardia, accessory muscle use, bilateral rales, and typical findings of congestion on a chest radiograph. In addition to standard therapy, 13 patients were randomized to receive nasal CPAP (10 cm H2O), and 14 patients were randomized to receive nasal bilevel positive airway pressure (inspiratory and expiratory positive airway pressures of 15 and 5 cm H2O, respectively) in the spontaneous/timed mode that combines patient flow-triggering and backup time-triggering. After 30 mins, significant reductions in breathing frequency (32 +/- 4 to 26 +/- 5 breaths/min), heart rate (110 +/- 21 to 97 +/- 20 beats/min), blood pressure (mean 117 +/- 28 to 92 +/- 18 mm Hg), and Paco2 (56 +/- 15 to 43 +/- 9 torr [7.5 +/- 2 to 5.7 +/- 1.2 kPa]) were observed in the bilevel positive airway pressure group, as were significant improvements in arterial pH and dyspnea scores (p &lt; .05 for all of these parameters). Only breathing frequency improved significantly in the CPAP group (32 +/- 4 to 28 +/- 5 breaths/min, p &lt; .05). At 30 mins; the bilevel positive airway pressure group had greater reductions in Paco2 (p = .057), systolic blood pressure (p = .005), and mean arterial pressure (p = .03) than the CPAP group. The myocardial infarction rate was higher in the bilevel positive airway pressure group (71%) compared with both the CPAP group (31%) and historically matched controls (38%) (p = .05). Duration of ventilator use, intensive care unit and hospital stays, and intubation and mortality rates were similar between the two groups. Bilevel positive airway pressure improves ventilation and vital signs more rapidly than CPAP in patients with acute pulmonary edema. The higher rate of myocardial infarctions associated with the use of bilevel positive airway pressure highlights the need for further studies to clarify its effects on hemodynamics and infarction rates, and to determine optimal pressure settings.</t>
  </si>
  <si>
    <t>S0126</t>
  </si>
  <si>
    <t>10.4187/respcare.02942</t>
  </si>
  <si>
    <t>Yamaguti WP, Moderno EV, Yamashita SY, Gomes TG, Maida ALV, Kondo CS, de Salles IC, de Brito CM</t>
  </si>
  <si>
    <t>Treatment-Related Risk Factors for Development of Skin Breakdown in Subjects With Acute Respiratory Failure Undergoing Noninvasive Ventilation or CPAP</t>
  </si>
  <si>
    <t>Noninvasive ventilation (NIV) has been recognized as an effective strategy in preventing endotracheal intubation in subjects with acute respiratory failure (ARF). Some interface-related complications have also been recognized, such as skin breakdown (SB). The aim of this study was to determine the frequency of SB and identify potential treatment-related risk factors for its development in adults with ARF undergoing NIV or CPAP. A cross-sectional study was conducted in a general hospital. Subjects were retrospectively enrolled in this study if they were &amp;gt; 18 y old and developed ARF caused by any condition in which NIV or CPAP was indicated for at least one application for a period longer than 2 h. The outcomes were the prevalence of SB and the evaluation of related risk factors. Data were extracted from the electronic medical records. A stepwise forward logistic regression model was used to identify independent risk factors for SB development. A total of 375 subjects (160 males) met the inclusion criteria and were enrolled in the study. Fifty-four subjects (14.4%) developed SB. The mean number of applications of NIV or CPAP carried out for &amp;gt; 2 h was higher in subjects with SB (7.1 ± 13.3 h) than in those without SB (4.4 ± 13.3 h) ( P = .03). Subjects with SB also presented a higher total duration of NIV use (44.6 ± 118.5 h) compared with subjects without SB (21.8 ± 45.5 h) ( P = .01). Subjects who developed SB presented a higher use of oronasal mask (92.6%) compared with the group that did not (21.5%) ( P &amp;lt; .001). In patients with ARF undergoing NIV or CPAP, oronasal mask use for &amp;gt; 26 h was independently associated with development of SB.</t>
  </si>
  <si>
    <t>S0259</t>
  </si>
  <si>
    <t>10.1111/j.1475-097x.2007.00722.x</t>
  </si>
  <si>
    <t>Verbrugge SJC, Lachmann B, Kesecioglu J</t>
  </si>
  <si>
    <t>Lung protective ventilatory strategies in acute lung injury and acute respiratory distress syndrome: from experimental findings to clinical application</t>
  </si>
  <si>
    <t>This review addresses the physiological background and the current status of evidence regarding ventilator‐induced lung injury and lung protective strategies. Lung protective ventilatory strategies have been shown to reduce mortality from adult respiratory distress syndrome (ARDS). We review the latest knowledge on the progression of lung injury by mechanical ventilation and correlate the findings of experimental work with results from clinical studies. We describe the experimental and clinical evidence of the effect of lung protective ventilatory strategies and open lung strategies on the progression of lung injury and current controversies surrounding these subjects. We describe a rational strategy, the open lung strategy, to accomplish an open lung, which may further prevent injury caused by mechanical ventilation. Finally, the clinician is offered directions on lung protective ventilation in the early phase of ARDS which can be applied on the intensive care unit.</t>
  </si>
  <si>
    <t>S0343</t>
  </si>
  <si>
    <t>10.1183/09031936.98.12051181</t>
  </si>
  <si>
    <t>Antezana A, Antezana G, Aparicio O, Noriega I, Velarde F, Richalet J</t>
  </si>
  <si>
    <t>Pulmonary hypertension in high-altitude chronic hypoxia: response to nifedipine</t>
  </si>
  <si>
    <t>Permanent residents at high altitude may develop excessive polycythaemia (H-Hb) and pulmonary hypertension, which often leads to cardiac failure. Inhibitors of calcium channels have been shown to reverse pulmonary hypertension in respiratory diseases and in primary pulmonary hypertension, but their efficiency has not been evaluated in high-altitude-induced pulmonary hypertension. Systolic pulmonary arterial pressure (Ppa) was studied by Doppler echocardiography, at rest and after sublingual nifedipine, in 31 asymptomatic residents at 3,600 m. Individuals were separated into two groups according to resting Ppa: a group with low Ppa (&amp;lt; or =4.7 kPa, n=17) and a group with high Ppa (&amp;gt;4.7 kPa, n=14). Individuals were also split into two groups according to haemoglobin (Hb) concentration: a normocythaemic (L-Hb) group ([Hb] &amp;lt; or =180 g.L(-1), n=17) and a H-Hb group ([Hb] &amp;gt;180 g.L.(-1), n=14). No significant difference in Ppa was observed between the L-Hb and H-Hb groups. There was no correlation between [Hb] and Ppa. Nifedipine induced a decrease of &amp;gt;20% in Ppa in two-thirds of the subjects. This response was correlated with higher levels of basal Ppa (p&amp;lt;0.001) and was inversely correlated with age in the L-Hb group (p&amp;lt;0.05). Pulmonary vasoreactivity to nifedipine was independent of the degree of H-Hb. Pulmonary hypertension secondary to chronic altitude hypoxia may be reversible, despite a possible remodelling of the pulmonary arterioles.</t>
  </si>
  <si>
    <t>S1336</t>
  </si>
  <si>
    <t>10.1159/000057419</t>
  </si>
  <si>
    <t>De Vivo F, De Santo L, Maiello C, Marra C, Marmo J, Cotrufo M</t>
  </si>
  <si>
    <t>Heart Transplantation in Patients with Diuretic Resistant Heart Failure</t>
  </si>
  <si>
    <t>Advanced heart failure is becoming an increasing cause of mortality and morbidity in a large number of patients. Heart transplantation is the treatment of choice for many selected patients in this group. According to the clinical status at the time of transplant, patients may have a different outcome related to the early survival, while the late results are similar and not affected by the patient’s initial clinical status. All surviving patients showed recovery of kidney function as soon the cardiac output was restored to normal values. High urine output was present in a large number of patients in the early postoperative period. However, in severely ill patients with cardiac index &amp;lt;2.5 l/min/m&amp;lt;sup&amp;gt;2&amp;lt;/sup&amp;gt;, diuretic resistance and mortality were higher.</t>
  </si>
  <si>
    <t>S1094</t>
  </si>
  <si>
    <t>10.1183/09031936.03.00292203</t>
  </si>
  <si>
    <t>Highcock MP, Shneerson JM, Smith IE</t>
  </si>
  <si>
    <t>Increased ventilation with NiIPPV does not necessarily improve exercise capacity in COPD</t>
  </si>
  <si>
    <t>Evidence that noninvasive intermittent positive-pressure ventilation (NiIPPV) improves exercise capacity in chronic obstructive pulmonary disease (COPD) is limited. The effectiveness of different ventilators in this setting has not been studied. Three bilevel pressure support ventilators (Bipap S/T 30, Nippy2 and Vpap II ST), applied via a mouthpiece, were compared during submaximal treadmill exercise in eight subjects with COPD. Subjects walked to exhaustion with each of the ventilators and while breathing through the mouthpiece alone, in random order. In addition, four unencumbered walks were performed. The unencumbered distance (mean±sd) walked was 259±123 m. With the mouthpiece alone this decreased to 211±96 m and fell further to 145±76 m with NiIPPV. There was no difference between the brands of ventilator. At the break-point of exercise, significant increases were seen in tidal volume and minute ventilation in the ventilator walks compared with the mouthpiece alone. Noninvasive intermittent positive-pressure ventilation increased ventilation but did not improve exercise capacity in the subjects in this study. No significant differences were seen between the ventilators. The effectiveness of this technique and the optimal method of assistance require further clarification.</t>
  </si>
  <si>
    <t>S2057</t>
  </si>
  <si>
    <t>10.1042/cs0480039</t>
  </si>
  <si>
    <t>Bradley GW, Henderson AK, Mills RJ</t>
  </si>
  <si>
    <t>Cardiogenic Oscillations of Nitrogen and Argon Concentration in Expired Gas in Man</t>
  </si>
  <si>
    <t>1. The cardiogenic oscillations in the concentration of nitrogen and argon in expired gas, which are seen after the inspiration from residual volume of pure oxygen or a bolus of argon, have been studied in normal subjects and in patients with atrial fibrillation. 2. In the upright position of the subject, the peaks of nitrogen and argon concentration coincide with ventricular systole, although there is a transit delay along the tracheobronchial tree before any change of concentration occurs at the mouth. 3. Studies in different postures demonstrated that the effect of the heart is predominantly due to a reduction in cardiac volume during systole with a decrease in airflow from regions adjacent to the heart. These areas contain a different concentration of nitrogen and argon in the alveolar air from the more apical regions. 4. It has been shown that the results are consistent with the present concepts of the influence of gravity on the distribution of inspired air.</t>
  </si>
  <si>
    <t>S1380</t>
  </si>
  <si>
    <t>10.1159/000006742</t>
  </si>
  <si>
    <t>Aoki N, Yanagisawa A, Shimoyama K, Taniuchi M, Fujita H, Mizuno H, Yoshino H, Ishikawa K</t>
  </si>
  <si>
    <t>Clinical Significance of Hypoxemia without Congestive Heart Failure in Patients Presenting with Acute Myocardial Infarction</t>
  </si>
  <si>
    <t>This study investigated the clinical significance of hypoxemia without apparent clinical congestive heart failure in patients with acute myocardial infarction (AMI). Sixty-two patients with AMI of the Killip group I and Forrester subset I state were stratified into a hypoxemia group and a normoxemia group. The increase in the neutrophil count and the severity of the coronary artery disease as graded by Gensini’s score were significantly higher in the hypoxemic group. The cardiac index was lower in hypoxemic than normoxemic patients. Myocardial scintigraphy revealed no acute difference in defect scores (DS) or left ventricular ejection fraction (LVEF) between the two groups, but DS was significantly higher (p &amp;lt; 0.01) and LVEF was lower (p &amp;lt; 0.01) in the hypoxemic group 2 years after infarction. Patients with hypoxemia have a more severe angiographic coronary pathology than normoxemic patients, and latent cardiac hypofunction occurs.</t>
  </si>
  <si>
    <t>S0201</t>
  </si>
  <si>
    <t>10.1016/j.jacadv.2024.100988</t>
  </si>
  <si>
    <t>Stiell IG, Perry JJ, Eagles D, Yadav K, Clement CM, McRae AD, Yan JW, Mielniczuk L, Rowe BH, Borgundvaag B, Dreyer J, Brown EL, Nemnom MJ, Taljaard M</t>
  </si>
  <si>
    <t>The HEARTRISK6 Scale</t>
  </si>
  <si>
    <t>JACC: Advances</t>
  </si>
  <si>
    <t>Background Acute heart failure (AHF) is a common emergency department (ED) presentation that may have poor outcomes but often does not require hospital admission. There is little evidence to guide dispositional decisions. Objectives The authors sought to create a risk score for predicting short-term serious outcomes (SSO) in patients with AHF. Methods We pooled data from 3 prospective cohorts: 2 published studies and 1 new cohort. The 3 cohorts prospectively enrolled patients who required treatment for AHF at 10 tertiary care hospital EDs. The primary outcome was SSO, defined as death Results Of the 2,246 patients in the 3 cohorts (N = 559; 1,100; 587), the mean age was 77.4 years, 54.5% were male, 3.1% received intravenous nitroglycerin, 5.2% received ED NIV, and 48.6% were admitted to the hospital. There were 281 (12.5%) SSOs including 70 deaths (3.1%) with many in discharged patients. The final HEARTRISK6 Scale included 6 variables: valvular heart disease, tachycardia, need for NIV, creatinine, troponin, and failed reassessment (walk test). Choosing HEARTRISK6 total-point admission thresholds of ≥1 or ≥2 would yield, respectively, sensitivities of 88.3% (95% CI: 83.9%-91.8%) and 71.5% (95% CI: 65.9%-76.7%) and specificities of 24.7% (95% CI: 22.8%-26.7%) and 50.1% (95% CI: 47.9%-52.4%) for SSO. Conclusions Using 3 large prospectively collected datasets, we created a concise and sensitive risk scale for patients with AHF in the ED. Implementation of the HEARTRISK6 scale could lead to safer and more efficient disposition decisions.</t>
  </si>
  <si>
    <t>S0802</t>
  </si>
  <si>
    <t>10.4187/respcare.02456</t>
  </si>
  <si>
    <t>Noninvasive Ventilation for Acute Hypercapnic Respiratory Failure: Intubation Rate in an Experienced Unit</t>
  </si>
  <si>
    <t>Failure of noninvasive ventilation (NIV) is common in patients with COPD admitted to the ICU for acute hypercapnic respiratory failure (AHRF). We aimed to assess the rate of NIV failure and to identify early predictors of intubation under NIV in patients admitted for AHRF of all origins in an experienced unit. This was an observational cohort study using data prospectively collected over a 3-year period after the implementation of a nurse-driven NIV protocol in a 24-bed medical ICU of a French university hospital. Among 242 subjects receiving NIV for AHRF (P aCO 2 &amp;gt; 45 mm Hg), 67 had cardiogenic pulmonary edema (CPE), 146 had acute-on-chronic respiratory failure (AOCRF) (including 99 subjects with COPD and 47 with other chronic respiratory diseases), and 29 had non-AOCRF (mostly pneumonia). Overall, the rates of intubation and ICU mortality were respectively 15% and 5%. The intubation rates were 4% in CPE, 15% in AOCRF, and 38% in non-AOCRF ( P &amp;lt; .001). After adjustment, non-AOCRF was independently associated with NIV failure, as well as acidosis (pH &amp;lt; 7.30) and severe hypoxemia (P aO 2 /F IO 2 ≤ 200 mm Hg) after 1 hour of NIV initiation, whereas altered consciousness on admission and ventilatory settings had no influence on outcome. With a nurse-driven NIV protocol, the intubation rate was reduced to 15% in patients receiving NIV for AHRF, with a mortality rate of only 5%. Whereas the risk of NIV failure is associated with hypoxemia and acidosis after initiation of NIV, it is also markedly influenced by the presence or absence of an underlying chronic respiratory disease.</t>
  </si>
  <si>
    <t>S0340</t>
  </si>
  <si>
    <t>10.1161/01.hyp.0000037132.90640.26</t>
  </si>
  <si>
    <t>Rademaker MT, Charles CJ, Espiner EA, Nicholls MG, Richards AM</t>
  </si>
  <si>
    <t>Long-Term Adrenomedullin Administration in Experimental Heart Failure</t>
  </si>
  <si>
    <t>Short-term administration of adrenomedullin, a recently discovered peptide with potent vasodilator, natriuretic, and aldosterone-inhibitory actions, has beneficial effects in experimental and clinical heart failure. The effects of prolonged adrenomedullin administration have not previously been assessed in this setting. Consequently, in 16 sheep with pacing-induced heart failure, we infused either adrenomedullin (10 ng/kg per minute; n=8) or a vehicle control (Hemaccel; n=8) for 4 days. Compared with control data, infusion of adrenomedullin persistently increased circulating levels of the peptide (by ≈9.5 pmol/L; P &amp;lt;0.001), in association with prompt (15 minutes) and sustained (4 days) increases in cardiac output (day 4, 27%), and reductions in peripheral resistance (30%), mean arterial pressure (13%), and left atrial pressure (24%; all, P &amp;lt;0.001). Adrenomedullin also significantly enhanced urinary sodium excretion (day 4, 3-fold; P &amp;lt;0.05), creatinine excretion (1.2-fold; P &amp;lt;0.001), and creatinine clearance (1.4-fold; P &amp;lt;0.001) over the 4 days of treatment, whereas urine volume and cAMP excretion tended to be elevated (both, 0.1&amp;gt; P &amp;gt;0.05). Plasma renin activity was increased ( P &amp;lt;0.05), whereas aldosterone levels were reduced in a sustained fashion ( P &amp;lt;0.01). Plasma endothelin rose transiently (hours 1 to 6) after initiation of treatment ( P &amp;lt;0.05). Despite substantial cardiac unloading, plasma concentrations of the natriuretic peptides were not significantly different from control. In conclusion, long-term administration of adrenomedullin induces pronounced and sustained cardiovascular and renal effects in experimental heart failure, including reductions in cardiac preload and afterload, as well as augmentation of cardiac output, sodium excretion, and glomerular filtration. These findings support the concept of adrenomedullin as a protective hormone during hemodynamic compromise with therapeutic potential in heart failure.</t>
  </si>
  <si>
    <t>S1791</t>
  </si>
  <si>
    <t>10.1097/pq9.0000000000000281</t>
  </si>
  <si>
    <t>Miller TA, Li J, Riddell S, Barkley SC</t>
  </si>
  <si>
    <t>Decreasing Chronic Lung Disease Associated with Bubble CPAP Technology: Experience at Five Years</t>
  </si>
  <si>
    <t>Pediatric Quality &amp;amp; Safety</t>
  </si>
  <si>
    <t>Bubble continuous positive airway pressure (b CPAP) is associated with a decreased risk for chronic lung disease (CLD) in preterm neonates. This report examined the effectiveness of adopting b CPAP to reduce respiratory complications and medication usage in a community hospital NICU. The efficacy of b CPAP was assessed by retrospective examination and comparison of 45 neonates who received b CPAP and 87 neonates who received conventional ventilation only. Data on medication usage were also collected and analyzed. After introduction of the b CPAP protocol, the median number of days on oxygen decreased in the b CPAP group compared with the conventional ventilation only group (median = 33 days, IQR = 7.5–66 vs median = 0, IQR = 0–0; P &amp;lt; 0.001). The exposure to conventional ventilation decreased in the b CPAP group compared with the conventional ventilation only group (median = 18 days, IQR = 5–42.5 vs median = 0, IQR = 0–7; P &amp;lt; 0.001). Postimplementation of b CPAP revealed decreases in CLD from 26 (30%) in the conventional ventilation only group to 2 (4%) in the b CPAP group ( P = 0.002); there was also a significant decrease in the use of sedative medications in the b CPAP group compared with the conventional ventilation only group (mean = 5.20 doses, SD = 31.97 vs mean = 1.43, SD = 9.98; P &amp;lt; 0 .001). The use of b CPAP results in significant decreases in the use of conventional ventilation, the risk for CLD, and the need for sedative medication.</t>
  </si>
  <si>
    <t>S1608</t>
  </si>
  <si>
    <t>10.1161/01.cir.0000041431.57222.af</t>
  </si>
  <si>
    <t>Landmesser U, Spiekermann S, Dikalov S, Tatge H, Wilke R, Kohler C, Harrison DG, Hornig B, Drexler H</t>
  </si>
  <si>
    <t>Vascular Oxidative Stress and Endothelial Dysfunction in Patients With Chronic Heart Failure</t>
  </si>
  <si>
    <t>Background— Impaired flow-dependent, endothelium-mediated vasodilation (FDD) in patients with chronic heart failure (CHF) results, at least in part, from accelerated degradation of nitric oxide by oxygen radicals. The mechanisms leading to increased vascular radical formation, however, remain unclear. Therefore, we determined endothelium-bound activities of extracellular superoxide dismutase (ecSOD), a major vascular antioxidant enzyme, and xanthine-oxidase, a potent radical producing enzyme, and their relation to FDD in patients with CHF. Methods and Results— ecSOD and xanthine-oxidase activities, released from endothelium into plasma by heparin bolus injection, were determined in 14 patients with CHF and 10 control subjects. FDD of the radial artery was measured using high-resolution ultrasound and was assessed before and after administration of the antioxidant vitamin C (25 mg/min; IA). In patients with CHF, endothelium-bound ecSOD activity was substantially reduced (5.0±0.7 versus 14.4±2.6 U · mL −1 · min −1 ; P &amp;lt;0.01) and closely related to FDD ( r =0.61). Endothelium-bound xanthine-oxidase activity was increased by &amp;gt;200% (38±10 versus 12±4 nmol O 2 ·− · μL −1 ; P &amp;lt;0.05) and inversely related to FDD ( r =−0.35) in patients with CHF. In patients with low ecSOD and high xanthine-oxidase activity, a greater benefit of vitamin C on FDD was observed, ie, the portion of FDD inhibited by radicals correlated negatively with ecSOD ( r =−0.71) but positively with xanthine-oxidase ( r =0.75). Conclusions— These results demonstrate that both increased xanthine-oxidase and reduced ecSOD activity are closely associated with increased vascular oxidative stress in patients with CHF. This loss of vascular oxidative balance likely represents a novel mechanism contributing to endothelial dysfunction in CHF.</t>
  </si>
  <si>
    <t>S0607</t>
  </si>
  <si>
    <t>10.1159/000064970</t>
  </si>
  <si>
    <t>Henriksen OM, Gadsbøll N</t>
  </si>
  <si>
    <t>Is Heart Rate Reduction Beneficial to Patients with Chronic Congestive Heart Failure?</t>
  </si>
  <si>
    <t>It has been suggested that drugs for the treatment of heart failure which lower heart rate (HR) have a beneficial effect on mortality, whereas the reverse is true for drugs that increase HR. The objective of this review was to examine the relationship between drug-induced changes in HR and prognosis in heart failure. We reviewed the epidemiological, pathophysiological and clinical evidence of a possible relationship between HR and mortality in heart failure patients. Several heart failure drugs improve patient status and survival without affecting HR. However, part of the beneficial effect of beta-blockers must be attributed to their effect of slowing HR.</t>
  </si>
  <si>
    <t>S2237</t>
  </si>
  <si>
    <t>10.1046/j.1365-2125.1998.00728.x</t>
  </si>
  <si>
    <t>Murray L, Squire IB, Reid JL, Lees KR</t>
  </si>
  <si>
    <t>Determinants of the blood pressure response to the first dose of ACE inhibitor in mild to moderate congestive heart failure</t>
  </si>
  <si>
    <t>Aims To investigate the relationship in patients with heart failure between BP response to the first dose of ACE inhibitor and (1) plasma drug concentration and (2) baseline clinical and laboratory variables. Methods We studied individual placebo‐corrected BP responses to initiation of treatment with one of a number ACE inhibitor preparations in 132 patients with mild to moderate CHF. Various pharmacokinetic/pharmacodynamic models were compared. We assessed the strength of association between baseline physiological and laboratory variables and the BP response as assessed directly from the AUC(0,10 h) and indirectly from the slope of the PK/PD relationship. Predictive models for response variables were developing using regression analysis. Results BP response was primarily related to plasma drug concentration. The association between the fall in BP and baseline variables was weak. The strongest single predictor of BP response was baseline mean arterial pressure ( r 2 =5.8%, P =0.02). The best combinations of predictor variables contained mean arterial pressure, plasma renin activity, creatinine concentration and age ( r 2 =14.4%, P =0.37). When the choice of ACE inhibitor was added, the predictive power of the model increased ( r 2 =23.6%, P &amp;lt;0.01) but left the majority of the variability in response unexplained. Conclusions The first‐dose blood pressure response to ACE inhibition cannot be accurately predicted from baseline pathophysiological variables in patients with mild to moderate CHF. The choice of ACE inhibitor accounts for a small proportion of the variability in response but wide inter‐individual variability exists in the response to each treatment.</t>
  </si>
  <si>
    <t>S1883</t>
  </si>
  <si>
    <t>10.1007/s13181-020-00779-3</t>
  </si>
  <si>
    <t>Burket GA, Horowitz BZ, Hendrickson RG, Beauchamp GA</t>
  </si>
  <si>
    <t>Endotracheal Intubation in the Pharmaceutical-Poisoned Patient: a Narrative Review of the Literature</t>
  </si>
  <si>
    <t>Journal of Medical Toxicology</t>
  </si>
  <si>
    <t>Introduction Endotracheal intubation (ETI) is an essential component of the supportive care provided to the critically ill patient with pharmaceutical poisoning; however, specific nuances surrounding intubation including techniques and complications in the context of pharmaceutical poisoning have not been well elucidated. Discussion A search of the available literature on ETI in pharmaceutical-poisoned patients was undertaken using Medline, ERIC, Cochrane database, and PsycINFO using the following MeSH and keyword terms: ("toxicology" OR "poisons" OR "drug overdose" OR "poisoning") AND ("intubation, intratracheal" OR "intubation, endotracheal" OR "airway management" OR "respiration, artificial"). A hand-search was also performed when the literature in the above search required additional conceptual clarification, including using the "Similar Articles" feature of PubMed, along with reviewing articles' reference lists that discussed intubation in the context of a poisoning scenario. Articles with any discussion around the ETI process in the context of a pharmaceutical poisoning were then included. Intubation may be performed in patients poisoned with pharmaceuticals in the context of both single and multiple organ dysfunction including central and peripheral nervous system, pulmonary, or cardiovascular toxicity with hemodynamic instability, or localized effects resulting in mechanical airway obstruction. Certain classes of poisonings may require modifications to the standard rapid sequence induction airway management algorithm. Conclusions ETI is a key component of the supportive care provided to the patient poisoned by a pharmaceutical agent. Clinicians should be aware of the spectrum of toxicities that can necessitate intubation, as well as airway management nuances that are specific to various poisoning presentations.</t>
  </si>
  <si>
    <t>S0090</t>
  </si>
  <si>
    <t>10.1161/01.cir.0000016722.37138.f2</t>
  </si>
  <si>
    <t>Miyagawa S, Sawa Y, Taketani S, Kawaguchi N, Nakamura T, Matsuura N, Matsuda H</t>
  </si>
  <si>
    <t>Myocardial Regeneration Therapy for Heart Failure</t>
  </si>
  <si>
    <t>Background — We hypothesized that transfection of the gene for human hepatocyte growth factor (hHGF) combined with cellular cardiomyoplasty might regenerate the impaired myocardium. Methods and Results — We used a ligation model of proximal left anterior descending coronary artery (LAD) of Lewis rats. Two weeks after LAD ligation, 3 different treatments were conducted: (1) neonatal rat cardiomyocytes group (10 6 cells, T group, n=11), (2) HVJ-liposomes bearing the hHGF gene group (H group, n=10), and (3) combined (T-H group, n=10). The injection site was the scar area of myocardial infarction. For control, culture medium was injected (C group, n=13). Echocardiography demonstrated that cardiac performance was significantly ameliorated in the T-H group 4 and 8 weeks after injection. Contrast echocardiography also showed a marked increase in myocardial perfusion in the T-H group but not in the other groups. In the T-H group, neovascularization and a marked reduction of fibrosis were observed histologically. In an immunohistochemical study, strong staining for β 1 -integrin, α-, and β-dystroglycan were found principally in the basement membrane of myocytes in the T-H group 8 weeks after transplantation, although there was weak immunoreactivity in the T group. Conclusions — hHGF gene transfection enhanced the cellular cardiomyoplasty possibly by stimulating angiogenesis, restoring the impaired ECM, and promoting the integration of the dissociated grafted myocytes. The combined effects might have lead to the improved cardiac performance. Thus, combined therapy may be a promising strategy for the treatment of heart failure caused by myocardial infarction.</t>
  </si>
  <si>
    <t>S0017</t>
  </si>
  <si>
    <t>10.1046/j.1365-201x.2003.01043.x</t>
  </si>
  <si>
    <t>Li Y‐, Patel KP</t>
  </si>
  <si>
    <t>Paraventricular nucleus of the hypothalamus and elevated sympathetic activity in heart failure: the altered inhibitory mechanisms</t>
  </si>
  <si>
    <t>Abstract Aim: There is a characteristic neurohumoral activation in heart failure (HF). However, few studies have been performed to examine the role of the central nervous system in the activation of sympathetic outflow during HF. In this paper we review some of our studies, with particular emphasis on examining the role of the paraventricular nucleus (PVN) in the exaggerated sympathetic outflow commonly observed in HF. Results: Our studies have revealed that the inhibitory mechanisms regulating sympathetic outflow are mediated by nitric oxide (NO) and γ ‐aminobutyric acid (GABA) within the PVN and are attenuated in HF. These alterations are associated with elevated sympathetic activity. Furthermore, these studies have indicated that the interactions among excitatory (angiotensin II and glutamate) and inhibitory (NO and GABA) neurotransmitters/mediators within the PVN significantly influence sympathetic outflow. Conclusion: Reduced inhibitory actions of NO and/or GABA within the PVN may exaggerate an increase in the actions of excitatory neurotransmitters such as glutamate and angiotensin II within the PVN and this may contribute to the overall sympatho‐excitation commonly observed in HF.</t>
  </si>
  <si>
    <t>S0960</t>
  </si>
  <si>
    <t>10.1161/hc1002.105180</t>
  </si>
  <si>
    <t>Gottlieb SS, Fisher ML, Kjekshus J, Deedwania P, Gullestad L, Vitovec J, Wikstrand J</t>
  </si>
  <si>
    <t>Tolerability of β-Blocker Initiation and Titration in the Metoprolol CR/XL Randomized Intervention Trial in Congestive Heart Failure (MERIT-HF)</t>
  </si>
  <si>
    <t>Background — β-Blockade improves survival when administered over a long period of time to patients with heart failure. However, the time course of any possible deterioration during the titration phase has not been reported. Methods and Results — We looked at evidence of clinical deterioration in the Metoprolol CR/XL Randomized Intervention Trial in Congestive Heart Failure (MERIT-HF) by analyzing events and symptoms during the first 90 days. During titration, the Kaplan-Meier curves for the combined end point of all-cause mortality/all-cause hospitalization were similar in all patients randomized, with no significant difference in favor of placebo at any visit or in any of the analyzed subgroups (New York Heart Association class II, III/IV, or III/IV with ejection fraction &amp;lt;0.25, heart rate ≤76 bpm, and systolic blood pressure ≤120 mm Hg). The curves started to diverge in favor of β-blockade after 60 days. Low heart rate was the main factor that limited titration. In New York Heart Association class III/IV, 5.9% of the patients receiving placebo discontinued study medicine during the first 90 days compared with 8.1% of those receiving metoprolol CR/XL ( P =0.037 unadjusted, P =NS adjusted); corresponding figures in those with New York Heart Association class III/IV and ejection fraction &amp;lt;0.25 were 7.1% and 8.0% ( P =NS). From day 90 until the end of the study, more patients in the placebo group discontinued study medicine in all subgroups. There was no change in diuretic or ACE inhibitor dosing with β-blocker titration. Most patients reported no change in symptoms of breathlessness or fatigue during the titration phase. Conclusions — When carefully titrated, metoprolol CR/XL can be given safely to the overwhelming majority of patients with stable mild to moderate heart failure, with minimal side effects or deterioration.</t>
  </si>
  <si>
    <t>S1244</t>
  </si>
  <si>
    <t>10.1159/000050531</t>
  </si>
  <si>
    <t>Mari B, Montón C, Mariscal D, Luján M, Sala M, Domingo C</t>
  </si>
  <si>
    <t>Pulmonary Nocardiosis: Clinical Experience in Ten Cases</t>
  </si>
  <si>
    <t>&amp;lt;i&amp;gt;Background:&amp;lt;/i&amp;gt; Pulmonary nocardiosis is an infrequent infection whose incidence seems to be increasing due to a higher degree of clinical suspicion and the increasing number of immunosuppressive factors. &amp;lt;i&amp;gt;Objective:&amp;lt;/i&amp;gt; To study the predisposing factors, clinical characteristics, diagnostic procedures, treatment and progress of pulmonary nocardiosis (PN). &amp;lt;i&amp;gt;Methods:&amp;lt;/i&amp;gt; Review of 10 patients (9 male, 1 female, mean age 61) with PN in a 600-bed teaching hospital, diagnosed from 1992 to 1999. &amp;lt;i&amp;gt;Results:&amp;lt;/i&amp;gt; Associated diseases observed were chronic obstructive pulmonary disease (COPD) in 6 patients, human immunodeficiency virus (HIV) infection in 3 and polymyalgia rheumatica in 1. Four patients had received oral corticotherapy for COPD for over a year (mean dose 13 mg/day of prednisone or equivalent). The main reason for consultation was an increase in dyspnea in the patients with COPD (6/6) and fever in those with HIV (3/3). Mean time between onset of symptoms and diagnosis was 5 weeks. In 8 patients, the infection occurred outside the hospital setting. The infection was restricted to the lung in 9/10; in the remaining case, the central nervous system (CNS) and subcutaneous tissue were affected. Lobar or multilobar consolidation was the most frequent radiographic pattern found (6/10). Sputum culture was positive when performed (8 cases). Diagnosis was made or confirmed by bronchoscopy (bronchoaspirate or protected specimen brush) in 5 patients. Germs isolated were: &amp;lt;i&amp;gt;Nocardia asteroides&amp;lt;/i&amp;gt; (8/10), &amp;lt;i&amp;gt;Nocardia farcinica&amp;lt;/i&amp;gt; (1/10), &amp;lt;i&amp;gt;Nocardia otitidiscaviarum&amp;lt;/i&amp;gt; (1/10). Cotrimoxazole was the most used empirical treatment (6/10). Resolution was achieved in 5 cases. Four subjects died: 1 HIV patient with disseminated nocardiosis, and 3 COPD patients, 2 of whom had received long-term corticotherapy. Illness recurred in only 1 case, due to failure to comply with treatment. &amp;lt;i&amp;gt;Conclusions:&amp;lt;/i&amp;gt; (1) In our geographical setting &amp;lt;i&amp;gt;Nocardia&amp;lt;/i&amp;gt; presents as a subacute or chronic pulmonary infection, mainly outside the hospital. (2) It tends to affect only the lung. (3) Diagnosis requires a high clinical suspicion, and can be made on the basis of a sputum culture. (4) &amp;lt;i&amp;gt;Nocardia&amp;lt;/i&amp;gt; tends to attack patients with underlying COPD, or immunodepressed patients treated with glucocorticoids, or patients with HIV infection. (5) Mortality is high in both COPD and HIV patients. (6) In our area, cotrimoxazole seems to be the most commonly prescribed treatment.</t>
  </si>
  <si>
    <t>S2181</t>
  </si>
  <si>
    <t>10.1016/s1388-9842(02)00251-9</t>
  </si>
  <si>
    <t>Chin BSP, Langford NJ, Nuttall SL, Gibbs CR, Blann AD, Lip GYH</t>
  </si>
  <si>
    <t>Anti-Oxidative Properties of Beta-Blockers and Angiotensin-Converting Enzyme Inhibitors in Congestive Heart Failure</t>
  </si>
  <si>
    <t>Chronic elevation of plasma catecholamines and sympathetic stimulation in chronic heart failure (CHF) leads to increased production of free radicals, and so possibly to endothelial damage/dysfunction and atheroma formation. Abnormal oxidative stress may therefore be related to some of the high mortality and morbidity in CHF. The objective of the present prospective open study was to compare the effects of β-blockers and ACE inhibitors in relation to oxidative stress and endothelial damage in CHF. We studied 66 outpatients with CHF: 46 patients were established on an ACE inhibitor and were then started on a β-blocker, and 20 patients not previously on ACE-inhibitors were started on lisinopril. Baseline levels of the measured parameters were compared to 22 healthy control subjects. Serum lipid hydroperoxides (LHP) and total antioxidant capacity (TAC) were determined as indices of oxidative damage and antioxidant defence, and plasma von Willebrand factor (vWf) as an index of endothelial damage/dysfunction. Baseline indices for the measures of oxidative damage and endothelial function in the 66 CHF patients were significantly higher than healthy control subjects [median LHP 7.5 (5.9–12.6) vs. 4.8 μmol/l, P=0.0022; TAC 428 (365–567) vs. 336 Trollox Eq. Units, P=0.0005; mean vWf 134±27 vs. 89±23 IU/dl, P&amp;amp;lt;0.0001]. Following 3 months of maintenance therapy with β-blockers, there was significant reduction in LHP levels, but not TAC or vWf. ACE inhibitor therapy also significantly reduced vWf levels, but failed to have any statistically significant effects on LHP or TAC. This pilot study suggests that oxidative stress in CHF may be due to increased free radical production or inefficient free radical clearance by scavengers. β-Blockers, but not ACE inhibitors, reduced lipid peroxidation in patients with CHF. No relation was demonstrated between a reduction in oxidative damage and endothelial damage/dysfunction.</t>
  </si>
  <si>
    <t>S1995</t>
  </si>
  <si>
    <t>10.1177/1099800412461711</t>
  </si>
  <si>
    <t>Chasens ER, Drumheller OJ, Strollo PJ</t>
  </si>
  <si>
    <t>Success in Blinding to Group Assignment With Sham-CPAP</t>
  </si>
  <si>
    <t>This study evaluated the success of sham-continuous positive airway pressure (CPAP) as a placebo in a 4-week clinical trial of adults with sleep apnea. Participants ( n = 23) were previously undiagnosed for obstructive sleep apnea, had no one in their household on sleep apnea therapy, and were willing to be randomly assigned to either active or sham-CPAP. Before final debriefing, participants were asked to “guess” their group assignment. When questioned, 10 of the 23 participants (44%) were incorrect in their guess of group assignment; 2 of these participants stated that their guess was “random.” The active CPAP group’s average usage was significantly longer when compared to participants on the sham device (293 ± 117 min/day vs. 188 ± 110 min/day, p = .046). The results suggest that participants remained blinded to group assignment and that sham-CPAP is an appropriate placebo control device. Participants’ lower adherence to the sham device may be a potential problem that requires attention in the use of sham-CPAP as a placebo during clinical trials.</t>
  </si>
  <si>
    <t>S2414</t>
  </si>
  <si>
    <t>10.1161/01.cir.0000013771.30198.82</t>
  </si>
  <si>
    <t>Cappola TP, Felker GM, Kao WHL, Hare JM, Baughman KL, Kasper EK</t>
  </si>
  <si>
    <t>Pulmonary Hypertension and Risk of Death in Cardiomyopathy</t>
  </si>
  <si>
    <t>Background — Pulmonary hypertension is a clinically useful predictor of death in patients with heart failure. Whether pulmonary hypertension has the same prognostic value among specific underlying causes of cardiomyopathy is unknown. Using a diverse cohort of cardiomyopathy patients, we tested the hypotheses that (1) elevated mean pulmonary arterial pressure is the most important hemodynamic predictor of death and (2) the prognostic value of mean pulmonary pressure varies among different cardiomyopathies. Methods and Results — Patients (n=1134) with new cardiomyopathy were prospectively assigned a specific diagnosis on the basis of clinical evaluation and endomyocardial biopsy. All patients underwent right heart catheterization at baseline and were followed for an average of 4.4 years. In multivariate Cox models that allowed for nonlinear relations between hemodynamics and death, mean systemic pressure (mSP) and mean pulmonary arterial pressure (mPA) emerged as the most important hemodynamic predictors of death. Moreover, there was a statistically significant positive interaction between mPA and the diagnosis of myocarditis. For each 5–mm Hg increase in baseline mSP, mortality rates decreased with relative hazard (RH) of 0.89 (0.86 to 0.92). For a 5–mm Hg increase in baseline mPA, mortality rates increased in patients who did not carry the diagnosis of myocarditis with RH 1.23 (1.17 to 1.29); among patients with myocarditis, mortality rates increased substantially with RH of 1.85 (1.50 to 2.29; P &amp;lt;0.001 for interaction). Conclusions — Baseline mPA is particularly important for stratifying risk in myocarditis. These findings suggest that secondary pulmonary hypertension may have different biological features in myocarditis and that patients with pulmonary hypertension and myocarditis should be targeted for aggressive medical therapy.</t>
  </si>
  <si>
    <t>S1418</t>
  </si>
  <si>
    <t>10.1016/s1388-9842(01)00200-8</t>
  </si>
  <si>
    <t>Lien CTC, Gillespie ND, Struthers AD, McMurdo MET</t>
  </si>
  <si>
    <t>Heart Failure in Frail Elderly Patients: Diagnostic Difficulties, Co-Morbidities, Polypharmacy and Treatment Dilemmas</t>
  </si>
  <si>
    <t>Heart failure (HF) is difficult to diagnose and treat in older patients. Symptoms may be non-specific and the presence of co-morbidities and polypharmacy complicate treatment strategies. There are, however, few data to quantify the extent of these problems in the very elderly. A retrospective study of 116 patients (median age 86; range 65–98) with an established diagnosis of HF during their hospital admission. Main outcome measures: the accuracy of diagnosis of heart failure according to the European Society of Cardiology (ESC) definition. The aetiology and frequency of associated co-morbidities and the nature of drug treatment. The specificities of clinical signs, chest X-rays and abnormal ECGs for heart failure (ESC definition) were 50%, 20% and 9%, respectively. Only 28% of patients were admitted for worsening symptoms which could be attributed to HF. None of the patients had HF as their only medical problem. Co-morbidities included chest disease (30%), incontinence (29%), cerebrovascular disease (26%), musculoskeletal problems (41%). Barthel (activities of daily living) score was ≤16/20 in 35%. Mental state questionnaire (MSQ) score was ≤7/10 in 38%. Ninety percent were taking four or more different medications. Thirty-nine percent were on psychotropic drugs. On discharge, a total of 88% of patients returned home to live independently and 35% were monitored by regular day hospital attendance. Heart failure in frail elderly patients is often compounded by other major illnesses and polypharmacy which have a profound impact on their functional status. This has implications for the most effective targeting of evidence based treatment.</t>
  </si>
  <si>
    <t>S2268</t>
  </si>
  <si>
    <t>10.1016/s1388-9842(00)00140-9</t>
  </si>
  <si>
    <t>Traversi E, Cobelli F, Pozzoli M</t>
  </si>
  <si>
    <t>Doppler Echocardiography Reliably Predicts Pulmonary Artery Wedge Pressure in Patients with Chronic Heart Failure Even when Atrial Fibrillation is Present</t>
  </si>
  <si>
    <t>In patients with chronic congestive heart failure a high pulmonary artery wedge pressure (PAWP) is associated with poor prognosis, severe symptoms and low exercise tolerance. When atrial fibrillation is present the non-invasive prediction of PAWP by Doppler echocardiography is generally considered to be not reliable. In 51 consecutive patients with chronic heart failure, due to either ischemic and non-ischemic dilated cardiomyopathy, and atrial fibrillation simultaneous Doppler echocardiographic and hemodynamic studies were used to estimate PAWP. The power of the obtained multivariate equation was compared with that of previously developed equations and was then prospectively tested in a group of 15 patients. The deceleration rate (DR) of early diastolic mitral flow, the left ventricular iso-volumic relaxation time (IVRT) and the systolic fraction of pulmonary venous flow (SF) were independent predictors of PAWP and the following multivariable equation was derived: PAWP - 24.04 + 1.23 × DR − 0.089 × IVRT − 0.175 × SF. The correlation between invasive PAWP and the PAWP non-invasively estimated by this equation in the testing group was 0.91 (standard error of estimate - 3.2 mmHg). The mean difference was 0.93 and the standard error of differences was 2.7 mmHg. In patients with chronic heart failure due to dilated cardiomyopathy who are in atrial fibrillation a relatively accurate estimation of PAWP can be obtained by Doppler echocardiography of mitral and pulmonary venous flow.</t>
  </si>
  <si>
    <t>S1459</t>
  </si>
  <si>
    <t>10.1111/j.1365-2044.1985.tb10936.x</t>
  </si>
  <si>
    <t>BABINSKI MF, SMITH RB, SJÖSTRAND UH</t>
  </si>
  <si>
    <t>Volume‐controlled high frequency positive pressure ventilation for upper abdominal surgery</t>
  </si>
  <si>
    <t>Volume‐controlled high‐frequency positive pressure ventilation was evaluated and compared to intermittent positive pressure ventilation during anesthesia in 74 patients undergoing biliary tract surgery. There were no statistically significant differences in oxygenation or ventilation. Significantly lower airway pressures and lower tidal volumes were recorded during high frequency positive pressure ventilation. This technique was also used in eight morbidly obese patients during gastric stapling surgery, and provided adequate oxygenation and ventilation. Used intra‐operatively, it also produced a quiet operative field, which the surgeons appreciated during cannulation of the biliary duct and stapling of the stomach. At the end of the anaesthesia, high frequency positive pressure ventilation was superimposed on spontaneous breathing and operated as a new mode of intermittent mandatory ventilation. This reduced the risk of hypoxia at the time of emergence from anaesthesia and at tracheal suctioning.</t>
  </si>
  <si>
    <t>S0784</t>
  </si>
  <si>
    <t>10.1183/09031936.98.12010240</t>
  </si>
  <si>
    <t>Slovis B, Chazova I, Loyd J, Meyrick B</t>
  </si>
  <si>
    <t>Pulmonary capillary haemangiomatosis coexistence with sinus venosus ASD: morphometric analysis and literature review</t>
  </si>
  <si>
    <t>A 24 yr old white female presented with dyspnoea, orthopnoea, paroxysmal nocturnal dyspnoea, cough and fatigue. Transthoracic echocardiography revealed a sinus venosus atrial septal defect (ASD). Right heart catheterization confirmed severe pulmonary hypertension (80/37 mmHg). A chest radiograph showed enlarged pulmonary arteries with peripheral pruning. Surgical repair of the ASD and lung biopsy were performed. Two days later, she developed right heart failure and was treated with inhaled nitric oxide and then a calcium channel blocker. She failed to improve and was readmitted three months later with severe right heart failure and progressive dyspnoea. While waiting for lung transplantation, she developed haematochezia and died. Light microscopy of lung biopsy and autopsy tissue revealed the structural changes of pulmonary hypertension and focal increases in congested pulmonary capillaries consistent with the diagnosis of pulmonary capillary haemangiomatosis. Quantitative analysis demonstrated that the pathological changes were rapidly progressive.</t>
  </si>
  <si>
    <t>S0544</t>
  </si>
  <si>
    <t>10.1016/s1388-9842(02)00162-9</t>
  </si>
  <si>
    <t>Pugh PJ, Jones RD, Jones TH, Channer KS</t>
  </si>
  <si>
    <t>Heart Failure as an Inflammatory Condition: Potential Role for Androgens as Immune Modulators</t>
  </si>
  <si>
    <t>Heart failure has traditionally been considered a disease of the myocardium, with symptoms arising from altered haemodynamics. However, it is now recognised that, in addition to marked neuroendocrine disturbance, there is perturbation of cytokine expression in patients with heart failure, resulting in an inflammatory imbalance. This not only influences symptoms, but also plays a central role in the underlying pathophysiological processes of heart failure, leading to disease progression and poorer prognosis. Recognition of the influence of cytokines, in particular tumour necrosis factor, has opened a new avenue for potential therapies for heart failure. Current approaches involve immunomodulation, aimed at suppressing tumour necrosis factor. We suggest that androgens may potentially offer a superior therapeutic strategy by their well-recognised non-specific immunosuppressive and anti-inflammatory effects. Studies of cell lines, human mononuclear cells and animals in vivo have demonstrated the ‘anti-cytokine’ actions of androgens, and we have found a similar action in whole blood from patients with heart failure. These effects, along with the anabolic action of these agents, make androgens an attractive potential option for treatment of patients with heart failure.</t>
  </si>
  <si>
    <t>S1905</t>
  </si>
  <si>
    <t>10.1111/j.1365-2362.2004.01386.x</t>
  </si>
  <si>
    <t>Eisenhut M, Sidaras D, Barton P, Newland P, Southern KW</t>
  </si>
  <si>
    <t>Elevated sweat sodium associated with pulmonary oedema in meningococcal sepsis</t>
  </si>
  <si>
    <t>Background We observed a temporary positive sweat test with sodium and chloride levels greater than 60 mmol L −1 following meningococcal septicaemia. Objective was to investigate whether this finding is reproducible and whether this disturbance in epithelial sodium transport is related to sepsis‐induced pulmonary oedema. Materials and methods Twenty‐four children with a diagnosis of meningococcal septicaemia and 10 controls with noninfectious critical illness admitted to the Royal Liverpool Children's Hospital were included. Sweat collection was by pilocarpine iontophoresis in the acute phase of the illness (days 1–5) and on follow up. Sodium and chloride concentrations were determined by flame photometry. Results In patients with meningococcal septicaemia, sweat sodium and chloride concentrations were significantly higher in the acute compared with the recovery phase, with a mean (SD) of 31·0 (14·6) mmol L −1 in the acute vs. 19·6 (10·2) mmol L −1 on recovery for sodium and 21·0 (12·1) mmol L −1 in the acute vs. 11·8 (4·9) mmol L −1 on recovery for chloride ( P &amp;lt; 0·01, t ‐test, for sodium and chloride). Sweat sodium and chloride were significantly higher in patients with meningococcal disease compared with controls and in the acute phase in patients with septicaemia‐related pulmonary oedema [mean (SD) sodium: 41·0 (15·4) mmol L −1 and chloride: 28·8 (14·3) mmol L −1 ] compared with septic patients without [mean (SD) sodium: 24·5 (10·1) mmol L −1 and chloride: 15·3 (7·9) mmol L −1 ] ( P &amp;lt; 0·01 for sodium and chloride). Conclusions This is the first study to provide in vivo evidence of reduced epithelial sodium transport in children with septicaemia and of its association with pulmonary oedema.</t>
  </si>
  <si>
    <t>S0306</t>
  </si>
  <si>
    <t>10.1046/j.1440-1843.1999.00206.x</t>
  </si>
  <si>
    <t>Mansfield D, Naughton MT</t>
  </si>
  <si>
    <t>Effects of continuous positive airway pressure on lung function in patients with chronic obstructive pulmonary disease and sleep disordered breathing</t>
  </si>
  <si>
    <t>Sleep disordered breathing (SDB), namely hypoventilation and obstructive sleep apnoea, occur in about 50% of patients with severe chronic obstructive pulmonary disease (COPD). Previous studies that have investigated the reversal of SDB in such patients with nasally applied intermittent positive airway pressure have reported a fall in P aCO 2 but little change in airflow obstruction. We reasoned that the lack of improvement in airflow obstruction may be due to insufficient expiratory pressure. Accordingly, we sought to determine the effects of chronic nasal continuous positive airway pressure (CPAP), at highest tolerable levels, upon blood gases and airflow obstruction in patients with severe COPD and SDB. Methodology : Fourteen patients were studied, ten of whom were able to tolerate CPAP (10.2 ± 0.9 cmH 2 O) for at least 3 months. Results : Within the CPAP compliant group, there was a fall in P aCO 2 (58.0 ± 3.5 to 48.0 ± 0.9 mmHg, P = 0.015) associated with a rise in P aO 2 (54.8 ± 3.8 to 63.2 ± 1.8 mmHg, P = 0.015) and forced expiratory volume in 1 s (0.95 ± 0.13 to 1.10 ± 0.13 L, P &amp;lt; 0.005). Concurrent with these improvements was a substantial fall in hospitalization rates (from 3.85 to 0.73 admissions per annum). Conclusion : Improvements in gas exchange, airflow obstruction and hospitalization rates were observed in patients with COPD and SDB treated with nasal CPAP during sleep.</t>
  </si>
  <si>
    <t>S1811</t>
  </si>
  <si>
    <t>10.1017/s0950268801005180</t>
  </si>
  <si>
    <t>HAK E, VERHEIJ TJM, van ESSEN GA, LAFEBER AB, GROBBEE DE, HOES AW</t>
  </si>
  <si>
    <t>Prognostic factors for influenza-associated hospitalization and death during an epidemic</t>
  </si>
  <si>
    <t>Epidemiology and Infection</t>
  </si>
  <si>
    <t>To predict which patients with current high-risk disease in the community may benefit most from additional preventive or therapeutic measures for influenza, we determined prognostic factors for influenza-associated hospitalization and death in a general practice-based case-control study among this segment of the vaccine target population with high influenza vaccination rates. In 103 general practices followed during the 1996/7 influenza epidemic, cases were either hospitalized or died due to influenza, bronchitis, pneumonia, diabetes, heart failure or myocardial infarction. Age- and gender-matched controls were randomly sampled from the remaining cohort. Information was collected by review of patient records. In total, 119 cases and 196 matched controls were included. Of the cases, 34, 25 and 4 % were hospitalized for acute pulmonary and cardiac disease and diabetes, respectively, and 37 % died. Multivariate conditional logistic regression analysis revealed that presence of chronic obstructive pulmonary disease, heart failure, previous hospitalization, high GP visiting rate and polypharmacy were independent prognostic factors. Several non-modifiable determinants can be used to ensure targeting additional preventive or therapeutic measures at the most vulnerable segment of the vaccine target group.</t>
  </si>
  <si>
    <t>S1838</t>
  </si>
  <si>
    <t>10.1016/s1388-9842(03)00012-6</t>
  </si>
  <si>
    <t>Scott AC, Francis DP, Coats AJS, Piepoli MF</t>
  </si>
  <si>
    <t>Reproducibility of the Measurement of the Muscle Ergoreflex Activity in Chronic Heart Failure</t>
  </si>
  <si>
    <t>A causative role for symptom generation in heart failure has been attributed to overactive muscle afferents, metaboreflex and mechanoreflex. We examined the reproducibility of the methods commonly used to assess these reflexes. Twelve stable heart failure patients (62.8±2.4 years) and 18 normals were studied. The metaboreflex was evaluated on both leg and arm exercises, by performing two runs of 5-min submaximal handgrip and leg exercises. On one run the subjects recovered normally (control recovery), while on the other a post-exercise regional circulatory occlusion (PE-RCO) was induced in the exercising limb, to isolate the stimulation of the metaboreceptor after exercise. The metaboreflex was quantified as the difference in ventilation between the PE-RCO and the control recovery periods with respect to rest. The existence of a mechanoreflex was sought by comparing the ventilatory increment per unit of active work (dVE/dVO2 ratio) between leg passive movement and active low level exercise. The coefficients of variation (CV) were computed to express the reproducibility of these reflexes in heart failure. Results: The metaboreflex was overactive in patients vs. normals during both arm (7.2±2.8 l/min vs. 0.06±0.3 l/min) and leg (5.6±1.2 l/min vs. 0.5±0.2 l/min) tests. The mechanoreflex was not different between patients and normals: dVE/dVO2 during passive movement 48.9±18.3 and 22.4±26.5; active exercise 42.3±18.4 and 31.9±18.7 (P=NS). In patients, the CV for the metaboreflex was 23.4% in the arm and 35.3% in the leg, while for the mechanoreflex test CV was 38.1% during passive movement and 21.1% during active exercise. The described method of measuring the muscle reflex activity shows an adequate reproducibility in heart failure patients.</t>
  </si>
  <si>
    <t>S0239</t>
  </si>
  <si>
    <t>10.1097/01.pec.0000186430.92388.a6</t>
  </si>
  <si>
    <t>da Silva PSL, Neto HM, Andrade MMT, de Mattos Neves CV</t>
  </si>
  <si>
    <t>Negative-Pressure Pulmonary Edema</t>
  </si>
  <si>
    <t>Pediatric Emergency Care</t>
  </si>
  <si>
    <t>Negative-pressure pulmonary edema is a rare but life-threatening complication of upper airway obstruction. Because negative-pressure pulmonary edema may occur in a large spectrum of pathologies associated with upper airway obstruction, awareness of this condition is crucial during daily clinical practice. We report a case of negative-pressure pulmonary edema during anesthetic recovery to highlight this condition. A 2-year-old boy was scheduled for orchidopexy under general anesthesia. Shortly after an uneventful operation, the patient presented airway obstruction. Serious oxygen desaturation and bradycardia ensued, during inefficient attempts at positive-pressure ventilation. After emergency intubation, copious pink secretions emerged from the airway. Pulmonary edema was confirmed by clinical examination, pulse oximetry, and chest radiography. The finding of pulmonary edema was resolved within 24 hours after mechanical ventilation and positive end-expiratory pressure. The child suffered no sequelae. This report highlights the clinical features of negative-pressure pulmonary edema and serves as a reminder to the pediatrician who must be able to recognize and initiate treatment for conditions that are uncommon but life-threatening.</t>
  </si>
  <si>
    <t>S0063</t>
  </si>
  <si>
    <t>10.1016/s1388-9842(02)00252-0</t>
  </si>
  <si>
    <t>Henriques JPS, Zijlstra F, de Boer MJ, van’t Hof AWJ, Gosselink ATM, Dambrink JHE, Suryapranata H, Hoorntje JCA</t>
  </si>
  <si>
    <t>The Prognostic Importance of Heart Failure and Age in Patients Treated with Primary Angioplasty</t>
  </si>
  <si>
    <t>Effective risk stratification is essential in the management of patients with acute myocardial infarction. Available models have not yet been studied and validated in patients treated with primary angioplasty for acute myocardial infarction. The prognostic value of heart failure defined by Killip class and age upon admission and the impact of success and failure of the angioplasty procedure was studied in 1702 consecutive patients treated with primary angioplasty. The combination of Killip class and age is a strong predictor of 30-day mortality and categorizes patients in subgroups with 30-day mortality risk ranging from 0.5 to 70%. Angioplasty failure results in a high 30-day mortality, in particular in patients with Killip class ≥II and/or age ≥70 years. A large majority of patients (72%), characterized by Killip class I and age &amp;amp;lt;70 years, can be identified with a 0.5% risk of death at 30 days. The presence of heart failure (Killip class) and age predicts 30-day mortality in patients on their way to the catheterization laboratory for primary angioplasty. This simple and effective early risk stratification, in combination with success and failure of the primary angioplasty, can be used to direct subsequent patient management.</t>
  </si>
  <si>
    <t>S0214</t>
  </si>
  <si>
    <t>10.1016/s1388-9842(98)00008-7</t>
  </si>
  <si>
    <t>Cowie MR</t>
  </si>
  <si>
    <t>Annotated References in Epidemiology</t>
  </si>
  <si>
    <t>The burden that heart failure imposes on the health care systems of the developed world is substantial and increasing. This article reviews the world literature on the epidemiology of heart failure and discusses the key methodological issues for research in this field.</t>
  </si>
  <si>
    <t>S1716</t>
  </si>
  <si>
    <t>10.1136/bcr-2018-224528</t>
  </si>
  <si>
    <t>Cheng AJL, Sadler TJ</t>
  </si>
  <si>
    <t>Unexpected case of pneumomediastinum and subcutaneous emphysema: primary or secondary aetiology?</t>
  </si>
  <si>
    <t>A 77-year-old man was admitted with a relapse of antineutrophil cytoplasmic antibody-positive vasculitis with pulmonary involvement and acute kidney injury. There was a background of pulmonary fibrosis (non-specific interstitial pneumonia type pattern) and superadded pulmonary haemorrhage, acute pulmonary oedema and sepsis. The patient was intubated for 4 days and remained dependent on high flow oxygen and continuous positive airway pressure after extubation. A chest radiograph performed 2 weeks after extubation demonstrated unexpected, extensive pneumomediastinum and subcutaneous emphysema. This was confirmed on CT which raised the possibility of a tracheal defect at the level of the prior endotracheal tube cuff position. Tracheal injury was considered clinically unlikely due to the considerable interval since extubation and a short, uneventful intubation period. The cardiothoracic team recommended a diagnostic bronchoscopy but this was felt too high risk by the clinical team. The cause of pneumomediastinum and subcutaneous emphysema remained indeterminate.</t>
  </si>
  <si>
    <t>S0965</t>
  </si>
  <si>
    <t>10.1016/s1388-9842(02)00177-0</t>
  </si>
  <si>
    <t>Schulze PC, Kratzsch J, Linke A, Schoene N, Adams V, Gielen S, Erbs S, Moebius-Winkler S, Schuler G</t>
  </si>
  <si>
    <t>Elevated Serum Levels of Leptin and Soluble Leptin Receptor in Patients with Advanced Chronic Heart Failure</t>
  </si>
  <si>
    <t>Patients with chronic heart failure (CHF) have metabolic abnormalities, leading to a catabolic syndrome, with progressive loss of skeletal muscle in advanced stages of the disease. Leptin, the product of an obesity gene, has been associated with energy expenditure and weight regulation. The aim of this study was to assess serum levels of leptin and its soluble receptor in relation to exercise intolerance and neurohumoral activation in patients with CHF. We investigated 53 patients with CHF left ventricular ejection fraction (LVEF) 25±1%, age 56.6±1.3 years, Maximal oxygen uptake (VO2 max) 16.3±0.6 ml/min·kg) sub-classified according to peak oxygen consumption of &amp;amp;gt; or ≤14 ml/min·kg and 11 age-matched controls (LVEF 70±1, age 60.5±4.0 years, (VO2max) 26.9±1.6 ml/min·kg). Body mass index-adjusted serum levels of leptin and soluble leptin receptor were increased in patients with CHF compared to the controls (0.28±0.03 vs. 0.22±0.04 ng·m2/ml·kg and 32.6±1.9 ng/ml vs. 22.9±2.3, P&amp;amp;lt;0.05). This increase was even more pronounced in patients with CHF and severe exercise intolerance (0.43±0.08 vs. 0.21±0.02 and 0.22±0.04 ng·m2/ml·kg; P&amp;amp;lt;0.01 vs. VO2max&amp;amp;gt;14 ml/min·kg and controls). Elevated levels of leptin correlated with an increased serum concentration of TNFα (r=0.749, P&amp;amp;lt;0.01) in this subgroup of patients with CHF. We conclude that patients with advanced CHF show elevated serum levels of leptin and its soluble receptor. This finding indicates that leptin may participate in the catabolic state leading to the development of cardiac cachexia in the course of CHF.</t>
  </si>
  <si>
    <t>S1601</t>
  </si>
  <si>
    <t>10.1111/j.0954-6820.1975.tb19575.x</t>
  </si>
  <si>
    <t>Abdon N, Malmcrona R</t>
  </si>
  <si>
    <t>High Pacemaker Implantation Rate Following “Cardiogenic Neurology”</t>
  </si>
  <si>
    <t>Acta Medica Scandinavica</t>
  </si>
  <si>
    <t>Abstract. This paper gives data on symptomatic patients with bradycardia found not at random but as the result of greatly expanded facilities for recognition of arrhythmias. The incidence of patients with symptomatic bradycardia was very high. Most patients had intermittent arrhythmias and diagnosis was often only possible after long‐term ECG screening. Symptoms were as severe, and relief of symptoms with treatment was as good, as in pacemaker‐treated patients described by others. Our conclusion is that indications for arrhythmia screening should be increased, as the diagnosis and treatment are very worthwhile. We refer to the systematized active diagnosis and treatment of arrhythmias in patients with cerebral symptoms as cardiogenic neurology.</t>
  </si>
  <si>
    <t>S0428</t>
  </si>
  <si>
    <t>10.1016/s1388-9842(01)00240-9</t>
  </si>
  <si>
    <t>Louis AA, Manousos IR, Coletta AP, Clark AL, Cleland JGF</t>
  </si>
  <si>
    <t>Clinical Trials Update: The Heart Protection Study, IONA, CARISA, ENRICHD, ACUTE, ALIVE, MADIT II and REMATCH</t>
  </si>
  <si>
    <t>This article continues a series of reports summarising recent research developments of particular interest to those involved in the management of patients with heart failure. A number of relevant presentations were made at the American Heart Association Scientific Sessions in Anaheim, California, between 11–14 November 2001. Summaries of the following Clinical Trials are included: The Heart Protection Study, IONA, CARISA, ENRICHD, ACUTE, ALIVE, MADIT II and REMATCH.</t>
  </si>
  <si>
    <t>S0081</t>
  </si>
  <si>
    <t>10.1002/ccd.10168</t>
  </si>
  <si>
    <t>Neri R, Migliorini A, Moschi G, Valenti R, Dovellini EV, Antoniucci D</t>
  </si>
  <si>
    <t>Percutaneous reperfusion of left main coronary disease complicated by acute myocardial infarction</t>
  </si>
  <si>
    <t>Previous studies have shown a benefit of a strategy of direct angioplasty and stenting in patients with acute myocardial infarction (AMI) complicated by early cardiogenic shock. However, few data exist for the subset of patients with left main trunk disease complicated by AMI and cardiogenic shock. We performed an analysis of patients with AMI who underwent mechanical intervention between January 1995 and December 2000. Out of 1,433 patients with ST segment elevation AMI treated with primary coronary angioplasty (PTCA), 22 patients (1.5%) had left main disease (LMD) as the culprit lesion. Baseline characteristics were age, 66 ± 11 years; female gender, 9%; diabetes, 14%; previous myocardial infarction, 14%; mean systolic blood pressure, 77 ± 24 mm Hg; time to treatment, 4.8 ± 2.2 hr; TIMI 0–1, 77%; collateral flow (Rentrop grade ≥ 2) 9%. The primary success rate was 91%. Primary stenting was performed in 17 patients (77%). The in‐hospital mortality rate was 50%. All deaths were due to refractory shock. The 6‐month survival rate was 41% ± 1%, while the event‐free survival rate was 27% ± 10%. At 6‐month follow‐up, the mortality rate increased to 59%; the target vessel revascularization rate was 14%. A percutaneous mechanical intervention strategy in patients with left main disease complicated by AMI is feasible and effective, and patients discharged alive have a good mid‐term prognosis. Cathet Cardiovasc Intervent 2002;56:31–34. © 2002 Wiley‐Liss, Inc.</t>
  </si>
  <si>
    <t>S0182</t>
  </si>
  <si>
    <t>10.1161/01.str.0000035284.12699.84</t>
  </si>
  <si>
    <t>Natural History of Perihematomal Edema in Patients With Hyperacute Spontaneous Intracerebral Hemorrhage</t>
  </si>
  <si>
    <t>Background and Purpose— The natural history of perihematomal edema in human hyperacute spontaneous intracerebral hemorrhage (ICH) has not been well described. Methods— This study was a secondary analysis of a previously reported prospective, population-based study of hematoma growth in 142 patients with spontaneous ICH. Patients were first imaged within 3 hours of onset, then 1 and 20 hours later. We excluded patients with anticoagulant use (n=7), underlying aneurysm/vascular malformation (n=9), trauma (n=1), incomplete data (n=20), infratentorial ICH (n=17), and no consent (n=2), leaving an overall study population of 86 patients. From this overall group we further excluded patients with intraventricular extension (n=38), subsequent surgery (n=5), or death (n=2) before 20-hour postbaseline CT. This second, “restricted” analysis group of 41 patients was relatively devoid of clinical or radiological variables likely to confound edema measurement. Absolute and relative edema volumes (edema volume divided by hematoma volume) were descriptively summarized. Correlations between baseline edema volumes and relevant clinical and radiological variables were then performed. Results— Overall, median absolute edema volume increased from 6.93 to 14.4 cm 3 during the first 24 hours after ICH, and median relative edema volume increased from 0.47 to 0.81. In the restricted group, median absolute edema volume was 7.4 cm 3 at baseline and 11.0 cm 3 at 24 hours after ICH, and median relative edema volume increased from 0.55 to 0.81. Baseline relative edema volume was significantly negatively correlated with subsequent change in relative edema volume from baseline to 20-hour CT ( r =0.57, P =0.0002) but was not significantly correlated with other clinical and radiological variables, including hematoma volume or change in hematoma volume. Conclusions— Perihematomal edema volume increases by approximately 75% during the first 24 hours after hyperacute spontaneous ICH. Patients with the least amounts of baseline relative edema volume were most likely to develop significant additional amounts of edema during the first 24 hours after spontaneous ICH.</t>
  </si>
  <si>
    <t>S0708</t>
  </si>
  <si>
    <t>10.1164/ajrccm.152.6.8520745</t>
  </si>
  <si>
    <t>Genovese J, Huberfeld S, Tarasiuk A, Moskowitz M, Scharf SM</t>
  </si>
  <si>
    <t>Effects of CPAP on Cardiac Output in Pigs With Pacing-Induced Congestive Heart Failure</t>
  </si>
  <si>
    <t>Continuous positive airway pressure (CPAP) may improve left ventricular (LV) function in patients with congestive heart failure (CHF). To understand mechanisms involved, in nine sedated, unanesthetized pigs with pacing-induced CHF we measured cardiac index (CI), heart rate (HR), LV pressures and volumes, ejection fraction (LVEF), and maximal rate of LV pressure rise (dp/dtmax). LV end-systolic transmural pressure (afterload) was estimated as LV end-systolic pressure (LVESP)-CPAP. Measurements were taken at CPAP 0, 5, 10, and 15 cm H2O and during recovery. At CPAP 5 cm H2O, CI increased from 4.23 +/- 1.00 to 4.99 +/- 0.88 L/min/m2 (p &amp;amp;lt; 0.005), LV end-systolic volume decreased from 82.3 +/- 32.1 to 72.7 +/- 30.3 ml (p &amp;amp;lt; 0.04) and LVEF increased from 0.30 +/- 0.09 to 0.36 +/- 0.12 (p &amp;amp;lt; 0.02), and dp/dtmax increased. LVESP-CPAP was unchanged. After CPAP was discontinued, there was a rise in CI (p &amp;amp;lt; 0.03), HR (p &amp;amp;lt; 0.03), LVESP (p &amp;amp;lt; 0.02), dp/dtmax (p &amp;amp;lt; 0.02) and a decrease in total peripheral resistance (p &amp;amp;lt; 0.03). We conclude that in CHF, low levels of CPAP improved CI, at least partly by improving contractility. Increased CI after discontinuing CPAP may be due to sympathoadrenal stimulation or withdrawal of alpha-adrenergic tone.</t>
  </si>
  <si>
    <t>S2128</t>
  </si>
  <si>
    <t>10.1002/ppul.1950120108</t>
  </si>
  <si>
    <t>Delemos RA, Coalson JJ, Delemos JA, King RJ, Clark RH, Gerstmann DR</t>
  </si>
  <si>
    <t>Rescue ventilation with high frequency oscillation in premature baboons with hyaline membrane disease</t>
  </si>
  <si>
    <t>We tested the hypothesis that high‐frequency oscillatory ventilation can be efficacious in hyaline membrane disease (HMD) even after lung injury is established. We compared high frequency oscillatory ventilation (HFOV) rescue (n = 8; 15 Hz; I:E = 1:2) after 8 hours of positive pressure ventilation (PPV) with positive end‐expiratory pressure, to continued PPV (control, n = 7) in premature baboons with HMD over a 24 hour period. Ventilator settings and physiologic parameters were recorded hourly. At necropsy (24 hours), lung status pressure‐volume curves, alveolar phospholipids (PL), platelet activating factor‐like activity (PAF), and lung water were determined. Roentgenographic and morphologic differences in lung inflation were quantified by standard techniques. No intergroup differences were found in heart rate, blood pressures, ventilator settings, Fi O 2 , blood gases, or chest radiographs during the first 8 hours. Both groups had progressive physiologic disease. At 8 hours, HFOV‐rescue animals, in contrast to controls, had immediate significant time‐related improvements in Pa/A O 2 (at the same P aw ) and in oxygenation index (Pa/A O 2 / P aw ) lasting for 16 hours. No significant intergroup differences in lung/body weight, lung water, lung mechanics, PL, PAF, or frequency of moderate to severe roentgenographic changes existed at 24 hours. Although all animals had morphologic evidence of HMD, saccular aeration was more uniform and airway dilatation less evident in HFOV rescue ( P &amp;lt; 0.0001). Based on the improved gas exchange, we conclude that HFOV rescue was efficacious in the “late” treatment of HMD, presumably because of the more uniform saccular aeration. Though HFOV rescue did not appear to reverse lung injury incurred during the first 8 hours of PPV, it may have interrupted the progression of injury, as seen in the PPV control group.</t>
  </si>
  <si>
    <t>S1192</t>
  </si>
  <si>
    <t>10.1183/09031936.99.13614779</t>
  </si>
  <si>
    <t>Griese M</t>
  </si>
  <si>
    <t>Pulmonary surfactant in health and human lung diseases: state of the art</t>
  </si>
  <si>
    <t>Pulmonary surfactant is a complex and highly surface active material composed of lipids and proteins which is found in the fluid lining the alveolar surface of the lungs. Surfactant prevents alveolar collapse at low lung volume, and preserves bronchiolar patency during normal and forced respiration (biophysical functions). In addition, it is involved in the protection of the lungs from injuries and infections caused by inhaled particles and micro-organisms (immunological, non-biophysical functions). Pulmonary surfactant can only be harvested by lavage procedures, which may disrupt its pre-existing biophysical and biochemical micro-organization. These limitations must always be considered when interpreting ex vivo studies of pulmonary surfactant. A pathophysiological role for surfactant was first appreciated in premature infants with respiratory distress syndrome and hyaline membrane disease, a condition which is nowadays routinely treated with exogenous surfactant replacement. Biochemical surfactant abnormalities of varying degrees have been described in obstructive lung diseases (asthma, bronchiolitis, chronic obstructive pulmonary disease, and following lung transplantation), infectious and suppurative lung diseases (cystic fibrosis, pneumonia, and human immunodeficiency virus), adult respiratory distress syndrome, pulmonary oedema, other diseases specific to infants (chronic lung disease of prematurity, and surfactant protein-B deficiency), interstitial lung diseases (sarcoidosis, idiopathic pulmonary fibrosis, and hypersensitivity pneumonitis), pulmonary alveolar proteinosis, following cardiopulmonary bypass, and in smokers. For some pulmonary conditions surfactant replacement therapy is on the horizon, but for the majority much more needs to be learnt about the pathophysiological role the observed surfactant abnormalities may have.</t>
  </si>
  <si>
    <t>S1168</t>
  </si>
  <si>
    <t>10.1034/j.1399-6576.2000.440712.x</t>
  </si>
  <si>
    <t>Müller M, Sticher J, Schindler E, Padberg W, Jänich S, Hempelmann G</t>
  </si>
  <si>
    <t>Effects of dopexamine and volume loading on hemodynamics and oxygenation parameters in patients undergoing pulmonary resection</t>
  </si>
  <si>
    <t>Background: Pulmonary resection may result in a reduction in arterial oxygen pressure as well as in cardiac output. Since cardiac index, oxygen delivery, and oxygen consumption are considered as important determinants of patients’ outcome, we evaluated the effects of dopexamine and volume loading on cardiopulmonary variables in patients undergoing pulmonary resection. Methods: Forty adult patients undergoing pulmonary resection for lung or bronchial tumors were included in an open placebo‐controlled study. The patients were selected according to a randomized sequence to group A (n=20) or group B (n=20). Dopexamine (2 μg · kg −1 · min −1 ) was started when steady state conditions were achieved after induction of anesthesia in group A . Saline 0.9% was given as control ( group B ). Hemodynamic monitoring was performed using a pulmonary artery catheter. Results: Dopexamine increased heart rate, cardiac output and oxygen delivery compared with control without increasing oxygen consumption during anesthesia and surgery. Furthermore, dopexamine was found not to alter the course of PaO 2 /F i O 2 values. Conclusion: In patients undergoing pulmonary resection, dopexamine can be used perioperatively to increase cardiac index without decreasing the PaO 2 /F i O 2 ratio.</t>
  </si>
  <si>
    <t>S0383</t>
  </si>
  <si>
    <t>10.1055/s-2000-9062</t>
  </si>
  <si>
    <t>Nichtinvasive Beatmung bei der akuten respiratorischen Insuffizienz</t>
  </si>
  <si>
    <t>In many ICU's in these days non-invasive mask ventilation is a technique in addition to the traditional invasive ventilation via endotracheal tube if the patient is able to cooperate. If contraindication (mucus retention, swallowing disorders, acute neurologic disorders, circulatory instability) and definition of interruption criteria are regarded, the method is safe. Besides its use for exacerbation of chronic obstructive pulmonary disease, especially the cardiogenic, pulmonary oedema is an indication which is supported by several studies. Other conditions such as pneumonia and ARDS have only been observed in relatively small studies. According to pathophysiologic pathways the use of non-invasive techniques seems limited to not-so-advanced stages of the disease in these cases. Considering the growing importance of this technique for the weaning procedure after long-term mechanical ventilation should be established at every ICU.</t>
  </si>
  <si>
    <t>S1988</t>
  </si>
  <si>
    <t>10.36628/ijhf.2019.0014</t>
  </si>
  <si>
    <t>Takagi K, Kimmoun A, Sato N, Mebazaa A</t>
  </si>
  <si>
    <t>Management of Acute Heart Failure during an Early Phase</t>
  </si>
  <si>
    <t>International Journal of Heart Failure</t>
  </si>
  <si>
    <t>Acute heart failure (AHF), a global pandemic with high morbidity and mortality, exerts a considerable economic burden. AHF includes a broad spectrum of clinical presentations ranging from new-onset heart failure to cardiogenic shock. Key elements of the management rely on the clinical diagnosis confirmed on, both, increased natriuretic peptides and echocardiography, and on the prompt initiation of oxygen therapy, including non-invasive positive pressure ventilation, vasodilators, and diuretics. A care pathway is essential, specifically when an acute coronary syndrome is suspected or in the case of cardiogenic shock. Association or increasing doses of vasopressors despite an adequate volume status are markers of progression toward a refractory cardiogenic shock state. For the latter, mechanical circulatory support should be initiated early, optimally before the onset of renal or liver failure. Thus, a tertiary care center is recommended for the management of patients with AHF who require percutaneous coronary intervention or mechanical circulatory support. This narrative review provides multidisciplinary guidance for the management of AHF and cardiogenic shock from pre-hospital to intensive care unit/cardiac care unit, based on contemporary evidence and expert opinion.</t>
  </si>
  <si>
    <t>S1691</t>
  </si>
  <si>
    <t>10.1046/j.1341-8076.2002.00006.x</t>
  </si>
  <si>
    <t>Ogawa M, Sato N, Tsuda A, Tanaka T</t>
  </si>
  <si>
    <t>Unique Doppler velocimetry findings in heart failure of a fetus with giant cardiac rhabdomyoma</t>
  </si>
  <si>
    <t>Journal of Obstetrics and Gynaecology Research</t>
  </si>
  <si>
    <t>Herein, we report a case showing unique Doppler velocimetry findings, just before intrauterine death, in the heart failure of a fetus with cardiac rhabdomyoma located in the interventricular septum. Specific blood flow of only the inferior vena cava was observed when acute fetal heart failure occurred.</t>
  </si>
  <si>
    <t>S0435</t>
  </si>
  <si>
    <t>10.1053/jlts.2003.50103</t>
  </si>
  <si>
    <t>Aduen JF, Stapelfeldt WH, Johnson MM, Jolles HI, Grinton SF, Divertie GD, Burger CD</t>
  </si>
  <si>
    <t>Clinical relevance of time of onset, duration, and type of pulmonary edema after liver transplantation</t>
  </si>
  <si>
    <t>We investigated the clinical significance of time of onset, duration, and type of pulmonary edema after orthotopic liver transplantation by retrospectively reviewing 93 consecutive recipients. Pulmonary edema was diagnosed by means of radiographic criteria and Pa o2 /F io2 ratio &amp;lt;300. Type was identified by pulmonary artery wedge pressure (hydrostatic, &amp;gt;18 mm Hg; permeability, ≤18 mm Hg). Of 91 evaluable patients, 44 (48%) had no pulmonary edema, 23 (25%) had immediate pulmonary edema resolving within 24 hours, 8 (9%( had late pulmonary edema (developing de novo in the first 16 to 24 hours), and 16 (18%) had persistent pulmonary edema (developing immediately and persisting for at least 16 hours). At 16 to 24 hours, mean arterial pressure was lower with persistent permeability-type edema than without pulmonary edema (75 versus 87 mm Hg, P &amp;lt; .01). Patients with persistent permeability-type edema had higher mean pulmonary arterial pressure (23 versus 16 mm Hg, P &amp;lt; .01) and higher pulmonary vascular resistance (103 versus 53 dyn · second · m −5 , P &amp;lt; .05), consistent with a resistance-dependent mechanism. Patients with persistent hydrostatic-type edema did not differ from those without edema in mean arterial pressure (84 versus 87 mm Hg, P &amp;gt; .05) or pulmonary vascular resistance (67 versus 53 dyn · second · m −5 , P &amp;gt; .05), but had increased mean pulmonary arterial pressure (27 versus 16, P &amp;lt; .01), suggesting a flow volume-dependent mechanism. Duration of mechanical ventilation, intensive care, and hospital stay were prolonged in patients with late or persistent permeability-type edema but not in patients with immediate pulmonary edema of any type. In conclusion, immediate pulmonary edema resolving within 24 hours after liver transplantation had little clinical consequence; persistent permeability-type pulmonary edema portended a worse outcome. ( Liver Transpl 2003;9:764-771. )</t>
  </si>
  <si>
    <t>S0785</t>
  </si>
  <si>
    <t>10.1345/aph.1c331</t>
  </si>
  <si>
    <t>Bobadilla RV, Oppelt TF, Hirshy TC</t>
  </si>
  <si>
    <t>Nesiritide Treatment of Noncardiogenic Pulmonary Edema</t>
  </si>
  <si>
    <t>To report the efficacy of nesiritide in treating noncardiogenic pulmonary edema. A 50-year-old African American woman with a complex medical history including morbid obesity, acute bronchitis, obstructive sleep apnea, hypertension, and numerous hospitalizations for volume overload presented to the emergency department with severe dyspnea. A portable chest X-ray displayed perihilar congestion and bilateral pulmonary edema. An echocardiogram demonstrated normal left-ventricular systolic and diastolic function. She was aggressively treated with nitrates, diuretics, bronchodilators, and oxygen. Despite these efforts, the patient's arterial blood gas (ABG) continued to show respiratory acidosis, the oxygen saturation was significantly depressed, and the dyspnea continued. Since standard therapies were failing after 12 hours, the patient was treated with intravenous nesiritide. The results were profound in terms of rapid symptomatic and prognostic improvement (i.e., ABG) beginning within 45 minutes of administration, and the patient was discharged after a 5-day hospital course. Nesiritide is a human B-type natriuretic peptide that has been shown to improve hemodynamic function and symptoms associated with decompensated heart failure. This is primarily due to the actions of this medication, including diuresis, decreased mean arterial pressure, and improvement of pulmonary arterial occlusion pressure as determined by published clinical trial outcomes. This case describes the use of nesiritide as an effective adjunctive therapy in treating a patient with noncardiogenic pulmonary edema. Nesiritide appears to be an efficacious treatment for acute pulmonary edema, resistant to standard-of-care therapies, in the presence of normal left-ventricular function.</t>
  </si>
  <si>
    <t>S0128</t>
  </si>
  <si>
    <t>10.1016/s1388-9842(00)00120-3</t>
  </si>
  <si>
    <t>Sturm B, Pacher R, Strametz-Juranek J, Berger R, Frey B, Stanek B</t>
  </si>
  <si>
    <t>Effect of β1 Blockade with Atenolol on Progression of Heart Failure in Patients Pretreated with High-Dose Enalapril</t>
  </si>
  <si>
    <t>The survival benefit of β-blocker treatment in patients with heart failure has been established in recent trials. Yet, the impact of β-blockers added on high dose angiotensin converting enzyme inhibitors has not been reported. To investigate the effect of atenolol, a hydrophilic, selective β1-adrenergic antagonist, added on enalapril 40 mg/day in patients with advanced left ventricular dysfunction in a double-blind placebo-controlled trial. One hundred and nineteen patients with class II or III heart failure, left ventricular ejection fraction ≤25% and treatment with 40 mg enalapril daily were given an initial challenge dose of atenolol 12.5 mg. One hundred patients (54 with idiopathic, 28 with ischemic, 18 with other dilated cardiomyopathy) tolerated challenge and were randomized to atenolol (maintenance dose 89±11 mg/day, range 50–100 mg/day) or placebo. The primary endpoint was combined worsening heart failure or death within 2 years, the secondary endpoint was hospitalization for cardiac events. After 395±266 days interim analysis revealed a significant difference between the atenolol and placebo group (log rank P&amp;amp;lt;0.01) and the trial was concluded. Twenty-seven patients had developed worsening heart failure (8 in the atenolol group vs. 19 in the placebo group) and 13 patients had died (5 in the atenolol vs. 8 in the placebo group). Overall there were 23 hospitalizations for cardiac events (6 in the atenolol group vs. 21 in the placebo group, P=0.07); 17 hospitalizations were due to worsening heart failure (5 in the atenolol group, 12 in the placebo-group, P=0.05) and 10 due to arrhythmias (1 in the atenolol group vs. 9 in the placebo group, P&amp;amp;lt;0.01) The data suggest that in patients with advanced left ventricular dysfunction, β-blockers can provide substantial benefits supplementary to that already achieved with high dose enalapril treatment.</t>
  </si>
  <si>
    <t>S1040</t>
  </si>
  <si>
    <t>10.1111/j.1365-2044.1975.tb00838.x</t>
  </si>
  <si>
    <t>Bordbar A, Mesry S, Yousofic A</t>
  </si>
  <si>
    <t>Acute opium poisoning: a report of two hundred cases in Iran</t>
  </si>
  <si>
    <t>The diagnosis and management of 200 cases of self-poisoning due to orally ingested crude opium in Iran is reported and discussed. Gastric lavage supported when necessary by nalorphine was effective treatment in the majority of cases because of the slow absorption of opium. Mechanical ventilation was required in twelve cases (6%) only. There were three deaths; two of these were due to pulmonary oedema which was apparently not the result of hypoxia.</t>
  </si>
  <si>
    <t>S2092</t>
  </si>
  <si>
    <t>10.1111/j.1365-2044.1982.tb01714.x</t>
  </si>
  <si>
    <t>SMITH RB</t>
  </si>
  <si>
    <t>Ventilation at high respiratory frequencies</t>
  </si>
  <si>
    <t>This paper reviews the development of different methods of ventilation at respiratory rates higher than 60 per minute (1 Hz) along with data on experimental and clinical uses of the techniques. The definitions and terms that have been used for these high rates at the present time are confusing. An attempt to clarify the terms has been made. Whereas high frequency positive pressure ventilation (HFPPV) refers to respiratory rates between 60–110 per minute (1–1.8 Hz), high frequency jet ventilation (HFJV) usually refers to rates between 110–400 per minute (1.8–6.7 Hz) and high frequency oscillation (HFO) refers to rates above 400 and up to 2400 per minute (40 Hz). It should be recognised that this differentiation in terminology is rather arbitrary and does not necessarily represent a sudden switch to different physiological methods of ventilation. In view of the various techniques which are involved in ventilation methods utilising rates greater than 60 per minute (1 Hz), it is the purpose of the present work to review the literature. In so doing, the contrasting rates, mechanical equipment, and experimental and clinical uses of these different methods will be discussed in order to clarify their potential contribution to clinical medicine.</t>
  </si>
  <si>
    <t>S2328</t>
  </si>
  <si>
    <t>10.1016/s1388-9842(01)00197-0</t>
  </si>
  <si>
    <t>Miller WL, Bailey KR, Weston SA, Burnett JC, Rodeheffer RJ</t>
  </si>
  <si>
    <t>Hemodynamic and Plasma Atrial Natriuretic Peptide Responses to Acute Digitalis Therapy in Patients with Normal and Impaired Left Ventricular Function</t>
  </si>
  <si>
    <t>Digitalis has a long history in the treatment of heart failure but its effects on cardiac hemodynamics and neurohormonal modulation are not well characterized. The purpose of this study was to evaluate the relationship between atrial natriuretic peptide (ANP) and the hemodynamic responses to acute digitalis administration in patients with normal and impaired left ventricular function (LVD). Thirty patients were enrolled in the study, 20 with LVD (LVEF-22±8%) and 10 control subjects (LVEF-77±10%). Hemodynamics and plasma ANP concentrations were measured supine and with leg elevation before and after digitalis. In patients with normal ventricular function, the hemodynamic stress of leg elevation in the pre-digitalis state resulted in significant (P&amp;amp;lt;0.05) increases in PAWP and MPAP. Digitalis administration in the supine position produced reductions in heart rate, PAWP, MPAP and CI; SVR was increased. In LVD patients leg elevation further increased PAWP, RAP and MPAP. Digitalis in the supine position, however, reduced RAP, MPAP and PAWP and increased CI. These improved hemodynamics were preserved during the stress of leg elevation. Leg elevation following digitalis resulted in increased ANP concentrations despite decreased cardiac filling pressures. Acute digitalis administration results in hemodynamic improvement in LVD patients which may in part result from digitalis stimulated release of myocardial ANP under conditions of hemodynamic stress.</t>
  </si>
  <si>
    <t>S2211</t>
  </si>
  <si>
    <t>10.1136/archdischild-2014-307891</t>
  </si>
  <si>
    <t>Hishikawa K, Goishi K, Fujiwara T, Kaneshige M, Ito Y, Sago H</t>
  </si>
  <si>
    <t>Pulmonary air leak associated with CPAP at term birth resuscitation</t>
  </si>
  <si>
    <t>The Japan Resuscitation Council (JRC) Guidelines 2010 for neonatal resuscitation introduced continuous positive airway pressure (CPAP) in delivery room. The present study evaluated the effect of CPAP for pulmonary air leak at term birth. This retrospective single-centre study used the data of term neonates who were born without major congenital anomalies at our centre between 2008 and 2009, and between 2011 and 2012. Resuscitation according to the JRC Guidelines 2010. We examined the association between the JRC Guidelines 2010, CPAP by face mask and pulmonary air leak. A total of 5038 infants were analysed. The frequency of CPAP by face mask increased after the update of the JRC Guidelines in 2010 (1.7% vs 11.1%; p&amp;lt;0.001). Pulmonary air leak increased at early term (37 weeks: 1.0% vs 3.5%, p=0.02; 38 weeks: 0.7% vs 2.2%, p=0.02). While adjusting for confounders, the JRC Guidelines 2010 was associated with pulmonary air leak in early-term neonates (37 weeks: adjusted OR (aOR) 4.37; 95% CI 1.40 to 17.45; 38 weeks: aOR 2.80; 95% CI 1.04 to 8.91), but this association disappeared while adjusting for face mask CPAP additionally (37 weeks: aOR 1.90; 95% CI 0.47 to 8.71; 38 weeks: aOR 1.66; 95% CI 0.54 to 5.77). Following the update of the JRC guidelines on neonatal resuscitation, we observed an increased use of CPAP via face mask, which was associated with a higher prevalence of pulmonary air leak in early-term neonates in our centre.</t>
  </si>
  <si>
    <t>S0499</t>
  </si>
  <si>
    <t>10.1046/j.1365-2044.1999.00645.x</t>
  </si>
  <si>
    <t>Dunn SR, Farnsworth TA, Karunaratne WU</t>
  </si>
  <si>
    <t>Hypokalaemic, hyperchloraemic metabolic acidosis requiring ventilation</t>
  </si>
  <si>
    <t>A 16‐year‐old patient required intermittent positive pressure ventilation for hypokalaemic muscle weakness resulting from metabolic complications of combined colonic bladder augmentation and incomplete voiding via a prosthetic sphincter. Catheter re‐establishment of urinary flow and electrolyte replacement produced dramatic metabolic and clinical improvement allowing the return of adequate spontaneous respiration.</t>
  </si>
  <si>
    <t>S0554</t>
  </si>
  <si>
    <t>10.1161/01.cir.0000097115.61309.59</t>
  </si>
  <si>
    <t>Agostoni P, Cattadori G, Bianchi M, Wasserman K</t>
  </si>
  <si>
    <t>Exercise-Induced Pulmonary Edema in Heart Failure</t>
  </si>
  <si>
    <t>Background— In heart failure (HF) patients, exercise may increase pulmonary capillary hydrostatic pressure and thereby generate pulmonary edema. If pulmonary edema developed, alveolar-capillary membrane conductance (D m ), measured immediately after exercise, would decrease. To test this hypothesis, we measured D m before and at 2 and 60 minutes after exercise. Methods and Results— We studied 10 HF patients with exercise-induced periodic breathing, 10 with peak V̇ o 2 ≤15 mL · min −1 · kg −1 (severe HF), 10 with V̇ o 2 =15 to 20 mL · min −1 · kg −1 (moderate HF), and 10 normal subjects (control). Using the Roughton-Forster technique, we measured carbon monoxide diffusion capacity (DL co ) and its components, capillary blood volume (V c ) and D m , at rest and 2 and 60 minutes after exercise. At rest, DL co and D m were lowest in periodic breathing and highest in control subjects. D m decreased in periodic breathing, severe HF, and moderate HF (−7.83±3.98, −5.57±2.03, and −3.85±3.53 mL · min −1 · mm Hg −1 , respectively; P &amp;lt;0.01) at 2 minutes after exercise but not in control subjects. V c increased in all groups at 2 minutes and remained elevated at 60 minutes only in periodic breathing. D m /V c was decreased in periodic breathing, severe HF, and moderate HF at 2 minutes but not in control subjects. D m and D m /V c remained low at 60 minutes only in periodic breathing. Conclusions— D m decreases after exercise in HF patients but not in control subjects, which suggests a decrease in conductance across the alveolar-capillary barrier, as with pulmonary edema. The reductions were most marked in HF patients with periodic breathing and less reduced in less severe HF.</t>
  </si>
  <si>
    <t>S0719</t>
  </si>
  <si>
    <t>10.1007/s002689900073</t>
  </si>
  <si>
    <t>Vincent J</t>
  </si>
  <si>
    <t>Prevention and Therapy of Multiple Organ Failure</t>
  </si>
  <si>
    <t>Multiple organ failure (MOF) stems from a complex interaction between the host’s immune response and inadequate tissue perfusion. Prevention of MOF therefore addresses these two components. The risk of inflammation is reduced through treatment of any infection and early stabilization of traumatized regions. Adequate respiratory and cardiocirculatory resuscitation is achieved to restore and maintain tissue perfusion. Although a supranormal cardiac output is often indicated, it is difficult to define precise endpoints for hemodynamic stabilization. Instead of increasing the oxygen supply to supranormal values in all patients, it is probably safer and more effective to increase it only in those patients for whom persistent ischemia is suspected. Provision of adequate nutritional support is important, and whenever possible the enteral route is preferred. Once MOF has developed, treatment turns to support of individual organs. Unfortunately, there is no single treatment for MOF that seems to reverse the associated trend of high mortality. Survival is more likely when the cause of MOF can be found and eliminated.</t>
  </si>
  <si>
    <t>S1946</t>
  </si>
  <si>
    <t>10.1159/000076675</t>
  </si>
  <si>
    <t>Valipour A, Cozzarini W, Burghuber OC</t>
  </si>
  <si>
    <t>Non-Invasive Pressure Support Ventilation in Patients with Respiratory Failure due to Severe Acute Cardiogenic Pulmonary Edema</t>
  </si>
  <si>
    <t>&amp;lt;i&amp;gt;Background:&amp;lt;/i&amp;gt; Recent studies suggest the use of non-invasive pressure support ventilation (NIPSV) in patients with acute cardiogenic pulmonary edema (ACPE). However, it remains unclear whether all patients with ACPE benefit from NIPSV. &amp;lt;i&amp;gt;Objectives:&amp;lt;/i&amp;gt; To investigate short-term effects of NIPSV on respiratory, hemodynamic and oxygenation parameters in patients with respiratory failure due to severe ACPE and to identify factors predicting the need for intubation and in-hospital mortality. &amp;lt;i&amp;gt;Methods:&amp;lt;/i&amp;gt; In a prospective, uncontrolled, open study, 28 patients admitted with signs and symptoms of severe respiratory distress due to ACPE were given NIPSV in addition to standardized pharmacological treatment. Physiological parameters were obtained before and after NIPSV, and intubation rate and in-hospital mortality were recorded. &amp;lt;i&amp;gt;Results:&amp;lt;/i&amp;gt; NIPSV increased arterial oxygenation from paO&amp;lt;sub&amp;gt;2&amp;lt;/sub&amp;gt; 54.2 ± 12.4 to 76.9 ± 12.6 mm Hg (p = 0.0001) and decreased respiratory frequency from 40.1 ± 8.2 to 22.4 ± 4.9 breaths/min (p = 0.0001). Significant improvements were also noted for heart rate, blood pressure and the paO&amp;lt;sub&amp;gt;2&amp;lt;/sub&amp;gt;/FiO&amp;lt;sub&amp;gt;2&amp;lt;/sub&amp;gt; ratio. Four patients (14%) required intubation despite NIPSV. Patients who required intubation had lower paCO&amp;lt;sub&amp;gt;2&amp;lt;/sub&amp;gt; levels (p = 0.0002), lower serum bicarbonate concentrations (p = 0.04) and lower systolic blood pressure (p = 0.045) than patients who were successfully treated with NIPSV. Eight patients (28.5%) died during hospitalization. In patients with a paCO&amp;lt;sub&amp;gt;2&amp;lt;/sub&amp;gt; ≤35 mm Hg on admission, the in-hospital mortality was 87%, but in patients with a paCO&amp;lt;sub&amp;gt;2&amp;lt;/sub&amp;gt; &amp;gt;35 mm Hg the in-hospital mortality was 6%. &amp;lt;i&amp;gt;Conclusions:&amp;lt;/i&amp;gt; NIPSV improves oxygenation and alleviates respiratory distress in patients with respiratory failure due to severe ACPE. However, a subgroup of patients with hypocapnia on admission might have a poor prognosis, with a higher risk of intubation and in-hospital mortality.</t>
  </si>
  <si>
    <t>S1760</t>
  </si>
  <si>
    <t>10.1113/jphysiol.2002.034728</t>
  </si>
  <si>
    <t>Sjaastad I, Wasserstrom JA, Sejersted OM</t>
  </si>
  <si>
    <t>Heart failure – a challenge to our current concepts of excitation–contraction coupling</t>
  </si>
  <si>
    <t>Development of novel therapeutic strategies for congestive heart failure (CHF) seems to be hampered by insufficient knowledge of the molecular machinery of excitation‐contraction (EC) coupling in both normal and failing hearts. Cardiac hypertrophy and failure represent a multitude of cardiac phenotypes, and available invasive and non‐invasive techniques, briefly reviewed here, allow proper quantification of myocardial function in experimental models even in rats and mice. Both reduced fractional shortening and reduced velocity of contraction characterize myocardial failure. Only when myocardial function is depressed in vivo can meaningful studies be done in vitro of contractility and EC coupling. Also, we point out potential limitations with the whole cell patch clamp technique. Two main factors stand out as explanations for myocardial failure. First, a basic feature of CHF seems to be a reduced Ca 2+ load of the sarcoplasmic reticulum (SR) mainly due to a low phosphorylation level of phospholamban. Second, there seems to be a defect of the trigger mechanism of Ca 2+ release from the SR. We argue that this defect only becomes manifest in the presence of reduced Ca 2+ reuptake capacity of the SR and that it may not be solely attributable to reduced gain of the Ca 2+ ‐induced Ca 2+ release (CICR). We list several possible explanations for this defect that represent important avenues for future research.</t>
  </si>
  <si>
    <t>S1358</t>
  </si>
  <si>
    <t>10.23736/s0375-9393.19.13418-9</t>
  </si>
  <si>
    <t>Grieco DL, Menga LS, Eleuteri D, Antonelli M</t>
  </si>
  <si>
    <t>Patient self-inflicted lung injury: implications for acute hypoxemic respiratory failure and ARDS patients on non-invasive support</t>
  </si>
  <si>
    <t>Minerva Anestesiologica</t>
  </si>
  <si>
    <t>The role of spontaneous breathing among patients with acute hypoxemic respiratory failure and ARDS is debated: while avoidance of intubation with noninvasive ventilation (NIV) or high-flow nasal cannula improves clinical outcome, treatment failure worsens mortality. Recent data suggest patient self-inflicted lung injury (P-SILI) as a possible mechanism aggravating lung damage in these patients. P-SILI is generated by intense inspiratory effort yielding: (A) swings in transpulmonary pressure (i.e. lung stress) causing the inflation of big volumes in an aerated compartment markedly reduced by the disease-induced aeration loss; (B) abnormal increases in transvascular pressure, favouring negative-pressure pulmonary edema; (C) an intra-tidal shift of gas between different lung zones, generated by different transmission of muscular force (i.e. pendelluft); (D) diaphragm injury. Experimental data suggest that not all subjects are exposed to the development of P-SILI: patients with a PaO2/FiO2 ratio below 200 mmHg may represent the most at risk population. For them, current evidence indicates that high-flow nasal cannula alone may be superior to intermittent sessions of low-PEEP NIV delivered through face mask, while continuous high-PEEP helmet NIV likely promotes treatment success and may mitigate lung injury. The optimal initial noninvasive treatment of hypoxemic respiratory failure/ARDS remains however uncertain; high-flow nasal cannula and high-PEEP helmet NIV are promising tools to enhance success of the approach, but the best balance between these techniques has yet to be identified. During noninvasive support, careful clinical monitoring remains mandatory for prompt detection of treatment failure, in order not to delay intubation and protective ventilation.</t>
  </si>
  <si>
    <t>S1443</t>
  </si>
  <si>
    <t>10.3389/fimmu.2017.00131</t>
  </si>
  <si>
    <t>Cavalli G, Foppoli M, Cabrini L, Dinarello CA, Tresoldi M, Dagna L</t>
  </si>
  <si>
    <t>Interleukin-1 Receptor Blockade Rescues Myocarditis-Associated End-Stage Heart Failure</t>
  </si>
  <si>
    <t>Frontiers in Immunology</t>
  </si>
  <si>
    <t>Support measures currently represent the mainstay of treatment for fulminant myocarditis, while effective and safe anti-inflammatory therapies remain an unmet clinical need. However, clinical and experimental evidence indicates that inhibition of the pro-inflammatory cytokine interleukin 1 (IL-1) is effective against both myocardial inflammation and contractile dysfunction. We thus evaluated treatment with the IL-1 receptor antagonist anakinra in a case of heart failure secondary to fulminant myocarditis. A 65-year-old man with T cell lymphoma developed fulminant myocarditis presenting with severe biventricular failure and cardiogenic shock requiring admittance to the intensive care unit and mechanical circulatory and respiratory support. Specifically, acute heart failure and cardiogenic shock were initially treated with non-invasive ventilation and mechanical circulatory support with an intra-aortic balloon pump. Nevertheless, cardiac function deteriorated further, and there were no signs of improvement. Treatment with anakinra, the recombinant form of the naturally occurring IL-1 receptor antagonist, was started at a standard subcutaneous dose of 100 mg/day. We observed a dramatic clinical improvement within 24 h of initiating anakinra. Prompt, progressive amelioration of cardiac function allowed weaning from mechanical circulatory and respiratory support within 72 h of anakinra administration. Recent studies point at inhibition of IL-1 activity as an attractive treatment option for both myocardial inflammation and contractile dysfunction. Furthermore, IL-1 receptor blockade with anakinra is characterized by an extremely rapid onset of action and remarkable safety and may thus be suitable for the treatment of patients critically ill with myocarditis.</t>
  </si>
  <si>
    <t>S1515</t>
  </si>
  <si>
    <t>10.1111/j.1540-8159.2004.00585.x</t>
  </si>
  <si>
    <t>RABKIN DG, CABRERIZA SE, CURTIS LJ, QUINN TA, WEINBERG AD, HORDOF AD, SPOTNITZ HM</t>
  </si>
  <si>
    <t>Mechanisms of Optimized Biventricular Pacing in Pulmonary Stenosis:</t>
  </si>
  <si>
    <t>We tested the hypothesis that optimized biventricular pacing (BiVP) enhances cardiac output (CO) during critical pulmonary stenosis (PS) by attenuating distortions in left ventricular (LV) geometry. Following median sternotomy in six anesthetized pigs, heart block was induced by ethanol ablation. During epicardial, DDD BiVP, atrioventricular delay (AVD) was varied from 60 ms to 180 ms in 30 ms increments. At the AVD with the highest CO right‐left delay (RLD) was varied from (+) 80 ms (RV first) to (−) 80 ms (LV first) in 20 ms increments. At each pacing setting, aortic flow, ECG, and LV diameter were measured in the control state (CON) and during PS, created by snaring the pulmonary artery until CO decreased 50%. Short axis LV echocardiograms were obtained at (+) and (−) 80 ms. In CON, RLD had no effect on function or geometry. During PS optimum BiVP resulted in significant increases in CO (1.12 L/min ± 0.13 SEM at RLD =+ 40 ms versus 0.92 ± 0.12 at RLD = 0 and 0.73 ± 0.08 at RLD =−80), and LV fractional shortening (8.97%± 0.51% at RLD =+ 40 ms versus 7.34%± 0.58% at RLD = 0 and 6.21%± 0.66% at RLD =−80). In addition, LV eccentricity with (−) RLD was significantly different versus CON at both end‐diastole (0.79 ± 0.07 vs 1.02 ± 0.03, P = 0.011 Student's t‐test) and end‐systole (0.83 ± 0.05 vs 1.00 ± 0.02, P = 0.017). However, with (+) RLD differences versus CON were not significant at either end‐diastole (0.88 ± 0.06 vs 0.99 ± 0.03) or end‐systole (0.92 ± 0.03 vs 1.01 ± 0.03). In swine hearts with PS, optimized BiVP increases CO, fractional shortening, and LV symmetry. BiVP warrants further study as treatment for acute postoperative heart failure.</t>
  </si>
  <si>
    <t>Skrining judul dan abstrak (n = 2.477)</t>
  </si>
  <si>
    <t>Setelah 2.262 duplikat dihapus. Rekaman dengan keputusan Lanjut ke teks lengkap dicari naskah lengkapnya.</t>
  </si>
  <si>
    <t>Desain</t>
  </si>
  <si>
    <t>P</t>
  </si>
  <si>
    <t>I</t>
  </si>
  <si>
    <t>C</t>
  </si>
  <si>
    <t>O</t>
  </si>
  <si>
    <t>Keputusan</t>
  </si>
  <si>
    <t>Alasan eksklusi</t>
  </si>
  <si>
    <t>Observasional atau lainnya</t>
  </si>
  <si>
    <t>Sesuai</t>
  </si>
  <si>
    <t>Tidak</t>
  </si>
  <si>
    <t>Dieksklusi</t>
  </si>
  <si>
    <t>Bukan intervensi NIV, CPAP, atau BiPAP</t>
  </si>
  <si>
    <t>Desain bukan tinjauan sistematik atau uji acak</t>
  </si>
  <si>
    <t>Tinjauan sistematik atau meta-analisis</t>
  </si>
  <si>
    <t>Bukan populasi edema paru kardiogenik akut</t>
  </si>
  <si>
    <t>Uji acak</t>
  </si>
  <si>
    <t>Lanjut ke teks lengkap</t>
  </si>
  <si>
    <t>Bukan perbandingan NIV dengan oksigenasi konvensional</t>
  </si>
  <si>
    <t>Bukan artikel ilmiah primer (komentar, koreksi, atau surat)</t>
  </si>
  <si>
    <t>Mortalitas rumah sakit tidak dilaporkan</t>
  </si>
  <si>
    <t>Penilaian kelayakan teks lengkap (n = 109)</t>
  </si>
  <si>
    <t>Tiga laporan tidak diperoleh, 106 dinilai, 98 dieksklusi, dan 8 disertakan.</t>
  </si>
  <si>
    <t>Naskah diperoleh</t>
  </si>
  <si>
    <t>Diperoleh</t>
  </si>
  <si>
    <t>Tinjauan sistematik dan meta-analisis uji acak. Abstrak dari Crossref.</t>
  </si>
  <si>
    <t>Tinjauan sistematik dan meta-analisis uji acak. Abstrak dari PubMed.</t>
  </si>
  <si>
    <t>Laporan ganda atau telah digantikan versi terbaru</t>
  </si>
  <si>
    <t>Tidak diperoleh</t>
  </si>
  <si>
    <t>Penelusuran manual pada 12 jurnal Indonesia (n = 54)</t>
  </si>
  <si>
    <t>Seluruh rekaman dicari, dinilai pada tahap teks lengkap, dan dieksklusi.</t>
  </si>
  <si>
    <t>Jurnal sumber penelusuran</t>
  </si>
  <si>
    <t>SINTA</t>
  </si>
  <si>
    <t>Jurnal pada Crossref</t>
  </si>
  <si>
    <t>Dicari</t>
  </si>
  <si>
    <t>Dinilai</t>
  </si>
  <si>
    <t>Jurnal Kardiologi Indonesia (JKI)</t>
  </si>
  <si>
    <t>S2</t>
  </si>
  <si>
    <t>10.1002/clc.70041</t>
  </si>
  <si>
    <t>Zhang X, Dong Y, Diao D, Li M</t>
  </si>
  <si>
    <t>A Meta‐Analysis on the Efficacy of Noninvasive Positive Pressure Ventilation Combined With Pressure Support Ventilation in Treating Chronic Heart Failure</t>
  </si>
  <si>
    <t>To evaluate the clinical efficacy and safety of noninvasive positive pressure ventilation combined with pressure support ventilation (NPPV‐PSV) in the treatment of chronic heart failure (CHF) through a meta‐analysis. A systematic search was conducted using PubMed, Embase, Web of Science, Cochrane Library, CNKI and Wanfang databases to find randomized controlled trials and cohort studies on NPPV‐PSV treatment for CHF. The period of search was set from inception until 2024. Eligible studies were included in a systematic review and meta‐analysis. A total of 8 studies with 568 patients were included in this meta‐analysis. The meta‐analysis revealed that compared with conventional treatment, NPPV‐PSV treatment had significant advantages in several aspects: clinical efficacy rate (total effect Z = 5.10, OR = 3.12, 95% confidence interval ( CI ) [2.01, 4.83], p = 0.000), heart rate (HR) (total effect Z = 16.26, MD = −10.50, 95% CI [−11.76, −9.23], p = 0.000), respiratory rate (RR) (total effect Z = 16.50, MD = −6.44, 95% CI [−7.20, −5.67], p = 0.000) and oxygen saturation (total effect Z = 12.40, MD = 0.09, 95% CI [0.08, 0.11], p = 0.000). Noninvasive positive pressure ventilation combined with PSV treatment significantly improves clinical symptoms, reduces HR and RR and increases oxygen saturation in patients with CHF, showing superior effects compared with conventional treatment.</t>
  </si>
  <si>
    <t>Ya</t>
  </si>
  <si>
    <t>Tidak memuat intervensi NIV, CPAP, maupun BiPAP</t>
  </si>
  <si>
    <t>10.14744/anatoljcardiol.2020.50680</t>
  </si>
  <si>
    <t>Şener K</t>
  </si>
  <si>
    <t>Comparison of High-Flow Oxygen Treatment and Standard Oxygen Treatment in Hypertensive Pulmonary Edema Patients</t>
  </si>
  <si>
    <t>The Anatolian Journal of Cardiology</t>
  </si>
  <si>
    <t>Abstrak tidak tersedia pada Crossref</t>
  </si>
  <si>
    <t>10.2174/011573403x342074251127052634</t>
  </si>
  <si>
    <t>Petridou M, Mitsiou G, Farmakis D, Lampropoulos K, Papathanasiou G</t>
  </si>
  <si>
    <t>Early Recovery of Oxygen Kinetics in Heart Failure: A Systematic Review of Oxygen Kinetics During the First Minute of Recovery after Cardiopulmonary Exercise Testing in Heart Failure</t>
  </si>
  <si>
    <t>Cardiopulmonary exercise testing (CPET) is the gold standard for assessing functional capacity in heart failure (HF). Oxygen kinetics during the early recovery phase, particularly the VO₂/t-slope (the linear slope of oxygen uptake reduction during the first minute of recovery), are delayed in HF due to specific pathophysiological mechanisms. The hypothesis of a correlation between the VO₂/t-slope and peak oxygen uptake (VO₂peak) in HF remains debated. However, their parallel variation in HF patients, compared with healthy individuals and post-exercise interventions, suggests a common pathophysiological pathway. Since the VO₂/t-slope is independent of CPET duration and intensity, it may serve as a valuable alternative to VO₂peak, particularly for symptomatic HF patients. To compare oxygen kinetics during the early CPET recovery phase in HF and healthy populations, evaluate VO₂/t-slope variations after exercise training, and propose the VO₂/t-slope as a complementary indicator to VO₂peak for HF diagnosis, classification, and prognosis. A systematic review was conducted on studies examining the correlation between the VO₂/t-slope and VO₂peak in HF patients, with or without structured training programs. The following keywords were used: “VO₂/t-slope,” “oxygen kinetics,” “recovery,” “cardiopulmonary test,” “VO₂peak,” and “heart failure.” Databases included PubMed, SciELO, Cochrane (CENTRAL), and ScienceDirect, following PRISMA (Preferred Reporting Items for Systematic Reviews and Meta- Analyses) guidelines. The PEDro scale (Clinimetric Tool Physiotherapy Evidence Database) was used to assess study quality. The systematic review is registered in INPLASY (DOI: 10.37766/inplasy2024.9.0111, registration number INPLASY: 202490111). Out of 542 articles, 10 were selected based on the study’s eligibility criteria. A direct, positive, and statistically significant relationship was found between the VO₂/t-slope and VO₂peak after maximal CPET (r = 0.84, P &amp;lt; 0.001; VO₂peak = 10.5 + 16 × VO₂/t-slope) and after submaximal CPET (r = 0.87, P &amp;lt; 0.001; VO₂peak = 9.5 + 20 × VO₂/t-slope). Both parameters varied proportionally (indirect correlation) with HF severity and improved after exercise training, indicating shared metabolic pathways. Strength training combined with high-intensity aerobic exercise further enhanced cardiorespiratory recovery compared with aerobic training alone. HF-related histological and biochemical muscle changes, including mitochondrial adaptations, contribute to the observed VO₂/tslope delays and to the proportional variability of both the VO₂/t-slope and VO₂ peak. VO2/t-slope is a promising diagnostic and prognostic indicator for HF, complementing VO2peak in maximal and submaximal CPET. Its proportional deterioration in HF and improvement post-exercise highlights its role in assessing functional status and disease progression. Unlike VO2peak, VO2/t-slope remains independent of CPET duration and intensity, making it particularly useful for advanced HF stages and revealing Clinical superiority. These findings support VO2/tslope as a valuable tool for HF diagnosis, classification, prognosis, and follow-up. 10.37766/inplasy2024.9.0111, registration number INPLASY: 202490111.</t>
  </si>
  <si>
    <t>10.30701/ijc.v40i3.805</t>
  </si>
  <si>
    <t>Waranugraha Y, Rohman MS, Anjarwani S</t>
  </si>
  <si>
    <t>Hemodynamic Congestion at Hospital Discharge Predicts Rehospitalization during Short Term Follow Up in Acute Heart Failure Patients</t>
  </si>
  <si>
    <t>Indonesian Journal of Cardiology</t>
  </si>
  <si>
    <t>Background: Hemodynamic congestion is an increase in left ventricular diastolic pressure (LVEDP) without clinical symptoms and signs of congestion. Current acute heart failure (AHF) treatment goals only focused on improving clinical congestion. The purpose of this study was to investigate whether hemodynamic congestion measured by NT-proBNP level and ePCWP at hospital discharge could predict short term clinical outcomes in AHF patients. Method: This prospective cohort study was conducted at dr. Saiful Anwar General Hospital Malang from January to July 2018. All patients got AHF treatment according to the 2016 ESC guidelines for heart failure. All patients were discharged without symptoms and signs of clinical congestion. Hemodynamic congestion at hospital discharge was defined as failure of treatment during hospitalization to achieve a reduction in NT-proBNP level &amp;gt;30% and/or ePCWP at hospital discharge &amp;gt;16 mmHg. NT-proBNP level and ePCWP were measured at 0-12 hours after hospital admisssion and at hospital discharge. ePCWP was measured using echocardiography. The clinical outcomes assessed were AHF rehospitalization and cardiovascular mortality within 30 days after hospitral discharge. Subgroup analysis was performed to determine therapeutic regimens that are effective in improving hemodynamic congestion. Result: A total of 33 AHF patients were included in this study. 48% patients were discharged with hemodynamic congestion and 52% patients discharged without hemodynamic congestion. Patients with hemodynamic congestion at hospital discharge showed a higher rehospitalization within 30 days (8 [50%] vs 1 [5.9%]; P = 0.007). Mortality within 30 days in both groups did not show a significant difference (2 [12.5%] vs 0 [0%]; P = 0.277). Treatment regiment of optimal dose of ACEi/ARB, β-blockers, and diuretics was associated with improvement of hemodynamic congestion (P = 0.026; r = 0.454), a decrease in NT-proBNP&amp;gt; 66% (P = 0.02; r = 0,574), and achievement of ePCWP &amp;lt;16 (P = 0,013; r = 0,493) at hospital discharge in HFrEF patients. Conclusion: This study showed that hemodynamic congestion assessed with NT-proBNP level and ePCWP at hospital discharge increased 30 day rehospitalization in AHF patients. In HFrEF, improvements in hemodynamic congestion can be achieved by giving the treatment regiment of optimal dose of ACEi/ARB, β-blockers, and diuretics. Keyword: Acute heart failure, hemodynamic congestion, NT-proBNP, ePCWP</t>
  </si>
  <si>
    <t>10.30701/ijc.1745</t>
  </si>
  <si>
    <t>Alverina C, Kamila RAF, Rifa’I AZF</t>
  </si>
  <si>
    <t>Phrenic nerve stimulation as a novel therapeutic approach for heart failure with central sleep apnea: a systematic review</t>
  </si>
  <si>
    <t>Introduction: Heart failure (HF) is a chronic condition associated with significant morbidity and mortality. Phrenic nerve stimulation (PNS) has emerged as a novel therapeutic approach aimed at improving outcomes in patients with heart failure, particularly those suffering from central sleep apnea (CSA). Objectives: This study aims to evaluate the efficacy and safety of PNS in HF patients with CSA, especially its impact on reducing CSA severity and improving the apnea-hypopnea index (AHI) and left ventricular ejection fraction (LVEF). Methods: A comprehensive search was conducted across multiple databases including Pubmed, Web of Science, Science Direct, and ProQuest, following PRISMA guidelines. The search strategy used the MeSH keywords (phrenic nerve stimulation) AND (heart failure). Inclusion criteria encompassed studies published in 2014 - 2023 that evaluated the effects of PNS on patients with HF and reported on relevant clinical outcomes. After a thorough screening process, five studies were identified as relevant and included in the review. Data extraction and quality assessment were independently conducted by three reviewers, with results synthesized using a systematic approach. The quality of the included studies was assessed using the Newcastle-Ottawa Scale (NOS). The research protocol was registered at PROSPERO (ID: CRD42024604614). Results: The studies reviewed demonstrated that PNS significantly reduces the central apnea index (CAI), AHI and improves sleep quality in heart failure patients. Moreover, improvements in LVEF and reductions in heart failure-related hospitalizations were observed. Patient satisfaction was generally high, and adverse events were minimal, suggesting that PNS is a safe and effective treatment option for HF patients especially those suffering from CSA. Conclusion: Phrenic nerve stimulation presents a promising therapeutic option for improving cardiac and sleep outcomes in heart failure patients. Further large-scale, randomized controlled trials are warranted to establish the long-term efficacy and safety of PNS in this population.</t>
  </si>
  <si>
    <t>10.30701/ijc.v39i4.860</t>
  </si>
  <si>
    <t>Ramli D, Syafri M, Fadil M, Nindrea RN</t>
  </si>
  <si>
    <t>Relationship Between of Lactate Clearance with Major Cardiovascular Events in Patients with Acute Decompensated Heart Failure</t>
  </si>
  <si>
    <t>ABSTRACT&amp;#x0D; Background: Acute decompensated heart failure (ADHF) still a major health problem with high morbidity and mortality. The risk stratification of ADHF patients is an important factor to determine the initial management. Examination of lactic acid levels is an inexpensive tool and mostly available at primary care centers. Lactate clearance, derivation of lactic acid level, is one of the modalities that can be used to assess risk stratification. The association between lactate clearance and in-hospital major cardiovascular events (MACE) of ADHF patients has not been studied yet.&amp;#x0D; Method: Observational approach with cross-sectional design. Data obtained from observations during treatment in ADHF patients at Dr. RSUP M. Djamil Padang in April-July 2018. Bivariate analysis between variables lactate clearance and KKM was carried out during the treatment using the chi-square method and the Odds ratio was obtained.&amp;#x0D; Result: From 44 subjects, 22 of subjects experienced MACE. From the results were found significant differences in lactate clearance in both of groups, -11,72 ± 4,25 %, vs 26,09 ± 9,36 % (p=0,000). The association between lactate clearance and in-hospital major cardiovascular events of ADHF patients in this study obtained OR 1,16 with 95% CI 1,12 - 4,102 (p = 0.000).&amp;#x0D; Conclusion: Lactate clearance is a valuable modality that can be used to make a risk stratification in ADHF patients.&amp;#x0D; Keywords: Lactate clearance, ADHF, risk stratification&amp;#x0D; &amp;#x0D; ABSTRAK&amp;#x0D; Latar Belakang: Gagal jantung dekompensata akut (ADHF) masih merupakan masalah kesehatan dengan morbiditas dan mortalitas tinggi. Stratifikasi risiko pasien ADHF merupakan faktor penting untuk menentukan managemen awal. Pemeriksaan kadar asam laktat merupakan alat yang murah dan tersedia di pusat pelayanan primer, lactate clearance merupakan salah satu modalitas untuk menilai stratifikasi risiko. Hubungan antara lactate clearance dengan kejadian kardioavaskular mayor selama perawatan pada pasien ADHF belum diteliti.&amp;#x0D; Metode Penelitian: Pendekatan observasional dengan desain potong lintang. Data diperoleh dari pengamatan selama perawatan pada pasien ADHF di RSUP Dr. M. Djamil Padang bulan April-Juli 2018. Dilakukan analisis bivariat antara varibel lactate clearance dengan KKM selama perawatan dengan menggunakan metode chi-square dan didapatkan nilai Odds ratio.&amp;#x0D; Hasil Penelitian : Dari 44 subyek penelitian, 22 subjek dengan ADHF tidak mengalami KKM dan 22 subjek mengalami KKM. Hasil penelitian menemukan adanya perbedaan yang bermakna variabel lactate clerance pada kedua kelompok, yakni -11,72 ± 4,25 % vs 26,09 ± 9,36 %, dengan nilai p=0,000. Hubungan antara lactate clearance dengan kejadian kardioavaskular mayor selama perawatan pada pasien ADHF pada penelitian ini didapatkan nilai OR 1,16 dengan 95% CI 1,12 - 4,102 (nilai p=0,000).&amp;#x0D; Kesimpulan : Lactate clearance dapat digunakan sebagai stratifikasi risiko pada pasien ADHF.&amp;#x0D; Kata kunci : Lactate clearance, ADHF, stratifikasi risiko</t>
  </si>
  <si>
    <t>10.30701/ijc.2201</t>
  </si>
  <si>
    <t>Hasanah DY, Budiono J, Wibowo PG, Shafia F, Sasmaya H</t>
  </si>
  <si>
    <t>Right Heart Catheterization Hemodynamic Parameters and Cardiovascular Adverse Events in Advanced Heart Failure: A Retrospective Cohort Study</t>
  </si>
  <si>
    <t>Background: Right Heart Catheterization (RHC) is an important tool in advanced heart failure because it provides invasive assessment of hemodynamics, congestion, pulmonary hypertension, and right ventricular function, and helps determine candidacy for advanced therapies. However, the prognostic value of RHC-derived hemodynamic parameters in real-world advanced heart failure remains unclear. This study aimed to describe the clinical, echocardiographic, and invasive hemodynamic characteristics of patients with advanced heart failure undergoing RHC and to explore their association with Cardiovascular Adverse Events (CVAE). Methods: This retrospective cohort study was conducted at two tertiary referral centers in Indonesia. Consecutive adult patients with advanced heart failure who underwent RHC were included. The primary outcome was CVAE, defined as a composite of cardiovascular death or rehospitalization due to acute heart failure, arrhythmia, or cardiogenic shock during a median follow-up of 6 (IQR 3-12) months after the index RHC. Baseline clinical, echocardiographic, and invasive hemodynamic data were collected from medical records and catheterization reports. No formal sample size calculation was performed. Patients with and without CVAE were compared, and bivariate logistic regression was used to explore associations between hemodynamic parameters and CVAE. Results: A total of 33 patients were included, and 22 (68.6%) developed CVAE. Mean age was 48.0 ± 11.3 years, and 29 patients (87.9%) were male. Most patients were INTERMACS profile 4, and 27 (81.8%) had combined post- and pre-capillary pulmonary hypertension. Compared with 11 patients without CVAE, the 22 patients with CVAE had lower cardiac output (3.23 ± 0.8 vs 3.99 ± 1.1 L/min; p=0.027), lower cardiac index (1.85 ± 0.4 vs 2.34 ± 0.7 L/min/m²; p=0.019), and lower pulmonary artery pulsatility index (0.56 [0.14-1.31] vs 1.35 [0.53-4.38]; p=0.044). Other hemodynamic parameters were not significantly different. In bivariate logistic regression, higher cardiac output, cardiac index, and pulmonary artery pulsatility index were associated with lower odds of CVAE. Conclusion: In this two-center retrospective cohort of patients with advanced heart failure undergoing RHC, lower cardiac output, lower cardiac index, and lower pulmonary artery pulsatility index were associated with CVAE, whereas conventional pressure-based and pulmonary vascular parameters were not. These findings suggest that impaired forward flow and reduced right ventricular-pulmonary arterial pulsatile reserve may be important for risk stratification in advanced heart failure.</t>
  </si>
  <si>
    <t>10.30701/ijc.v38i4.786</t>
  </si>
  <si>
    <t>Syahputra Z, Lubis HAP, Safri Z, Hasan H</t>
  </si>
  <si>
    <t>SMASH Score as a Predictor off-in Hospital Mortality for Acute Heart Failure Patients</t>
  </si>
  <si>
    <t>Background: The prognosis of AHF patients remain poor. The aim of this study is to design a simple, bedside clinical prognostic scoring model and validate its ability to predict hospital mortality for patients with AHF.&amp;#x0D; Methods: 255 patients with AHF were enrolled, divided into dead (n=121) and sur­vival (n=134) cohorts. The data were collected from January 2015 to September 2016.Data were collected restropectively. Multivariable analysis was applied to determine independent risk factors and develop the scoring system.&amp;#x0D; Results: The Multivariate logistic regression analysis, hospital mortality was employed as dependent variable, while age umur (p=0.014,OR 4.314 CI 95%(1.346-13.822)), Diastolic Blood Pressure (p= 0.001 OR 6.213 CI 95%(2.1210-18.205 )), Systolic Blood Pressure ( p=0.002 OR 5.043 CI 95%( 1.854-13.717)), Heart Rate ( p=0.002 OR 3.933 CI 95%(1.658-9.332)), haemoglobin ( p = 0.044 OR 2.530 CI95%(1.026-6.242)), arrhytmia ( p=0.001 OR 7.658 CI 95%(2.217-26.457)), creatinine on admission ( p=0.002 OR 4.385 CI 95% (1.731-11.104)), QRS duration (p=0.00 OR 7.684, CI 95% (3.063-19.279)), as independent variables.According to each OR of these variables, we set the new scoring system of hospital mortality for AHF with good calibration by Hosner-lemeshow test ( p =1) and discrimination by AUC 0.925 (p&amp;lt;0.01 CI 95 % 0.891-0.959). The optimal cutt off for prediction mortality was total 6 points, sensitivity 81% and specificity 89%. We divided the patients with AHF as low risk whom total score 0-3 points (mortality in hospital 0-2%), moderate risk whom total score 4-5 points (mortality in hospital 13-46%), and 6-12 point as high risk. In the validation cohort indicated that SMASH score as new scoring system was effective with bootstrapping.&amp;#x0D; Conclusion : The SMASH Score is a new scoring system of hospital mortality for AHF can predict with good performance in terms of discrimination, calibration and internally validation.&amp;#x0D; &amp;#x0D; Abstrak&amp;#x0D; Latar Belakang : Prognosis pasien dengan gagal jantung akut ( GJA ) masih buruk, dan stratifikasi resiko mungkin dapat membantu para klinisi dalam penatalaksanaan, dimana pasien yang tergolong buruk, harus dilakukan tindakan agressif dan pemantauan yang ketat. Namun ketersediaan sistem skoring pada GJA masih terbatas. Studi ini bertujuan untuk membuat model skoring prognostik yang sederhana dan validasinya dalam prediksi kematian di rumah sakit pada pasien GJA.&amp;#x0D; Metode : 255 pasien GJA dibagi 2 kelompok yang mengalami kematian kardiovaskular dan survival di rumah sakit. Data dikumpulkan dari Januari 2015 sampai September 2016. Kriteria inklusi memenuhi panduan GJA berdasarkan ESC guidelines 2016. Dilakukan analisa multivariat dalam mencari faktor resiko yang bebas dan pembuatan sistem skoring.&amp;#x0D; Hasil : Setelah dilakukan analisa multivariat logistik regressi, kematian di Rumah Sakit sebagai variable bebas, sementara umur (p=0.014,OR 4.314 KI 95%(1.346-13.822)) Tekanan darah diastolik saat masuk ( p= 0.001 OR 6.213 KI 95%(2.1210-18.205 )), tekanan darah sistolik saat masuk ( p=0.002 OR 5.043 KI 95%( 1.854-13.717)), Denyut nadi( p=0.002 OR 3.933 KI 95%(1.658-9.332)), hemoglobin ( p = 0.044 OR 2.530 KI95%(1.026-6.242)), arritmia ( p=0.001 OR 7.658 KI 95%(2.217-26.457)), kreatinin masuk ( p=0.002 OR 4.385 KI 95% (1.731-11.104)), QRS duration (p=0.00 OR 7.684, KI 95% (3.063-19.279)) sebagai variabel independen.Berdasarkan masing-masing OR dari variabel ini, diformulasikan sebuah sistem skoring . Sistem skoring yang baru memiliki kalibrasi dan diskriminasi yang sangat memuaskan menurut Hosner-lemeshow test ( p =1) dan AUC 0.925 (p&amp;lt;0.01 CI 95 % 0.891-0.959). Nilai titik potong yang optimal untuk prediksi kematian di rumah sakit adalah 6 poin dengan sensitivitas 81% and spesifisitas 89%. Kami menggolongkan pasien GJA sebagai resiko kematian rendah dengan total skor 0-3 poins (mortalitas di Rumah sakit 0-2%), resiko sedang dengan total skor 3-5 points (mortalitas di Rumah Sakit 13-46%), and 6-14 poin sebagai resiko tinggi. Pada validasi internal bahwa SMASH score sebagai sistem skoring kematian yang baru menunjukan nilai optimisme yang baik secara bootsrapping.&amp;#x0D; Kesimpulan : SMASH Score adalah sebuah Sistem Skorring baru dalam Prediksi Kematian di Rumah Sakit pada Sindroma Gagal Jantung Akut dengan kalibrasi dan diskriminasi serta validasi yang baik.</t>
  </si>
  <si>
    <t>Jurnal Respirologi Indonesia (JRI)</t>
  </si>
  <si>
    <t>10.36497/jri.v37i4.88</t>
  </si>
  <si>
    <t>Atikawati D, Ekawati D, Kusumajati P, Prasenohadi P, Rasmin M</t>
  </si>
  <si>
    <t>Failure of Breathing in Heavy Preeklampsia With Peripartum Cardiomiopathy</t>
  </si>
  <si>
    <t>Jurnal Respirologi Indonesia</t>
  </si>
  <si>
    <t>Physiological alterations during pregnancy generate higher risk of pulmonary edema and acute respiratory failure. Respiratory failure occurs in 0.2% pregnancy, particularly in postpartum period. Respiratory failure can be developed by specific conditions related to pregnancy, such as preeclampsia and peripartum cardiomyopathy. We present the case of 34-year-old female, with 36 weeks of pregnancy, that came with shortness of breath since an hour before admitted. Patient also had vaginal discharge in the last two hours before admitted. Fetal movement was active. Shortness of breath was accompanied with cough. Physical examination revealed hypertension (160/110 mmHg) and rales on both lungs. Blood gas analysis showed severe hypoxemia. Patient were intubated and underwent C-section afterwards. Chest x-ray showed heart enlargement. Echocardiography result showed fraction ejection 25%, global hypokinetic, mild mitral and tricuspid regurgitation, with conclusion of peripartum cardiomyopathy. This case illustrates respiratory failure in severe preeclampsia and peripartum cardiomyopathy. This condition leads to acute pulmonary edema that impairs ventilation/perfusion process. Mechanical ventilation can assure adequate oxygen delivery. Non-invasive ventilation (NIV) is well suited to short-term ventilatory support, and avoids the potential complications of endotracheal intubation and the associated sedation. (J Respir Indo. 2017; 37(4): 325-36)</t>
  </si>
  <si>
    <t>10.36497/jri.v44i2.650</t>
  </si>
  <si>
    <t>Soebekti W, Zulfikar T, Priyanto H</t>
  </si>
  <si>
    <t>Non-Invasive Respiratory Support Strategy in Adults with Acute Respiratory Failure</t>
  </si>
  <si>
    <t>Patients with acute respiratory failure wil sometimes need invasive mechanical ventilation (IMV). High-demand events such as a pandemic will render the already limited bed in the ICU unavailable for another patient who also needs IMV. Acute respiratory failure can be divided into two categories: hypoxemic respiratory failure and hypercapnic respiratory failure. Non-invasive strategies presently available for treatment of acute respiratory failure are non-invasive ventilation (NIV), continuous positive airway pressure (CPAP), and high flow nasal oxygen (HFNO). Strong evidence has been present for the use of NIV in acute exacerbations of COPD, cardiogenic pulmonary edema, and ARF in immunocompromised patients, while in hypoxemic respiratory failure, there is low to moderate certainty of evidence pointing to the benefit of CPAP and HFNO. Correctly and selectively using these non-invasive strategies can reduce mortality and prevent intubation.</t>
  </si>
  <si>
    <t>JAI (Jurnal Anestesiologi Indonesia)</t>
  </si>
  <si>
    <t>10.14710/jai.v0i0.53970</t>
  </si>
  <si>
    <t>Palenteng RJ, Cintyandy R</t>
  </si>
  <si>
    <t>Anesthesia in A Patient with Pulmonary Atresia with Intact Ventricular Septum (PA IVS) Underwent Bidirectional Cavo-Pulmonary Shunt (BCPS)</t>
  </si>
  <si>
    <t>Background: Pulmonary atresia with intact ventricular septum (PA-IVS) is a rare condition, encompassing approximately 1%–3% of congenital heart diseases. Patients with PA-IVS have functional single-ventricle physiology. The ultimate possible outcomes for patients with PA-IVS are biventricular circulation, 1.5-ventricle or single-ventricle palliation, or cardiac transplantation. The bidirectional cavopulmonary shunt (BCPS) procedure directs flow from the superior vena cava into both the right and left pulmonary arteries, permitting flow to both lungs. The shunt is considered to be the second stage of palliation and is generally preparative for the third-stage Fontan procedure. The BCPS improves systemic arterial oxygen saturation without increasing ventricular work or pulmonary vascular resistance.Case: A 10-month-old, 25-day-old boy, weight 9.93 kg, body length 72 cm, diagnosed with PA-IVS, restricted persistent foramen ovale (PFO), right ventricle hypoplastic, and turtuous patent ductus arteriosus (PDA), underwent BCPS, atrial septectomy, and PDA stent evacuation surgery. The patient underwent a PDA stenting and ballooning atrial septectomy (BAS) at 17 days of age at the cathlab. The patient was cyanotic with stable hemodynamics and a saturation of 72% preoperatively.Discussion: Preoperative fasting must be observed to maintain the patient's hydration state. Pulmonary blood flow and systemic blood flow must be balanced. An adequate analgetic can prevent pain stimuli that increase pulmonary vascular resistance. Drugs to reduce the afterload, such as milrinone, are needed. Mechanical ventilation was set to get PaCO2 between 40 and 45 mmHg. Maintain the normal heart beat, preload, and contractility to maintain cardiac output (CO) with saturation 80–85%. Wean from mechanical ventilation as soon as possible.Conclusion: Anesthetic management for BCPS in patients with single ventricles from the preoperative period, intraoperative period, and postoperative period. Understanding single ventricle phsiology is important in order to treat the patient.</t>
  </si>
  <si>
    <t>10.14710/jai.v0i0.60298</t>
  </si>
  <si>
    <t>Lubis AP, Hamdi T, Radiansyah A</t>
  </si>
  <si>
    <t>Correlation Between Red Cell Distribution Width (RDW) and Sequential Organ Failure Assessment (SOFA) Score in Sepsis Patients</t>
  </si>
  <si>
    <t>Background: There are an estimated 31.5 million cases of sepsis per year, and approximately 61% end up in sepsis shock, with a potential mortality rate of 5.3 million per year. In addition to the sequential organ failure assessment (SOFA) score, several biomarkers have been used to assess severity and predict mortality, including red cell distribution width (RDW). RDW is increased in conditions of ineffective red blood cell production or destruction that occur in inflammation or infection. RDW above 15.5% is associated with rigid and indestructible red blood cells, which can impede microcirculation and contribute to organ dysfunction, a part of the SOFA score.Objective: The aim of this study was to determine the correlation between RDW and SOFA score in sepsis patients admitted to the intensive care unit (ICU) of Rumah Sakit Umum Pusat Haji Adam Malik Medan.Methods: This study used a cohort-prospective study design with a consecutive sampling technique of the population that met the inclusion criteria. The samples were sepsis patients who were admitted to the ICU of Rumah Sakit Umum Pusat Haji Adam Malik Medan in April–June 2023. The data was analyzed by a Pearson or Spearman analysis test.Result: There was a significant correlation between RDW and SOFA score (r = 0.471; p&amp;lt;0.05) in ICU sepsis patients. There was a significant correlation (p = 0.003) between RDW values and SOFA scores on the third day, where there was a moderate degree of correlation (r = 0.471), but there was no significant correlation (p = 0.103) between RDW values and SOFA scores on the first day. The sensitivity, specificity, and cut-off values of RDW were found to be 76.5%, 75%, and 14.75%, which compared to SOFA were 76.5%, 75%, and 10.5.Conclusion: There is a statistically significant relationship between RDW and SOFA, with a moderate correlation.</t>
  </si>
  <si>
    <t>10.14710/jai.v0i0.74300</t>
  </si>
  <si>
    <t>Cakradwipa MO, Adiyanto B, Prasamya E</t>
  </si>
  <si>
    <t>Intensive Care Management of a Patient With Pickwickian Syndrome, Obesity, and Congestive Heart Failure</t>
  </si>
  <si>
    <t>Background: Pickwickian Syndrome is a condition of alveolar hypoventilation characterized by hypercapnia due to decreased ventilatory drive and capacity caused by obesity. The prevalence of this syndrome aligns with the increasing obesity rate in various countries, especially developed nations, and is associated with obstructive sleep apnea (OSA). Individuals with OSA have a 20–30% risk of developing Pickwickian Syndrome.Case: A 36-year-old male, weighing 160 kg and height 168 cm (body mass index (BMI): 56.69 kg/m²), presented with progressive dyspnea for one week. He had a history of hypertension and heart disease, managed with medication. On arrival at the emergency department (ED), he showed signs of hypoxemia with SpO₂ 80%, which improved to 97% after oxygen therapy with a non-rebreathable breathing mask at 10 L/min. Blood gas analysis revealed partially compensated respiratory acidosis. A Chest X-ray showed bilateral pulmonary edema and cardiomegaly. A diagnosis of Pickwickian Syndrome with congestive heart failure was established. The patient was managed in the intensive care unit (ICU) for 13 days with non-invasive ventilation (NIV) as ventilatory support.Discussion: This case illustrates the complex interplay among morbid obesity, hypoventilation, and cardiac dysfunction. Obesity leads to increased airway resistance and impaired thoracic compliance, resulting in reduced effective ventilation and CO₂ retention. When combined with congestive heart failure, pulmonary edema, and further hypoxemia may ensue. The successful outcome in this case underlines the importance of early diagnosis, targeted respiratory support, and effective fluid management.Conclusion: Intensive care of the patients with Pickwickian Syndrome and congestive heart failure requires a holistic multidisciplinary approach. Optimizing oxygenation, maintaining strict fluid balance, and administering appropriate pharmacologic therapy are crucial to preventing complications and improving prognosis.</t>
  </si>
  <si>
    <t>10.14710/jai.v0i0.72347</t>
  </si>
  <si>
    <t>Sofia SN, Bahrudin B, Riwanto I, Susanto H, Soetadji A, Baskoro AG, Prawara AS, Satyagraha MT, Kurniawati Y, Prakoso R</t>
  </si>
  <si>
    <t>Successful High-Risk Pulseless-Balloon Aortic Valvuloplasty Procedure in Uncorrected Pulmonary Atresia with Severe Congenital Aortic Stenosis and Low Left Ventricular Function</t>
  </si>
  <si>
    <t>Background: Pulmonary atresia with ventricular septal defect (PA-VSD) and severe bicuspid aortic stenosis is an uncommon condition that presents significant surgical challenges. The dual obstruction leads to chronic pressure overload, resulting in ventricular hypertrophy and decreased systolic function. A low left ventricular ejection fraction (LVEF) increases the risk of mortality during surgical interventions. Percutaneous balloon aortic valvuloplasty (PBAV) poses additional risks due to the intentional induction of pulselessness during balloon inflation. This case report aims to detail the perioperative management strategies employed during PBAV in a patient with PA-VSD, severe aortic stenosis, and low LVEF.Case: We present a 19-year-old female patient weighing 45 kg with shortness of breath and fatigue. Her oxygen saturation was measured at 90% across all extremities. Electrocardiogram (ECG) findings indicated sinus rhythm with biventricular hypertrophy and incomplete left bundle branch block (LBBB). Chest X-ray revealed cardiomegaly and pulmonary artery dilation, while echocardiography confirmed PA-VSD, severe aortic stenosis with a mean pressure gradient (mPG) of 55 mmHg, and an LVEF of 41.3%. A percutaneous pulseless-BAV was performed using a Tyshak balloon via an antegrade transvenous femoral approach under fluoroscopy and transesophageal echocardiography guidance.Discussion: Anesthesia management focused on gradual medication titration, minimizing patient movement during the procedure, and ensuring comfort due to transesophageal echocardiogram (TEE) probe insertion. A temporary pacemaker was placed in the right ventricular apex for pacing at 220 beats per minute until cardiac arrest occurred post-balloon inflation, and defibrillation successfully restored spontaneous circulation.Conclusion: This case illustrates that PBAV in uncorrected PA-VSD with severe aortic stenosis and low LVEF is feasible despite its inherent risks when conducted by a skilled team utilizing careful judgment throughout the procedure.</t>
  </si>
  <si>
    <t>10.14710/jai.v0i0.82495</t>
  </si>
  <si>
    <t>Samodro R, Prasamya E, Adiyanto B</t>
  </si>
  <si>
    <t>Therapeutic Plasma Exchange (PE) and Non-Invasive Ventilation in Guillain-Barré Syndrome (GBS): A Case Report</t>
  </si>
  <si>
    <t>Background: Guillain-Barré Syndrome (GBS) is a progressive acute inflammatory polyradiculopathy caused by immune system dysregulation that carries a high risk of triggering respiratory failure. In its management, plasma exchange (PE) and intravena imunoglobulin (IVIG) is an essential primary therapeutic modality to eliminate pathological autoantibodies and inhibit disease progression. Although impending respiratory failure in GBS patients has been widely reported and is generally managed with invasive mechanical ventilation, literature discussing the successful use of an alternative approach utilizing non-invasive ventilation (NIV) combined with PE therapy remains highly limited.Case: We report a case of a 34-year-old male diagnosed with flaccid tetraparesis accompanied by dyspnea, suspected to be GBS. The clinical features, cerebrospinal fluid (CSF) analysis, and Electroneuromyography (ENMG) are indicative of GBS. During treatment in the intensive care unit (ICU), the patient received intravenous methylprednisolone therapy, PE, and respiratory support via NIV. The patient underwent intensive care for 13 days. Post-PE, the patient's clinical condition showed significant improvement, allowing for transfer to the general ward.Discussion: Managing respiratory weakness in GBS demands a delicate balance in ventilatory strategy: weighing the hazards of early invasive intubation against the high risk of aspiration or sudden failure when utilizing non-invasive support. Since the therapeutic benefits of PE are gradual, patients face a precarious window. Consequently, rigorous risk stratification and precisely tailored airway interventions are imperative to safely bridge the patient to recovery.Conclusion: In this case, the combination of PE therapy and appropriate airway management gradually improved clinical outcomes. A collaborative approach through a multidisciplinary team is essential in planning and executing optimal treatment strategies.</t>
  </si>
  <si>
    <t>10.14710/jai.v0i0.67321</t>
  </si>
  <si>
    <t>Wiedjaja AA, Rizqhan M</t>
  </si>
  <si>
    <t>Thoracic Spinal Anesthesia (TSA) in Patients with Congestive Heart Failure and Pleural Effusion Undergoing Breast Tumor Surgery: A Case Report</t>
  </si>
  <si>
    <t>Background: Thoracic spinal anesthesia (TSA) is a regional anesthesia technique that can serve as an alternative to general anesthesia, particularly for patients with cardiovascular and respiratory comorbidities, to reduce adverse effects and provide a more effective procedure.Case: A 55-year-old female patient with a left breast tumor and comorbidities including uncontrolled hypertension and type 2 diabetes mellitus, as well as congestive heart failure (CHF) and bilateral pleural effusion, scheduled for lumpectomy by a surgical specialist. The preoperative assessment showed stable hemodynamics with no significant changes in laboratory results. The patient received hyperbaric bupivacaine 5 mg (1cc), fentanyl 25 mcg (0.5cc), and an adjuvant of dexamethasone 5 mg (1cc) for the TSA procedure at the T4-T5 level. Intraoperatively, there were no significant hemodynamic changes, and postoperatively, the patient had a good recovery and mobilization.Discussion: The TSA procedure is an alternative anesthesia technique when patients undergoing general anesthesia have a high risk of morbidity and mortality, especially in geriatric patients with physiological body disorders and multiple comorbidities. TSA has been increasingly used as a safe anesthesia technique, capable of accelerating recovery time, minimizing side effects, and providing better outcomes in terms of perioperative morbidity and mortality compared to general anesthesia. The current limitations of the literature regarding TSA include the lack of large-scale studies, the absence of standardized protocols for TSA, a focus on specific surgeries only, and concerns about the safety of this procedure.Conclusion: The TSA can be used as a regional anesthesia procedure for patients undergoing breast tumor surgery. TSA has a simple technique and is efficient in providing sensory and motor blockade.</t>
  </si>
  <si>
    <t>Majalah Anestesia dan Critical Care (MACC)</t>
  </si>
  <si>
    <t>S4</t>
  </si>
  <si>
    <t>10.55497/majanestcricar.v40i2.251</t>
  </si>
  <si>
    <t>Lubis AP, Lubis AS</t>
  </si>
  <si>
    <t>A Case Report Total Intravenous Anesthesia Combined with Peribulbar Block in Vitrectomy Operation with Heart Disorder</t>
  </si>
  <si>
    <t>Majalah Anestesia &amp;amp; Critical Care</t>
  </si>
  <si>
    <t>Introduction: Vitrectomy is eye surgery to evaluate the retina by removing the vitreous gel which is principally carried out in three stages, namely retinal detachment repair, membrane peeling, and crystalline lens. In this operation, the anesthetic technique that needs to be emphasized is not increasing intraocular pressure and avoiding the oculocardiac reflex. This operation can be performed with a peribulbar or retrobulbar block, however, total intravenous anesthesia may also be considered in patients with other comorbidities.Case Presentation: Male, 55 years old, 96 kgs, with the chief complaint of blurred vision in the last 3 weeks ago. There were no other complaints but the patient has a history of hypertension, diabetes mellitus type II, congestive heart failure with a history of mitral valve replacement (MVR), and permanent pacemaker (PPM) usage from 2015. The patient had a history of warfarin and novamox usage 7 days ago. From the exam, the patient was diagnosed with ablatio retina + post-MVR and scheduled to have a vitrectomy. The patient was positioned supine with 300 heads up. The patient was given 3 liters of oxygen via nasal cannula, premedicated with fentanyl 50 mcg, then induced with propofol 100 mg bolus intravenously until sleep nonapnea before continuing with continuous propofol via syringe pump. The patient was maintained by propofol 0.5 mg/kg BW/hour. Next, the patient was given a peribulbar block with 2mL Lidocaine 2% and 2mL Bupivacaine 0.5%. During operation, there was no significant hemodynamic fluctuation until finished. Conclusion: The patient thus will undergo vitrectomy can be performed with peripheral nerve blocks such as retrobulbar anesthesia or peribulbar anesthesia. However, after knowing about the patient’s medical history, in this case, with a history of cardiac events and also undergone open-heart surgery, total intravenous anesthesia combined with a peribulbar block was considered the most suitable technique.</t>
  </si>
  <si>
    <t>10.55497/majanestcricar.v43i2.344</t>
  </si>
  <si>
    <t>Nasution PF, Primaputra Lubis A, Hanafie A</t>
  </si>
  <si>
    <t>Hubungan Mean Platelet Volume dengan Skor Sequential Organ Failure Assessment pada Pasien Sepsis</t>
  </si>
  <si>
    <t>Latar Belakang: Sepsis adalah suatu disfungsi organ yang mengancam jiwa yang disebabkan oleh kelainan regulasi respon host terhadap infeksi. Skor Sequential Organ Failure Assessment (SOFA) digunakan untuk menilai tingkat keparahan penyakit berdasarkan derajat disfungsi organ secara serial. Mean platelet volume (MPV) adalah salah satu parameter trombosit di mana trombosit turut berperan dalam proses inflamasi penyakit infeksi akut dan kronis. Tujuan penelitian ini adalah untuk mengetahui hubungan Nilai MPV dengan skor SOFA pada pasien sepsis.Metode: Penelitian ini merupakan studi observasional dengan metode pengumpulan data secara kohort – prospective. Pengambilan sampel dilakukan secara konsekutif terhadap pasien penderita sepsis di ICU yang memenuhi kriteria penelitian. Analisis korelasi nilai MPV dengan skor SOFA pada pasien sepsis menggunakan uji korelasi Pearson. Semua uji statistik dengan nilai p &amp;lt; 0,05 dianggap bermakna.Hasil: Hasil penelitian didapatkan rerata nilai MPV H1 sebesar 9,20± 1,72 dengan skor SOFA H1 sebesar 7,81 ± 2,66. Hasil analisis statistik menunjukkan nilai r &amp;gt; 0,522 dengan nilai p&amp;lt;0,002. Rerata nilai MPV H3 sebesar 9,47±1,39 dengan skor SOFA H3 sebesar 7,96 ± 2,49. Hasil analisis statistik menunjukkan nilai r &amp;gt; 0,441 dengan nilai p &amp;lt;0,010. Temuan ini mengartikan bahwa terdapat hubungan yang bermakna antara MPV dengan skor SOFA dengan kekuatan korelasi yang kuat.Simpulan: Terdapat peningkatan nilai MPV pada pasien sepsis seiring dengan peningkatan skor SOFA, serta ditemukan hubungan nilai MPV dengan skor SOFA pada pasien sepsis baik di hari pertama maupun hari ketiga.</t>
  </si>
  <si>
    <t>10.55497/majanestcricar.v39i3.230</t>
  </si>
  <si>
    <t>Woyka S, Purwoko, Ardana</t>
  </si>
  <si>
    <t>Korelasi Kadar ScVO2 dengan Skor Sequential Organ Failure Assesment (SOFA) pada Pasien Sepsis di Intensive Care Unit (ICU) RSUD Dr. Moewardi Surakarta</t>
  </si>
  <si>
    <t>Pendahuluan: Sepsis merupakan disfungsi organ yang mengancam jiwa yang disebabkan disregulasi respons host terhadap infeksi. ScVO2 telah dipertimbangkan sebagai faktor prognosis yang sesuai di berbagai situasi klinik pada pasien dengan sakit kritis. Skor SOFA adalah penilaian disfungsi organ yang terjadi pada sepsis. Penelitian ini bertujuan untuk mengetahui dan menganalisis korelasi kadar ScVO2 dengan skor sequential organ failure assessment (SOFA) pada pasien sepsis.&amp;#x0D; Metode: Dilakukan penelitian potong lintang terhadap 32 sampel darah dan data klinis pasien sepsis yang dirawat di ICU RSUD Dr. Moewardi di Surakarta pada bulan April-September 2018, kemudian dianalisis menggunakan program komputer dengan analisis univariat dan analisis bivariat melalui uji pearson. &amp;#x0D; Hasil: Korelasi kadar SCVO2 dengan skor SOFA mendapatkan nilai r=-0,389 dan nilai p =0,028 yang menunjukkan terdapat hubungan negatif dan signifikan antara kadar SCVO2 dengan SOFA Skor.&amp;#x0D; Kesimpulan: Terdapat korelasi antara kadar SCVO2 dengan skor Sequential Organ Failure Assesment score (SOFA score) pada pasien sepsis.</t>
  </si>
  <si>
    <t>10.55497/majanestcricar.v42i3.378</t>
  </si>
  <si>
    <t>Krisnayanti IAA, Suarjaya IPP, Juwita N, Adhi Putra HGS</t>
  </si>
  <si>
    <t>Neuroanesthesia Management of Complex Meningioma Case: A Comprehensive Approach for Minimizing Edema and Bleeding</t>
  </si>
  <si>
    <t>Introduction: Meningioma is an extra-axial tumor originating from the arachnoid membrane cells. Most meningiomas are benign, circumscribed, slow growing and can be treated surgically according to the location of the lesion. The three main symptoms are headache, altered mental status and paralysis. Case Illustration: This case report discusses about A 41-year-old female patient came in conscious condition complaining of head pain that had been complaining since 2 years ago accompanied by complaints of nausea, vomiting and tonic-clonic seizures which were complained of 1 day before surgery. MRI examination of the brain with contrast, suggest a solid mass stinging firm contrast, dural tail is present, accompanied by perifocal edema measuring 4 x 4.1 x 4 cm in the right sphenoid wing urging the brainstem and midline to the left as far as 0.6 cm, depressing the optic chiasma and extending to the cavernous sinus tract right optic view shows a meningioma. The patient was managed under general anesthesia and lumbar drainage to reduce perioperative intracranial pressure. Conclusion: Various neuroanesthesia approaches including patient positioning, optimal neuroanesthesia management are needed so that oedema and bleeding from surgery can be minimized.</t>
  </si>
  <si>
    <t>10.55497/majanestcricar.v40i3.241</t>
  </si>
  <si>
    <t>Permana B, Hasian A</t>
  </si>
  <si>
    <t>Perbandingan Acute Physiology dan Chronic Health Evaluation II (APACHE II) dan Sequential Organ Failure Assessment (SOFA) Sebagai Prediktor Mortalitas Pasien COVID - 19</t>
  </si>
  <si>
    <t>COVID-19 pandemic has caused massive impact on healthcare facility around the world. Variable clinical spectrum and prognosis made it difficult to predict patients’ mortality. This writing is aimed to compare two most used tool for critically ill patients, Acute Physiology and Chronic Health Evaluation II (APACHE II) and Sequential Organ Failure Assessment (SOFA) as mortality predictor for COVID-19 patients. APACHE-II performed better in predicting mortality and prognosis in COVID-19 compared to SOFA due to broad comorbidities evaluation. Age and comorbidities are two important roles in severity and death in COVID-19. Thus, APACHE-II might be useful for further clinical decisions and therapies.</t>
  </si>
  <si>
    <t>Solo Journal of Anesthesi, Pain and Critical Care (SOJA)</t>
  </si>
  <si>
    <t>10.20961/soja.v6i2.91819</t>
  </si>
  <si>
    <t>Akhiruddin A, Jufan AY, Ali F, Apsari RKF</t>
  </si>
  <si>
    <t>Management Anesthesia of Lumbar Plexus Block and Sacral Plexus Block for Hip Disarticulation Due to ALI Rutherford IIB with Severe Cardiac and Pulmonary Problems</t>
  </si>
  <si>
    <t>&amp;lt;p&amp;gt;&amp;lt;strong&amp;gt;Background &amp;lt;/strong&amp;gt;: Acute limb ischemia (ALI) is a vascular emergency associated with a high risk for limb loss and death. Peripheral artery disease is responsible for 12 to 15% of deaths in Europe. The spectrum ranges from asymptomatic or intermittent claudication to necrosis and limb loss&amp;lt;sup&amp;gt;2&amp;lt;/sup&amp;gt;.&amp;lt;/p&amp;gt;&amp;lt;p&amp;gt;&amp;lt;strong&amp;gt;Case Illustration &amp;lt;/strong&amp;gt;: A 68 year old man with a diagnosis of Rutherford IIB acute limb ischemia (ALI) in the left leg presented with complaints of blackening extending to the upper lower extremity. The patient was admitted to the cardiac HCU with a diagnosis of low EF 24%, severe segmental kinetic disorder, LV apical thrombus, LV sec, grade 3 pulmonary edema, pulmonary consolidation sinistra, pneumonia dextra and sepsis. The patient was scheduled for left hip disarticulation. Anesthesia management involved a lumbar plexus block with isobaric bupivacaine 0.5% 20 mL (100 mg) and a sacral plexus block with isobaric bupivacaine 0.5% 15 mL (75 mg). After the hip disarticulation procedure, the patient desaturation until 88%, suplementation oksigen with non rebreathing mask (NRM) at 15 lpm, improving to 95%. The patient was admitted to the ICU. In the ICU, the saturation was 90% with NRM at 15 lpm, so non invasive ventilation (NIV) was used with a pressure support of 5, PEEP of 5 and FiO2 of 100%. The patient also hypoglycemia (23 g/dl). After evaluation with GDS and weaning off NIV, the patient was transferred to the ward with a Numeric Rating Score (NRS) of 1-2.&amp;lt;/p&amp;gt;&amp;lt;strong&amp;gt;Conclusion :&amp;lt;/strong&amp;gt; The operation lasted for 3 hours with no pain during the procedure and stable vital signs monitoring. Pain evaluation after the operation showed a score of 1-2 using the Numeric Rating Score (NRS).</t>
  </si>
  <si>
    <t>Current Internal Medicine Research and Practice Surabaya Journal (CIMRJ)</t>
  </si>
  <si>
    <t>10.20473/cimrj.v6i1.64560</t>
  </si>
  <si>
    <t>Ramadhani RN, Humairah I, Novida H, Qurnianingsih E</t>
  </si>
  <si>
    <t>Dyslipidemia is Associated with Coronary Heart Disease in Patients with Type 2 Diabetes Mellitus at a Tertiary Hospital in Surabaya, Indonesia</t>
  </si>
  <si>
    <t>Current Internal Medicine Research and Practice Surabaya Journal</t>
  </si>
  <si>
    <t>Introduction: Diabetes mellitus ranks as the third leading cause of mortality in Indonesia. The commonly found comorbidity of diabetes mellitus is cardiovascular disease, which contributes to elevated mortality rates. Diabetes mellitus sufferers face a heightened risk of cardiovascular disease, in part, due to dyslipidemia. This study aimed to establish the association between dyslipidemia and coronary heart disease (CHD) in type 2 diabetes mellitus (T2DM) patients receiving treatment at the diabetes subdivision of Dr. Soetomo General Academic Hospital, Surabaya, Indonesia. Methods: This retrospective cross-sectional investigation examined 100 eligible individuals with T2DM and dyslipidemia at the diabetes subdivision of Dr. Soetomo General Academic Hospital, Surabaya, Indonesia, to assess the prevalence of CHD. Statistical analysis was performed using Pearson's chi-squared test to determine whether there was an association between dyslipidemia and CHD in the T2DM sufferers. If the p-value was below 0.05, the findings of the analysis were considered significant. The statistical test was conducted through IBM SPSS Statistics for Windows, version 26.0 (IBM Corp., Armonk, N.Y., USA). Results: Dyslipidemia was present in 74% of the T2DM patients. Patients who had dyslipidemia and T2DM were primarily female and aged between 51 and 60 years. Meanwhile, CHD affected 40 T2DM patients (40%). These patients were predominantly male and between the ages of 51 and 60. T2DM patients who also suffered from CHD typically presented with dyslipidemia (85%). Conclusion: This study demonstrates that the presence of dyslipidemia in T2DM sufferers is associated with CHD. Highlights: This study examined type 2 diabetes mellitus patients receiving treatment in a tertiary hospital to determine the association between dyslipidemia and coronary heart disease, an important concern given the rising prevalence of the disease in Indonesia. The analysis revealed that type 2 diabetes mellitus patients who also have dyslipidemia face an elevated risk of developing coronary heart disease. This study offers additional information, particularly related to the presence of dyslipidemia and coronary heart disease, which may enhance the management of type 2 diabetes mellitus throughout primary, secondary, and tertiary health facilities.</t>
  </si>
  <si>
    <t>Cardiovascular and Cardiometabolic Journal (CCJ)</t>
  </si>
  <si>
    <t>S3</t>
  </si>
  <si>
    <t>10.20473/ccj.v3i1.2022.60-74</t>
  </si>
  <si>
    <t>Juniar SD, Alsagaff MY, Lestari P, Pikir BS</t>
  </si>
  <si>
    <t>Dapagliflozin Use in Heart Failure with Reduced Ejection Fraction Accompanied by Type 2 Diabetes Mellitus: A Systematic Review</t>
  </si>
  <si>
    <t>Abstract: Heart failure patients with reduced ejection fraction (HFrEF) respond well to pharmacological therapy and show a better prognosis. Heart failure patients with reduced ejection fraction and type 2 diabetes who were given SGLT-2 inhibitor therapy showed a strong and consistent reduction in the risk of death and hospitalization. The therapy that has recently begun to be investigated for its benefits for heart failure from the SGLT-2 inhibitor class is Dapagliflozin. The systematic review aims to analyze the effect of Dapagliflozin on the prognosis of HFrEF patients with type 2 diabetes mellitus. Material and Methods: The literature was searched from e-database PubMed, ScienceDirect, and ClinicalTrial.gov. Quality assessment was done using the Critical Appraisal Skills Program (CASP) Randomized Controlled Trial Standard Checklist. Results: A total of 22,167 patients from 4 RCTs eligible studies were included. The analysis results of all of the included studies indicate that Dapagliflozin affected the patient's prognosis. Two studies discuss mortality and hospitalization, and two studies discuss symptoms, functional status, and Quality of Life (QoL). Conclusion: Dapagliflozin can improve the prognosis of HFrEF patients with type 2 DM. The improved prognosis includes reduced mortality, reduced hospitalizations by minimizing disease worsening, reducing symptoms, improving functional status and QoL.Keyword: SGLT 2 inhibitor; Dapagliflozin; Prognosis; Cardiovascular disease; Diabetes.</t>
  </si>
  <si>
    <t>10.20473/ccj.v4i2.2023.99-104</t>
  </si>
  <si>
    <t>Mahendra Eko Saputra, Achmad Lefi, Makhyan Jibril Al Farabi, Pandit Bagus Tri Saputra, Ariikah Dyah Lamara</t>
  </si>
  <si>
    <t>High-Dose Nitroglycerin Bolus and Non-Invasive Ventilation Prevent Intubation or ICU Admission on Hypertensive Emergency and Acute Pulmonary Edema: Sympathetic Crashing Acute Pulmonary Edema (SCAPE) Treatment on STEMI Patient: A Case Report</t>
  </si>
  <si>
    <t>Highlight: 1. SCAPE could lead to respiratory failure when not treated promptly. 2. High-dose NTG and NIV support can be used as an alternative treatment to overcome hypertensive emergency and pulmonary edema, thus preventing the need for endotracheal intubation and ICU admission. - Background: A marked elevation in blood pressure that causes acute heart failure and fluid accumulation in the lungs is known as sympathetic crashing acute pulmonary edema (SCAPE). Here, we present a SCAPE patient with severe respiratory failure who was successfully treated with high-dose nitroglycerin (NTG) bolus and non-invasive ventilation (NIV). Case summary: A 48-year-old male was referred to our center with typical chest pain and dyspnea. Physical and additional examination found hypertensive emergency (196/66 mmHg), acute pulmonary edema, and acute heart failure, accompanied by anterior STEMI and severe respiratory failure (P/F ratio of 72) in need of intubation. He was given 2 mg intravenous NTG bolus twice supported with NIV, diuretics followed by the primary percutaneous coronary intervention (PCI) stenting in mid left anterior descending (LAD). The patient recovered from acute pulmonary edema, and the P/F ratio improved from 72 to 321 without intubation. Discussion: SCAPE could lead to respiratory failure requiring intubation and intensive care unit (ICU) admission when not treated promptly. The administration of large doses of NTG and NIV was safe and resulted in a speedy improvement in symptoms. Conclusion: SCAPE can be resolved without invasive procedures, using high-dose NTG and NIV support to overcome hypertensive emergency and pulmonary edema.</t>
  </si>
  <si>
    <t>Majalah Kedokteran Indonesia (JIMA)</t>
  </si>
  <si>
    <t>10.25077/mka.v46.i5.p858-869.2023</t>
  </si>
  <si>
    <t>Asrini Dn</t>
  </si>
  <si>
    <t>Reexpansion Pulmonary Edema</t>
  </si>
  <si>
    <t>Majalah Kedokteran Andalas</t>
  </si>
  <si>
    <t>AbstrakReexpansion pulmonary edema (REPE) adalah edema paru non kardiogenik, biasanya bersifat unilateral. yang terjadi pada paru yang mengembang setelah periode kolaps akibat pneumotoraks atau efusi pleura. Walaupun kejadiannya jarang terjadi, namun tingkat mortalitasnya cukup tinggi. Faktor risiko REPE adalah multifaktorial dan etiologinya belum sepenuhnya jelas. Pendekatan klinis terbaik untuk REPE adalah dengan pencegahan. Penatalaksanaan REPE biasanya bersifat konservatif dan suportif yaitu dengan pemberian oksigen tambahan, dukungan ventilasi dan pemantauan hemodinamik.Â Â Kata kunci: edema paru reekspansi, efusi pleura, pneumotoraks, pemberian oksigen tambahan, ventilasiAbstractReexpansion pulmonary edema (REPE) is non cardiogenic pulmonary edema, usually unilateral that occurs in the lung that expands after a period of collapse due to pneumothorax or pleural effusion. Although it is a rare case, the mortality rate is quite high. The risk factors for REPE are multifactorial and the etiology is not completely clear. The best clinical approach to REPE is prevention. Management of REPE is usually conservative and supportive with supplemental oxygen, ventilatory support, and hemodynamic monitoringÂ Keywords: reexpansion pulmonary edema, pleural effusion, pneumothorax, supplemental oxygen, ventilatory support</t>
  </si>
  <si>
    <t>Indonesian Journal of Chest (IJC)</t>
  </si>
  <si>
    <t>S5</t>
  </si>
  <si>
    <t>10.36497/jri.v40i1.90</t>
  </si>
  <si>
    <t>Christine T, Tarigan AP, Nainggolan N, Zaluchu F</t>
  </si>
  <si>
    <t>The Relationship Between Level of Transforming Growth Factor - β with Pulmonary Fibrosis in Post Pulmonary Tuberculosis in Medan</t>
  </si>
  <si>
    <t>Background: Untreated or undertreated, pulmonary tuberculosis could cause severe complications until death. After treatment, residual lesions might occur. The presence of residual lesions is varied, including: fibrosis, cavity, bronchiectasis and calcification. Transforming growth factor-β (TGF-β) is a cytokine associated with lung inflammation, which plays a role in lung fibrosis. However, only a few studies have assessed the serum level of TGF-β in post-treatment tuberculosis patients. The main objective of this study was to determine the relationship between TGF-β levels and pulmonary fibrosis in patients with pulmonary tuberculosis.&amp;#x0D; Methods: Among 51 patients that had undergone anti-tuberculosis treatment were observed, consisting of 31 men, 20 women. Of all patients, there were 26 people with a smoking history, including 25 men and 1 woman. All patients had been recovered, confirmed by clinical state, laboratory and radiology examination. The ELISA test was performed to measure TGF-β level, while chest X-ray was used to evaluate for the occurence of pulmonary fibrosis.&amp;#x0D; Results: The mean level of TGF-β in patients with lesion (+) was 7628.02 pg/mL (SD: ±4928.38) while the mean level of TGF-β in patients with lesion (-) was 2315.11 pg/mL (SD: ±505.83). Statistical test showed a significant relationship between TGF-β level and fibrosis lesion (P</t>
  </si>
  <si>
    <t>Jurnal ini tidak ada pada Crossref. Metadata contoh diambil dari Jurnal Respirologi Indonesia.</t>
  </si>
  <si>
    <t>Jurnal Penyakit Dalam Indonesia (JPDI)</t>
  </si>
  <si>
    <t>10.7454/jpdi.v4i1.108</t>
  </si>
  <si>
    <t>Indra TA, Lydia A, Purnamasari D, Setiati S</t>
  </si>
  <si>
    <t>Asosiasi antara Status Vitamin D 25(Oh)D dengan Albuminuria pada Pasien Diabetes Melitus Tipe 2</t>
  </si>
  <si>
    <t>Jurnal Penyakit Dalam Indonesia</t>
  </si>
  <si>
    <t>Pendahuluan. Angka kejadian nefropati diabetik di Indonesia dilaporkan meningkat. Defisiensi vitamin D juga cukup tinggi. Berbagai faktor telah diidentifikasi turut memperberat kejadian nefropati diabetik salah satunya status vitamin D 25(OH)D. Namun demikian, bekum ada studi yang mengidentifikasi hubungan keduanya di Indonesia. Penelitian ini bertujuan untuk mengetahui asosiasi antara status vitamin D 25(OH)D dengan albuminuria pada pasien diabetes melitus tipe 2 di Indonesia.Metode. Dilakukan studi potong lintang pada 96 pasien diabetes melitus (DM) tipe 2 yang berobat ke poliklinik MetabolikEndokrin Fakultas Kedokteran Universitas Indonesia/Rumah Sakit dr. Cipto Mangunkusumo (FKUI/RSCM), Jakarta pada November-Desember 2012. Pemeriksaan kadar vitamin D 25(OH)D diilakukan dengan menggunakan kit Diasorin dengan metode CLIA, sedangkan albuminuria dinilai berdasarkan kadar albumin pada sampel urin sewaktu. Uji statistik yang digunakan meliputi uji chi square pada analisis bivariat dan regresi logistik pada analisis multivariat.Hasil. Prevalensi defisiensi vitamin D 25(OH)D pada pasien diabetes melitus tipe 2 sebesar 49% dengan nilai median kadar vitamin D 25(OH)D adalah 16,35 (4,2-41,4) ng/mL. Tidak didapatkan adanya hubungan yang bermakna secara statistik antara defisiensi vitamin D dengan albuminuria, baik pada analisis bivariat maupun multivariat (OR 0,887; IK95% 0,3352,296). Faktor perancu yang memengaruhi hubungan antara defisiensi vitamin D dengan kejadian albuminuria pada pasien DM tipe 2 adalah kontrol gula darah yang buruk dan berat badan lebih.Simpulan. Studi ini belum dapat menyimpulkan adanya hubungan antara defisiensi vitamin D 25(OH)D dengan albuminuria pada pasien DM tipe 2 di Indonesia.Kata Kunci: albuminuria, defisiensi vitamin D 25(OH)D, DM tipe 2 The Association between Vitamin D 25(OH)D Level and Albuminuria in Type 2 Diabetes MellitusIntroduction. Vitamin D 25(OH)D deficiency was reported as a possible risk factor for the development of diabetic nephropathy in several epidemiologic studies. Whether vitamin D 25(OH)D deficiency plays a role in the development of diabetic nephropathy in Indonesia is unknown. This study aims to determinate the association between vitamin D 25(OH)D level with albuminuria in patients with type 2 diabetes mellitus in Indonesia. Methods. A cross-sectional study was conducted in 96 patients with type 2 diabetes mellitus at outpatient clinic of MetabolicEndocrine Cipto Mangunkusumo Hospital. Serum vitamin D level was assessed using Diasorin kit with CLIA method, while albuminuria was assessed using random urine sample. Statistical analysis was conducted using chi square for bivariate analysis and regression logistic method for multivariate analysis. Results.The prevalence of vitamin D 25(OH)D deficiency in patients with type 2 diabetes mellitus was 49% with a median value 16,35 (4,2-41,4) ng/mL. There was no significant correlation between vitamin D deficiency with the severity of albuminuria (OR 0,887; 95% CI 0,335 to 2,296). Confounding factors such as poor blood glucose control and overweight strongly influenced the association between vitamin D deficiency with the incidence of albuminuria in patients with type 2 diabetes mellitus. Conclusion. The results of this study showed that there was no association between vitamin D deficiency with the severity of albuminuria in patients with type 2 diabetes mellitus in Indonesia.</t>
  </si>
  <si>
    <t>10.7454/jpdi.v9i1.658</t>
  </si>
  <si>
    <t>Upadhana PS, Sastrawan IGGS, Cahyarini IGAAC, Umam A, Putri ATD, Adhyatma IGR, Somia IKA</t>
  </si>
  <si>
    <t>Dampak Penyakit Ginjal terhadap Pasien COVID-19 di Rumah Sakit Sanglah Denpasar, Bali, Indonesia pada Tahun 2021</t>
  </si>
  <si>
    <t>Pendahuluan. Selain berdampak pada sistem pernapasan, COVID-19 juga berdampak pada organ lain yaitu ginjal. Respons inflamasi sistemik memiliki peranan dalam perburukan klinis pada pasien COVID-19 dengan penyakit ginjal. Penelitian ini bertujuan untuk mengetahui dampak penyakit ginjal terhadap pasien COVID-19. Metode. Penelitian ini merupakan penelitian observasional analitik dengan pendekatan cross-sectional. Data yang digunakan adalah data sekunder dari rekam medis pasien terkonfirmasi COVID-19 yang dirawat di RSUP Sanglah mulai tanggal 1 Mei 2021 sampai dengan 31 Agustus 2021 dengan menggunakan teknik total sampling.Hasil. Terdapat 248 pasien yang dilibatkan dalam penelitian ini. Mayoritas pasien adalah laki-laki (52,4%) dengan rerata usia keseluruhan pasien adalah 59 (rentang 20-92) tahun. Sebagian besar pasien adalah COVID-19 dengan derajat berat (65,3%). Sebanyak 77 pasien menderita penyakit ginjal (31,0%) dan penyakit ginjal yang paling banyak ditemukan adalah acute on chronic kidney disease (n=33; 42,8%). Terdapat perbedaan bermakna pada kadar hemoglobin (p&amp;lt;0,001), nitrogen urea darah (BUN) (p&amp;lt;0,001), kreatinin serum (p&amp;lt;0,001), dan prokalsitonin (p&amp;lt;0,001) pada pasien yang diklasifikasikan berdasarkan penyakit ginjal. Analisis chi-square menunjukkan bahwa pasien COVID-19 dengan penyakit ginjal berhubungan terhadap sepsis [PR=2,587 (IK 95% 1,750-3,824); p&amp;lt;0,001)], mortalitas [PR=1,696 (IK 95% 1,114-2,583); p=0,018)], dan COVID-19 derajat berat [PR=1,513 (IK 95% 1,077-2,342); p=0,040)]. Analisis regresi logistik menunjukkan pasien COVID-19 dengan penyakit ginjal berhubungan secara signifikan terhadap sepsis [PR=4,318 (IK 95% 1,767-10,553); p&amp;lt;0,001)] dan mortalitas [PR=1,413 (IK 95%= ,664-3,005); p=0,045)]. Kesimpulan. Penyakit ginjal berhubungan secara signifikan dan meningkatkan risiko terhadap kejadian sepsis dan mortalitas pada pasien COVID-19. Kata Kunci: COVID-19, komorbiditas, penyakit ginjalKidney Disease and Its Impact on COVID-19 Patients at Sanglah Hospital Denpasar, Bali, Indonesia in 2021Introduction. Besides having an impact on the respiratory system, COVID-19 also has an impact on other organ such as the kidneys. The systemic inflammatory response thought to be associated with bad prognosis of COVID-19 patients with kidney disease. This study aimed to determine the impact of kidney disease on COVID-19 patients. Methods. This study is an observational analytic study with a cross-sectional approach. The data used is secondary data from the records of confirmed COVID-19 patients who were treated at Sanglah Hospital from 1 May 2021 to 31 August 2021 using total sampling technique.Results. There were 248 patients included in this study. The majority of patients were male (52.4%) with the median overall age of the patients was 59 (range 20–92) years. Most of the patients were severe COVID-19 (65.3%). A total of 77 patients had kidney disease (31.0%) which the most common kidney disease found in patients was acute on chronic kidney disease (n=33; 42.8%). There were significant differences in hemoglobin (p&amp;lt;0.001), blood urea nitrogen (BUN) (p&amp;lt;0,001), serum creatinine (p&amp;lt;0.001), and procalcitonin (p&amp;lt;0.001) in patients classified based on kidney disease. Chi-square analysis showed that COVID-19 patients with kidney disease was correlated with sepsis [PR=2.587 (95%CI 1.750-3.824); p&amp;lt;0.001)], mortality [PR=1.696 (95%CI 1.114-2.583); p=0.018)], and severe COVID-19 [PR=1.513 (95%CI 1.077-2.342); p=0.040)]. Logistic regression analysis showed that COVID-19 patients with kidney disease was correlated with sepsis [PR=4.318 (95%CI 1.767-10.553); p&amp;lt;0,001] and mortality [PR=1.413 (95%CI 1.664-3.005); p=0.045)].Conclusion. Kidney disease increases the risk for sepsis and mortality in COVID-19 patients.</t>
  </si>
  <si>
    <t>10.7454/jpdi.v3i4.53</t>
  </si>
  <si>
    <t>Mulansari NA, Sukmana N, Setyohadi B, Setiati S</t>
  </si>
  <si>
    <t>Densitas Massa Tulang pada Pasien HIV/AIDS</t>
  </si>
  <si>
    <t>Pendahuluan. Tingginya angka kejadian HIV/AIDS pada usia muda yang mencapai 50% dari total kasus HIV/AIDS di Indonesia menjadi permasalahan yang serius, khususnya terkait kualitas hidup pasien. Selain infeksi oportunistik, keadaan osteopenia dan juga osteoporosis sering ditemukan pada pasien dengan HIV/AIDS. Namun demikian, penelitian mengenai gambaran massa tulang pada pasien HIV/AIDS di Indonesia sampai saat ini belum didapatkan.Metode. Studi potong lintang dilakukan pada pasien dewasa dengan infeksi HIV naif antiretroviral di Rumah Sakit dr. Cipto Mangunkusumo (RSCM) Jakarta pada Februari-Mei 2008. Pemeriksaan bone mineral density (BMD) dilakukan dengan menggunakan DXA scanning. Hasil. Berdasarkan pemeriksaan BMD didapatkan sebanyak 29,3% subjek ostopenia, 1,3% osteoporosis dan sisanya normal. Osteopenia/osteoporosis didapatkan lebih besar pada subjek yang mengonsumsi alkohol, merokok, hitung limfosit CD4+ &amp;lt;200 sel/mm3 dan IMT&amp;lt;18,5 dengan proporsi masing-masing secara berturut-turut yaitu 53,6%; 36,9%; 35,5%; dan 37,6%. Lama infeksi HIV pada penelitian ini tidak menunjukkan hasil yang berbeda.Simpulan. Didapatkan keadaan osteopenia dan osteoporosis pada pasien dengan HIV/AIDS. Pada pasien HIV/AIDS dengan riwayat merokok, konsumsi alkohol, hitung limfosit CD4+ &amp;lt;200 sel/mm3 dam IMT rendah, didapatkan angka osteopenia/osteoporosis yang lebih tinggi.Kata kunci: HIV, naif antiretroviral, osteopenia/osteoporosis Bone Mass Density in HIV/AIDS PatientsIntroduction. Indonesia has a high incidence of young HIV-positive population which is 20-29 years of age is in the highest group (50%). For this reason, it is important to make a better quality of life for them. Unfortunately, beside all the opportunistic infection, it was proved that osteopenia/osteoporosis has become a new emerging metabolic condition for HIV-infected patients. There is still no study about the description of bone mass density in HIV/AIDS patients in Indonesia. Methods. A cross sectional study was conducted in a total of 75 HIV-seropositive antiretroviral-naïve patients. Bone mineral density (BMD) was determined by dual energy X-ray absorptiometry in lumbar spine. Results. Seventy-five subjects had been recruited. Low BMD was found in 29.3% HIV-seropositive patients with osteopenia and 1,3% with osteoporosis. There was a higher number of osteopenia/osteoporosis in subjects who consume alcohol, smoking, lymphocyte CD4 &amp;lt;200 cells/mm3 and low body mass index (BMI). Duration of infection did not show any differences in both HIV with osteopenia/osteoporosis and subjects with normal bone condition. Conclusions. Osteopenia and osteoporosis were found in patients with HIV/AIDS in RSCM with lower bone density in subjects who consumed alcohol, smoke, lymphocyte CD4 &amp;lt;200 cells/mm3 and low BMI. Keywords: HIV, antiretroviral naïve, osteopenia/osteoporosis</t>
  </si>
  <si>
    <t>10.7454/jpdi.v13i3.1829</t>
  </si>
  <si>
    <t>Ikapratiwi R</t>
  </si>
  <si>
    <t>Faktor Risiko yang Berhubungan dengan Kejadian Gangguan Ginjal Akut pada Pasien COVID-19 di RSUPN Dr. Cipto Mangunkusumo</t>
  </si>
  <si>
    <t>Introduction. Coronavirus disease 2019 (COVID-19) affects not only the respiratory system but also cause systemic complications, including acute kidney injury (AKI). The occurrence of AKI in COVID-19 patients is associated with increased mortality and morbidity. Global data indicate that AKI occurs in approximately 4,3–50,6% of hospitalized COVID-19 patients, particularly among the elderly and those with comorbidities. This acute impairment of kidney function may worsen the course of the disease and increase the burden on hospital services. This study aimed to determine the proportion of AKI and analyze the risk factors associated with the occurrence of AKI in COVID-19 patients at Dr. Cipto Mangunkusumo National General Hospital. Methods. This was an analytical observational study with a cross-sectional design using medical records of adult COVID-19 patients admitted to Dr. Cipto Mangunkusumo National General Hospital from April 2020 to March 2022. Samples were selected using a consecutive sampling method. The main outcome assessed was the occurrence of acute kidney injury and its association with age, sex, hypertension, diabetes, cardiovascular disease, obesity, severity of COVID-19, procalcitonin levels, CRP levels, and D-dimer levels. Data were analyzed using univariate, bivariate, and multivariate logistic regression analyses. Results. Out of 422 subjects analyzed, 113 patients (26.8%) developed AKI. Multivariate analysis showed that age ≥60 years (PR = 2.18; 95% CI: 1.26–3.77; p = 0.005), hypertension (PR = 1.88; 95% CI: 1.06–3.37; p = 0.03), elevated procalcitonin levels (PR = 4.48; 95% CI: 2.56–7.84; p &amp;lt; 0.001), cardiovascular disease (PR = 4.84; 95% CI: 2.57–9.11; p &amp;lt; 0.001), and obesity (PR = 2.52; 95% CI: 1.46–4.33; p = 0.001) were significantly associated with the occurrence of AKI. Conclusions. The proportion of AKI among COVID-19 patients at Dr. Cipto Mangunkusumo National General Hospital was relatively high. Age &amp;gt; 60 years, hypertension, elevated procalcitonin &amp;gt; 0,18, cardiovascular disease, and obesity are risk factors associated with the occurrence of AKI in COVID-19 patients.</t>
  </si>
  <si>
    <t>10.7454/jpdi.v6i3.334</t>
  </si>
  <si>
    <t>Yuriandro P, Yunihastuti E, Marbun MBH, Nugroho P</t>
  </si>
  <si>
    <t>Faktor-Faktor yang Memengaruhi Terjadinya Penurunan Cepat Laju Filtrasi Glomerulus pada Pasien HIV/AIDS dengan Pengobatan Tenofovir Disoproksil Fumarat</t>
  </si>
  <si>
    <t>Pendahuluan. Pengobatan dengan tenofovir pada pasien HIV/AIDS mempunyai risiko timbulnya efek samping pada ginjal berupa penurunan cepat laju filtrasi glomerulus (LFG) (&amp;gt; 5 ml/menit/1,72 m2) setelah pengobatan selama setahun. Besarnya angka kejadian penurunan cepat LFG dan faktor yang memengaruhinya selama ini masih kontradiktif dan belum dikaji secara lengkap. Penelitian ini dilakukan untuk mengetahui angka insiden nefrotoksiksitas terkait tenofovir dan faktor-faktor yang memengaruhinya.Metode. Penelitian dengan desain kohort retrospektif dilakukan di unit pelayanan terpadu HIV RSUPN Cipto Mangunkusumo Jakarta pada pasien yang memulai pengobatan tenofovir sejak Januari 2010 sampai dengan Januari 2015 dengan metode sampling konsekutif. Kriteria inklusi yaitu pasien yang berobat minimal setahun dan mempunyai LFG awal &amp;gt; 60 ml/menit/1,72 m2. Kriteria eksklusi subjek yaitu apabila tidak ada data LFG ulang setelah satu tahun pengobatan. Penelitian dilakukan dengan pengambilan data sekunder melalui penelusuran rekam medis. Variabel-variabel yang berpotensi berhubungan dengan penurunan cepat LFG dianalisis dengan regresi logistik menggunakan program SPSS.Hasil. Sebanyak 164 subjek diikutkan dalam penelitian. Insiden penurunan cepat LFG didapatkan pada 87 subjek (53% IK 95%: 45 - 60,4%). Faktor-faktor yang berpengaruh adalah jenis kelamin laki-laki (OR 4,0 IK 95%: 1,1 - 4,8), jumlah CD4 dibawah 100 sel/mm3 (OR 3,7 IK 95%: 1,7 – 8,1), Penambahan berat badan &amp;gt;20 % (OR 4,0 IK 95% 1,0 – 4,8) dan nilai LFG sebelum pengobatan &amp;gt;90 ml/menit/1,72 m2 (OR 9,8; IK 95%: 2,3 – 42,1).Simpulan. Insiden penurunan cepat LFG setelah pemakaian tenofovir selama setahun adalah 53%. Faktor risiko yang berpengaruh adalah jenis kelamin laki-laki, jumlah CD4 kurang dari 100 sel/mm3, penambahan berat badan &amp;gt; 20%, dan LFG awal sebelum pengobatan &amp;gt; 90 ml/menit/1,72 m2.Kata Kunci: HIV/AIDS, Penurunan cepat LFG, Tenofovir Factors Affecting Rapid Decline in Glomerular Filtration Rate Occurence in HIV/AIDS Patient Treated with TenofovirIntroduction. Tenofovir treatment in HIV/AIDS patient has a possible side effect for kidney, which is rapid decline in glomerular filtration rate (GFR) (&amp;gt; 5 cc/min/1,72 m2) after patient undergo tenofovir treatment for one year. The incidence rate for rapid decline in GFR and factors affecting it are still contradictive and not assessed completely. To identify cumulative incidence and factors affecting tenofovir related nephrotoxicity.Methods. A retrospective cohort study was conducted in HIV/AIDS outpatient clinic in Cipto Mangunkusumo Hospital. We include patients who start to take tenofovir as their medication from January 2010 until January 2015 with consecutive sampling method. Inclusion criterias are minimum one year of tenofovir treatment and baseline GFR &amp;gt; 60 cc/minute/1,72 m2. Subject would be excluded if there were no data for GFR evaluation after one year. Our study used secondary data, taken from patient’s medical record. Logistic regression test was used for variabels that could potentially affect rapid decline in glomerular filtration rate.Results. 164 subjects were included for analysis and we found incidence rate for rapid decline in GFR after one year of tenofovir medication in 87 subjects (53%; 95% CI: 45-60,4%). Factors those affecting rapid decline in GFR are male gender (OR 4,0; 95% CI: 1,1-4,8), CD4 cell count below 100 cell/mm3 (OR 3,7; 95% CI: 1,7 – 8,1), weight increase &amp;gt; 20 % (OR 4,0; 95% CI: 1,0 – 4,8), and baseline GFR &amp;gt; 90 cc/min/1,72 m2 (OR 9,8; 95% CI: 2,3 – 42,1).Conclusion. The incidence rate for rapid decline in GFR aftre one year of tenofovir medication in HIV/AIDS patients in Cipto Mangunkusumo hospital is 53%. Risk Factors that affecting nephrotoxicity are male gender, CD4 cell count below 100 cell/mm3, weight increase &amp;gt; 20%, and baseline GFR &amp;gt; 90 cc/min/1,72 m2.</t>
  </si>
  <si>
    <t>10.7454/jpdi.v6i2.321</t>
  </si>
  <si>
    <t>Shatri H, Alexander R, Putranto R, Rinaldi I, Rumende CM</t>
  </si>
  <si>
    <t>Gambaran Darah Tepi, Rasio Neutrofil-Limfosit, dan Rasio Trombosit-Limfosit pada Pasien Tuberkulosis Paru dengan Depresi</t>
  </si>
  <si>
    <t>Pendahuluan. Pasien dengan tuberkulosis (TB) paru memiliki peningkatan risiko untuk mengalami depresi sampai 1,53 kali dari sebuah studi kohort besar. Studi – studi menemukan adanya peningkatan rasio neutrofil – limfosit (RNL) pada berbagai gangguan mood termasuk depresi, juga rasio trombosit – limfosit (RTL) terkait dengan depresi berat yang disertai dengan gejala psikotik. Penelitian ini dilakukan untuk mengetahui karakteristik gambaran darah tepi, RNL, dan RTL pada pasien TB paru yang mengalami depresi.Metode. Studi dengan desain potong lintang dilakukan terhadap 106 pasien TB paru tidak resisten obat yang berobat jalan di poliklinik paru RS Cipto Mangunkusumo, Jakarta dari bulan Agustus hingga Oktober 2018. Diagnosis depresi ditegakkan dengan wawancara menurut kriteria diagnosis dari Diagnostic and Statistical Manual of Mental Disorder-V (DSM-V) dan derajat depresi ditentukan menggunakan kuesioner Beck Depression Inventory-II (BDI-II). Pemeriksaan laboratorium dilakukan untuk mendapatkan hasil darah perifer lengkap, RNL, dan RTL. Uji statistik parametrik digunakan untuk variabel-variabel numerik dengan sebaran merata, sementara uji nonparametrik digunakan bila sebaran tidak merata.Hasil. Dari 106 pasien TB paru tidak resisten obat yang menjadi subjek penelitian, didapatkan proporsi depresi sebesar 32%. Didapatkan nilai leukosit lebih rendah pada pasien TB paru dengan depresi (p=0,024), dan juga nilai limfosit absolut yang lebih rendah pada pasien TB paru dengan depresi (p=0,004) bila dibandingkan dengan subjek tanpa depresi. Rasio neutrofil – limfosit (RNL) dan RTL tidak berhubungan signifikan secara statistik (p&amp;gt;0,05) dengan beratnya derajat depresi. Simpulan. Nilai hitung leukosit dan limfosit pada pasien TB paru dengan depresi lebih rendah dibandingkan pasien tanpa depresi. Nilai RNL dan RTL pada pasien depresi dengan TB paru lebih tinggi walaupun tidak signifikan secara statistik. Kata Kunci: Depresi, Gambaran darah tepi, Rasio neutrofil – limfosit, Rasio trombosit – limfosit, Tuberkulosis paruPeripheral Blood Count Characteristics, Neutrophil-Lymphocyte Ratio, and Platelet-Lymphocyte Ratio Pulmonary Tuberculosis Patients with DepressionIntroduction. Patients with pulmonary tuberculosis (TB) had an increased risk for depression up to 1.53 times from a large cohort study. Studies have found an increase in the neutrophil - lymphocyte ratio (NLR) in various mood disorders including depression, also the value of the platelet-lymphocyte ratio (PLR) associated with major depression accompanied by psychotic symptoms. This study aimed to describe the peripheral blood characteristics, NLR, and PLR in pulmonary TB patients with depression. Methods. A cross-sectional study of 106 non-multidrug-resistant pulmonary TB patients was done at outpatient department of Cipto Mangunkusumo General Hospital, Jakarta from August to October 2018. The diagnosis of depression was made by interview according to Diagnostic and Statistical Manual of Mental Disorder-V (DSM-V) criteria, and severity of depression is determined using Beck Depression Inventory-II (BDI-II). The laboratory tests were done to obtain complete peripheral blood results, NLR, and TLR. Parametric test was used for numeric variables with even distribution, and nonparametric test for variables with uneven distribution.Results. From 106 patients with non-multidrug-resistant pulmonary TB, the proportion of depression was 32%. White blood cell count (p=0.024), and absolute lymphocte count (p=0.004) is lower in depressed TB patients compared to nondepressed TB patients. There were no significant relationship between NLR and TLR and the severity of depression in depressed pulmonary TB patients (p&amp;gt;0.05). Conclusion. White blood cell count and absolute lymphocyte count are lower in depressed pulmonary TB patients. Meanwhile, RNL and PLR are higher in depressed pulmonary TB patients eventhough not statistically significant.</t>
  </si>
  <si>
    <t>10.7454/jpdi.v6i2.335</t>
  </si>
  <si>
    <t>Rumende CM, Chen LK, Karuniawat A, Bratanata J, Falasiva R, Sitorus TP, Susanto EC</t>
  </si>
  <si>
    <t>Hubungan Antara Ketepatan Pemberian Antibiotik Berdasarkan Alur Gyssens dengan Perbaikan Klinis Pasien pada Pneumonia Komunitas</t>
  </si>
  <si>
    <t>Pendahuluan. Ketepatan pemberian antibiotik dapat meningkatkan keberhasilan terapi pada pneumonia komunitas dan mencegah timbulnya resistensi bakteri terhadap berbagai macam antibiotik. Community-acquired pneumonia (CAP) masih banyak ditemukan di Indonesia dengan angka insiden 2,4%. Tujuan penelitian ini adalah untuk menilai ketepatan pemilihan antibiotik pada CAP dengan menggunakan alur Gyssens yang diberikan berdasarkan panduan IDSA-ATS 2007, serta hubungannya dengan respons klinis pasien.Metode. Penelitian ini merupakan penelitian kohort retrospektif dengan menggunakan data sekunder dari data penelitian sebelumnya. Penelitian dilaksanakan pada tiga rumah sakit di Jakarta yaitu RS Cipto Mangunkusumo, RSUD Budhi Asih dan RSPAD Gatot Subroto selama periode bulan September 2016 hingga November 2017.Hasil. Pada penelitian ini, dari 151 pasien yang mendapat antibiotik pertama yang diberikan secara monoterapi, pemberian yang tepat dengan kategori 0 dan 1 didapatkan sebanyak 38 pasien (25,2%). Untuk pemberian antibiotik yang tidak tepat (kategori II-V) didapatkan sebanyak 113 pasien (74,8%) yang sebagian besar karena pemberian yang terlalu singkat (kategori III-b), yaitu pada 51 pasien (33,8%). Untuk antibiotik kedua yang diberikan secara kombinasi, pemberian yang tepat didapatkan pada 15 pasien (9,9%). Uji hubungan antara ketepatan pemberian antibiotik pertama dengan perbaikan klinis pada CAP mendapatkan nilai RR=0,970 (interval kepercayaan [IK] 95%: 0,80 – 1,16); nilai p=0,738. Sementara pada antibiotik kedua didapatkan nilai RR=1,194 (IK 95%: 0,648 – 2,20); nilai p=1,00. Dengan demikian, tidak didapatkan adanya hubungan yang bermakna antara ketepatan pemberian kedua antibiotik tersebut pada CAP yang dinilai berdasarkan alur Gyssens dengan perbaikan klinis pasien.Simpulan. Tidak didapatkan adanya hubungan yang bermakna antara ketepatan pemberian antibiotik pada CAP yang dinilai berdasarkan alur Gyssens dengan perbaikan klinis pasien. Kata Kunci: Alur Gyssens, CAP, Perbaikan klinis, Terapi antibiotik Correlation between Proper Antibiotics Administration to Community Acquired Pneumonia Patients Based on Alur Gyssens with Clinical ResponseIntroduction. The proper of antibiotics treatment will increase the improvement of the patient with community-acquired pneumonia (CAP) and also counteract antimicrobial resistance. Community-Acquired Pneumonia is commonly found in Indonesia with an incidence of 2.4%. This study aimed to determine the proper of antibiotic selection for CAP based on IDSA-ATS 2007 guidelines with Gyssens method and evaluate the relationship between the proper of antibiotic treatment with the clinical response of patients. Methods. A retrospective cohort study was conducted with secondary data from the previous study. Study was conducted in three hospitals in Jakarta, namely Cipto Mangunkusumo General Hospital, Budhi Asih Hospital, and Gatot Subroto Hospital between September 2016 and November 2017.Results. From 151 patients, the appropriate of the first antibiotic treatment, including category 0 and 1 was found in 38 patients (25.2%), while for inappropriate one (category II-V) was in 113 patients (74.8%) mainly due too short antibiotic treatment. For the second antibiotic given to 54 patients, appropriate treatment was found in 15 patients (9.9%). There was no correlation between the accuracy of both antibiotics treatment in CAP based on Gyssens method with clinical response of the patients (first antibiotic treatment: RR=0,970 (95% CI: 0,80 – 1,16), p=0,738; second antibiotic treatment: RR=1,194 (95% CI: 0,648 – 2,20), p=1,00).Conclusion. There was no correlation between the accuracy of antibiotics treatment in CAP based on Gyssens method with clinical response of the patients.</t>
  </si>
  <si>
    <t>10.7454/jpdi.v3i1.4</t>
  </si>
  <si>
    <t>Yasmine E, Mansjoer A, Purnamasari D, Shatri H</t>
  </si>
  <si>
    <t>Hubungan Variabilitas Glukosa 72 Jam Pertama Perawatan ICU dengan Mortalitas ICU pada Pasien Kritis</t>
  </si>
  <si>
    <t>Pendahuluan. Hiperglikemia saat perawatan merupakan faktor risiko yang dapat ditatalaksana dengan optimal untuk menurunkan mortalitas. Penelitian hubungan variabilitas glukosa terhadap mortalitas telah diteliti, namun menggunakan indikator yang bervariasi. Penelitian ini dilakukan untuk mengkaji hubungan variabilitas glukosa yaitu rerata perubahan glukosa absolut (mean absolute glucose change, MAG) dan simpang baku glukosa terhadap mortalitas pasien kritis.Metode. Studi kohort retrospektif dilakukan pada 280 pasien yang dirawat di intensive care unit (ICU) dan high care unit (HCU) Rumah Sakit dr. Cipto Mangunkusumo (RSCM) Jakarta periode Januari 2012-Agustus 2013. Variabel MAG dan simpang baku glukosa dibagi menjadi 4 kuartil. Analisis hubungan antara MAG dan simpang baku glukosa dengan mortalitas dilakukan dengan uji chi Square. Untuk mengeluarkan faktor perancu (skor MSOFA, indeks komorbiditas Charlson,hipoglikemia, dan hiperglikemia) dilakukan uji regresi logistik.Hasil. Nilai median MAG dan simpang baku gukosa masing-masing adalah 3,3 mg/dL/jam dan 38,3 mg/dL. Proporsi mortalitas yang lebih tinggi didapatkan pada kuartil atas MAG dan simpang baku glukosa dibandingkan kuartil bawah. Berdasarkan uji chi square, didapatkan hasil OR MAG kuartil atas terhadap mortalitas OR 4,26 (IK 95% 1,98-9,15) dan OR simpang baku glukosa kuartil atas terhadap mortalitas OR 2,78 (IK 95% 1,35-5,71). Setelah dilakukan uji regresi logistik didapatkan fully adjusted OR 3,34 (IK 95% 1,08-10,31) untuk MAG dan 0,90 (IK 95% 0,28-2,88) untuk simpang baku glukosa.Simpulan. Proporsi mortalitas MAG kuartil atas (&amp;gt;8,1 mg/dL/jam) lebih tinggi daripada kuartil bawah (&amp;lt;1,3 mg/dL/jam). Proporsi mortalitas simpang baku glukosa kuartil atas (&amp;gt;59 mg/dL) lebih tinggi daripada kuartil bawah (&amp;lt;22,7 mg/dL). Namun demikian, hasil tersebut tidak bermakna secara statistik.Kata kunci: mortalitas, rerata perubahan glukosa absolut, simpang baku glukosa, variabilitas glukosa Association of Glucose Variability in the First 72 Hours of ICU Care with ICU Mortality in Critically-III PatientsIntroduction. Hyperglycemia during hospitalization is a risk factor that can be managed in order to reduce mortality. Inspite of hyperglycemia, glucose variability also brings negative outcome to cells. Studies about glucose variability effect to mortality had been studied using many variables of glucose variability. Methods. Retrospective cohort study is done to 280 critical ill patient in ICU and HCU in Cipto Mangunkusumo Hospital who admitted to critical care between January 2012-August 2013. MAG change and glucose standard deviation are divided into 4 quartiles. Relationship between MAG change and glucose standard deviation are analyzed using Chi Square test. To control the confounders (MSOFA score, Charlson comorbidities index, hypoglycemia, and hyperglycemia), logistic regression is done.Results. Median of MAG change is 3.3 mg/dL/hour and median of glucose standard deviation is 37.63 mg/dL. Mortality proportion is higher in upper quartile of MAG change and glucose standard deviation compared to lower quartile. OR of upper quartile MAG change to ICU mortality is OR 4.26 (95% CI 1.98-9.15) and OR of upper quartile glucose standard deviation to ICU mortality is OR 2.78 (95% CI 1.35-5.71). These results are adjusted to MSOFA score, hypoglycemia, and hyperglycemia. In logistic regression test, fully adjusted OR are 3.34 (95% CI 1.08-10.31) and 0.90 (95% CI 0.28-2.88) for MAG change and glucose standard deviation, respectively. Conclusions. Mortality proportion of upper quartile of MAG change (&amp;gt;8.1 mg/dL/hour) is higher than lower quartile (&amp;lt;1.3 mg/dL). Mortality proportion of upper quartile glucose standard deviation (&amp;gt;59 mg/dL) is higher than lower quartile(&amp;lt;22.7 mg/dL), but the difference is not statistically significant. Keywords: glucose standard deviation, glucose variability, mean absolute glucose change, mortality</t>
  </si>
  <si>
    <t>10.7454/jpdi.v7i1.382</t>
  </si>
  <si>
    <t>Murni AW</t>
  </si>
  <si>
    <t>Kadar Kortisol Plasma pada Dispepsia Fungsional dengan Gangguan Psikosomatik</t>
  </si>
  <si>
    <t>Pendahuluan. Peningkatan kortisol akan merangsang produksi asam lambung dan dapat menghambat prostaglandin E yang merupakan inhibitor enzim adenyl cyclase dalam sel parietal yang melindungi mukosa lambung. Nilai kortisol plasma yang tinggi dikaitkan dengan stres psikologis yang dapat memicu keluhan dispepsia. Penelitian ini dilakukan untuk mengetahui kadar kortisol plasma pada penderita dispepsia fungsional dengan gangguan psikosomatik.Metode. Studi deskriptif analitik dengan desain cross sectional dilakukan pada pasien dispepsia yang dipilih menggunakan teknik non random consecutive sampling. Setelah diagnosis dispepsia, depresi, kecemasan, dan keduanya (depresi – kecemasan), semua subjek diperiksa gastroskopi dan kortisol plasma pada pagi dan sore hari.Hasil. Selama periode penelitian, didapatkan sampel sebanyak 40 pasien dengan dispepsia dan gangguan psikosomatik dan 10 pasien dengan dispepsia tanpa gejala psikosomatis sebagai kelompok kontrol dengan rentang usia 20 - 40 tahun. Rerata kadar kortisol di pagi hari pada pasien dengan gangguan psikosomatik adalah 322,33 nmol/L (simpang baku [SB] 166,92 nmol/L) sedangkan pada kelompok normal 188,82 nmol/L (SB 103,14 nmol/L). Sementara itu, median kortisol sore hari kelompok dengan psikosomatisk adalah 136,25 nmol/L (rentang 17,8-494,1 nmol/L) dan pada kelompok normal 91,40 nmol/L (rentang 10,6-291,6 nmol/L). Berdasarkan hasil uji statistik didapatkan bahwa terdapat peningkatan kortisol pagi hari yang signifikan antara kelompok depresi (rerata 338,82 nmol/L (SB 166,82 nmol/L) dengan kelompok normal, dengan nilai p=0,013. Sedangkan, nilai kortisol sore hari antara kelompok dengan gangguan psikosomatik tidak memiliki perbedaan yang signifikan secara statistik (p&amp;gt;0,05).Simpulan. Nilai kortisol plasma pagi hari pada dispepsia fungsional dengan gangguan psikosomatik (depresi) secara signifikan lebih tinggi daripada kelompok tanpa gangguan psikosomatik. Kata Kunci: Dispepsia fungsional, gangguan psikosomatik, kortisol plasmaLevel of Plasma Cortisol in Functional Dyspepsia with Psychosomatic DisorderIntroduction. Increasing of cortisol will stimulate the production of gastric acid and can inhibit prostaglandin E which is an inhibitor of the enzyme adenyl cyclase in parietal cells that is protective of gastric mucosa. High value of plasma cortisol is associated with psychological stress which can trigger the complaints of dyspepsia. This study aims to find out the level of plasma cortisol in dyspepsia functionalMethods. An analytic descriptive - cross sectional study with nonrandom consecutive sampling was conducted among dyspepsia patients. After diagnosis of functional dyspepsia, depression, anxiety and both of depression – anxiety, all subjects were examined for gastroscopy and plasma cortisol in the morning and evening.Results. There were 40 patients with dyspepsia and psychosomatic disorders and 10 patients with dyspepsia without psychosomatic symptom as control group with an age range of 20 – 40 years old. The mean value of cortisol level in the morning among subjects with psychosomatic disorder was 322.33 nmol/L (SD 166.92 nmol/L) whereas in the normal group was 188.82 nmol/L (SD 103.14 nmol/L). The median value of cortisol level in the evening among subjects with psychosomatic disorder was 136.25 nmol/L (range 17.8-494.1 nmol/L) whereas in the normal group was 91.40 nmol/L (range 10.6-291.6 nmol / L). Statistical analysis showed that there was a significant increased in the morning cortisol between sujects with depression (mean value = 338.82 nmol/L (SD 166.82 nmol/L) compared to normal group (p value=0.013). Meanwhile, there difference in afternoon cortisol between subjects with psychosomatic disorder and the normal group was not statistically significant (p&amp;gt;0.05).Conclusion. The level of morning plasma cortisol in functional dyspepsia with psychosomatic patients (depression) was significantly higher than patients without psychosomatic disorder.</t>
  </si>
  <si>
    <t>10.7454/jpdi.v3i2.10</t>
  </si>
  <si>
    <t>Setiawan AA, Panggabean M, Yamin M, Setiati S</t>
  </si>
  <si>
    <t>Kesintasan Lima Tahun Pasien Penyakit Jantung Koroner Tiga Pembuluh Darah dengan Diabetes Melitus yang Menjalani Bedah Pintas Koroner, Intervensi Koroner Perkutan atau Medikamentosa di Rumah Sakit dr. Cipto Mangunkusumo</t>
  </si>
  <si>
    <t>Pendahuluan. Hasil revaskularisasi pada pasien diabetes melitus (DM) dengan penyakit jantung koroner 3 pembuluh darah (PJK 3PD) dengan bedah pintas koroner (BPK) lebih baik dibandingkan intervensi koroner perkutan (IKP) atau medikamentosa. BPK tidak selalu menjadi prosedur yang dikerjakan meskipun sudah direkomendasikan sesuai Skor Syntax. Selain itu, tidak semua pasien bersedia menjalani BPK atau IKP. Perlu diketahui apakah pilihan revaskularisasi tersebut mempengaruhi kesintasan 5 tahun.Metode. Penelitian ini merupakan studi kohort retrospektif dengan pendekatan analisis kesintasan untuk meneliti kesintasan 5 tahun pasien PJK 3PD DM yang menjalani tindakan BPK, IKP atau medikamentosa. Penelitian dilakukan dengan menggunakan data sekunder 126 pasien PJK 3PD DM yang menjalani BPK, IKP, maupun medikamentosa di Rumah Sakit dr. Cipto Mangunkusumo (RSCM) Jakarta pada tahun 2006-2007 dan diikuti sampai dengan tahun 2011-2012 dengan dilihat adakah kejadian meninggal.Hasil. Kesintasan terbaik diketahui yaitu pada kelompok BPK (93,5%). Proporsi kematian terbesar terdapat pada kelompok medikamentosa (36,1%). Selain itu, hasil analisis menunjukkan bahwa kelompok IKP memiliki kesintasan yang lebih baik dibanding medikamentosa (69,5% vs 63,9%). Meskipun tidak bermakna secara statistik, namun pada kelompok IKP proporsi keluhan yang ditemukan setelah tindakan lebih sedikit dibanding kelompok medikamentosa (52% vs 38%). Skor Syntax yang berperan menilai kompleksitas stenosis diketahui turut menentukan kesintasan (p=0,039).Simpulan. Kesintasan 5 tahun pasien PJK 3PD dengan DM yang paling baik didapatkan pada kelompok yang menjalani BPK. Kesintasan 5 tahun pasien PJK 3PD dengan DM yang menjalani IKP lebih baik dibandingkan medikamentosa, namun secara statistik tidak bermakna. Faktor yang berpengaruh pada kesintasan 5 tahun pasien PJK 3PD adalah kompleksitas stenosis yang dilihat dengan menggunakan skor Syntax.Kata kunci: DM, kesintasan 5 tahun, PJK 3PD Five-Year Survival in Patients with 3-Vessels Coronary Artery Disease and Diabetes Mellitus Undergoing Coronary Artery Bypass Graft, Coronary Percutaneus Intervention, or Receiving Pharmacological Therapy in Cipto Mangunkusumo HospitalIntroduction. Revascularization results in patients with diabetes mellitus (DM) and coronary artery disease involving 3 vessels (CAD 3VD) undergo coronary artery bypass surgery (CABG) are better compared with those undergo percutaneous coronary intervention (PCI) or medical therapy. However, CABG is not always done despite being recommended in accordance with Syntax Score because some patients unwilling to undergo CABG or PCI . This trial determined whether the choice of revascularization affect 5-years survival. Methods. This was a retrospective cohort study with survival analysis to examine the 5-years survival rate of CAD 3VD DM patients undergoing CABG, PCI, or medical therapy. The study was conducted using secondary data of 126 CAD 3VD DM patients who underwent CABG, PCI, or medical therapy at Cipto Mangunkusumo Hospital in 2006-2007 and followed up to 2011-2012 if there any incident died. Results. Best survival was seen in the CABG group (93.5%). The largest proportion of death occured in the medical therapy group (36.1%). The CABG survival was significantly better than the IKP (p=0.01) and medical therapy (p=0.001). PCI group had better survival than medical therapy (69.5% vs. 63.9%). Although not statistically significant, but the proportion of complaints after revascularization in PCI group were found less than medical therapy group (52% vs. 38%). Syntax score that assesses the complexity of stenosis had a significant association with survival (p 0.039). Conclusions.5-years survival of CAD 3VD DM patients is best obtained in the group that underwent CABG. 5-year survival of CAD 3VD DM patients who underwent PCI better than medical therapy but was not statistically significant. Factor that affect the 5-years survival is the complexity stenosis viewed by the Syntax score. Keywords: 5-years survival, CAD 3VD,DM</t>
  </si>
  <si>
    <t>10.7454/jpdi.v3i4.50</t>
  </si>
  <si>
    <t>Munadi M, Yamin M, Ujainah A, Rumende CM</t>
  </si>
  <si>
    <t>Korelasi Forced Expiratory Volume in 1 Second % Prediksi dengan Tekanan Rerata Arteri Pulmonalis Menggunakan Ekokardiografi pada Penderita Penyakit Paru Obstruktif Kronik Stabil</t>
  </si>
  <si>
    <t>Pendahuluan. Hipertensi pulmonal merupakan komplikasi tersering pada penyakit paru obstruktif kronis (PPOK). Angka kematian akan meningkat tajam apabila pasien PPOK sudah mengalami komplikasi ini. Selama ini pengukuran tekanan arteri pulmonalis hanya diukur pada saat pasien PPOK eksaserbasi dirawat di ruang intesif dengan cara invasif menggunakan alat right heart catherization (RHC). Data kelompok PPOK stabil yang mengalami hipertensi pulmonal yang diukur dengan cara non invasif masih relatif sedikit yang dipublikasi. Saat ini sudah ada ekokardiografi yang dapat digunakan sebagai pengganti RHC pada kelompok PPOK stabil. Penelitian ini dilakukan untuk mengetahui apakah ada hubungan antara penurunan forced expiratory volume in 1 second (FEV1) % prediksi dengan peningkatan rerata tekanan arteri pulmonalis (mean pulmonary arterial pressure, mPAP) dan mencari titik potong terbaik secara klinis antara FEV1 % prediksi dan mPAP.Metode. Studi potong lintang pada lima puluh delapan subjek PPOK stabil yang dilakukan spirometri dan pengukuran mPAP dengan menggunakan ekokardiografi doppler pada potongan short axis setinggi aorta.Hasil. Nilai rerata FEV1 % prediksi 26,6 (SB 4,7) dan rerata mPAP 37,61 (18,1-59) mmHg. 74 % subjek mengalami hipertensi pulmonal, dengan karakteristik 24 % ringan, 31 % sedang dan 19 % berat. Terdapat korelasi negatif kuat antara penurunan FEV1 % prediksi dengan peningkatan mPAP. Semakin turun FEV1% prediksi semakin meningkat mPAP. Nilai titik potong terbaik secara klinis 55,3 % dengan sensitivitas 93%.Simpulan. FEV1 % prediksi berkorelasi negatif yang sangat kuat dengan tekanan rerata arteri pulmonalis. FEV1 % prediksi 55,3 % memiliki kemampuan yang cukup baik membedakan PPOK stabil yang sudah mengalami hipertensi pulmonal.Kata Kunci: ekokardiografi, FEV1 %, mPAP, PPOK stabil, spirometri Correlation of Forced Expiratory Volume in 1 Second Prediction with Mean Pulmonary Arterial Pressure Using Echocardiography in Stable Chronic Obstructive Pulmonary Disease Introduction. Pulmonary hypertension is the most common complication of chronic obstructive pulmonary disease (COPD). Mortality rate will increase when COPD complication with pulmonary hypertension. Right heart catheterization (RHC) is the most common tool to measure mean pulmonary arterial pressure (mPAP) either in COPD patients with exacerbations treated in intensive care unit. Data of pulmonary hypertension in stable COPD group is still relatively rare. Alternatively to RHC, nowadays echocardiography is used to measure mean pulmonary arterial pressure in stable COPD group.Methods. A cross-sectional study was conducted on fifty-eight stable male COPD patients (mean age: 67,6) underwent spirometry. Mean pulmonary arterial pressure was measured using transthoracic echocardiography at short axis view in aortic level. Results. Mean value of forced expiratory volume in 1 second (FEV1)% was 26,6 % (SD 4,7) with median value of mean pulmonary arterial pressure was 37,61 mmHg (range 18,3-59). As many as 74% subjects were pulmonary hypertension; 24 % mild, 31 % moderate and 19% severe respectively. The correlation test showed a significant strong-negative correlation (r = -0,948, p &amp;lt;0,001). The best cut-off point of FEV1% prediction, which had a clinical value correlated with mPAP, was 55,3% with the sensitivity 93 %. Conclusions. Forced expiratory volume in one second (FEV1)% prediction has a significant correlation with mean pulmonary arterial pressure in stable COPD patients. The cut-off point FEV1% prediction 55,3% has a good capability to discriminate pulmonary hypertension in stable COPD patient. Keywords: echocardiography, FEV1% prediction, mean pulmonary arterial pressure, stable COPD</t>
  </si>
  <si>
    <t>10.7454/jpdi.v11i3.1539</t>
  </si>
  <si>
    <t>Fakultas Kedokteran USU, Hendryk Panjaitan S, Niari Dalimunthe N, Divisi Kardiovaskular DIPDFKUSU, Supriatmo S, Divisi Gastroenterologi DKAFKUSU, Pradana A, Departemen Pulmonologi dan Kedokteran Respirasi FKUSU</t>
  </si>
  <si>
    <t>Korelasi Skor Get with The Guidelines-Heart Failure dan Rasio Platelet Limfosit pada Pasien Rawat Inap dengan Gagal Jantung</t>
  </si>
  <si>
    <t>Introduction. The Get with the Guidelines-Heart Failure (GWTG-HF) risk score is a widely utilized and validated tool for assessing prognosis in patients with heart failure. Inflammation significantly contributes to the pathophysiology of heart failure, evidenced by platelet activation and a reduction in lymphocyte counts. Consequently, the platelet-to-lymphocyte ratio (PLR) may function as a prognostic biomarker in this population. This study aims to investigate the correlation between the GWTG-HF risk score and PLR as an inflammatory marker in patients hospitalized with heart failure. Methods. This cross-sectional study utilized medical records of heart failure patients admitted to Adam Malik Hospital in Medan from January 2022 to July 2023. Total GWTG-HF scores and PLR values were recorded at the time of patient admission. Correlation analyses were conducted to assess the relationship between the two variables. Results. The study evaluated 106 patient records, with male patients comprising 72.64% and a mean age of 55.84 (SD 14.09) years. The median GWTG-HF score was 37.5, while the median PLR was 137.14. Correlation analysis yielded a coefficient of r = 0.249 (p &amp;lt; 0.05), indicating a statistically significant association. Conclusion. A weak positive correlation exists between the GWTG-HF score and PLR in patients with heart failure, suggesting that PLR may serve as a supplementary inflammatory marker in prognostic assessments.</t>
  </si>
  <si>
    <t>10.7454/jpdi.v3i2.14</t>
  </si>
  <si>
    <t>Yussac MAA, Dharmeizar D, Abdullah M, Antono D, Muhadi M</t>
  </si>
  <si>
    <t>Nilai Diagnostik dan Peran Pemeriksaan Indeks Kolapsibilitas Diameter Vena Kava Inferior dalam Menilai Berat Kering pada Pasien Hemodialisis</t>
  </si>
  <si>
    <t>Pendahuluan. Dalam praktek klinis, status cairan pada pasien hemodialisis (HD) sangat berkaitan dengan berat kering. Penentuan berat kering yang dilakukan secara klinis tidak akurat sehingga diajukan berbagai metode untuk menilai berat kering secara noninvasif diantaranya yaitu pemeriksaan analisis bioimpedansi dan pemeriksaan indeks kolapsibilitas vena kava inferior. Penelitian ini dilakukan untuk mengetahui korelasi antara pengukuran indeks kolapsibilitas diameter vena kava inferior dan pemeriksaan analisis biompedansi. Sehingga, dapat diketahui peran pemeriksaan indeks kolapsibilitas vena kava inferior dalam mengevaluasi berat kering pada pasien dialisis.Metode. Studi potong lintang dilakukan di unit HD Rumah Sakit dr. Cipto Mangunkusumo (RSCM) Jakarta pada bulan Juni 2011 dengan metode pengambilan sampel konsekutif. Berat kering dinilai dengan analisis bioimpedansi dan pemeriksaan indeks kolapsibilitas vena kava inferior dinilai dengan menggunakan USG.Hasil. Dari 30 subyek penelitian dengan rentang usia 24-69 tahun dan rerata 52 tahun , 18 (60%) subyek di antaranya mengalami kelebihan cairan menurut analisis bioimpedansi, sedangkan menurut pemeriksaan indeks kolapsibilitas vena kava inferior didapatkan 21 orang kelebihan cairan. . Terdapat korelasi negatif sedang antara pemeriksaan indeks kolapsibilitas diameter vena kava inferior dengan analisis bioimpedansi (r= -0,597, p&amp;lt;0,0001). Nilai sensitivitas dan spesifisitas untuk pemeriksaan indeks kolapsibilitas diameter vena kava inferior yaitu 94,4% dan 66,7%. Pada kedua operator USG didapatkan nilai κ (kappa) sebesar 0,92, artinya memiliki kesesuaian yang sangat kuat.Simpulan. Pemeriksaan indeks kolapsibilitas diameter vena kava inferior mempunyai peran sebagai alat skrining yang cukup baik dalam menilai berat kering pada pasien hemodialisis.Kata kunci: analisa bioimpedansi, berat kering, hemodialisis, indekskolapsibilitas vena kava inferior, korelasiDiagnostic Value and the Role of Inferior Vena Cava Diameter Collapsibility Index to Evaluate Dry Weight in Hemodialysis PatientsIntroduction. In daily clinical practice, fluid status in Hemodialysis (HD) patients is well correlated with dry weight calculation. Dry weight calculation is commonly practiced by clinical observation, which is not accurate. Because of these, few methods has been suggested to calculate the dry weight non-invasively. Bioelectrical Impedance Analysis (BIA) is widely available in overseas but not readily available in all dialysis center in Indonesia, while inferior vena cava diameter is a relatively inexpensive method, and readily available in all dialysis center because it can be performed with ultrasonography (USG) instrument. Methods. A cross-sectional study was performed in a group of regular HD patients at the Haemodialysis Unit, Cipto Mangunkusumo Hospital in Jakarta, June 2011. Dry weight was evaluated with bioelectrical impedance analysis, while the inferior vena cava collapsibility index was evaluated using USG performed by two different observer. Results. We have recruited 30 HD patients, in which 18 (60%) of the subjects were overload according to the bioelectrical impedance analysis, while 21 (70%) were overload according to the inferior vena cava collapsibility index. The mean age of the subjects is 52 years old with the minimum 24 and maximum 69 years. In this research, we found negative correlation (r = -0.957, P&amp;lt;0.0001) between inferior vena cava colapsibility index and BIA. We found a 94.4% sensitivity and 66.7% specificity for inferior vena cava colapsibility index. Both of USG operators showed a κ coefficient value of 0.92, which reflected a very strong agreement between them. Conclusions. The inferior vena cava colapsibility index have a good role as a screening method in determining dry weight in dialysis patients. Keywords: Hemodialysis, dry weight, bioelectrical impedance analysis, correlation, inferior vena cava colapsibility index.</t>
  </si>
  <si>
    <t>10.7454/jpdi.v4i1.106</t>
  </si>
  <si>
    <t>Khomaini A, Setiati S, Lydia A, Dewiasty E</t>
  </si>
  <si>
    <t>Pengaruh Edukasi Terstruktur dan Kepatuhan Minum Obat Antihipertensi terhadap Penurunan Tekanan Darah Pasien Hipertensi Usia Lanjut: Uji Klinis Acak Tersamar Ganda</t>
  </si>
  <si>
    <t>Pendahuluan. Hipertensi masih menjadi permasalahan penting pada usia lanjut. Edukasi dan kepatuhan minum obat antihipertensi adalah salah satu faktor yang menjadi bagian tata laksana hipertensi secara holistik dan komprehensif. Penelitian ini dilakukan untuk menilai pengaruh edukasi terstruktur dan kepatuhan minum obat antihipertensi terhadap penurunan tekanan darah pada pasien usia lanjut.Metode. Uji klinis acak tersamar ganda pada Oktober 2012-Februari 2013 dilakukan pada pasien usia lanjut dengan hipertensi di tiga poliklinik di Rumah Sakit dr. Cipto Mangunkusumo (RSCM), Jakarta. Subjek dibagi menjadi 3 kelompok, yaitu kelompok I yang mendapat edukasi terstruktur dan checklist, kelompok II yang mendapat edukasi terstruktur dan kelompok III tanpa edukasi terstruktur dengan checklist. Edukasi terstruktur dan checklist diberikan sebanyak 3 kali per bulan selama 90 hari. Dilakukan analisis dengan uji anova untuk melihat perbedaan tekanan darah pada ketiga kelompok setelah intervensi dengan prinsip analisis per protokol.Hasil. Didapatkan total 182 subjek yang memenuhi kriteria penelitian dan mengikuti penelitian sampai akhir, yang terdiri dari 60 subjek pada kelompok I, 61 subjek kelompok II dan 61 subjek kelompok III. Pada akhir pengamatan, tekanan darah sistolik (TDS) kelompok I, II dan II mengalami penurunan secara berturut-turut menjadi 130 (rentang 90-179) mmHg, 135 (rentang 80-174) mmHg dan 133 (rentang 102-209) mmHg (p=0,04). Sementara itu, tekanan darah diastolic (TDD) kelompok I, II dan III secara berturut-turut turun menjadi 70 (rentang 48-100) mmHg, 74 (rentang 45-103) mmHg dan 78 (rentang 60- 102) mmHg (p &amp;lt;0,001).Simpulan. Edukasi terstruktur memiliki pengaruh bermakna terhadap penurunan tekanan darah sistolik dan diastolik pada kelompok hipertensi usia lanjut, sedangkan kepatuhan minum obat antihipertensi dalam bentuk checklist tidak memiliki pengaruh yang bermakna.Kata Kunci: edukasi terstruktur, checklist antihipertensi, hipertensi, usia lanjut Effect of Structured Education and Antihypertensive Medications Adherence to Decrease Blood Pressure for Hypertension in Elderly: a Randomized Controlled TrialIntroduction. Hypertension is one of the important problems in elderly due to high impact of cardiovascular complications. Education and antihypertensive medication adherence are considered as influence factors in a holistic and comprehensive hypertension treatment. This study was conducted to determine the effect of structured education and antihypertensive medication adherence in decreasing blood pressure as part of the hypertension treatment in elderly patients. Methods. A randomized clinical trial was conducted in October 2012 to February 2013 on hypertensive elderly patients at Cipto Mangunkusumo hospital, Jakarta. Subjects were divided into 3 groups: group I was received structured education and checklist, group II was received structured education, and group III was received checklist without structured education. Structured education was given 3 times per month for 90 days. Systolic and diastolic blood pressure (SBP and DBP) were measured on day-1 and day-90, then analyzed with anova test.Results. A total of 182 subjects that consisted of 60 subjects in group I, 61 subjects in group II and 61 subjects in group III was included in this study. Analysis results showed a decrease of SBP in group I, II and III to 130 (range 90-179) mmHg, 135 (range 80-174) mmHg and 133 (range 102-209) mmHg, respectively (p=0.04). Diastolic blood pressure (DBP) in group I, II, and III decreased to 70 (range 48-100) mmHg, 74 (range 45-103) mmHg and 78 (range 60-102) mmHg, respectively (p &amp;lt;0.001). Conclusions. Structured education significantly decreased systolic and diastolic blood pressure in elderly hypertensive patients, while adherence to antihypertensive medication did not affect signicifantly.</t>
  </si>
  <si>
    <t>10.7454/jpdi.v13i3.1790</t>
  </si>
  <si>
    <t>Djiu RJ</t>
  </si>
  <si>
    <t>Pengaruh Metformin terhadap Prognosis Pasien Kanker Kolorektal dengan Diabetes Melitus Tipe 2: Sebuah Laporan Kasus Berbasis Bukti</t>
  </si>
  <si>
    <t>Colorectal cancer (CRC) has a high prevalence both globally and in Indonesia, with projections of increasing cases as the prevalence of type 2 diabetes mellitus (T2DM) rises. The complex relationship between CRC and T2DM, including increased risk and complications from chemotherapy, has driven study into the potential of metformin as an anticancer agent, although the existing findings remain varied. This evidence-based case report (EBCR) aimsed to evaluate the role of metformin as a prognostic factor for the survival of CRC patients with T2DM. The journal search was conducted using four databases: PubMed, EBSCOhost, Scopus, and manual searching. By setting inclusion and exclusion criteria, followed by screening of titles and abstracts, 10 studies were included for review in the preparation of this EBCR. The ten studies reviewed are valid prognostic meta-analyses, showing that the use of metformin significantly improves survival in CRC patients with T2DM, with a hazard ratio (HR) ranging from 0.60 to 0.82, and better outcomes observed in the Asian population. Most of the studies also demonstrate clinically significant results in cancer-specific survival, although two studies were not statistically significant. The patient characteristics in these studies are similar to the patient of the case illustration, making the results of this EBCR applicable to these patients. Recent evidence shows that metformin can reduce the risk of death in CRC patients with T2DM, particularly in the early stages and with normal kidney and liver function. However, further studies are needed to confirm its effectiveness and safety before it can be widely recommended.</t>
  </si>
  <si>
    <t>10.7454/jpdi.v3i3.115</t>
  </si>
  <si>
    <t>Dewi S, Laksmi PW, Syam AF, Dewiasty E, Seto E</t>
  </si>
  <si>
    <t>Pengaruh Penggunaan Proton Pump Inhibitor Jangka Panjang terhadap Sindrom Frailty pada Pasien Usia Lanjut</t>
  </si>
  <si>
    <t>Pendahuluan. Sindrom frailty berkaitan dengan angka morbiditas dan kematian yang lebih tinggi, sehingga dipakai sebagai prediktor kesehatan pada orang usia lanjut (usila). Polifarmasi sebagai salah satu faktor risiko sindrom frailty dapat berkaitan dengan obat Proton Pump Inhibitor (PPI) yang sering diberikan pada usila atas indikasi adanya keluhan gangguan saluran cerna bagian atas. Sampai saat ini belum ada penelitian yang mempelajari hubungan PPI jangka panjang dan sindrom frailty pada usila.Metode. Studi kasus kontrol pada pasien usila di Rumah Sakit dr. Cipto Mangunkusumo (RSCM), Jakarta. Kelompok kasus adalah usila terdiagnosis Frailty menurut FI-40 item dan kontrol adalah usila yang tidak frail berdasarkan instrumen yang sama. Data yang digunakan pada penelitian ini berasal dari data sekunder status frailty berdasarkan penelitian sebelumnya dan data rekam medis poliklinik Geriatri dan poliklinik diabetes RSCM.Hasil. Didapatkan 225 subjek (75 kasus: 150 kontrol), 59,6% berjenis kelamin perempuan (rerata usia 72,14 tahun; simpang baku ± 6,4 tathun) dan 47,1% berpendidikan tinggi. Subjek yang berpendidikan rendah, berstatus cerai mati, berstatus nutrisi lebih buruk, tidak mandiri, memerlukan caregiver, hidup tidak berkecukupan dan kondisi kesehatan yang lebih buruk lebih banyak didapatkan pada kelompok frail dibandingkan kelompok yang tidak frail. Proporsi pengguna PPI Jangka Panjang sebesar 40,9%. Penggunaan PPI jangka panjang meningkatkan risiko sindrom frailty (Crude OR 2,15; IK 95% 1,22- 3,78; p&amp;lt;0,007) dengan adjusted OR 1,83 (IK 1,0-3,36) terhadap variabel nutrisi dan merokok.Simpulan. Penggunaan PPI jangka panjang (≥ 6 bulan) secara independen meningkatkan salah satu risiko sindrom frailty pada usila.Kata Kunci: frailty, geriatri, proton pump inhibitor jangka panjang, usia lanjutThe Effect of Long-Term Proton Pump Inhibitor Use on Frailty Syndrome in Elderly PatientsIntroduction. Frailty syndrome, the newest elderly health predictor, associated with higher morbidity and mortality. PPI are often used in elderly due to presence of upper gastrointestinal complaints, and relates with polypharmacy as one of the risk factor for frailty syndrome. There is no study of the relationship between long term PPI use and frailty syndrome in elderly.Methods. A case control study included subjects 60 years and above with good cognitive status. All subjects with history of hypersensitivity of PPI were excluded. Elderly who were frail based on FI-40 item were defined as cases, while individuals that were not frail were classified as control. Primary data (included frailty status) was collected on March-June 2013 by Seto E and Sumantri S, et al. Secondary data used in this current study were gathered from the primary data of previous research and from the medical record taken from geriatric and diabetic outpatient clinics Cipto Mangunkusumo Hospital.Results. There were 225 subjects collected (75 cases: 150 controls), 59,6% were female (mean age 72,14 years old, SD ± 6,4 years) and 47,1% with higher education. Lower education, divorced, poor nutrition, dependent, needed caregiver, economically insufficient, more comorbidity and poor health condition were seen in frail group. The proportion of long term PPI use were 40,9%. Long term PPI medication increased the risk of frailty syndrome (Crude OR 2,154; CI 95% 1,225-3,778; p&amp;lt;0,007) with adjusted OR 1,83 (CI 95% 1,02-3,37) after adjusting with nutrition and smoking variables.Conclusions. Long term use of PPI significantly increase the risk of frailty syndrome compared to the non-users.</t>
  </si>
  <si>
    <t>10.7454/jpdi.v4i1.111</t>
  </si>
  <si>
    <t>Putranto R, Trisnantoro L, Hendra Y</t>
  </si>
  <si>
    <t>Penghematan Biaya Perawatan Pasien Kanker Terminal Dewasa melalui Konsultasi Tim Paliatif di Rumah Sakit Dr. Cipto Mangunkusumo</t>
  </si>
  <si>
    <t>Pendahaluan. Meningkatnya penderita kanker terminal di Indonesia akan meningkatkan kebutuhan perawatan paliatif dan akhir kehidupan (palliative and end of life care). Pelayanan kesehatan pada pasien kanker membebani rumah sakit, karena menyebabkan biaya tinggi dan lama rawat memanjang. Penelitian ini bertujuan untuk mengevaluasi hubungan lama rawat inap dan tarif pelayanan rawat inap pasien kanker terminal dewasa dengan intervensi paliatif di Rumah Sakit dr. Cipto Mangunkusumo (RSCM).Metode. Penelitian ini adalah deskriptif analitik dengan desain kasus kontrol dan dilakukan di ruang rawat inap RSCM Jakarta selama bulan Januari–Desember 2015. Subjek adalah pasien kanker terminal dewasa di rawat inap kelas III pada tahun Januari-Desember 2015 dengan penjamin Badan Penyelenggara Jaminan Sosial (BPJS). Data diperoleh dari data rekam medis dan billing dan dianalisis menggunakan uji Mann-Whitney.Hasil. Diketahui bahwa terdapat hubungan yang signifikan antara intervensi paliatif dengan pengeluaran pasien sesuai tarif RS (p=0,041), sedangkan tidak terdapat hubungan signifikan antara intervensi paliatif dengan lama hari rawat (p=0,873). Terdapat hubungan bermakna antara intervensi paliatif dan tarif pengeluaran kamar, visite, tindakan dan obat dan intervensi paliatif.Simpulan. Terdapat hubungan yang signifikan antara intervensi paliatif dengan pengeluaran pasien sesuai tarif RS. Terdapat hubungan bermakna antara intervensi paliatif dan tarif pengeluaran kamar, visite, tindakan dan obat dan intervensi paliatif.Kata Kunci: intervensi, lama rawat, perawatan paliatif, tarif Cost of Care Saving of Terminal Cancer Adult Patient Using Palliative Care Consultation in Cipto Mangunkusumo HospitalIntroduction. Terminal cancer patients was increasing in Indonesia, and need attention to approach palliative and end of life care. Terminal cancer management was burden the hospital, because it causes high costly and the length of stay This study aimed to get a general picture of service palliative at Cipto Mangunkusumo, then to evaluate the relationship hospitalization and rates of inpatient services people with terminal cancer adults who received the intervention palliative care and to evaluate the relationship variable rates for accommodation (room), doctor visit, procedure/surgery, medicines and consumables, laboratory and radiology to palliative interventions in patients with terminal cancer in inpatient Dr. Cipto Mangunkusumo Hospital. Methods. This research was descriptive study with case control design and performed in the inpatient unit, Dr Cipto Mangunkusumo Hospital, during the month of January to December 2015. The subjects were medical records and billing of terminal cancer patients were .hospitalized adults in class III in January - December 2015 with National Health Insurance (BPJS). Inclusion criteria are terminal cancer patients, beusia ≥ 18 years, received palliative care consultation team while exclusion criteria are patients receiving palliative consultation on treatment days ≥ 25 days.Results. It is known that there is a significant relationship between palliative interventions to patients with hospital rates (p= 0.041), whereas there was no significant relationship between palliative interventions by the length of stay (p = 0.873). There is a significant relationship between palliative interventions and expenditures room rates, visite, action and medicine and palliative interventions.Conclusions. There is a significant relationship between palliative interventions with hospital rates. There is a significant relationship between palliative interventions and expenditures room rates, visite, action and medicine and palliative interventions. These data showed that palliative care intervention was saving money for hospital.</t>
  </si>
  <si>
    <t>10.7454/jpdi.v6i2.299</t>
  </si>
  <si>
    <t>Yunir E, Esa DF, Prahasary AN, Tahapary DL</t>
  </si>
  <si>
    <t>Penyakit Arteri Perifer dan Mortalitas Kardiovaskular pada Pasien Diabetes Melitus Tipe-2</t>
  </si>
  <si>
    <t>Peripheral arterial disease (PAD) merupakan salah satu komplikasi makrovaskular diabetes melitus tipe 2 (DMT2) yang dikaitkan dengan peningkatan risiko mortalitas kardiovaskular. Pemeriksaan ankle-brachial index (ABI) merupakan salah satu pemeriksaan yang sederhana dan mudah dilakukan untuk menegakkan diagnosis PAD. Oleh karena itu, penulis ingin mengetahui tingkat mortalitas kardiovaskular pasien DMT2 dengan PAD. Dari hasil penelusuran literatur, didapatkan tujuh literatur. Studi Bundo dkk melaporkan hasil HR 2,45 (interval kepercayaan [IK] 95%: 0,84-7,17). Studi Mostaza dkk melaporkan hasil HR 1,64 (IK 95%: 0,64-4,49). Studi Aboyans dkk melaporkan hasil HR 2,21 (IK 95%: 1,16-4,22). Studi Mohammedi dkk melaporkan hasil HR 1,35 (IK 95%: 1,15-1,60). Studi Quiles dkk melaporkan hasil HR 6,61 (IK 95%: 2,47-17,72). Studi Mueller dkk melaporkan hasil RR 3,53 (IK 95%: 1,80-6,91). Studi lanjutan Mueller dkk melaporkan hasil RR 4,06 (IK 95%: 2,67-6,18). Dari hasil studi tersebut, dapat disimpulkan bahwa pasien DMT2 yang disertai dengan PAD akan meningkatkan mortalitas kardiovaskular, serta nilai ABI dapat digunakan sebagai instrumen stratifikasi independen mortalitas kardiovaskularKata Kunci:Ankle brachial index, diabetes melitus tipe 2, mortalitas kardiovaskular, penyakit arteri perifer Peripheral Arterial disease and Cardiovascular Mortality in Type-2 Diabetes MellitusPeripheral arterial disease (PAD) is one of the macrovascular complications of type 2 diabetes mellitus (T2DM), which increases the risk of cardiovascular mortality. Ankle-brachial index (ABI) is one of the simple and widely available tool to diagnose PAD. The authors aim to find out the cardiovascular mortality in T2DM patient with PAD. Bundo et al. study found HR 2.45 (95% CI: 0.84 to 7.17). Mostaza et al. study reported HR 1.64 (95% CI: 0.64 to 4.49). Aboyans et al. study declared HR 2.21 (95% CI: 1.16 to 4.22). Mohammedi K et al. claimed HR 1.35 (95% CI: 1.15 to 1.60). Quiles et al. found HR 6.61 (95% CI: 2.47 to 17.72). Mueller et al. study reported RR 3,53 (95% CI: 1.80 to 6.91). Mueller et al. study reported RR 4,06 ( 95% CI: 2.67 to 6.18). In conclusion, the mortality risk in T2DM patients with PAD is higher compared to those without PAD. Moreover, an ankle-brachial index can be used as an independent stratification tool to predict the risk of cardiovascular mortality</t>
  </si>
  <si>
    <t>10.7454/jpdi.v3i2.95</t>
  </si>
  <si>
    <t>Ikhsan M, Nasution SA, Wijaya IP, Rumende CM</t>
  </si>
  <si>
    <t>Peran Duke Treadmill Score sebagai Prediktor Penyakit Jantung Koroner pada Pasien dengan Uji Treadmill Positif The Role of Duke Treadmill Score as a Predictor of Coronary Artery Disease in Patients with Positive Treadmill Test Results</t>
  </si>
  <si>
    <t>Pendahuluan. Coronary Artery Disease (CAD) merupakan penyakit yang masih menjadi penyebab utama morbiditas dan mortalitas di dunia. Uji treadmill merupakan modalitas diagnostik untuk CAD yang tersedia secara luas di Indonesia, namun performa ketepatan diagnostiknya masih perlu ditingkatkan. Penelitian yang dilakukan ini menggunakan Duke Treadmill Score (DTS) sebagai prediktor Coronary Artery Disease.Metode. Penelitian ini menggunakan desain studi potong lintang yang dilakukan pada subjek dengan CAD stabil berusia 18-75 tahun yang menjalani uji treadmill dengan hasil positive ischemic response dan sudah dilakukan korangiografi di Poliklinik Pelayanan Jantung Terpadu Rumah Sakit dr. Cipto Mangunkusumo (RSCM) dalam kurun waktu Januari 2011 hingga Desember 2013.Hasil. Didapatkan 103 subjek dengan 37,9% diagnosis CAD signifikan dari corangiografi. Dari ROC (Receiver Operator Curve) ditentukan titik potong DTS pada nilai -8,85. Didapatkan nilai sensitivitas, spesifisitas, nilai duga positif (NDP) dan nilai duga negatif (NDN) DTS masing-masing sebesar 28% (IK 95%: 17%-44%), 95% (IK 95%: 87%-98%), 79% (IK 95%: 52%-92%) dan 69% (IK 95%: 58%-77%).Simpulan. Disimpulkan DTS dapat memprediksi CAD yang signifikan pada titik potong -8,85 untuk pasien uji treadmill positif dengan nilai duga positif yang cukup baik.Kata Kunci: CAD, DTS, uji treadmillThe Role of Duke Treadmill Score as a Predictor of Coronary Artery Disease in Patients with Positive Treadmill Test ResultsIntroduction. Coronary Artery Disease (CAD) is one of the disease entity that leading cause of morbidity and mortality in worldwide. Treadmill test is part of the diagnostic modality which readily available to assess possibility of narrowing coronary artery and guiding us whether we need for the further investigation. Despite of that, treadmill test has limitation in diagnostic accuracy. Duke Treadmill Score (DTS) was also tested as a diagnostic score, and shown to predict significant CAD better than the ST-segment response alone.Methods. This is a cross-sectional study performed in adult patients with stable CAD that underwent treadmill test and coronary angiography in outward patient clinic of the Integrated Cardiac Service in Cipto Mangunkusumo Hospital between January 2011 and December 2013.Results. A total of 103 patients in this study, thirty nine patients (37,9 %) had significant CAD in coronary angiography. Briefly, mean age was 54,71 years and 55 patients (53,4 %) were females. The most common CAD risk factor was hypertension (51,5 %). A mean of DTS score was -3.53, which mostly categorized as intermediate risk (89,3 %). Based on DTS results, cut-off point was determined by using Receiver Operator Curve (ROC) method, in which value of -8,85 considering as a cut-off point. Sensitivity and specificity value of DTS were 28 % (CI 95 %: 17 % to 44 %), and 95 % (CI 95 %: 87 % to 98 %). Positive and negative predictive value were 79 % (CI 95 %: 52 % to 92 %) and 69 % (CI 95 %: 58 % to 77 %). Positive and negative likelihood ratio were 6.02 and 0.75.Conclusions. DTS has a good performance in predicting significant CAD at cut-off point -8,85 in patients with positive treadmill test.Keywords: CAD, DTS, treadmill test</t>
  </si>
  <si>
    <t>10.7454/jpdi.v3i2.11</t>
  </si>
  <si>
    <t>Harahap SP, Sutandyo N, Rumende CM, Shatri H</t>
  </si>
  <si>
    <t>Perbandingan Rejimen Kemoterapi Cisplatin Etoposide dengan Cisplatin-Docetaxel dalam Hal Kesintasan 2 Tahun dan Progression-Free Survival Pasien Kanker Paru Stadium Lanjut Jenis Non-Small Cell</t>
  </si>
  <si>
    <t>Pendahuluan. Salah satu terapi dari kanker paru jenis Non-Small Cell Lung Cancer (NSCLC) stadium lanjut adalah kemoterapi. Jenis kemoterapi yang sering digunakan di Indonesia adalah cisplatin- toposide dan cisplatin-docexatel. Tolak ukur keberhasilan pengobatan adalah kesintasan dan Progression Free Survival (PFS). Keberhasilan kemoterapi dipengaruhi oleh banyak faktor, seperti resistensi terhadap sitostatika, dosis, intensitas pemberian, jenis kemoterapi, jenis histologi, stadium, perfoma status, komorbiditas dan sosial ekonomi. Di Indonesia, pendanaan dan jenis rejimen kemoterapi masih merupakan masalah terhadap keberhasilan terapi.Metode. Penelitian menggunakan desain kohort retrospektif dengan analisis kesintasan. Pasien yang dimasukkan dalam penelitian ini adalah pasien kanker paru jenis NSC stadium lanjut (minimal stadium IIIa), yang datang ke Rumah Sakit Kanker Dharmais (RSKD) dan Rumah Sakit dr. Cipto Mangunkusumo (RSCM) Jakarta pada Januari 2006–Desember 2010 yang baru pertama kali dikemoterapi sampai selesai, sebanyak 6 kali dan dilakukan pengamatan 2 tahun. Data dianalisis dengan program SPSS 16.0 dan dilakukan analisis cox regression yang ditampilkan dalam kurva Kaplan Meier.Hasil. Didapatkan sebanyak 55 pasien menggunakan cisplatin-etoposide (EC) dan 55 pasien menggunakan cisplatindocexatel (DC). Terdapat perbedaan kesintasan 1 tahun EC sebesar 30,9% dan DC sebesar 47,3% dengan nilai p= 0,030. Sementara itu, pada kesintasan 2 tahun, juga terdapat perbedaan EC sebesar 0% dan DC sebesar 5,5%, dengan nilai p= 0,003, demikian juga median time survival antara EC selama 27 minggu dengan DC selama 38 minggu (p &amp;lt;0,016). Dibandingkan DC, kemoterapi EC dapat meningkatkan risiko kematian dengan HR 1,684 (IK95% 1,010-2,810). Selain itu,terdapat perbedaan PFS 24 minggu antara kemoterapi EC (54,5%) dan DC (32,7%) dengan nilai p= 0,022.Simpulan. Kesintasan cisplatin-docexatel lebih baik bila dibandingkan dengan cisplatin-etoposide, demikian juga dengan progression free survival.Kata Kunci: cisplatin-docexatel, cisplatin-etoposide, kesintasan, NSCLC, PFS Comparison of Chemotherapy Regiments between Cisplatin Etoposide and Cisplatin-Docetaxel on 2-Year and Progression-Free Survival in Late-Stage Non-Small Cell Lung Cancer PatientsIntroduction. Chemotherapy is one of therapy choices for the advanced Non-Small Cell Lung Cancer (NSCLC). The success in therapy is measured with the 1-year survival, 2-year survival and the Progression Free Survival (PFS). The success is influenced by many factors: resistant to the citostatic, dosage, administer intensity, chemotherapy regiment, type histology, stage, performance status, comorbidity and social economic. In Indonesia, funding and chemotherapy regiment become the challenge for the success of therapy.Methods. The study used the Retrospective Cohort study with survival analysis. The Patients included in this study were the advanced NSC Lung Cancer (At least Stadium IIIa) who came to RSKD and RSCM during Jan 2006 – December 2010 for their first chemotherapy until finished the cycle (6 times) and had monitored for 2 years. Data was analyzed using cox regression analysis SPSS 16.0, and featured on the Kaplan Meier Curve. Results. Fifty five patients used EC and the other 55 patients used DC. There’s difference on survival where 1 year survival EC is 30,9% and DC is 47,3%, with p 0.030. Two year survival CE is 0% and for DC is 5.5%, with p 0.003. Also with the Median time survival between EC for 27 weeks and DC for 38 weeks with p &amp;lt; 0.016. Compared to DC, EC chemotherapy can increase the death risk by HR 1,684 (CI 95% 1,010-2,810), twenty four weeks PFS with EC is 54.5%, DC is 32.7% with p= 0.022. Conclusions. The survival with cisplatin-docexatel is better compared to cisplatin-etoposide, this applies to PFS as well. Keywords: cisplatin docetaxel, cisplatin etoposide, NSCLC, PFS, Survival</t>
  </si>
  <si>
    <t>10.7454/jpdi.v7i1.387</t>
  </si>
  <si>
    <t>Sutandyo N, Setiawan L</t>
  </si>
  <si>
    <t>Perubahan Status Koagulasi Pasien Kanker Padat Pasca Kemoterapi di Indonesia: Sebuah Studi Prospektif</t>
  </si>
  <si>
    <t>Pendahuluan. Hiperkoagulasi merupakan faktor yang mendasari tingginya mortalitas akibat kejadian tromboemboli vena pada pasien kanker. Kemoterapi merupakan salah satu faktor yang diduga berkontribusi terhadap status hiperkoagulasi pada pasien kanker. Studi ini bertujuan untuk mengevaluasi perubahan status koagulasi yang ditandai dengan kadar D-dimer pada pasien kanker yang menjalani kemoterapi.Metode. Studi ini merupakan studi kohort prospektif di Pusat Kanker Nasional Indonesia yang melibatkan pasien kanker yang sudah terkonfirmasi melalui pemeriksaan histopatologi, dan memulai kemoterapi pada periode Mei hingga Juli 2018. Perubahan status koagulasi dinilai melalui kadar D-dimer plasma. Kadar D-dimer diukur sebelum dan 7 hari setelah kemoterapi. Analisis statistik menggunakan uji t berpasangan untuk menilai kemaknaan perubahan kadar D-dimer plasma sebelum dan setelah kemoterapi.Hasil. Sejumlah 89 pasien memenuhi kriteria inklusi, yang mana 74,2% adalah perempuan dan hampir separuh dari keseluruhan subjek terdiagnosis kanker payudara (44,9%). Mayoritas subjek (69,6%) terdiagnosis pada stadium III atau IV. Sejumlah 12,4% dari subjek mendapatkan kemoterapi berbasis cisplatin. Terdapat perbedaan yang bermakna antara kadar D-dimer sebelum dan setelah kemoterapi (p = 0,05). Studi ini juga menemukan perbedaan bermakna kadar D-dimer sebelum dan sesudah kemoterapi pada pasien kanker stadium III (t(35) = 2,48, p = 0,02) dan stadium IV (t(25) = 2,14, p = 0,04). Tidak terdapat perbedaan bermakna antara kadar D-dimer sebelum dan setelah kemoterapi pada pasien stadium I dan II. Analisis lanjutan berdasarkan kelompok kemoterapi menunjukkan bahwa terdapat perubahan kadar D-dimer yang bermakna pada kelompok yang mendapatkan kemoterapi cisplatin (t(10) = 2,31, p = 0,04), namun tidak pada kelompok yang mendapat kemoterapi non-cisplatin (t(77) = 1,50, p = 0,14).Simpulan. Terdapat perbedaan bermakna status koagulasi yang ditandai dengan kadar D-dimer 7 hari pasca mendapatkan kemoterapi, khususnya pada pasien kanker stadium III atau IV dan mendapatkan kemoterapi berbasis cisplatin. Kata Kunci: Cisplatin, kanker, kemoterapi, status koagulasiChange of Coagulation Status in Solid Cancer Patients Undergoing Chemotherapy in Indonesia: A Prospective Cohort StudyIntroduction. Cancer-associated hypercoagulability was an underlying factor of high mortality of cancer due to venous thromboembolism. Chemotherapy is proposed as one of the contributing factors of the hypercoagulable state. We aim to evaluate the change of coagulation status, which was marked by D-dimer level, in cancer patients receiving chemotherapy.Methods. This is a prospective cohort study in Indonesian national cancer center which involves all adult histologically-confirmed-cancer patients who started chemotherapy between May and July 2018. The coagulation status is assessed by plasma of D-dimer level. We measured D-dimer before chemotherapy and one week after chemotherapy. Paired t-test was performed to assess the significant difference in D-dimer levels before and after chemotherapy.Results. A total of 89 patients fulfilled the eligibility criteria, of whom 74.2% were female and almost half of total subjects (44.9%) were breast cancer patients. Majority of subjects (69.6%) were stage III or stage IV cancer. There were 12.4% of subjects received cisplatin-based chemotherapy. There was a marginally significant difference in plasma level of D-dimers before and after chemotherapy (p = 0.05). We also found significant differences between D-dimer level before and after chemotherapy in stage III patients (t(35) = 2.48, p = 0.02) and stage IV patients (t(25) = 2.14, p = 0.04). There was no significant difference between D-dimer level before and after chemotherapy in stage I and stage II patients. Subgroup analyses based on chemotherapy agents showed that there was significant D-dimer change in cisplatin-based chemotherapy subjects (t(10) = 2.31, p = 0.04), but not in non-cisplatin-based chemotherapy subjects (t(77) = 1,50, p = 0.14).Conclusion. Compared to before chemotherapy, there is a significant difference of coagulation status marked by plasma D-dimer level one week after chemotherapy, particularly in patients with stage III or stage IV cancer and in patients receiving cisplatin-based chemotherapy.</t>
  </si>
  <si>
    <t>10.7454/jpdi.v11i3.1495</t>
  </si>
  <si>
    <t>Departemen Ilmu Penyakit Dalam FKUIDCMJ, Prabata A</t>
  </si>
  <si>
    <t>Potassium-Competitive Acid Blocker sebagai Alternatif Penghambat Pompa Proton untuk Mengatasi Gejala Gastroesophageal Reflux Disease: Sebuah Laporan Kasus Berbasis Bukti</t>
  </si>
  <si>
    <t>Gastric acid suppression is one of the main pillars of gastroesophageal reflux disease (GERD) treatment. Proton pump inhibitor (PPI) is the most used drug for suppressing gastric acid in GERD patients currently. Potassium- acid competitive acid blocker (PCAB) is a new class of drug which can be used as an alternative drug for suppressing gastric acid, so hypothetically, this drug could be an alternative of PPI for relieving GERD symptoms. However, the ability of PCAB for relieving GERD symptoms was not established, so this study was aimed to elucidate the ability of PCAB as an alternative drug of PPI for relieving GERD symptoms. Comprehensive literature searching was conducted in several databases such as PubMed, Embase, Cochrane, EBSCO, and Proquest with keywords “GERD”, “PCAB”, “PPI” dan “symptoms” on September 16-20, 2023. Early literature searching comprised 229 articles then selected based on clinical question and eligibility criteria to get 3 articles to be appraised critically. Vonoprazan, one of PCAB, was using as the main therapy in all of selected studies. Two randomized control trial (RCT) studies showed the non-inferiority of vonoprazan compared to PPI for relieving GERD symptoms. On the other hand, one systematic review and meta-analysis study showed that vonoprazan was superior than PPI for relieving GERD symptoms. This evidence-based case report (EBCR) shows that vonoprazan is non-inferior, even superior, compared to PPI for relieving GERD symptoms. Further, extensive, and larger researches is still needed to support this evidence and the using of PCAB as main and routine treatment for GERD patients.</t>
  </si>
  <si>
    <t>10.7454/jpdi.v3i1.29</t>
  </si>
  <si>
    <t>Puspitasari E, Yunihastuti E, Rengganis I, Rumende CM</t>
  </si>
  <si>
    <t>Prediktor Mortalitas Pasien HIV/AIDS Rawat Inap</t>
  </si>
  <si>
    <t>Pendahuluan. Human Immunodeficiency Virus/Acquired Immune Deficiency Syndrome (HIV/AIDS) adalah masalah besar yang mengancam Indonesia dan banyak negara di seluruh dunia. Pengetahuan tentang karakteristik dan prediktor mortalitas dapat membantu dalam penatalaksanaan pasien. Penelitian ini bertujuan untuk mengetahui faktor-faktor prediktor mortalitas pasien HIV/AIDS dewasa yang dirawat di RSUPN Dr. Cipto Mangunkusumo (RSCM).Metode. Penelitian ini merupakan studi kohort retrospektif pada pasien rawat inap dewasa RSCM yang didiagnosis HIV/ AIDS selama tahun 2011-2013. Data klinis dan laboratorium beserta status luaran (meninggal atau hidup) dan penyebab mortalitas selama perawatan diperoleh dari rekam medis. Analisis bivariat menggunakan uji Chi-Square dilakukan pada tujuh variabel prognostik, yaitu jenis kelamin laki-laki, tidak dari rumah sakit rujukan, tidak pernah/putus terapi antiretroviral (ARV), stadium klinis WHO 4, kadar hemoglobin &amp;lt;10 g/dL, kadar eGFR &amp;lt;60 mL/min/1,73 m2 dan kadar CD4+ absolut ≤200 sel/ μL. Variabel yang memenuhi syarat akan disertakan pada analisis multivariat dengan regresi logistik.Hasil. Dari 606 pasien HIV/AIDS dewasa yang dirawat inap (median usia 32 tahun; laki-laki 64,2%), sebanyak 122 (20,1%) baru terdiagnosis HIV selama rawat dan 251 (41,5%) dalam terapi ARV. Median lama rawat adalah 11 (rentang 2 sampai 75) hari. Sebanyak 425 (70,1%) pasien dirawat karena infeksi oportunistik. Mortalitas selama perawatan sebesar 23,4% dengan mayoritas penyebabnya (92,3%) terkait AIDS. Prediktor independen mortalitas yang bermakna adalah stadium klinis WHO 4 (OR=6,440; IK 95% 3,701-11,203), kadar hemoglobin &amp;lt;10 g/dL (OR=1,542; IK 95% 1,015-2,343) dan laju filtrasi glomerulus (LFG) estimasi &amp;lt;60 mL/min/1,73 m2 (OR=3,414; IK 95% 1,821-6,402).Simpulan. Proporsi mortalitas selama perawatan sebesar 23,4%. Stadium klinis WHO 4, kadar hemoglobin &amp;lt;10 g/dL dan kadar eLFG &amp;lt;60 mL/min/1,73 m2 merupakan prediktor independen mortalitas pasien HIV/AIDS dewasa saat rawat inap.Kata kunci: HIV/AIDS, prediktor mortalitas Predictors of Mortality in Hospitalized HIV/AIDS PatientsIntroduction. Human Immunodeficiency Virus/Acquired Immune Deficiency Syndrome (HIV/AIDS) is a big problem that threatening in Indonesia and many countries in the world. The knowledge on the characteristics and prediction of outcome were important for patients management. There are no studies on the predictors of mortality in Indonesia. Methods. We performed a retrospective cohort study among hospitalized patients with HIV/AIDS in Cipto Mangunkusumo Hospital between 2011-2013. Datas on clinical, laboratory measurement, outcome (mortality) and causes of death during hospitalization were gathered from medical records. Bivariate analysis using Chi- Square test were used to evaluate seven prognostic factors (male sex, not came from referral hospital, never received/failed to continue antiretroviral therapy (ART), clinical WHO stage 4, hemoglobin level &amp;lt;10 g/dL, eGFR level &amp;lt;60 mL/min/1.73 m2 and CD4+ count ≤200 cell/μL). Multivariate logistic regression analysis was performed to identify independent predictors of mortality. Results. Among 606 hospitalized HIV/AIDS patients (median age 32 years; 64.2% males), 122 (20.1%) were newly diagnosed with HIV infection during the hospitalization and 251 (41.5%) had previously received ART. Median length of stay was 11 (range 2 to 75) days. There were 425 (70.1%) patients being hospitalized due to opportunistic infection. In-hospital mortality rate was 23.4% with majority (92.3%) due to AIDS related illnesses. The independent predictors of mortality in multivariate analysis were clinical WHO stage 4 (OR=6.440; 95% CI 3.701-11.203), hemoglobin level &amp;lt;10 g/dL (OR=1.542; 95% CI 1.015- 2.343) and eGFR level &amp;lt;60 mL/min/1.73 m2 (OR=3.414; 95% CI 1.821-6.402). Conclusions. In-hospital mortality rate was 23.4%. Clinical WHO stage 4, hemoglobin level &amp;lt;10 g/dL and eGFR level &amp;lt;60 mL/ min/1.73 m2 were the independent predictors of in-hospital mortality among hospitalized patients with HIV/AIDS. Keywords: HIV/AIDS, predictors of mortality</t>
  </si>
  <si>
    <t>10.7454/jpdi.v3i2.15</t>
  </si>
  <si>
    <t>Tesiman J, Sundaru H, Karjadi TH, Setiati S</t>
  </si>
  <si>
    <t>Prevalensi dan Faktor Prediktor Atopi pada Pasien HIV/AIDS Prevalence and Predictors of Atopy in HIV/AIDS Patients</t>
  </si>
  <si>
    <t>Pendahuluan. Infeksi HIV menyerang pusat kontrol dari sistem imun yang mengakibatkan terjadinya infeksi opportunistik, keganasan dan kematian. Disregulasi dari sistem imun memegang peranan penting dalam progresifitas penyakit HIV. Beberapa penelitian melaporkan bahwa pasien-pasien HIV mempunyai kecenderungan untuk menderita penyakit alergi seperti sinusitis, asma dan dermatitis atopik. Juga dilaporkan terjadinya peningkatan kadar serum imunoglobulin E (IgE) dan peningkatan prevalensi atopi.Metode. Studi potong lintang dilakukan pada 92 orang terinfeksi HIV dan 90 orang non-HIV. Adanya atopi dinyatakan berdasarkan pemeriksaan uji tusuk kulit dengan menggunakan enam macam aeroalergen yang umum di lingkungan. Terhadap pasien-pasien yang sudah didiagnosis dengan HIV dilakukan pemeriksaan kadar IgE total, jumlah limfosit CD4 serta anamnesis terkait.Hasil. Dari 92 orang dengan infeksi HIV/AIDS dan 90 orang non-HIV yang diteliti, terdiri 65 laki-laki (70,7%) dan 27 perempuan (29,3%) pada kelompok HIV, sedangkan pada kelompok non-HIV terdiri atas 40 laki-laki (44,4%) dan 50 wanita (55,6%). Umur subjek penelitian berkisar antara 20-55 tahun dengan rerata 29,3 (5,7) tahun pada kelompok HIV, sedangkan rerata kelompok umur kontrol adalah 27,9 (4,5) tahun. Berdasarkan rute transmisi HIV, didapatkan sebanyak 52 subjek melalui penggunaan obat intravena (56,5%), 35 melalui hubungan seksual (38%) sedangkan sisanya (5,5%) mempunyai risiko keduanya. Jumlah limfosit CD4+ berkisar 2-674 sel/uL dengan median 160 sel/uL. Kadar IgE total berkisar dari 3-20.000 IU/ mL dengan median 283,5 IU/mL. Kejadian atopi lebih tinggi pada subjek dengan HIV dibandingkan dengan kelompok non-HIV (p= 0,001). Aeroalergen tersering yang menimbulkan sensitasi adalah Dermatophagoides farinae sebanyak 50% dan Dermatophagoides pteronyssinus sebanyak 30%. Didapatkan adanya korelasi negatif yang bermakna antara jumlah limfosit CD4+ dengan kadar IgE total (r=-0,544, p&amp;lt;0,001). Namun demikian, tidak didapatkan hubungan yang bermakna antara jenis kelamin, rute transmisi, riwayat alergi di keluarga serta jumlah limfosit CD4+ dengan kejadian atopi.Simpulan. Prevalensi atopi pada pasien HIV/AIDS berdasarkan uji tusuk kulit lebih tinggi dibanding kelompok non-HIV. Terdapat korelasi negatif antara kadar IgE total dengan jumlah limfosit CD4+.Kata kunci: atopi, HIV, tes tusuk kulitPrevalence and Predictors of Atopy in HIV/AIDS PatientsIntroduction. HIV infection attacks the center of immune control system resulting opportunistic infection, malignancy and death. Immune system dysregulation plays the central role in the progression of the disease. Some studies reported that HIV-infected patient prone to have allergic disease such as sinusitis, asthma and atopic dermatitis. Elevated serum immunoglobulin E (IgE) and increased prevalence of atopy had also been reported in HIV-infected patient. Methods. A cross sectional study was performed in 92 HIV-infected persons and 90 non-HIV persons. Atopy diagnosis was based on immediate hypersensitivity to six common aeroallergen using skin prick test. CD4 cell count, total serum immunoglobulin level and medical history were taken. Results. Among total of 92 HIV/AIDS patients and 90 non-HIV persons, there were 65 males (70.7%) and 27 female (29.3%) in HIV group and 40 males (44.4%) and 50 females (55.6%) in non-HIV group. Age of all subjects range from 20 to 55 years old, mean age of HIV-infected patients was 29.3 (SD 5.7) years while mean age of controls was 27.9 (4.5) years old. Based on HIV route transmission, there were 56.5% subjects infected from intravenous drug user, 38% from heterosexual intercourse and 5.5% subjects had both risk. CD4+ lymphocyte counts of the subject range from 2-674 cells, median 160 cells/uL. Serum total IgE levels range from 3-20.000 IU/mL with median 283.5 IU/mL. Atopy was higher in subjects with HIV than non-HIV (p= 0,001). The most common aeroallergen is Dermatophagoides farinae (50%) and Dermatophagoides pteronyssinus (30%). There was a negative correlation between CD4+ lymphocyte count and total IgE level (r=-0,544, p&amp;lt;0,001), but there is no relation between gender, HIV route of transmission, allergic history in family and CD4+ lymphocyte count with atopy. Conclusions. Prevalence of atopy based on skin prick test among HIV/AIDS patients was higher than non-HIV group. There was a negative correlation between CD4+ lymphocyte count and total IgE level. Keywords: atopy, CD4, HIV, IgE</t>
  </si>
  <si>
    <t>10.7454/jpdi.v3i1.3</t>
  </si>
  <si>
    <t>Oktavia D, Nasution SA, Uyainah A, Rumende CM</t>
  </si>
  <si>
    <t>Profil Fungsi Sistolik dan Diastolik Ventrikel Kanan pada Penyakit Paru Obstruktif Kronik Stabil</t>
  </si>
  <si>
    <t>Pendahuluan. Disfungsi ventrikel kanan merupakan salah satu komplikasi penyakit paru obstruktif kronik (PPOK). Penilaianfungsi ventrikel kanan penting untuk dilakukan karena berkaitan dengan keterbatasan kemampuan kerja pasien sertaprognosis yang buruk.Metode. Studi potong lintang dilakukan pada 30 pasien PPOK stabil (rerata usia: 65 ± 6 tahun). Pemeriksaan yang dilakukanmeliputi pemeriksaan spirometri, pemeriksaan ekokardiografi standar, TAPSE, pengukuran dimensi ruang jantung kanandan inflow trikuspid.Hasil. Rerata nilai rerata FEV1 28 ± 8% prediksi. Tidak terdapat pasien dengan derajat obstruksi yang ringan, 57% subjek mengalami derajat obstruksi yang sangat berat. Semua pasien menunjukan pola spirometri campuran obstruktif dan restriktif. Rerata dimensi ruang jantung kanan pasien dalam batas normal. Terdapat 40% pasien yang mengalami disfungsi diastolik. Rerata nilai TAPSE 16, 96 ± 96 mm. Terdapat 60% pasien yang mengalami penurunan nilai TAPSE. Tidak terdapat beda rerata nilai TAPSE antara kelompok dengan derajat obstruksi sedang-berat dengan derajat obstruksi sangat berat. Tidak terdapat korelasi yang signifikan antara FEV1 % prediksi dengan TAPSE, sehingga titik potong kedua variabel tidak dapat ditentukan.Simpulan. Proporsi disfungsi sistolik ventrikel kanan 60% dan disfungsi diastolik 40%. Tidak terdapat korelasi nilai FEV1 %prediksi dengan nilai TAPSE, sehingga nilai titik potong kedua variabel tidak dapat ditentukan pada PPOK stabil.Kata kunci: FEV1 % prediksi, fungsi diastolik, fungsi sistolik, PPOK stabil, TAPSE, ventrikel kanan Right Ventricular Systolic and Diastolic Function Profile in Patient with Stable Chronic Obstructive Pulmonary DiseaseIntroduction. Right ventricular dysfunction is one of the common complication of chronic obstructive pulmonary disease(COPD). Right ventricular assessment is importance, since it related with exercise intolerance and poor prognosis.Methods. Thirty stable COPD men (mean age: 65 ± 6 yr) underwent spirometry. In addition to conventional echocardiographicparameters, TAPSE, right heart chambers, and trans tricuspid inflow were determined.Results. The mean value of FEV1 was 28 ± 8% of the predicted value. There was no subject with mild airflow limitation,57% subjects were with very severe airflow obstruction. All of pulmonary function test showed mixed restrictive-obstructivepattern. Mean of right chamber was in normal limit. Forty percent of the patients suffered right ventricular diastolicdysfunction. Means of TAPSE was 16.96 ± 96 mm. Sixty percent of the patients suffered right ventricular systolic dysfunction.There was no significant difference in TAPSE between groups with moderate-severe flow obstruction and very severe airflowobstruction. There was no significant correlation between FEV1 % prediction and TAPSE, so the cut-off value between thetwo variables cannot be determined.Conclusions. The proportion of right ventricular systolic dysfunction was 60% and diastolic dysfunction was 40%. There wasno correlation between FEV1 % prediction and TAPSE. The cut-off value between the two variable in stable COPD patientscannot be determined.Keywords: diastolic function, FEV1 % prediction, right ventricular function, stable COPD, TAPSE</t>
  </si>
  <si>
    <t>10.7454/jpdi.v10i3.1475</t>
  </si>
  <si>
    <t>Universitas Indonesia, Marbun MB</t>
  </si>
  <si>
    <t>Profilaksis vs. Terapi Preemtif Penyakit Cytomegalovirus (CMV) pada Pasien Transplantasi Ginjal Risiko Tinggi: Suatu Laporan Kasus Berbasis Bukti</t>
  </si>
  <si>
    <t>Kidney transplant recipients require the use of immunosuppressive agents to prevent multiple organ rejection. Administration of immunosuppressive agents triggers an increased risk of impaired immunity and microbial infections, one of which is cytomegalovirus (CMV). Prevention of cytomegalovirus infection can be given as a prophylaxis or preemptive therapy. However, the efficacy of choosing prophylaxis or preemptive therapy is still under debate, thus we conducted this study to identify current approach in preventing CMV disease in clinical practice. A literature search was carried out using the PubMed, Cochrane Library, Embase and Scopus databases with the keywords “high risk kidney transplant”, “prophylaxis”, “preemptive” and “CMV infection disease”. Inclusion criteria were only studies in adult kidney transplant patients as a population. , prophylaxis as intervention, preemptive therapy as comparison, and cytomegalovirus infection as outcome. The exclusion criteria of this study were the study articles that were not in Bahasa Indonesia or English, case reports and studies with subjects &amp;lt;18 years old. Critical review using Oxford Center for Evidence Based Medicine (CEBM) Critical Appraisal Tools for Prognostic Study And Systematic Review. The total number of articles identified based on the keywords used is 115 articles. Eliminating duplication with EndNote resulted in 92 articles. Furthermore, exclusion was carried out based on title and abstract so that 29 articles were filtered for which the full text was available. Of these, 23 articles did not have appropriate research questions, 3 studies did not have appropriate patient populations, and 3 articles with types that did not meet the inclusion criteria of this study. As a result, there were 4 articles that can be used in this report. Based on those four articles, it can be concluded that prophylaxis is more effective in preventing CMV disease but had more side effects, when compared to preemptive therapy. However, there was no difference in long term outcome between kidney transplant patients with CMV prophylactic or preemptive therapy.</t>
  </si>
  <si>
    <t>10.7454/jpdi.v7i4.526</t>
  </si>
  <si>
    <t>Adli M, Shatri H, Sutandyo N, Suwarto S</t>
  </si>
  <si>
    <t>Uji Validitas dan Reliabilitas European Organization for Research and Treatment of Cancer Quality of Life Questionnaire-Breast 23 pada Pasien Kanker Payudara dalam Terapi</t>
  </si>
  <si>
    <t>Pendahuluan. Peningkatan angka ketahanan hidup pasien kanker payudara tidak selalu diikuti oleh peningkatan kualitas hidup. European Organization for Research and Treatment of Cancer (EORTC) menekankan pentingnya melakukan penilaian kualitas hidup pada pasien kanker. Saat ini, di Indonesia, belum ada kuesioner yang valid dan reliabel untuk menilai kualitas hidup pasien kanker payudara secara akurat. Penelitian ini bertujuan untuk membuktikan bahwa European Organization for Research and Treatment of Cancer Quality of Life Questionnaire-Breast 23 (EORTC QLQ-BR23) merupakan alat ukur yang reliabel dan valid digunakan di IndonesiaMetode. Penelitian ini adalah studi potong lintang. Penelitian dimulai dengan menerjemahkan EORTC QLQ-BR23 ke dalam bahasa Indonesia dan kemudian di uji coba pada 10 responden. Setelah itu, EORTC QLQ-BR23 hasil terjemahan digunakan pada penelitian utama dengan jumlah sampel yang lebih besar. Test-retest dinilai dengan Intraclass Correlation Coeficient (ICC). Konsistensi internal dinilai dengan cronbach alpha. Construct validity dinilai dengan multi-trait scaling analysis. Validitas kriteria dinilai dengan melihat korelasi antara domain European Organization for Research and Treatment of Cancer Quality of Life Questionnaire-Cancer30 (EORTC QLQ-C30) dan EORTC QLQ-BR23 dengan Short Form 36(SF36).Hasil. Telah dilakukan pengambilan data terhadap 100 pasien kanker payudara yang menjalani terapi dari September - Oktober 2015. Nilai ICC (interval 1 jam) pada semua domain EORTC QLQ-BR23 sangat baik (ICC &amp;gt; 0,8). Terdapat penurunan nilai ICC (interval 30 hari) pada semua domain EORTC QLQ-BR23. Nilai cronbach alpha &amp;gt; 0,7 pada hampir semua domain EORTC QLQ-BR23 kecuali domain gejala lengan (Cronbach Alpha: 0,643). Multi-trait scaling analysis menunjukkan korelasi cukup tinggi antara skor butir pertanyaan dengan skor domainnya sendiri. Sedangkan hubungan butir pertanyaan dengan domain yang berbeda selalu mempunyai korelasi yang lebih rendah dibandingkan dengan domainnya sendiri. Pada uji validitas kriteria, didapatkan 19 korelasi dengan r &amp;gt; 0,3 antara domain EORTC QLQ-C30 dan EORTC QLQ-BR23 dengan SF36.Simpulan. EORTC QLQ-BR23 merupakan alat ukur yang valid dan reliabel untuk menilai kualitas hidup pasien kanker payudara di Indonesia Kata Kunci: Kualitas Hidup, EORTC QLQ-BR23, Validitas, Reliabilitas, Kanker Payudara Validity and Reability Test of European Organization for Research and Treatment of Cancer Quality of Life Questionnaire-Breast23 in Breast Cancer Patient on TreatmentIntroduction. Improved survival of breast cancer patients are not necessarily followed by improvement of quality of life. European Organization for Research and Treatment of Cancer (EORTC) emphasize the importance of assessing the quality of life in cancer patients. Currently, in Indonesia, there has been no reliable and valid questionnaire to assess quality of life of breast cancer patients accurately. This study aims to prove that the EORTC QLQ-BR23 is valid and reliable measuring instrument used in Indonesia.Methods. This is a cross-sectional study. The study began with the EORTC QLQBR23 translated into Indonesian and then tested on 10 respondents. After that, The Indonesian version of EORTC QLQ-BR23 is used in the main study with a larger sample size. Test-retest was assessed with intraclass correlation coefficient (ICC). Internal consistency was assessed by Cronbach alpha. Construct validity was assessed by multi-trait scaling analysis. The criteria validity assessed by looking at the correlation between domains European Organization for Research and Treatment of Cancer Quality of Life Questionnaire-Cancer 30 (EORTC QLQC30) and EORTC QLQ-BR23 with Short Form 36 (SF36).Results. Data collection were done on 100 breast cancer patients on treatment from September to October 2015. ICC value (1 hour interval) in all domains of EORTC QLQ-BR23 is very good (ICC&amp;gt; 0.8). There is a decline in the value of ICC (30 days interval) in all domains of EORTC QLQ-BR23. Cronbach alpha values &amp;gt; 0.7 in almost all domains of EORTC QLQ-BR23 domain unless symptoms arm domain (Cronbach's Alpha: 0.643). Multi-trait scaling analysis showed a fairly high correlation between the scores of the questions with a score of his own domain. While the relationship of the questions with different domains always have a lower correlation than the domain itself. In criteria validity test, obtained 19 correlation with r &amp;gt; 0,3 between domains EORTC QLQ-C30 and EORTC QLQ-BR23 with SF36.Conclusion. EORTC QLQ-BR23 is a valid and reliable instrument for assessing quality of life of breast cancer patients in Indonesia</t>
  </si>
  <si>
    <t>Alasan eksklusi pada tahap teks lengkap</t>
  </si>
  <si>
    <t>Jumlah mengikuti diagram PRISMA.</t>
  </si>
  <si>
    <t>Kode</t>
  </si>
  <si>
    <t>Alasan</t>
  </si>
  <si>
    <t>Jalur</t>
  </si>
  <si>
    <t>Jumlah</t>
  </si>
  <si>
    <t>F1</t>
  </si>
  <si>
    <t>F2</t>
  </si>
  <si>
    <t>F3</t>
  </si>
  <si>
    <t>F4</t>
  </si>
  <si>
    <t>M1</t>
  </si>
  <si>
    <t>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</si>
</sst>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color rgb="FF2F4858"/>
      <name val="Cambria"/>
    </font>
    <font>
      <i/>
      <sz val="10"/>
      <color rgb="FF5C6B77"/>
      <name val="Calibri"/>
    </font>
    <font>
      <b/>
      <sz val="10"/>
      <color rgb="FF2F4858"/>
      <name val="Calibri"/>
    </font>
    <font>
      <sz val="10"/>
      <color rgb="FF2B2B2B"/>
      <name val="Calibri"/>
    </font>
  </fonts>
  <fills count="8">
    <fill>
      <patternFill patternType="none"/>
    </fill>
    <fill>
      <patternFill patternType="gray125"/>
    </fill>
    <fill>
      <patternFill patternType="solid">
        <fgColor rgb="FFF3EBDD"/>
      </patternFill>
    </fill>
    <fill>
      <patternFill patternType="solid">
        <fgColor rgb="FFC9D9E5"/>
      </patternFill>
    </fill>
    <fill>
      <patternFill patternType="solid">
        <fgColor rgb="FFE1ECF6"/>
      </patternFill>
    </fill>
    <fill>
      <patternFill patternType="solid">
        <fgColor rgb="FFE3F1E4"/>
      </patternFill>
    </fill>
    <fill>
      <patternFill patternType="solid">
        <fgColor rgb="FFFBF0D3"/>
      </patternFill>
    </fill>
    <fill>
      <patternFill patternType="solid">
        <fgColor rgb="FFF5F8FA"/>
      </patternFill>
    </fill>
  </fills>
  <borders count="3">
    <border>
      <left/>
      <right/>
      <top/>
      <bottom/>
      <diagonal/>
    </border>
    <border>
      <left/>
      <right/>
      <top/>
      <bottom style="medium">
        <color rgb="FF7A93A8"/>
      </bottom>
      <diagonal/>
    </border>
    <border>
      <left/>
      <right/>
      <top/>
      <bottom style="thin">
        <color rgb="FFC9D1D8"/>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3" borderId="1" xfId="0" applyFont="1" applyFill="1" applyBorder="1" applyAlignment="1">
      <alignment horizontal="center" vertical="center" wrapText="1"/>
    </xf>
    <xf numFmtId="0" fontId="3" fillId="4" borderId="2" xfId="0" applyFont="1" applyFill="1" applyBorder="1" applyAlignment="1">
      <alignment horizontal="left" vertical="top"/>
    </xf>
    <xf numFmtId="0" fontId="4" fillId="0" borderId="2" xfId="0" applyFont="1" applyBorder="1" applyAlignment="1">
      <alignment horizontal="left" vertical="top"/>
    </xf>
    <xf numFmtId="0" fontId="4" fillId="0" borderId="2" xfId="0" applyFont="1" applyBorder="1" applyAlignment="1">
      <alignment horizontal="center" vertical="top"/>
    </xf>
    <xf numFmtId="0" fontId="3" fillId="5" borderId="2" xfId="0" applyFont="1" applyFill="1" applyBorder="1" applyAlignment="1">
      <alignment horizontal="left" vertical="top"/>
    </xf>
    <xf numFmtId="0" fontId="3" fillId="6" borderId="2" xfId="0" applyFont="1" applyFill="1" applyBorder="1" applyAlignment="1">
      <alignment horizontal="left" vertical="top"/>
    </xf>
    <xf numFmtId="0" fontId="3" fillId="2" borderId="2" xfId="0" applyFont="1" applyFill="1" applyBorder="1" applyAlignment="1">
      <alignment horizontal="left" vertical="top"/>
    </xf>
    <xf numFmtId="0" fontId="3" fillId="7" borderId="2" xfId="0" applyFont="1" applyFill="1" applyBorder="1" applyAlignment="1">
      <alignment horizontal="left" vertical="top"/>
    </xf>
  </cellXfs>
  <cellStyles count="1">
    <cellStyle name="Normal" xfId="0" builtinId="0"/>
  </cellStyles>
  <dxfs count="26">
    <dxf>
      <fill>
        <patternFill patternType="solid">
          <fgColor rgb="FFF5F8FA"/>
        </patternFill>
      </fill>
    </dxf>
    <dxf>
      <fill>
        <patternFill patternType="solid">
          <fgColor rgb="FFECECEC"/>
        </patternFill>
      </fill>
    </dxf>
    <dxf>
      <fill>
        <patternFill patternType="solid">
          <fgColor rgb="FFFBF0D3"/>
        </patternFill>
      </fill>
    </dxf>
    <dxf>
      <fill>
        <patternFill patternType="solid">
          <fgColor rgb="FFE1ECF6"/>
        </patternFill>
      </fill>
    </dxf>
    <dxf>
      <fill>
        <patternFill patternType="solid">
          <fgColor rgb="FFF7E3E1"/>
        </patternFill>
      </fill>
    </dxf>
    <dxf>
      <fill>
        <patternFill patternType="solid">
          <fgColor rgb="FFE3F1E4"/>
        </patternFill>
      </fill>
    </dxf>
    <dxf>
      <fill>
        <patternFill patternType="solid">
          <fgColor rgb="FFF5F8FA"/>
        </patternFill>
      </fill>
    </dxf>
    <dxf>
      <fill>
        <patternFill patternType="solid">
          <fgColor rgb="FFECECEC"/>
        </patternFill>
      </fill>
    </dxf>
    <dxf>
      <fill>
        <patternFill patternType="solid">
          <fgColor rgb="FFFBF0D3"/>
        </patternFill>
      </fill>
    </dxf>
    <dxf>
      <fill>
        <patternFill patternType="solid">
          <fgColor rgb="FFE1ECF6"/>
        </patternFill>
      </fill>
    </dxf>
    <dxf>
      <fill>
        <patternFill patternType="solid">
          <fgColor rgb="FFF7E3E1"/>
        </patternFill>
      </fill>
    </dxf>
    <dxf>
      <fill>
        <patternFill patternType="solid">
          <fgColor rgb="FFE3F1E4"/>
        </patternFill>
      </fill>
    </dxf>
    <dxf>
      <fill>
        <patternFill patternType="solid">
          <fgColor rgb="FFF5F8FA"/>
        </patternFill>
      </fill>
    </dxf>
    <dxf>
      <fill>
        <patternFill patternType="solid">
          <fgColor rgb="FFECECEC"/>
        </patternFill>
      </fill>
    </dxf>
    <dxf>
      <fill>
        <patternFill patternType="solid">
          <fgColor rgb="FFFBF0D3"/>
        </patternFill>
      </fill>
    </dxf>
    <dxf>
      <fill>
        <patternFill patternType="solid">
          <fgColor rgb="FFE1ECF6"/>
        </patternFill>
      </fill>
    </dxf>
    <dxf>
      <fill>
        <patternFill patternType="solid">
          <fgColor rgb="FFF7E3E1"/>
        </patternFill>
      </fill>
    </dxf>
    <dxf>
      <fill>
        <patternFill patternType="solid">
          <fgColor rgb="FFE3F1E4"/>
        </patternFill>
      </fill>
    </dxf>
    <dxf>
      <fill>
        <patternFill patternType="solid">
          <fgColor rgb="FFF5F8FA"/>
        </patternFill>
      </fill>
    </dxf>
    <dxf>
      <fill>
        <patternFill patternType="solid">
          <fgColor rgb="FFECECEC"/>
        </patternFill>
      </fill>
    </dxf>
    <dxf>
      <fill>
        <patternFill patternType="solid">
          <fgColor rgb="FFFBF0D3"/>
        </patternFill>
      </fill>
    </dxf>
    <dxf>
      <fill>
        <patternFill patternType="solid">
          <fgColor rgb="FFE1ECF6"/>
        </patternFill>
      </fill>
    </dxf>
    <dxf>
      <fill>
        <patternFill patternType="solid">
          <fgColor rgb="FFF7E3E1"/>
        </patternFill>
      </fill>
    </dxf>
    <dxf>
      <fill>
        <patternFill patternType="solid">
          <fgColor rgb="FFE3F1E4"/>
        </patternFill>
      </fill>
    </dxf>
    <dxf>
      <fill>
        <patternFill patternType="solid">
          <fgColor rgb="FFE3F1E4"/>
        </patternFill>
      </fill>
    </dxf>
    <dxf>
      <fill>
        <patternFill patternType="solid">
          <fgColor rgb="FFF7E3E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F7C8F"/>
  </sheetPr>
  <dimension ref="A1:E43"/>
  <sheetViews>
    <sheetView showGridLines="0" workbookViewId="0">
      <pane ySplit="4" topLeftCell="A30" activePane="bottomLeft" state="frozen"/>
      <selection pane="bottomLeft"/>
    </sheetView>
  </sheetViews>
  <sheetFormatPr defaultRowHeight="14.25" x14ac:dyDescent="0.45"/>
  <cols>
    <col min="1" max="1" width="20" customWidth="1"/>
    <col min="2" max="2" width="62" customWidth="1"/>
    <col min="3" max="3" width="22" customWidth="1"/>
    <col min="4" max="4" width="24" customWidth="1"/>
    <col min="5" max="5" width="10" customWidth="1"/>
  </cols>
  <sheetData>
    <row r="1" spans="1:5" ht="17.25" x14ac:dyDescent="0.45">
      <c r="A1" s="1" t="s">
        <v>0</v>
      </c>
    </row>
    <row r="2" spans="1:5" x14ac:dyDescent="0.45">
      <c r="A2" s="2" t="s">
        <v>1</v>
      </c>
    </row>
    <row r="4" spans="1:5" ht="32" customHeight="1" x14ac:dyDescent="0.45">
      <c r="A4" s="3" t="s">
        <v>2</v>
      </c>
      <c r="B4" s="3" t="s">
        <v>3</v>
      </c>
      <c r="C4" s="3" t="s">
        <v>4</v>
      </c>
      <c r="D4" s="3" t="s">
        <v>5</v>
      </c>
      <c r="E4" s="3" t="s">
        <v>6</v>
      </c>
    </row>
    <row r="5" spans="1:5" x14ac:dyDescent="0.45">
      <c r="A5" s="4" t="s">
        <v>7</v>
      </c>
      <c r="B5" s="5" t="s">
        <v>8</v>
      </c>
      <c r="C5" s="6">
        <v>1463</v>
      </c>
      <c r="D5" s="6">
        <f>COUNTIF('Ekspor gabungan'!$C$5:$C$4743,"PubMed")</f>
        <v>1463</v>
      </c>
      <c r="E5" s="6">
        <f t="shared" ref="E5:E43" si="0">D5-C5</f>
        <v>0</v>
      </c>
    </row>
    <row r="6" spans="1:5" x14ac:dyDescent="0.45">
      <c r="A6" s="4" t="s">
        <v>7</v>
      </c>
      <c r="B6" s="5" t="s">
        <v>9</v>
      </c>
      <c r="C6" s="6">
        <v>1148</v>
      </c>
      <c r="D6" s="6">
        <f>COUNTIF('Ekspor gabungan'!$C$5:$C$4743,"Scopus")</f>
        <v>1148</v>
      </c>
      <c r="E6" s="6">
        <f t="shared" si="0"/>
        <v>0</v>
      </c>
    </row>
    <row r="7" spans="1:5" x14ac:dyDescent="0.45">
      <c r="A7" s="4" t="s">
        <v>7</v>
      </c>
      <c r="B7" s="5" t="s">
        <v>10</v>
      </c>
      <c r="C7" s="6">
        <v>231</v>
      </c>
      <c r="D7" s="6">
        <f>COUNTIF('Ekspor gabungan'!$C$5:$C$4743,"Cochrane Library")</f>
        <v>231</v>
      </c>
      <c r="E7" s="6">
        <f t="shared" si="0"/>
        <v>0</v>
      </c>
    </row>
    <row r="8" spans="1:5" x14ac:dyDescent="0.45">
      <c r="A8" s="4" t="s">
        <v>7</v>
      </c>
      <c r="B8" s="5" t="s">
        <v>11</v>
      </c>
      <c r="C8" s="6">
        <v>659</v>
      </c>
      <c r="D8" s="6">
        <f>COUNTIF('Ekspor gabungan'!$C$5:$C$4743,"EBSCOhost")</f>
        <v>659</v>
      </c>
      <c r="E8" s="6">
        <f t="shared" si="0"/>
        <v>0</v>
      </c>
    </row>
    <row r="9" spans="1:5" x14ac:dyDescent="0.45">
      <c r="A9" s="4" t="s">
        <v>7</v>
      </c>
      <c r="B9" s="5" t="s">
        <v>12</v>
      </c>
      <c r="C9" s="6">
        <v>86</v>
      </c>
      <c r="D9" s="6">
        <f>COUNTIF('Ekspor gabungan'!$C$5:$C$4743,"ProQuest")</f>
        <v>86</v>
      </c>
      <c r="E9" s="6">
        <f t="shared" si="0"/>
        <v>0</v>
      </c>
    </row>
    <row r="10" spans="1:5" x14ac:dyDescent="0.45">
      <c r="A10" s="4" t="s">
        <v>7</v>
      </c>
      <c r="B10" s="5" t="s">
        <v>13</v>
      </c>
      <c r="C10" s="6">
        <v>903</v>
      </c>
      <c r="D10" s="6">
        <f>COUNTIF('Ekspor gabungan'!$C$5:$C$4743,"Europe PMC")</f>
        <v>903</v>
      </c>
      <c r="E10" s="6">
        <f t="shared" si="0"/>
        <v>0</v>
      </c>
    </row>
    <row r="11" spans="1:5" x14ac:dyDescent="0.45">
      <c r="A11" s="4" t="s">
        <v>7</v>
      </c>
      <c r="B11" s="5" t="s">
        <v>14</v>
      </c>
      <c r="C11" s="6">
        <v>249</v>
      </c>
      <c r="D11" s="6">
        <f>COUNTIF('Ekspor gabungan'!$C$5:$C$4743,"medRxiv")</f>
        <v>249</v>
      </c>
      <c r="E11" s="6">
        <f t="shared" si="0"/>
        <v>0</v>
      </c>
    </row>
    <row r="12" spans="1:5" x14ac:dyDescent="0.45">
      <c r="A12" s="4" t="s">
        <v>7</v>
      </c>
      <c r="B12" s="5" t="s">
        <v>15</v>
      </c>
      <c r="C12" s="6">
        <v>4739</v>
      </c>
      <c r="D12" s="6">
        <f>COUNTA('Ekspor gabungan'!$B$5:$B$4743)</f>
        <v>4739</v>
      </c>
      <c r="E12" s="6">
        <f t="shared" si="0"/>
        <v>0</v>
      </c>
    </row>
    <row r="13" spans="1:5" x14ac:dyDescent="0.45">
      <c r="A13" s="4" t="s">
        <v>7</v>
      </c>
      <c r="B13" s="5" t="s">
        <v>16</v>
      </c>
      <c r="C13" s="6">
        <v>2262</v>
      </c>
      <c r="D13" s="6">
        <f>COUNTIF('Ekspor gabungan'!$J$5:$J$4743,"Duplikat")</f>
        <v>2262</v>
      </c>
      <c r="E13" s="6">
        <f t="shared" si="0"/>
        <v>0</v>
      </c>
    </row>
    <row r="14" spans="1:5" x14ac:dyDescent="0.45">
      <c r="A14" s="7" t="s">
        <v>17</v>
      </c>
      <c r="B14" s="5" t="s">
        <v>18</v>
      </c>
      <c r="C14" s="6">
        <v>2477</v>
      </c>
      <c r="D14" s="6">
        <f>COUNTA('Skrining judul abstrak'!$A$5:$A$2481)</f>
        <v>2477</v>
      </c>
      <c r="E14" s="6">
        <f t="shared" si="0"/>
        <v>0</v>
      </c>
    </row>
    <row r="15" spans="1:5" x14ac:dyDescent="0.45">
      <c r="A15" s="7" t="s">
        <v>17</v>
      </c>
      <c r="B15" s="5" t="s">
        <v>19</v>
      </c>
      <c r="C15" s="6">
        <v>2368</v>
      </c>
      <c r="D15" s="6">
        <f>COUNTIF('Skrining judul abstrak'!$M$5:$M$2481,"Dieksklusi")</f>
        <v>2368</v>
      </c>
      <c r="E15" s="6">
        <f t="shared" si="0"/>
        <v>0</v>
      </c>
    </row>
    <row r="16" spans="1:5" x14ac:dyDescent="0.45">
      <c r="A16" s="7" t="s">
        <v>17</v>
      </c>
      <c r="B16" s="5" t="s">
        <v>20</v>
      </c>
      <c r="C16" s="6">
        <v>109</v>
      </c>
      <c r="D16" s="6">
        <f>COUNTIF('Skrining judul abstrak'!$M$5:$M$2481,"Lanjut ke teks lengkap")</f>
        <v>109</v>
      </c>
      <c r="E16" s="6">
        <f t="shared" si="0"/>
        <v>0</v>
      </c>
    </row>
    <row r="17" spans="1:5" x14ac:dyDescent="0.45">
      <c r="A17" s="7" t="s">
        <v>17</v>
      </c>
      <c r="B17" s="5" t="s">
        <v>21</v>
      </c>
      <c r="C17" s="6">
        <v>3</v>
      </c>
      <c r="D17" s="6">
        <f>COUNTIF('Teks lengkap'!$H$5:$H$113,"Tidak diperoleh")</f>
        <v>3</v>
      </c>
      <c r="E17" s="6">
        <f t="shared" si="0"/>
        <v>0</v>
      </c>
    </row>
    <row r="18" spans="1:5" x14ac:dyDescent="0.45">
      <c r="A18" s="8" t="s">
        <v>22</v>
      </c>
      <c r="B18" s="5" t="s">
        <v>23</v>
      </c>
      <c r="C18" s="6">
        <v>106</v>
      </c>
      <c r="D18" s="6">
        <f>COUNTIF('Teks lengkap'!$G$5:$G$113,"Diperoleh")</f>
        <v>106</v>
      </c>
      <c r="E18" s="6">
        <f t="shared" si="0"/>
        <v>0</v>
      </c>
    </row>
    <row r="19" spans="1:5" x14ac:dyDescent="0.45">
      <c r="A19" s="8" t="s">
        <v>22</v>
      </c>
      <c r="B19" s="5" t="s">
        <v>24</v>
      </c>
      <c r="C19" s="6">
        <v>46</v>
      </c>
      <c r="D19" s="6">
        <f>COUNTIF('Teks lengkap'!$I$5:$I$113,"Bukan populasi edema paru kardiogenik akut")</f>
        <v>46</v>
      </c>
      <c r="E19" s="6">
        <f t="shared" si="0"/>
        <v>0</v>
      </c>
    </row>
    <row r="20" spans="1:5" x14ac:dyDescent="0.45">
      <c r="A20" s="8" t="s">
        <v>22</v>
      </c>
      <c r="B20" s="5" t="s">
        <v>25</v>
      </c>
      <c r="C20" s="6">
        <v>16</v>
      </c>
      <c r="D20" s="6">
        <f>COUNTIF('Teks lengkap'!$I$5:$I$113,"Bukan perbandingan NIV dengan oksigenasi konvensional")</f>
        <v>16</v>
      </c>
      <c r="E20" s="6">
        <f t="shared" si="0"/>
        <v>0</v>
      </c>
    </row>
    <row r="21" spans="1:5" x14ac:dyDescent="0.45">
      <c r="A21" s="8" t="s">
        <v>22</v>
      </c>
      <c r="B21" s="5" t="s">
        <v>26</v>
      </c>
      <c r="C21" s="6">
        <v>30</v>
      </c>
      <c r="D21" s="6">
        <f>COUNTIF('Teks lengkap'!$I$5:$I$113,"Mortalitas rumah sakit tidak dilaporkan")</f>
        <v>30</v>
      </c>
      <c r="E21" s="6">
        <f t="shared" si="0"/>
        <v>0</v>
      </c>
    </row>
    <row r="22" spans="1:5" x14ac:dyDescent="0.45">
      <c r="A22" s="8" t="s">
        <v>22</v>
      </c>
      <c r="B22" s="5" t="s">
        <v>27</v>
      </c>
      <c r="C22" s="6">
        <v>6</v>
      </c>
      <c r="D22" s="6">
        <f>COUNTIF('Teks lengkap'!$I$5:$I$113,"Laporan ganda atau telah digantikan versi terbaru")</f>
        <v>6</v>
      </c>
      <c r="E22" s="6">
        <f t="shared" si="0"/>
        <v>0</v>
      </c>
    </row>
    <row r="23" spans="1:5" x14ac:dyDescent="0.45">
      <c r="A23" s="8" t="s">
        <v>22</v>
      </c>
      <c r="B23" s="5" t="s">
        <v>28</v>
      </c>
      <c r="C23" s="6">
        <v>98</v>
      </c>
      <c r="D23" s="6">
        <f>COUNTIF('Teks lengkap'!$H$5:$H$113,"Dieksklusi")</f>
        <v>98</v>
      </c>
      <c r="E23" s="6">
        <f t="shared" si="0"/>
        <v>0</v>
      </c>
    </row>
    <row r="24" spans="1:5" x14ac:dyDescent="0.45">
      <c r="A24" s="7" t="s">
        <v>29</v>
      </c>
      <c r="B24" s="5" t="s">
        <v>30</v>
      </c>
      <c r="C24" s="6">
        <v>8</v>
      </c>
      <c r="D24" s="6">
        <f>COUNTIF('Teks lengkap'!$H$5:$H$113,"Disertakan")</f>
        <v>8</v>
      </c>
      <c r="E24" s="6">
        <f t="shared" si="0"/>
        <v>0</v>
      </c>
    </row>
    <row r="25" spans="1:5" x14ac:dyDescent="0.45">
      <c r="A25" s="9" t="s">
        <v>31</v>
      </c>
      <c r="B25" s="5" t="s">
        <v>32</v>
      </c>
      <c r="C25" s="6">
        <v>8</v>
      </c>
      <c r="D25" s="6">
        <f>COUNTIF('Manual searching'!$B$5:$B$58,"Jurnal Kardiologi Indonesia (JKI)")</f>
        <v>8</v>
      </c>
      <c r="E25" s="6">
        <f t="shared" si="0"/>
        <v>0</v>
      </c>
    </row>
    <row r="26" spans="1:5" x14ac:dyDescent="0.45">
      <c r="A26" s="9" t="s">
        <v>31</v>
      </c>
      <c r="B26" s="5" t="s">
        <v>33</v>
      </c>
      <c r="C26" s="6">
        <v>2</v>
      </c>
      <c r="D26" s="6">
        <f>COUNTIF('Manual searching'!$B$5:$B$58,"Jurnal Respirologi Indonesia (JRI)")</f>
        <v>2</v>
      </c>
      <c r="E26" s="6">
        <f t="shared" si="0"/>
        <v>0</v>
      </c>
    </row>
    <row r="27" spans="1:5" x14ac:dyDescent="0.45">
      <c r="A27" s="9" t="s">
        <v>31</v>
      </c>
      <c r="B27" s="5" t="s">
        <v>34</v>
      </c>
      <c r="C27" s="6">
        <v>6</v>
      </c>
      <c r="D27" s="6">
        <f>COUNTIF('Manual searching'!$B$5:$B$58,"JAI (Jurnal Anestesiologi Indonesia)")</f>
        <v>6</v>
      </c>
      <c r="E27" s="6">
        <f t="shared" si="0"/>
        <v>0</v>
      </c>
    </row>
    <row r="28" spans="1:5" x14ac:dyDescent="0.45">
      <c r="A28" s="9" t="s">
        <v>31</v>
      </c>
      <c r="B28" s="5" t="s">
        <v>35</v>
      </c>
      <c r="C28" s="6">
        <v>5</v>
      </c>
      <c r="D28" s="6">
        <f>COUNTIF('Manual searching'!$B$5:$B$58,"Majalah Anestesia dan Critical Care (MACC)")</f>
        <v>5</v>
      </c>
      <c r="E28" s="6">
        <f t="shared" si="0"/>
        <v>0</v>
      </c>
    </row>
    <row r="29" spans="1:5" x14ac:dyDescent="0.45">
      <c r="A29" s="9" t="s">
        <v>31</v>
      </c>
      <c r="B29" s="5" t="s">
        <v>36</v>
      </c>
      <c r="C29" s="6">
        <v>1</v>
      </c>
      <c r="D29" s="6">
        <f>COUNTIF('Manual searching'!$B$5:$B$58,"Solo Journal of Anesthesi, Pain and Critical Care (SOJA)")</f>
        <v>1</v>
      </c>
      <c r="E29" s="6">
        <f t="shared" si="0"/>
        <v>0</v>
      </c>
    </row>
    <row r="30" spans="1:5" x14ac:dyDescent="0.45">
      <c r="A30" s="9" t="s">
        <v>31</v>
      </c>
      <c r="B30" s="5" t="s">
        <v>37</v>
      </c>
      <c r="C30" s="6">
        <v>1</v>
      </c>
      <c r="D30" s="6">
        <f>COUNTIF('Manual searching'!$B$5:$B$58,"Current Internal Medicine Research and Practice Surabaya Journal (CIMRJ)")</f>
        <v>1</v>
      </c>
      <c r="E30" s="6">
        <f t="shared" si="0"/>
        <v>0</v>
      </c>
    </row>
    <row r="31" spans="1:5" x14ac:dyDescent="0.45">
      <c r="A31" s="9" t="s">
        <v>31</v>
      </c>
      <c r="B31" s="5" t="s">
        <v>38</v>
      </c>
      <c r="C31" s="6">
        <v>2</v>
      </c>
      <c r="D31" s="6">
        <f>COUNTIF('Manual searching'!$B$5:$B$58,"Cardiovascular and Cardiometabolic Journal (CCJ)")</f>
        <v>2</v>
      </c>
      <c r="E31" s="6">
        <f t="shared" si="0"/>
        <v>0</v>
      </c>
    </row>
    <row r="32" spans="1:5" x14ac:dyDescent="0.45">
      <c r="A32" s="9" t="s">
        <v>31</v>
      </c>
      <c r="B32" s="5" t="s">
        <v>39</v>
      </c>
      <c r="C32" s="6">
        <v>1</v>
      </c>
      <c r="D32" s="6">
        <f>COUNTIF('Manual searching'!$B$5:$B$58,"Majalah Kedokteran Indonesia (JIMA)")</f>
        <v>1</v>
      </c>
      <c r="E32" s="6">
        <f t="shared" si="0"/>
        <v>0</v>
      </c>
    </row>
    <row r="33" spans="1:5" x14ac:dyDescent="0.45">
      <c r="A33" s="9" t="s">
        <v>31</v>
      </c>
      <c r="B33" s="5" t="s">
        <v>40</v>
      </c>
      <c r="C33" s="6">
        <v>0</v>
      </c>
      <c r="D33" s="6">
        <f>COUNTIF('Manual searching'!$B$5:$B$58,"eJournal Kedokteran Indonesia (eJKI)")</f>
        <v>0</v>
      </c>
      <c r="E33" s="6">
        <f t="shared" si="0"/>
        <v>0</v>
      </c>
    </row>
    <row r="34" spans="1:5" x14ac:dyDescent="0.45">
      <c r="A34" s="9" t="s">
        <v>31</v>
      </c>
      <c r="B34" s="5" t="s">
        <v>41</v>
      </c>
      <c r="C34" s="6">
        <v>1</v>
      </c>
      <c r="D34" s="6">
        <f>COUNTIF('Manual searching'!$B$5:$B$58,"Indonesian Journal of Chest (IJC)")</f>
        <v>1</v>
      </c>
      <c r="E34" s="6">
        <f t="shared" si="0"/>
        <v>0</v>
      </c>
    </row>
    <row r="35" spans="1:5" x14ac:dyDescent="0.45">
      <c r="A35" s="9" t="s">
        <v>31</v>
      </c>
      <c r="B35" s="5" t="s">
        <v>42</v>
      </c>
      <c r="C35" s="6">
        <v>0</v>
      </c>
      <c r="D35" s="6">
        <f>COUNTIF('Manual searching'!$B$5:$B$58,"Jurnal Gawat Darurat (JGD)")</f>
        <v>0</v>
      </c>
      <c r="E35" s="6">
        <f t="shared" si="0"/>
        <v>0</v>
      </c>
    </row>
    <row r="36" spans="1:5" x14ac:dyDescent="0.45">
      <c r="A36" s="9" t="s">
        <v>31</v>
      </c>
      <c r="B36" s="5" t="s">
        <v>43</v>
      </c>
      <c r="C36" s="6">
        <v>27</v>
      </c>
      <c r="D36" s="6">
        <f>COUNTIF('Manual searching'!$B$5:$B$58,"Jurnal Penyakit Dalam Indonesia (JPDI)")</f>
        <v>27</v>
      </c>
      <c r="E36" s="6">
        <f t="shared" si="0"/>
        <v>0</v>
      </c>
    </row>
    <row r="37" spans="1:5" x14ac:dyDescent="0.45">
      <c r="A37" s="9" t="s">
        <v>31</v>
      </c>
      <c r="B37" s="5" t="s">
        <v>44</v>
      </c>
      <c r="C37" s="6">
        <v>54</v>
      </c>
      <c r="D37" s="6">
        <f>COUNTA('Manual searching'!$A$5:$A$58)</f>
        <v>54</v>
      </c>
      <c r="E37" s="6">
        <f t="shared" si="0"/>
        <v>0</v>
      </c>
    </row>
    <row r="38" spans="1:5" x14ac:dyDescent="0.45">
      <c r="A38" s="9" t="s">
        <v>31</v>
      </c>
      <c r="B38" s="5" t="s">
        <v>45</v>
      </c>
      <c r="C38" s="6">
        <v>54</v>
      </c>
      <c r="D38" s="6">
        <f>COUNTIF('Manual searching'!$J$5:$J$58,"Ya")</f>
        <v>54</v>
      </c>
      <c r="E38" s="6">
        <f t="shared" si="0"/>
        <v>0</v>
      </c>
    </row>
    <row r="39" spans="1:5" x14ac:dyDescent="0.45">
      <c r="A39" s="9" t="s">
        <v>31</v>
      </c>
      <c r="B39" s="5" t="s">
        <v>23</v>
      </c>
      <c r="C39" s="6">
        <v>54</v>
      </c>
      <c r="D39" s="6">
        <f>COUNTIF('Manual searching'!$K$5:$K$58,"Ya")</f>
        <v>54</v>
      </c>
      <c r="E39" s="6">
        <f t="shared" si="0"/>
        <v>0</v>
      </c>
    </row>
    <row r="40" spans="1:5" x14ac:dyDescent="0.45">
      <c r="A40" s="9" t="s">
        <v>31</v>
      </c>
      <c r="B40" s="5" t="s">
        <v>24</v>
      </c>
      <c r="C40" s="6">
        <v>29</v>
      </c>
      <c r="D40" s="6">
        <f>COUNTIF('Manual searching'!$M$5:$M$58,"Bukan populasi edema paru kardiogenik akut")</f>
        <v>29</v>
      </c>
      <c r="E40" s="6">
        <f t="shared" si="0"/>
        <v>0</v>
      </c>
    </row>
    <row r="41" spans="1:5" x14ac:dyDescent="0.45">
      <c r="A41" s="9" t="s">
        <v>31</v>
      </c>
      <c r="B41" s="5" t="s">
        <v>46</v>
      </c>
      <c r="C41" s="6">
        <v>25</v>
      </c>
      <c r="D41" s="6">
        <f>COUNTIF('Manual searching'!$M$5:$M$58,"Tidak memuat intervensi NIV, CPAP, maupun BiPAP")</f>
        <v>25</v>
      </c>
      <c r="E41" s="6">
        <f t="shared" si="0"/>
        <v>0</v>
      </c>
    </row>
    <row r="42" spans="1:5" x14ac:dyDescent="0.45">
      <c r="A42" s="9" t="s">
        <v>31</v>
      </c>
      <c r="B42" s="5" t="s">
        <v>47</v>
      </c>
      <c r="C42" s="6">
        <v>0</v>
      </c>
      <c r="D42" s="6">
        <f>COUNTIF('Manual searching'!$L$5:$L$58,"Disertakan")</f>
        <v>0</v>
      </c>
      <c r="E42" s="6">
        <f t="shared" si="0"/>
        <v>0</v>
      </c>
    </row>
    <row r="43" spans="1:5" x14ac:dyDescent="0.45">
      <c r="A43" s="10" t="s">
        <v>48</v>
      </c>
      <c r="B43" s="5" t="s">
        <v>49</v>
      </c>
      <c r="C43" s="6">
        <v>8</v>
      </c>
      <c r="D43" s="6">
        <f>D24+D42</f>
        <v>8</v>
      </c>
      <c r="E43" s="6">
        <f t="shared" si="0"/>
        <v>0</v>
      </c>
    </row>
  </sheetData>
  <conditionalFormatting sqref="E5:E43">
    <cfRule type="expression" dxfId="25" priority="1">
      <formula>E5&lt;&gt;0</formula>
    </cfRule>
    <cfRule type="expression" dxfId="24" priority="2">
      <formula>E5=0</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6F9FB7"/>
  </sheetPr>
  <dimension ref="A1:K4743"/>
  <sheetViews>
    <sheetView showGridLines="0" workbookViewId="0">
      <pane xSplit="3" ySplit="4" topLeftCell="G22" activePane="bottomRight" state="frozen"/>
      <selection pane="topRight"/>
      <selection pane="bottomLeft"/>
      <selection pane="bottomRight" activeCell="I350" sqref="I350"/>
    </sheetView>
  </sheetViews>
  <sheetFormatPr defaultRowHeight="14.25" x14ac:dyDescent="0.45"/>
  <cols>
    <col min="1" max="1" width="7" customWidth="1"/>
    <col min="2" max="2" width="10" customWidth="1"/>
    <col min="3" max="3" width="16" customWidth="1"/>
    <col min="4" max="4" width="30" customWidth="1"/>
    <col min="5" max="5" width="34" customWidth="1"/>
    <col min="6" max="6" width="60" customWidth="1"/>
    <col min="7" max="7" width="8" customWidth="1"/>
    <col min="8" max="8" width="32" customWidth="1"/>
    <col min="9" max="9" width="70" customWidth="1"/>
    <col min="10" max="10" width="11" customWidth="1"/>
    <col min="11" max="11" width="14" customWidth="1"/>
  </cols>
  <sheetData>
    <row r="1" spans="1:11" ht="17.25" x14ac:dyDescent="0.45">
      <c r="A1" s="1" t="s">
        <v>50</v>
      </c>
    </row>
    <row r="2" spans="1:11" x14ac:dyDescent="0.45">
      <c r="A2" s="2" t="s">
        <v>51</v>
      </c>
    </row>
    <row r="4" spans="1:11" ht="32" customHeight="1" x14ac:dyDescent="0.45">
      <c r="A4" s="3" t="s">
        <v>52</v>
      </c>
      <c r="B4" s="3" t="s">
        <v>53</v>
      </c>
      <c r="C4" s="3" t="s">
        <v>54</v>
      </c>
      <c r="D4" s="3" t="s">
        <v>55</v>
      </c>
      <c r="E4" s="3" t="s">
        <v>56</v>
      </c>
      <c r="F4" s="3" t="s">
        <v>57</v>
      </c>
      <c r="G4" s="3" t="s">
        <v>58</v>
      </c>
      <c r="H4" s="3" t="s">
        <v>59</v>
      </c>
      <c r="I4" s="3" t="s">
        <v>60</v>
      </c>
      <c r="J4" s="3" t="s">
        <v>61</v>
      </c>
      <c r="K4" s="3" t="s">
        <v>62</v>
      </c>
    </row>
    <row r="5" spans="1:11" x14ac:dyDescent="0.45">
      <c r="A5" s="6">
        <v>1</v>
      </c>
      <c r="B5" s="6" t="s">
        <v>63</v>
      </c>
      <c r="C5" s="5" t="s">
        <v>64</v>
      </c>
      <c r="D5" s="5" t="s">
        <v>65</v>
      </c>
      <c r="E5" s="5" t="s">
        <v>66</v>
      </c>
      <c r="F5" s="5" t="s">
        <v>67</v>
      </c>
      <c r="G5" s="6">
        <v>1999</v>
      </c>
      <c r="H5" s="5" t="s">
        <v>68</v>
      </c>
      <c r="I5" s="5" t="s">
        <v>69</v>
      </c>
      <c r="J5" s="6" t="s">
        <v>70</v>
      </c>
      <c r="K5" s="6" t="s">
        <v>71</v>
      </c>
    </row>
    <row r="6" spans="1:11" x14ac:dyDescent="0.45">
      <c r="A6" s="6">
        <v>2</v>
      </c>
      <c r="B6" s="6" t="s">
        <v>72</v>
      </c>
      <c r="C6" s="5" t="s">
        <v>64</v>
      </c>
      <c r="D6" s="5" t="s">
        <v>73</v>
      </c>
      <c r="E6" s="5" t="s">
        <v>74</v>
      </c>
      <c r="F6" s="5" t="s">
        <v>75</v>
      </c>
      <c r="G6" s="6">
        <v>1996</v>
      </c>
      <c r="H6" s="5" t="s">
        <v>76</v>
      </c>
      <c r="I6" s="5" t="s">
        <v>77</v>
      </c>
      <c r="J6" s="6" t="s">
        <v>70</v>
      </c>
      <c r="K6" s="6" t="s">
        <v>71</v>
      </c>
    </row>
    <row r="7" spans="1:11" x14ac:dyDescent="0.45">
      <c r="A7" s="6">
        <v>3</v>
      </c>
      <c r="B7" s="6" t="s">
        <v>78</v>
      </c>
      <c r="C7" s="5" t="s">
        <v>64</v>
      </c>
      <c r="D7" s="5" t="s">
        <v>79</v>
      </c>
      <c r="E7" s="5" t="s">
        <v>80</v>
      </c>
      <c r="F7" s="5" t="s">
        <v>81</v>
      </c>
      <c r="G7" s="6">
        <v>2000</v>
      </c>
      <c r="H7" s="5" t="s">
        <v>68</v>
      </c>
      <c r="I7" s="5" t="s">
        <v>82</v>
      </c>
      <c r="J7" s="6" t="s">
        <v>70</v>
      </c>
      <c r="K7" s="6" t="s">
        <v>71</v>
      </c>
    </row>
    <row r="8" spans="1:11" x14ac:dyDescent="0.45">
      <c r="A8" s="6">
        <v>4</v>
      </c>
      <c r="B8" s="6" t="s">
        <v>83</v>
      </c>
      <c r="C8" s="5" t="s">
        <v>64</v>
      </c>
      <c r="D8" s="5" t="s">
        <v>84</v>
      </c>
      <c r="E8" s="5" t="s">
        <v>85</v>
      </c>
      <c r="F8" s="5" t="s">
        <v>86</v>
      </c>
      <c r="G8" s="6">
        <v>2002</v>
      </c>
      <c r="H8" s="5" t="s">
        <v>87</v>
      </c>
      <c r="I8" s="5" t="s">
        <v>88</v>
      </c>
      <c r="J8" s="6" t="s">
        <v>70</v>
      </c>
      <c r="K8" s="6" t="s">
        <v>71</v>
      </c>
    </row>
    <row r="9" spans="1:11" x14ac:dyDescent="0.45">
      <c r="A9" s="6">
        <v>5</v>
      </c>
      <c r="B9" s="6" t="s">
        <v>89</v>
      </c>
      <c r="C9" s="5" t="s">
        <v>64</v>
      </c>
      <c r="D9" s="5" t="s">
        <v>90</v>
      </c>
      <c r="E9" s="5" t="s">
        <v>91</v>
      </c>
      <c r="F9" s="5" t="s">
        <v>92</v>
      </c>
      <c r="G9" s="6">
        <v>2013</v>
      </c>
      <c r="H9" s="5" t="s">
        <v>93</v>
      </c>
      <c r="I9" s="5" t="s">
        <v>94</v>
      </c>
      <c r="J9" s="6" t="s">
        <v>70</v>
      </c>
      <c r="K9" s="6" t="s">
        <v>71</v>
      </c>
    </row>
    <row r="10" spans="1:11" x14ac:dyDescent="0.45">
      <c r="A10" s="6">
        <v>6</v>
      </c>
      <c r="B10" s="6" t="s">
        <v>95</v>
      </c>
      <c r="C10" s="5" t="s">
        <v>64</v>
      </c>
      <c r="D10" s="5" t="s">
        <v>96</v>
      </c>
      <c r="E10" s="5" t="s">
        <v>97</v>
      </c>
      <c r="F10" s="5" t="s">
        <v>98</v>
      </c>
      <c r="G10" s="6">
        <v>2013</v>
      </c>
      <c r="H10" s="5" t="s">
        <v>99</v>
      </c>
      <c r="I10" s="5" t="s">
        <v>100</v>
      </c>
      <c r="J10" s="6" t="s">
        <v>70</v>
      </c>
      <c r="K10" s="6" t="s">
        <v>71</v>
      </c>
    </row>
    <row r="11" spans="1:11" x14ac:dyDescent="0.45">
      <c r="A11" s="6">
        <v>7</v>
      </c>
      <c r="B11" s="6" t="s">
        <v>101</v>
      </c>
      <c r="C11" s="5" t="s">
        <v>64</v>
      </c>
      <c r="D11" s="5" t="s">
        <v>102</v>
      </c>
      <c r="E11" s="5" t="s">
        <v>103</v>
      </c>
      <c r="F11" s="5" t="s">
        <v>104</v>
      </c>
      <c r="G11" s="6">
        <v>2016</v>
      </c>
      <c r="H11" s="5" t="s">
        <v>105</v>
      </c>
      <c r="I11" s="5" t="s">
        <v>106</v>
      </c>
      <c r="J11" s="6" t="s">
        <v>70</v>
      </c>
      <c r="K11" s="6" t="s">
        <v>71</v>
      </c>
    </row>
    <row r="12" spans="1:11" x14ac:dyDescent="0.45">
      <c r="A12" s="6">
        <v>8</v>
      </c>
      <c r="B12" s="6" t="s">
        <v>107</v>
      </c>
      <c r="C12" s="5" t="s">
        <v>64</v>
      </c>
      <c r="D12" s="5" t="s">
        <v>108</v>
      </c>
      <c r="E12" s="5" t="s">
        <v>109</v>
      </c>
      <c r="F12" s="5" t="s">
        <v>110</v>
      </c>
      <c r="G12" s="6">
        <v>1989</v>
      </c>
      <c r="H12" s="5" t="s">
        <v>111</v>
      </c>
      <c r="I12" s="5" t="s">
        <v>112</v>
      </c>
      <c r="J12" s="6" t="s">
        <v>70</v>
      </c>
      <c r="K12" s="6" t="s">
        <v>71</v>
      </c>
    </row>
    <row r="13" spans="1:11" x14ac:dyDescent="0.45">
      <c r="A13" s="6">
        <v>9</v>
      </c>
      <c r="B13" s="6" t="s">
        <v>113</v>
      </c>
      <c r="C13" s="5" t="s">
        <v>64</v>
      </c>
      <c r="D13" s="5" t="s">
        <v>114</v>
      </c>
      <c r="E13" s="5" t="s">
        <v>115</v>
      </c>
      <c r="F13" s="5" t="s">
        <v>116</v>
      </c>
      <c r="G13" s="6">
        <v>2018</v>
      </c>
      <c r="H13" s="5" t="s">
        <v>117</v>
      </c>
      <c r="I13" s="5" t="s">
        <v>118</v>
      </c>
      <c r="J13" s="6" t="s">
        <v>70</v>
      </c>
      <c r="K13" s="6" t="s">
        <v>71</v>
      </c>
    </row>
    <row r="14" spans="1:11" x14ac:dyDescent="0.45">
      <c r="A14" s="6">
        <v>10</v>
      </c>
      <c r="B14" s="6" t="s">
        <v>119</v>
      </c>
      <c r="C14" s="5" t="s">
        <v>64</v>
      </c>
      <c r="D14" s="5" t="s">
        <v>120</v>
      </c>
      <c r="E14" s="5" t="s">
        <v>121</v>
      </c>
      <c r="F14" s="5" t="s">
        <v>122</v>
      </c>
      <c r="G14" s="6">
        <v>2002</v>
      </c>
      <c r="H14" s="5" t="s">
        <v>123</v>
      </c>
      <c r="I14" s="5" t="s">
        <v>124</v>
      </c>
      <c r="J14" s="6" t="s">
        <v>70</v>
      </c>
      <c r="K14" s="6" t="s">
        <v>71</v>
      </c>
    </row>
    <row r="15" spans="1:11" x14ac:dyDescent="0.45">
      <c r="A15" s="6">
        <v>11</v>
      </c>
      <c r="B15" s="6" t="s">
        <v>125</v>
      </c>
      <c r="C15" s="5" t="s">
        <v>64</v>
      </c>
      <c r="D15" s="5" t="s">
        <v>126</v>
      </c>
      <c r="E15" s="5" t="s">
        <v>127</v>
      </c>
      <c r="F15" s="5" t="s">
        <v>128</v>
      </c>
      <c r="G15" s="6">
        <v>2000</v>
      </c>
      <c r="H15" s="5" t="s">
        <v>129</v>
      </c>
      <c r="I15" s="5" t="s">
        <v>130</v>
      </c>
      <c r="J15" s="6" t="s">
        <v>70</v>
      </c>
      <c r="K15" s="6" t="s">
        <v>71</v>
      </c>
    </row>
    <row r="16" spans="1:11" x14ac:dyDescent="0.45">
      <c r="A16" s="6">
        <v>12</v>
      </c>
      <c r="B16" s="6" t="s">
        <v>131</v>
      </c>
      <c r="C16" s="5" t="s">
        <v>64</v>
      </c>
      <c r="D16" s="5" t="s">
        <v>132</v>
      </c>
      <c r="E16" s="5" t="s">
        <v>133</v>
      </c>
      <c r="F16" s="5" t="s">
        <v>134</v>
      </c>
      <c r="G16" s="6">
        <v>2002</v>
      </c>
      <c r="H16" s="5" t="s">
        <v>135</v>
      </c>
      <c r="I16" s="5" t="s">
        <v>136</v>
      </c>
      <c r="J16" s="6" t="s">
        <v>70</v>
      </c>
      <c r="K16" s="6" t="s">
        <v>71</v>
      </c>
    </row>
    <row r="17" spans="1:11" x14ac:dyDescent="0.45">
      <c r="A17" s="6">
        <v>13</v>
      </c>
      <c r="B17" s="6" t="s">
        <v>137</v>
      </c>
      <c r="C17" s="5" t="s">
        <v>64</v>
      </c>
      <c r="D17" s="5" t="s">
        <v>138</v>
      </c>
      <c r="E17" s="5" t="s">
        <v>139</v>
      </c>
      <c r="F17" s="5" t="s">
        <v>140</v>
      </c>
      <c r="G17" s="6">
        <v>2017</v>
      </c>
      <c r="H17" s="5" t="s">
        <v>141</v>
      </c>
      <c r="I17" s="5" t="s">
        <v>142</v>
      </c>
      <c r="J17" s="6" t="s">
        <v>70</v>
      </c>
      <c r="K17" s="6" t="s">
        <v>71</v>
      </c>
    </row>
    <row r="18" spans="1:11" x14ac:dyDescent="0.45">
      <c r="A18" s="6">
        <v>14</v>
      </c>
      <c r="B18" s="6" t="s">
        <v>143</v>
      </c>
      <c r="C18" s="5" t="s">
        <v>64</v>
      </c>
      <c r="D18" s="5" t="s">
        <v>144</v>
      </c>
      <c r="E18" s="5" t="s">
        <v>145</v>
      </c>
      <c r="F18" s="5" t="s">
        <v>146</v>
      </c>
      <c r="G18" s="6">
        <v>2020</v>
      </c>
      <c r="H18" s="5" t="s">
        <v>147</v>
      </c>
      <c r="I18" s="5" t="s">
        <v>148</v>
      </c>
      <c r="J18" s="6" t="s">
        <v>70</v>
      </c>
      <c r="K18" s="6" t="s">
        <v>71</v>
      </c>
    </row>
    <row r="19" spans="1:11" x14ac:dyDescent="0.45">
      <c r="A19" s="6">
        <v>15</v>
      </c>
      <c r="B19" s="6" t="s">
        <v>149</v>
      </c>
      <c r="C19" s="5" t="s">
        <v>64</v>
      </c>
      <c r="D19" s="5" t="s">
        <v>150</v>
      </c>
      <c r="E19" s="5" t="s">
        <v>151</v>
      </c>
      <c r="F19" s="5" t="s">
        <v>152</v>
      </c>
      <c r="G19" s="6">
        <v>2003</v>
      </c>
      <c r="H19" s="5" t="s">
        <v>153</v>
      </c>
      <c r="I19" s="5" t="s">
        <v>154</v>
      </c>
      <c r="J19" s="6" t="s">
        <v>70</v>
      </c>
      <c r="K19" s="6" t="s">
        <v>71</v>
      </c>
    </row>
    <row r="20" spans="1:11" x14ac:dyDescent="0.45">
      <c r="A20" s="6">
        <v>16</v>
      </c>
      <c r="B20" s="6" t="s">
        <v>155</v>
      </c>
      <c r="C20" s="5" t="s">
        <v>64</v>
      </c>
      <c r="D20" s="5" t="s">
        <v>156</v>
      </c>
      <c r="E20" s="5" t="s">
        <v>157</v>
      </c>
      <c r="F20" s="5" t="s">
        <v>158</v>
      </c>
      <c r="G20" s="6">
        <v>2007</v>
      </c>
      <c r="H20" s="5" t="s">
        <v>159</v>
      </c>
      <c r="I20" s="5" t="s">
        <v>160</v>
      </c>
      <c r="J20" s="6" t="s">
        <v>70</v>
      </c>
      <c r="K20" s="6" t="s">
        <v>71</v>
      </c>
    </row>
    <row r="21" spans="1:11" x14ac:dyDescent="0.45">
      <c r="A21" s="6">
        <v>17</v>
      </c>
      <c r="B21" s="6" t="s">
        <v>161</v>
      </c>
      <c r="C21" s="5" t="s">
        <v>64</v>
      </c>
      <c r="D21" s="5" t="s">
        <v>162</v>
      </c>
      <c r="E21" s="5" t="s">
        <v>163</v>
      </c>
      <c r="F21" s="5" t="s">
        <v>164</v>
      </c>
      <c r="G21" s="6">
        <v>2001</v>
      </c>
      <c r="H21" s="5" t="s">
        <v>165</v>
      </c>
      <c r="I21" s="5" t="s">
        <v>166</v>
      </c>
      <c r="J21" s="6" t="s">
        <v>70</v>
      </c>
      <c r="K21" s="6" t="s">
        <v>71</v>
      </c>
    </row>
    <row r="22" spans="1:11" x14ac:dyDescent="0.45">
      <c r="A22" s="6">
        <v>18</v>
      </c>
      <c r="B22" s="6" t="s">
        <v>167</v>
      </c>
      <c r="C22" s="5" t="s">
        <v>64</v>
      </c>
      <c r="D22" s="5" t="s">
        <v>168</v>
      </c>
      <c r="E22" s="5" t="s">
        <v>169</v>
      </c>
      <c r="F22" s="5" t="s">
        <v>170</v>
      </c>
      <c r="G22" s="6">
        <v>1986</v>
      </c>
      <c r="H22" s="5" t="s">
        <v>171</v>
      </c>
      <c r="I22" s="5" t="s">
        <v>172</v>
      </c>
      <c r="J22" s="6" t="s">
        <v>70</v>
      </c>
      <c r="K22" s="6" t="s">
        <v>71</v>
      </c>
    </row>
    <row r="23" spans="1:11" x14ac:dyDescent="0.45">
      <c r="A23" s="6">
        <v>19</v>
      </c>
      <c r="B23" s="6" t="s">
        <v>173</v>
      </c>
      <c r="C23" s="5" t="s">
        <v>64</v>
      </c>
      <c r="D23" s="5" t="s">
        <v>174</v>
      </c>
      <c r="E23" s="5" t="s">
        <v>175</v>
      </c>
      <c r="F23" s="5" t="s">
        <v>176</v>
      </c>
      <c r="G23" s="6">
        <v>2000</v>
      </c>
      <c r="H23" s="5" t="s">
        <v>177</v>
      </c>
      <c r="I23" s="5" t="s">
        <v>178</v>
      </c>
      <c r="J23" s="6" t="s">
        <v>70</v>
      </c>
      <c r="K23" s="6" t="s">
        <v>71</v>
      </c>
    </row>
    <row r="24" spans="1:11" x14ac:dyDescent="0.45">
      <c r="A24" s="6">
        <v>20</v>
      </c>
      <c r="B24" s="6" t="s">
        <v>179</v>
      </c>
      <c r="C24" s="5" t="s">
        <v>64</v>
      </c>
      <c r="D24" s="5" t="s">
        <v>180</v>
      </c>
      <c r="E24" s="5" t="s">
        <v>181</v>
      </c>
      <c r="F24" s="5" t="s">
        <v>182</v>
      </c>
      <c r="G24" s="6">
        <v>2008</v>
      </c>
      <c r="H24" s="5" t="s">
        <v>183</v>
      </c>
      <c r="I24" s="5" t="s">
        <v>184</v>
      </c>
      <c r="J24" s="6" t="s">
        <v>70</v>
      </c>
      <c r="K24" s="6" t="s">
        <v>71</v>
      </c>
    </row>
    <row r="25" spans="1:11" x14ac:dyDescent="0.45">
      <c r="A25" s="6">
        <v>21</v>
      </c>
      <c r="B25" s="6" t="s">
        <v>185</v>
      </c>
      <c r="C25" s="5" t="s">
        <v>64</v>
      </c>
      <c r="D25" s="5" t="s">
        <v>186</v>
      </c>
      <c r="E25" s="5" t="s">
        <v>187</v>
      </c>
      <c r="F25" s="5" t="s">
        <v>188</v>
      </c>
      <c r="G25" s="6">
        <v>1984</v>
      </c>
      <c r="H25" s="5" t="s">
        <v>111</v>
      </c>
      <c r="I25" s="5" t="s">
        <v>189</v>
      </c>
      <c r="J25" s="6" t="s">
        <v>70</v>
      </c>
      <c r="K25" s="6" t="s">
        <v>71</v>
      </c>
    </row>
    <row r="26" spans="1:11" x14ac:dyDescent="0.45">
      <c r="A26" s="6">
        <v>22</v>
      </c>
      <c r="B26" s="6" t="s">
        <v>190</v>
      </c>
      <c r="C26" s="5" t="s">
        <v>64</v>
      </c>
      <c r="D26" s="5" t="s">
        <v>191</v>
      </c>
      <c r="E26" s="5" t="s">
        <v>192</v>
      </c>
      <c r="F26" s="5" t="s">
        <v>193</v>
      </c>
      <c r="G26" s="6">
        <v>1981</v>
      </c>
      <c r="H26" s="5" t="s">
        <v>194</v>
      </c>
      <c r="I26" s="5" t="s">
        <v>195</v>
      </c>
      <c r="J26" s="6" t="s">
        <v>70</v>
      </c>
      <c r="K26" s="6" t="s">
        <v>71</v>
      </c>
    </row>
    <row r="27" spans="1:11" x14ac:dyDescent="0.45">
      <c r="A27" s="6">
        <v>23</v>
      </c>
      <c r="B27" s="6" t="s">
        <v>196</v>
      </c>
      <c r="C27" s="5" t="s">
        <v>64</v>
      </c>
      <c r="D27" s="5" t="s">
        <v>197</v>
      </c>
      <c r="E27" s="5" t="s">
        <v>198</v>
      </c>
      <c r="F27" s="5" t="s">
        <v>199</v>
      </c>
      <c r="G27" s="6">
        <v>2018</v>
      </c>
      <c r="H27" s="5" t="s">
        <v>200</v>
      </c>
      <c r="I27" s="5" t="s">
        <v>201</v>
      </c>
      <c r="J27" s="6" t="s">
        <v>70</v>
      </c>
      <c r="K27" s="6" t="s">
        <v>71</v>
      </c>
    </row>
    <row r="28" spans="1:11" x14ac:dyDescent="0.45">
      <c r="A28" s="6">
        <v>24</v>
      </c>
      <c r="B28" s="6" t="s">
        <v>202</v>
      </c>
      <c r="C28" s="5" t="s">
        <v>64</v>
      </c>
      <c r="D28" s="5" t="s">
        <v>203</v>
      </c>
      <c r="E28" s="5" t="s">
        <v>204</v>
      </c>
      <c r="F28" s="5" t="s">
        <v>205</v>
      </c>
      <c r="G28" s="6">
        <v>2001</v>
      </c>
      <c r="H28" s="5" t="s">
        <v>206</v>
      </c>
      <c r="I28" s="5" t="s">
        <v>207</v>
      </c>
      <c r="J28" s="6" t="s">
        <v>70</v>
      </c>
      <c r="K28" s="6" t="s">
        <v>71</v>
      </c>
    </row>
    <row r="29" spans="1:11" x14ac:dyDescent="0.45">
      <c r="A29" s="6">
        <v>25</v>
      </c>
      <c r="B29" s="6" t="s">
        <v>208</v>
      </c>
      <c r="C29" s="5" t="s">
        <v>64</v>
      </c>
      <c r="D29" s="5" t="s">
        <v>209</v>
      </c>
      <c r="E29" s="5" t="s">
        <v>210</v>
      </c>
      <c r="F29" s="5" t="s">
        <v>211</v>
      </c>
      <c r="G29" s="6">
        <v>1998</v>
      </c>
      <c r="H29" s="5" t="s">
        <v>212</v>
      </c>
      <c r="I29" s="5" t="s">
        <v>213</v>
      </c>
      <c r="J29" s="6" t="s">
        <v>70</v>
      </c>
      <c r="K29" s="6" t="s">
        <v>71</v>
      </c>
    </row>
    <row r="30" spans="1:11" x14ac:dyDescent="0.45">
      <c r="A30" s="6">
        <v>26</v>
      </c>
      <c r="B30" s="6" t="s">
        <v>214</v>
      </c>
      <c r="C30" s="5" t="s">
        <v>64</v>
      </c>
      <c r="D30" s="5" t="s">
        <v>215</v>
      </c>
      <c r="E30" s="5" t="s">
        <v>216</v>
      </c>
      <c r="F30" s="5" t="s">
        <v>217</v>
      </c>
      <c r="G30" s="6">
        <v>2001</v>
      </c>
      <c r="H30" s="5" t="s">
        <v>68</v>
      </c>
      <c r="I30" s="5" t="s">
        <v>218</v>
      </c>
      <c r="J30" s="6" t="s">
        <v>70</v>
      </c>
      <c r="K30" s="6" t="s">
        <v>71</v>
      </c>
    </row>
    <row r="31" spans="1:11" x14ac:dyDescent="0.45">
      <c r="A31" s="6">
        <v>27</v>
      </c>
      <c r="B31" s="6" t="s">
        <v>219</v>
      </c>
      <c r="C31" s="5" t="s">
        <v>64</v>
      </c>
      <c r="D31" s="5" t="s">
        <v>220</v>
      </c>
      <c r="E31" s="5" t="s">
        <v>221</v>
      </c>
      <c r="F31" s="5" t="s">
        <v>222</v>
      </c>
      <c r="G31" s="6">
        <v>1999</v>
      </c>
      <c r="H31" s="5" t="s">
        <v>206</v>
      </c>
      <c r="I31" s="5" t="s">
        <v>223</v>
      </c>
      <c r="J31" s="6" t="s">
        <v>70</v>
      </c>
      <c r="K31" s="6" t="s">
        <v>71</v>
      </c>
    </row>
    <row r="32" spans="1:11" x14ac:dyDescent="0.45">
      <c r="A32" s="6">
        <v>28</v>
      </c>
      <c r="B32" s="6" t="s">
        <v>224</v>
      </c>
      <c r="C32" s="5" t="s">
        <v>64</v>
      </c>
      <c r="D32" s="5" t="s">
        <v>225</v>
      </c>
      <c r="E32" s="5" t="s">
        <v>226</v>
      </c>
      <c r="F32" s="5" t="s">
        <v>227</v>
      </c>
      <c r="G32" s="6">
        <v>2010</v>
      </c>
      <c r="H32" s="5" t="s">
        <v>228</v>
      </c>
      <c r="I32" s="5" t="s">
        <v>229</v>
      </c>
      <c r="J32" s="6" t="s">
        <v>70</v>
      </c>
      <c r="K32" s="6" t="s">
        <v>71</v>
      </c>
    </row>
    <row r="33" spans="1:11" x14ac:dyDescent="0.45">
      <c r="A33" s="6">
        <v>29</v>
      </c>
      <c r="B33" s="6" t="s">
        <v>230</v>
      </c>
      <c r="C33" s="5" t="s">
        <v>64</v>
      </c>
      <c r="D33" s="5" t="s">
        <v>231</v>
      </c>
      <c r="E33" s="5" t="s">
        <v>232</v>
      </c>
      <c r="F33" s="5" t="s">
        <v>233</v>
      </c>
      <c r="G33" s="6">
        <v>1997</v>
      </c>
      <c r="H33" s="5" t="s">
        <v>206</v>
      </c>
      <c r="I33" s="5" t="s">
        <v>234</v>
      </c>
      <c r="J33" s="6" t="s">
        <v>70</v>
      </c>
      <c r="K33" s="6" t="s">
        <v>71</v>
      </c>
    </row>
    <row r="34" spans="1:11" x14ac:dyDescent="0.45">
      <c r="A34" s="6">
        <v>30</v>
      </c>
      <c r="B34" s="6" t="s">
        <v>235</v>
      </c>
      <c r="C34" s="5" t="s">
        <v>64</v>
      </c>
      <c r="D34" s="5" t="s">
        <v>236</v>
      </c>
      <c r="E34" s="5" t="s">
        <v>237</v>
      </c>
      <c r="F34" s="5" t="s">
        <v>238</v>
      </c>
      <c r="G34" s="6">
        <v>2012</v>
      </c>
      <c r="H34" s="5" t="s">
        <v>239</v>
      </c>
      <c r="I34" s="5" t="s">
        <v>240</v>
      </c>
      <c r="J34" s="6" t="s">
        <v>70</v>
      </c>
      <c r="K34" s="6" t="s">
        <v>71</v>
      </c>
    </row>
    <row r="35" spans="1:11" x14ac:dyDescent="0.45">
      <c r="A35" s="6">
        <v>31</v>
      </c>
      <c r="B35" s="6" t="s">
        <v>241</v>
      </c>
      <c r="C35" s="5" t="s">
        <v>64</v>
      </c>
      <c r="D35" s="5" t="s">
        <v>242</v>
      </c>
      <c r="E35" s="5" t="s">
        <v>243</v>
      </c>
      <c r="F35" s="5" t="s">
        <v>244</v>
      </c>
      <c r="G35" s="6">
        <v>2005</v>
      </c>
      <c r="H35" s="5" t="s">
        <v>245</v>
      </c>
      <c r="I35" s="5" t="s">
        <v>246</v>
      </c>
      <c r="J35" s="6" t="s">
        <v>70</v>
      </c>
      <c r="K35" s="6" t="s">
        <v>71</v>
      </c>
    </row>
    <row r="36" spans="1:11" x14ac:dyDescent="0.45">
      <c r="A36" s="6">
        <v>32</v>
      </c>
      <c r="B36" s="6" t="s">
        <v>247</v>
      </c>
      <c r="C36" s="5" t="s">
        <v>64</v>
      </c>
      <c r="D36" s="5" t="s">
        <v>248</v>
      </c>
      <c r="E36" s="5" t="s">
        <v>249</v>
      </c>
      <c r="F36" s="5" t="s">
        <v>250</v>
      </c>
      <c r="G36" s="6">
        <v>2018</v>
      </c>
      <c r="H36" s="5" t="s">
        <v>251</v>
      </c>
      <c r="I36" s="5" t="s">
        <v>252</v>
      </c>
      <c r="J36" s="6" t="s">
        <v>70</v>
      </c>
      <c r="K36" s="6" t="s">
        <v>71</v>
      </c>
    </row>
    <row r="37" spans="1:11" x14ac:dyDescent="0.45">
      <c r="A37" s="6">
        <v>33</v>
      </c>
      <c r="B37" s="6" t="s">
        <v>253</v>
      </c>
      <c r="C37" s="5" t="s">
        <v>64</v>
      </c>
      <c r="D37" s="5" t="s">
        <v>254</v>
      </c>
      <c r="E37" s="5" t="s">
        <v>255</v>
      </c>
      <c r="F37" s="5" t="s">
        <v>256</v>
      </c>
      <c r="G37" s="6">
        <v>1998</v>
      </c>
      <c r="H37" s="5" t="s">
        <v>257</v>
      </c>
      <c r="I37" s="5" t="s">
        <v>258</v>
      </c>
      <c r="J37" s="6" t="s">
        <v>70</v>
      </c>
      <c r="K37" s="6" t="s">
        <v>71</v>
      </c>
    </row>
    <row r="38" spans="1:11" x14ac:dyDescent="0.45">
      <c r="A38" s="6">
        <v>34</v>
      </c>
      <c r="B38" s="6" t="s">
        <v>259</v>
      </c>
      <c r="C38" s="5" t="s">
        <v>64</v>
      </c>
      <c r="D38" s="5" t="s">
        <v>260</v>
      </c>
      <c r="E38" s="5" t="s">
        <v>261</v>
      </c>
      <c r="F38" s="5" t="s">
        <v>262</v>
      </c>
      <c r="G38" s="6">
        <v>2004</v>
      </c>
      <c r="H38" s="5" t="s">
        <v>212</v>
      </c>
      <c r="I38" s="5" t="s">
        <v>263</v>
      </c>
      <c r="J38" s="6" t="s">
        <v>70</v>
      </c>
      <c r="K38" s="6" t="s">
        <v>71</v>
      </c>
    </row>
    <row r="39" spans="1:11" x14ac:dyDescent="0.45">
      <c r="A39" s="6">
        <v>35</v>
      </c>
      <c r="B39" s="6" t="s">
        <v>264</v>
      </c>
      <c r="C39" s="5" t="s">
        <v>64</v>
      </c>
      <c r="D39" s="5" t="s">
        <v>265</v>
      </c>
      <c r="E39" s="5" t="s">
        <v>266</v>
      </c>
      <c r="F39" s="5" t="s">
        <v>267</v>
      </c>
      <c r="G39" s="6">
        <v>2001</v>
      </c>
      <c r="H39" s="5" t="s">
        <v>206</v>
      </c>
      <c r="I39" s="5" t="s">
        <v>268</v>
      </c>
      <c r="J39" s="6" t="s">
        <v>70</v>
      </c>
      <c r="K39" s="6" t="s">
        <v>71</v>
      </c>
    </row>
    <row r="40" spans="1:11" x14ac:dyDescent="0.45">
      <c r="A40" s="6">
        <v>36</v>
      </c>
      <c r="B40" s="6" t="s">
        <v>269</v>
      </c>
      <c r="C40" s="5" t="s">
        <v>64</v>
      </c>
      <c r="D40" s="5" t="s">
        <v>270</v>
      </c>
      <c r="E40" s="5" t="s">
        <v>271</v>
      </c>
      <c r="F40" s="5" t="s">
        <v>272</v>
      </c>
      <c r="G40" s="6">
        <v>2015</v>
      </c>
      <c r="H40" s="5" t="s">
        <v>273</v>
      </c>
      <c r="I40" s="5" t="s">
        <v>274</v>
      </c>
      <c r="J40" s="6" t="s">
        <v>70</v>
      </c>
      <c r="K40" s="6" t="s">
        <v>71</v>
      </c>
    </row>
    <row r="41" spans="1:11" x14ac:dyDescent="0.45">
      <c r="A41" s="6">
        <v>37</v>
      </c>
      <c r="B41" s="6" t="s">
        <v>275</v>
      </c>
      <c r="C41" s="5" t="s">
        <v>64</v>
      </c>
      <c r="D41" s="5" t="s">
        <v>276</v>
      </c>
      <c r="E41" s="5" t="s">
        <v>277</v>
      </c>
      <c r="F41" s="5" t="s">
        <v>278</v>
      </c>
      <c r="G41" s="6">
        <v>2014</v>
      </c>
      <c r="H41" s="5" t="s">
        <v>279</v>
      </c>
      <c r="I41" s="5" t="s">
        <v>280</v>
      </c>
      <c r="J41" s="6" t="s">
        <v>70</v>
      </c>
      <c r="K41" s="6" t="s">
        <v>71</v>
      </c>
    </row>
    <row r="42" spans="1:11" x14ac:dyDescent="0.45">
      <c r="A42" s="6">
        <v>38</v>
      </c>
      <c r="B42" s="6" t="s">
        <v>281</v>
      </c>
      <c r="C42" s="5" t="s">
        <v>64</v>
      </c>
      <c r="D42" s="5" t="s">
        <v>282</v>
      </c>
      <c r="E42" s="5" t="s">
        <v>283</v>
      </c>
      <c r="F42" s="5" t="s">
        <v>284</v>
      </c>
      <c r="G42" s="6">
        <v>2026</v>
      </c>
      <c r="H42" s="5" t="s">
        <v>285</v>
      </c>
      <c r="I42" s="5" t="s">
        <v>286</v>
      </c>
      <c r="J42" s="6" t="s">
        <v>70</v>
      </c>
      <c r="K42" s="6" t="s">
        <v>71</v>
      </c>
    </row>
    <row r="43" spans="1:11" x14ac:dyDescent="0.45">
      <c r="A43" s="6">
        <v>39</v>
      </c>
      <c r="B43" s="6" t="s">
        <v>287</v>
      </c>
      <c r="C43" s="5" t="s">
        <v>64</v>
      </c>
      <c r="D43" s="5" t="s">
        <v>288</v>
      </c>
      <c r="E43" s="5" t="s">
        <v>289</v>
      </c>
      <c r="F43" s="5" t="s">
        <v>290</v>
      </c>
      <c r="G43" s="6">
        <v>1964</v>
      </c>
      <c r="H43" s="5" t="s">
        <v>291</v>
      </c>
      <c r="I43" s="5" t="s">
        <v>292</v>
      </c>
      <c r="J43" s="6" t="s">
        <v>70</v>
      </c>
      <c r="K43" s="6" t="s">
        <v>71</v>
      </c>
    </row>
    <row r="44" spans="1:11" x14ac:dyDescent="0.45">
      <c r="A44" s="6">
        <v>40</v>
      </c>
      <c r="B44" s="6" t="s">
        <v>293</v>
      </c>
      <c r="C44" s="5" t="s">
        <v>64</v>
      </c>
      <c r="D44" s="5" t="s">
        <v>294</v>
      </c>
      <c r="E44" s="5" t="s">
        <v>295</v>
      </c>
      <c r="F44" s="5" t="s">
        <v>296</v>
      </c>
      <c r="G44" s="6">
        <v>2022</v>
      </c>
      <c r="H44" s="5" t="s">
        <v>297</v>
      </c>
      <c r="I44" s="5" t="s">
        <v>298</v>
      </c>
      <c r="J44" s="6" t="s">
        <v>70</v>
      </c>
      <c r="K44" s="6" t="s">
        <v>71</v>
      </c>
    </row>
    <row r="45" spans="1:11" x14ac:dyDescent="0.45">
      <c r="A45" s="6">
        <v>41</v>
      </c>
      <c r="B45" s="6" t="s">
        <v>299</v>
      </c>
      <c r="C45" s="5" t="s">
        <v>64</v>
      </c>
      <c r="D45" s="5" t="s">
        <v>300</v>
      </c>
      <c r="E45" s="5" t="s">
        <v>301</v>
      </c>
      <c r="F45" s="5" t="s">
        <v>302</v>
      </c>
      <c r="G45" s="6">
        <v>2002</v>
      </c>
      <c r="H45" s="5" t="s">
        <v>68</v>
      </c>
      <c r="I45" s="5" t="s">
        <v>303</v>
      </c>
      <c r="J45" s="6" t="s">
        <v>70</v>
      </c>
      <c r="K45" s="6" t="s">
        <v>71</v>
      </c>
    </row>
    <row r="46" spans="1:11" x14ac:dyDescent="0.45">
      <c r="A46" s="6">
        <v>42</v>
      </c>
      <c r="B46" s="6" t="s">
        <v>304</v>
      </c>
      <c r="C46" s="5" t="s">
        <v>64</v>
      </c>
      <c r="D46" s="5" t="s">
        <v>305</v>
      </c>
      <c r="E46" s="5" t="s">
        <v>306</v>
      </c>
      <c r="F46" s="5" t="s">
        <v>307</v>
      </c>
      <c r="G46" s="6">
        <v>2000</v>
      </c>
      <c r="H46" s="5" t="s">
        <v>68</v>
      </c>
      <c r="I46" s="5" t="s">
        <v>308</v>
      </c>
      <c r="J46" s="6" t="s">
        <v>70</v>
      </c>
      <c r="K46" s="6" t="s">
        <v>71</v>
      </c>
    </row>
    <row r="47" spans="1:11" x14ac:dyDescent="0.45">
      <c r="A47" s="6">
        <v>43</v>
      </c>
      <c r="B47" s="6" t="s">
        <v>309</v>
      </c>
      <c r="C47" s="5" t="s">
        <v>64</v>
      </c>
      <c r="D47" s="5" t="s">
        <v>310</v>
      </c>
      <c r="E47" s="5" t="s">
        <v>311</v>
      </c>
      <c r="F47" s="5" t="s">
        <v>312</v>
      </c>
      <c r="G47" s="6">
        <v>2021</v>
      </c>
      <c r="H47" s="5" t="s">
        <v>313</v>
      </c>
      <c r="I47" s="5" t="s">
        <v>314</v>
      </c>
      <c r="J47" s="6" t="s">
        <v>70</v>
      </c>
      <c r="K47" s="6" t="s">
        <v>71</v>
      </c>
    </row>
    <row r="48" spans="1:11" x14ac:dyDescent="0.45">
      <c r="A48" s="6">
        <v>44</v>
      </c>
      <c r="B48" s="6" t="s">
        <v>315</v>
      </c>
      <c r="C48" s="5" t="s">
        <v>64</v>
      </c>
      <c r="D48" s="5" t="s">
        <v>316</v>
      </c>
      <c r="E48" s="5" t="s">
        <v>317</v>
      </c>
      <c r="F48" s="5" t="s">
        <v>318</v>
      </c>
      <c r="G48" s="6">
        <v>2000</v>
      </c>
      <c r="H48" s="5" t="s">
        <v>68</v>
      </c>
      <c r="I48" s="5" t="s">
        <v>319</v>
      </c>
      <c r="J48" s="6" t="s">
        <v>70</v>
      </c>
      <c r="K48" s="6" t="s">
        <v>71</v>
      </c>
    </row>
    <row r="49" spans="1:11" x14ac:dyDescent="0.45">
      <c r="A49" s="6">
        <v>45</v>
      </c>
      <c r="B49" s="6" t="s">
        <v>320</v>
      </c>
      <c r="C49" s="5" t="s">
        <v>64</v>
      </c>
      <c r="D49" s="5" t="s">
        <v>321</v>
      </c>
      <c r="E49" s="5" t="s">
        <v>322</v>
      </c>
      <c r="F49" s="5" t="s">
        <v>323</v>
      </c>
      <c r="G49" s="6">
        <v>2002</v>
      </c>
      <c r="H49" s="5" t="s">
        <v>206</v>
      </c>
      <c r="I49" s="5" t="s">
        <v>324</v>
      </c>
      <c r="J49" s="6" t="s">
        <v>70</v>
      </c>
      <c r="K49" s="6" t="s">
        <v>71</v>
      </c>
    </row>
    <row r="50" spans="1:11" x14ac:dyDescent="0.45">
      <c r="A50" s="6">
        <v>46</v>
      </c>
      <c r="B50" s="6" t="s">
        <v>325</v>
      </c>
      <c r="C50" s="5" t="s">
        <v>64</v>
      </c>
      <c r="D50" s="5" t="s">
        <v>326</v>
      </c>
      <c r="E50" s="5" t="s">
        <v>327</v>
      </c>
      <c r="F50" s="5" t="s">
        <v>328</v>
      </c>
      <c r="G50" s="6">
        <v>2023</v>
      </c>
      <c r="H50" s="5" t="s">
        <v>329</v>
      </c>
      <c r="I50" s="5" t="s">
        <v>330</v>
      </c>
      <c r="J50" s="6" t="s">
        <v>70</v>
      </c>
      <c r="K50" s="6" t="s">
        <v>71</v>
      </c>
    </row>
    <row r="51" spans="1:11" x14ac:dyDescent="0.45">
      <c r="A51" s="6">
        <v>47</v>
      </c>
      <c r="B51" s="6" t="s">
        <v>331</v>
      </c>
      <c r="C51" s="5" t="s">
        <v>64</v>
      </c>
      <c r="D51" s="5" t="s">
        <v>332</v>
      </c>
      <c r="E51" s="5" t="s">
        <v>333</v>
      </c>
      <c r="F51" s="5" t="s">
        <v>334</v>
      </c>
      <c r="G51" s="6">
        <v>1997</v>
      </c>
      <c r="H51" s="5" t="s">
        <v>111</v>
      </c>
      <c r="I51" s="5" t="s">
        <v>335</v>
      </c>
      <c r="J51" s="6" t="s">
        <v>70</v>
      </c>
      <c r="K51" s="6" t="s">
        <v>71</v>
      </c>
    </row>
    <row r="52" spans="1:11" x14ac:dyDescent="0.45">
      <c r="A52" s="6">
        <v>48</v>
      </c>
      <c r="B52" s="6" t="s">
        <v>336</v>
      </c>
      <c r="C52" s="5" t="s">
        <v>64</v>
      </c>
      <c r="D52" s="5" t="s">
        <v>337</v>
      </c>
      <c r="E52" s="5" t="s">
        <v>338</v>
      </c>
      <c r="F52" s="5" t="s">
        <v>339</v>
      </c>
      <c r="G52" s="6">
        <v>2002</v>
      </c>
      <c r="H52" s="5" t="s">
        <v>340</v>
      </c>
      <c r="I52" s="5" t="s">
        <v>341</v>
      </c>
      <c r="J52" s="6" t="s">
        <v>70</v>
      </c>
      <c r="K52" s="6" t="s">
        <v>71</v>
      </c>
    </row>
    <row r="53" spans="1:11" x14ac:dyDescent="0.45">
      <c r="A53" s="6">
        <v>49</v>
      </c>
      <c r="B53" s="6" t="s">
        <v>342</v>
      </c>
      <c r="C53" s="5" t="s">
        <v>64</v>
      </c>
      <c r="D53" s="5" t="s">
        <v>343</v>
      </c>
      <c r="E53" s="5" t="s">
        <v>344</v>
      </c>
      <c r="F53" s="5" t="s">
        <v>345</v>
      </c>
      <c r="G53" s="6">
        <v>2000</v>
      </c>
      <c r="H53" s="5" t="s">
        <v>68</v>
      </c>
      <c r="I53" s="5" t="s">
        <v>346</v>
      </c>
      <c r="J53" s="6" t="s">
        <v>70</v>
      </c>
      <c r="K53" s="6" t="s">
        <v>71</v>
      </c>
    </row>
    <row r="54" spans="1:11" x14ac:dyDescent="0.45">
      <c r="A54" s="6">
        <v>50</v>
      </c>
      <c r="B54" s="6" t="s">
        <v>347</v>
      </c>
      <c r="C54" s="5" t="s">
        <v>64</v>
      </c>
      <c r="D54" s="5" t="s">
        <v>348</v>
      </c>
      <c r="E54" s="5" t="s">
        <v>349</v>
      </c>
      <c r="F54" s="5" t="s">
        <v>350</v>
      </c>
      <c r="G54" s="6">
        <v>2016</v>
      </c>
      <c r="H54" s="5" t="s">
        <v>313</v>
      </c>
      <c r="I54" s="5" t="s">
        <v>351</v>
      </c>
      <c r="J54" s="6" t="s">
        <v>70</v>
      </c>
      <c r="K54" s="6" t="s">
        <v>71</v>
      </c>
    </row>
    <row r="55" spans="1:11" x14ac:dyDescent="0.45">
      <c r="A55" s="6">
        <v>51</v>
      </c>
      <c r="B55" s="6" t="s">
        <v>352</v>
      </c>
      <c r="C55" s="5" t="s">
        <v>64</v>
      </c>
      <c r="D55" s="5" t="s">
        <v>353</v>
      </c>
      <c r="E55" s="5" t="s">
        <v>354</v>
      </c>
      <c r="F55" s="5" t="s">
        <v>355</v>
      </c>
      <c r="G55" s="6">
        <v>2012</v>
      </c>
      <c r="H55" s="5" t="s">
        <v>356</v>
      </c>
      <c r="I55" s="5" t="s">
        <v>357</v>
      </c>
      <c r="J55" s="6" t="s">
        <v>70</v>
      </c>
      <c r="K55" s="6" t="s">
        <v>71</v>
      </c>
    </row>
    <row r="56" spans="1:11" x14ac:dyDescent="0.45">
      <c r="A56" s="6">
        <v>52</v>
      </c>
      <c r="B56" s="6" t="s">
        <v>358</v>
      </c>
      <c r="C56" s="5" t="s">
        <v>64</v>
      </c>
      <c r="D56" s="5" t="s">
        <v>359</v>
      </c>
      <c r="E56" s="5" t="s">
        <v>360</v>
      </c>
      <c r="F56" s="5" t="s">
        <v>361</v>
      </c>
      <c r="G56" s="6">
        <v>2001</v>
      </c>
      <c r="H56" s="5" t="s">
        <v>362</v>
      </c>
      <c r="I56" s="5" t="s">
        <v>363</v>
      </c>
      <c r="J56" s="6" t="s">
        <v>70</v>
      </c>
      <c r="K56" s="6" t="s">
        <v>71</v>
      </c>
    </row>
    <row r="57" spans="1:11" x14ac:dyDescent="0.45">
      <c r="A57" s="6">
        <v>53</v>
      </c>
      <c r="B57" s="6" t="s">
        <v>364</v>
      </c>
      <c r="C57" s="5" t="s">
        <v>64</v>
      </c>
      <c r="D57" s="5" t="s">
        <v>365</v>
      </c>
      <c r="E57" s="5" t="s">
        <v>366</v>
      </c>
      <c r="F57" s="5" t="s">
        <v>367</v>
      </c>
      <c r="G57" s="6">
        <v>2008</v>
      </c>
      <c r="H57" s="5" t="s">
        <v>368</v>
      </c>
      <c r="I57" s="5" t="s">
        <v>369</v>
      </c>
      <c r="J57" s="6" t="s">
        <v>70</v>
      </c>
      <c r="K57" s="6" t="s">
        <v>71</v>
      </c>
    </row>
    <row r="58" spans="1:11" x14ac:dyDescent="0.45">
      <c r="A58" s="6">
        <v>54</v>
      </c>
      <c r="B58" s="6" t="s">
        <v>370</v>
      </c>
      <c r="C58" s="5" t="s">
        <v>64</v>
      </c>
      <c r="D58" s="5" t="s">
        <v>371</v>
      </c>
      <c r="E58" s="5" t="s">
        <v>372</v>
      </c>
      <c r="F58" s="5" t="s">
        <v>373</v>
      </c>
      <c r="G58" s="6">
        <v>2021</v>
      </c>
      <c r="H58" s="5" t="s">
        <v>374</v>
      </c>
      <c r="I58" s="5" t="s">
        <v>375</v>
      </c>
      <c r="J58" s="6" t="s">
        <v>70</v>
      </c>
      <c r="K58" s="6" t="s">
        <v>71</v>
      </c>
    </row>
    <row r="59" spans="1:11" x14ac:dyDescent="0.45">
      <c r="A59" s="6">
        <v>55</v>
      </c>
      <c r="B59" s="6" t="s">
        <v>376</v>
      </c>
      <c r="C59" s="5" t="s">
        <v>64</v>
      </c>
      <c r="D59" s="5" t="s">
        <v>377</v>
      </c>
      <c r="E59" s="5" t="s">
        <v>378</v>
      </c>
      <c r="F59" s="5" t="s">
        <v>379</v>
      </c>
      <c r="G59" s="6">
        <v>2002</v>
      </c>
      <c r="H59" s="5" t="s">
        <v>380</v>
      </c>
      <c r="I59" s="5" t="s">
        <v>381</v>
      </c>
      <c r="J59" s="6" t="s">
        <v>70</v>
      </c>
      <c r="K59" s="6" t="s">
        <v>71</v>
      </c>
    </row>
    <row r="60" spans="1:11" x14ac:dyDescent="0.45">
      <c r="A60" s="6">
        <v>56</v>
      </c>
      <c r="B60" s="6" t="s">
        <v>382</v>
      </c>
      <c r="C60" s="5" t="s">
        <v>64</v>
      </c>
      <c r="D60" s="5" t="s">
        <v>383</v>
      </c>
      <c r="E60" s="5" t="s">
        <v>384</v>
      </c>
      <c r="F60" s="5" t="s">
        <v>385</v>
      </c>
      <c r="G60" s="6">
        <v>1983</v>
      </c>
      <c r="H60" s="5" t="s">
        <v>386</v>
      </c>
      <c r="I60" s="5" t="s">
        <v>387</v>
      </c>
      <c r="J60" s="6" t="s">
        <v>70</v>
      </c>
      <c r="K60" s="6" t="s">
        <v>71</v>
      </c>
    </row>
    <row r="61" spans="1:11" x14ac:dyDescent="0.45">
      <c r="A61" s="6">
        <v>57</v>
      </c>
      <c r="B61" s="6" t="s">
        <v>388</v>
      </c>
      <c r="C61" s="5" t="s">
        <v>64</v>
      </c>
      <c r="D61" s="5" t="s">
        <v>389</v>
      </c>
      <c r="E61" s="5" t="s">
        <v>390</v>
      </c>
      <c r="F61" s="5" t="s">
        <v>391</v>
      </c>
      <c r="G61" s="6">
        <v>1974</v>
      </c>
      <c r="H61" s="5" t="s">
        <v>392</v>
      </c>
      <c r="I61" s="5" t="s">
        <v>393</v>
      </c>
      <c r="J61" s="6" t="s">
        <v>70</v>
      </c>
      <c r="K61" s="6" t="s">
        <v>71</v>
      </c>
    </row>
    <row r="62" spans="1:11" x14ac:dyDescent="0.45">
      <c r="A62" s="6">
        <v>58</v>
      </c>
      <c r="B62" s="6" t="s">
        <v>394</v>
      </c>
      <c r="C62" s="5" t="s">
        <v>64</v>
      </c>
      <c r="D62" s="5" t="s">
        <v>395</v>
      </c>
      <c r="E62" s="5" t="s">
        <v>396</v>
      </c>
      <c r="F62" s="5" t="s">
        <v>397</v>
      </c>
      <c r="G62" s="6">
        <v>2003</v>
      </c>
      <c r="H62" s="5" t="s">
        <v>135</v>
      </c>
      <c r="I62" s="5" t="s">
        <v>398</v>
      </c>
      <c r="J62" s="6" t="s">
        <v>70</v>
      </c>
      <c r="K62" s="6" t="s">
        <v>71</v>
      </c>
    </row>
    <row r="63" spans="1:11" x14ac:dyDescent="0.45">
      <c r="A63" s="6">
        <v>59</v>
      </c>
      <c r="B63" s="6" t="s">
        <v>399</v>
      </c>
      <c r="C63" s="5" t="s">
        <v>64</v>
      </c>
      <c r="D63" s="5" t="s">
        <v>400</v>
      </c>
      <c r="E63" s="5" t="s">
        <v>401</v>
      </c>
      <c r="F63" s="5" t="s">
        <v>402</v>
      </c>
      <c r="G63" s="6">
        <v>2009</v>
      </c>
      <c r="H63" s="5" t="s">
        <v>403</v>
      </c>
      <c r="I63" s="5" t="s">
        <v>404</v>
      </c>
      <c r="J63" s="6" t="s">
        <v>70</v>
      </c>
      <c r="K63" s="6" t="s">
        <v>71</v>
      </c>
    </row>
    <row r="64" spans="1:11" x14ac:dyDescent="0.45">
      <c r="A64" s="6">
        <v>60</v>
      </c>
      <c r="B64" s="6" t="s">
        <v>405</v>
      </c>
      <c r="C64" s="5" t="s">
        <v>64</v>
      </c>
      <c r="D64" s="5" t="s">
        <v>406</v>
      </c>
      <c r="E64" s="5" t="s">
        <v>407</v>
      </c>
      <c r="F64" s="5" t="s">
        <v>408</v>
      </c>
      <c r="G64" s="6">
        <v>2021</v>
      </c>
      <c r="H64" s="5" t="s">
        <v>409</v>
      </c>
      <c r="I64" s="5" t="s">
        <v>410</v>
      </c>
      <c r="J64" s="6" t="s">
        <v>70</v>
      </c>
      <c r="K64" s="6" t="s">
        <v>71</v>
      </c>
    </row>
    <row r="65" spans="1:11" x14ac:dyDescent="0.45">
      <c r="A65" s="6">
        <v>61</v>
      </c>
      <c r="B65" s="6" t="s">
        <v>411</v>
      </c>
      <c r="C65" s="5" t="s">
        <v>64</v>
      </c>
      <c r="D65" s="5" t="s">
        <v>412</v>
      </c>
      <c r="E65" s="5" t="s">
        <v>413</v>
      </c>
      <c r="F65" s="5" t="s">
        <v>414</v>
      </c>
      <c r="G65" s="6">
        <v>2000</v>
      </c>
      <c r="H65" s="5" t="s">
        <v>68</v>
      </c>
      <c r="I65" s="5" t="s">
        <v>415</v>
      </c>
      <c r="J65" s="6" t="s">
        <v>70</v>
      </c>
      <c r="K65" s="6" t="s">
        <v>71</v>
      </c>
    </row>
    <row r="66" spans="1:11" x14ac:dyDescent="0.45">
      <c r="A66" s="6">
        <v>62</v>
      </c>
      <c r="B66" s="6" t="s">
        <v>416</v>
      </c>
      <c r="C66" s="5" t="s">
        <v>64</v>
      </c>
      <c r="D66" s="5" t="s">
        <v>417</v>
      </c>
      <c r="E66" s="5" t="s">
        <v>418</v>
      </c>
      <c r="F66" s="5" t="s">
        <v>419</v>
      </c>
      <c r="G66" s="6">
        <v>2025</v>
      </c>
      <c r="H66" s="5" t="s">
        <v>420</v>
      </c>
      <c r="I66" s="5" t="s">
        <v>421</v>
      </c>
      <c r="J66" s="6" t="s">
        <v>70</v>
      </c>
      <c r="K66" s="6" t="s">
        <v>71</v>
      </c>
    </row>
    <row r="67" spans="1:11" x14ac:dyDescent="0.45">
      <c r="A67" s="6">
        <v>63</v>
      </c>
      <c r="B67" s="6" t="s">
        <v>422</v>
      </c>
      <c r="C67" s="5" t="s">
        <v>64</v>
      </c>
      <c r="D67" s="5" t="s">
        <v>423</v>
      </c>
      <c r="E67" s="5" t="s">
        <v>424</v>
      </c>
      <c r="F67" s="5" t="s">
        <v>425</v>
      </c>
      <c r="G67" s="6">
        <v>2003</v>
      </c>
      <c r="H67" s="5" t="s">
        <v>426</v>
      </c>
      <c r="I67" s="5" t="s">
        <v>427</v>
      </c>
      <c r="J67" s="6" t="s">
        <v>70</v>
      </c>
      <c r="K67" s="6" t="s">
        <v>71</v>
      </c>
    </row>
    <row r="68" spans="1:11" x14ac:dyDescent="0.45">
      <c r="A68" s="6">
        <v>64</v>
      </c>
      <c r="B68" s="6" t="s">
        <v>428</v>
      </c>
      <c r="C68" s="5" t="s">
        <v>64</v>
      </c>
      <c r="D68" s="5" t="s">
        <v>429</v>
      </c>
      <c r="E68" s="5" t="s">
        <v>430</v>
      </c>
      <c r="F68" s="5" t="s">
        <v>431</v>
      </c>
      <c r="G68" s="6">
        <v>2003</v>
      </c>
      <c r="H68" s="5" t="s">
        <v>68</v>
      </c>
      <c r="I68" s="5" t="s">
        <v>432</v>
      </c>
      <c r="J68" s="6" t="s">
        <v>70</v>
      </c>
      <c r="K68" s="6" t="s">
        <v>71</v>
      </c>
    </row>
    <row r="69" spans="1:11" x14ac:dyDescent="0.45">
      <c r="A69" s="6">
        <v>65</v>
      </c>
      <c r="B69" s="6" t="s">
        <v>433</v>
      </c>
      <c r="C69" s="5" t="s">
        <v>64</v>
      </c>
      <c r="D69" s="5" t="s">
        <v>434</v>
      </c>
      <c r="E69" s="5" t="s">
        <v>435</v>
      </c>
      <c r="F69" s="5" t="s">
        <v>436</v>
      </c>
      <c r="G69" s="6">
        <v>2018</v>
      </c>
      <c r="H69" s="5" t="s">
        <v>437</v>
      </c>
      <c r="I69" s="5" t="s">
        <v>438</v>
      </c>
      <c r="J69" s="6" t="s">
        <v>70</v>
      </c>
      <c r="K69" s="6" t="s">
        <v>71</v>
      </c>
    </row>
    <row r="70" spans="1:11" x14ac:dyDescent="0.45">
      <c r="A70" s="6">
        <v>66</v>
      </c>
      <c r="B70" s="6" t="s">
        <v>439</v>
      </c>
      <c r="C70" s="5" t="s">
        <v>64</v>
      </c>
      <c r="D70" s="5" t="s">
        <v>440</v>
      </c>
      <c r="E70" s="5" t="s">
        <v>441</v>
      </c>
      <c r="F70" s="5" t="s">
        <v>442</v>
      </c>
      <c r="G70" s="6">
        <v>2017</v>
      </c>
      <c r="H70" s="5" t="s">
        <v>443</v>
      </c>
      <c r="I70" s="5" t="s">
        <v>444</v>
      </c>
      <c r="J70" s="6" t="s">
        <v>70</v>
      </c>
      <c r="K70" s="6" t="s">
        <v>71</v>
      </c>
    </row>
    <row r="71" spans="1:11" x14ac:dyDescent="0.45">
      <c r="A71" s="6">
        <v>67</v>
      </c>
      <c r="B71" s="6" t="s">
        <v>445</v>
      </c>
      <c r="C71" s="5" t="s">
        <v>64</v>
      </c>
      <c r="D71" s="5" t="s">
        <v>446</v>
      </c>
      <c r="E71" s="5" t="s">
        <v>447</v>
      </c>
      <c r="F71" s="5" t="s">
        <v>448</v>
      </c>
      <c r="G71" s="6">
        <v>2006</v>
      </c>
      <c r="H71" s="5" t="s">
        <v>449</v>
      </c>
      <c r="I71" s="5" t="s">
        <v>450</v>
      </c>
      <c r="J71" s="6" t="s">
        <v>70</v>
      </c>
      <c r="K71" s="6" t="s">
        <v>71</v>
      </c>
    </row>
    <row r="72" spans="1:11" x14ac:dyDescent="0.45">
      <c r="A72" s="6">
        <v>68</v>
      </c>
      <c r="B72" s="6" t="s">
        <v>451</v>
      </c>
      <c r="C72" s="5" t="s">
        <v>64</v>
      </c>
      <c r="D72" s="5" t="s">
        <v>452</v>
      </c>
      <c r="E72" s="5" t="s">
        <v>453</v>
      </c>
      <c r="F72" s="5" t="s">
        <v>454</v>
      </c>
      <c r="G72" s="6">
        <v>1993</v>
      </c>
      <c r="H72" s="5" t="s">
        <v>455</v>
      </c>
      <c r="I72" s="5" t="s">
        <v>456</v>
      </c>
      <c r="J72" s="6" t="s">
        <v>70</v>
      </c>
      <c r="K72" s="6" t="s">
        <v>71</v>
      </c>
    </row>
    <row r="73" spans="1:11" x14ac:dyDescent="0.45">
      <c r="A73" s="6">
        <v>69</v>
      </c>
      <c r="B73" s="6" t="s">
        <v>457</v>
      </c>
      <c r="C73" s="5" t="s">
        <v>64</v>
      </c>
      <c r="D73" s="5" t="s">
        <v>458</v>
      </c>
      <c r="E73" s="5" t="s">
        <v>459</v>
      </c>
      <c r="F73" s="5" t="s">
        <v>460</v>
      </c>
      <c r="G73" s="6">
        <v>1982</v>
      </c>
      <c r="H73" s="5" t="s">
        <v>386</v>
      </c>
      <c r="I73" s="5" t="s">
        <v>461</v>
      </c>
      <c r="J73" s="6" t="s">
        <v>70</v>
      </c>
      <c r="K73" s="6" t="s">
        <v>71</v>
      </c>
    </row>
    <row r="74" spans="1:11" x14ac:dyDescent="0.45">
      <c r="A74" s="6">
        <v>70</v>
      </c>
      <c r="B74" s="6" t="s">
        <v>462</v>
      </c>
      <c r="C74" s="5" t="s">
        <v>64</v>
      </c>
      <c r="D74" s="5" t="s">
        <v>463</v>
      </c>
      <c r="E74" s="5" t="s">
        <v>464</v>
      </c>
      <c r="F74" s="5" t="s">
        <v>465</v>
      </c>
      <c r="G74" s="6">
        <v>2001</v>
      </c>
      <c r="H74" s="5" t="s">
        <v>466</v>
      </c>
      <c r="I74" s="5" t="s">
        <v>467</v>
      </c>
      <c r="J74" s="6" t="s">
        <v>70</v>
      </c>
      <c r="K74" s="6" t="s">
        <v>71</v>
      </c>
    </row>
    <row r="75" spans="1:11" x14ac:dyDescent="0.45">
      <c r="A75" s="6">
        <v>71</v>
      </c>
      <c r="B75" s="6" t="s">
        <v>468</v>
      </c>
      <c r="C75" s="5" t="s">
        <v>64</v>
      </c>
      <c r="D75" s="5" t="s">
        <v>469</v>
      </c>
      <c r="E75" s="5" t="s">
        <v>470</v>
      </c>
      <c r="F75" s="5" t="s">
        <v>471</v>
      </c>
      <c r="G75" s="6">
        <v>2002</v>
      </c>
      <c r="H75" s="5" t="s">
        <v>87</v>
      </c>
      <c r="I75" s="5" t="s">
        <v>472</v>
      </c>
      <c r="J75" s="6" t="s">
        <v>70</v>
      </c>
      <c r="K75" s="6" t="s">
        <v>71</v>
      </c>
    </row>
    <row r="76" spans="1:11" x14ac:dyDescent="0.45">
      <c r="A76" s="6">
        <v>72</v>
      </c>
      <c r="B76" s="6" t="s">
        <v>473</v>
      </c>
      <c r="C76" s="5" t="s">
        <v>64</v>
      </c>
      <c r="D76" s="5" t="s">
        <v>474</v>
      </c>
      <c r="E76" s="5" t="s">
        <v>475</v>
      </c>
      <c r="F76" s="5" t="s">
        <v>476</v>
      </c>
      <c r="G76" s="6">
        <v>2010</v>
      </c>
      <c r="H76" s="5" t="s">
        <v>239</v>
      </c>
      <c r="I76" s="5" t="s">
        <v>477</v>
      </c>
      <c r="J76" s="6" t="s">
        <v>70</v>
      </c>
      <c r="K76" s="6" t="s">
        <v>71</v>
      </c>
    </row>
    <row r="77" spans="1:11" x14ac:dyDescent="0.45">
      <c r="A77" s="6">
        <v>73</v>
      </c>
      <c r="B77" s="6" t="s">
        <v>478</v>
      </c>
      <c r="C77" s="5" t="s">
        <v>64</v>
      </c>
      <c r="D77" s="5" t="s">
        <v>479</v>
      </c>
      <c r="E77" s="5" t="s">
        <v>480</v>
      </c>
      <c r="F77" s="5" t="s">
        <v>481</v>
      </c>
      <c r="G77" s="6">
        <v>2001</v>
      </c>
      <c r="H77" s="5" t="s">
        <v>482</v>
      </c>
      <c r="I77" s="5" t="s">
        <v>483</v>
      </c>
      <c r="J77" s="6" t="s">
        <v>70</v>
      </c>
      <c r="K77" s="6" t="s">
        <v>71</v>
      </c>
    </row>
    <row r="78" spans="1:11" x14ac:dyDescent="0.45">
      <c r="A78" s="6">
        <v>74</v>
      </c>
      <c r="B78" s="6" t="s">
        <v>484</v>
      </c>
      <c r="C78" s="5" t="s">
        <v>64</v>
      </c>
      <c r="D78" s="5" t="s">
        <v>485</v>
      </c>
      <c r="E78" s="5" t="s">
        <v>486</v>
      </c>
      <c r="F78" s="5" t="s">
        <v>487</v>
      </c>
      <c r="G78" s="6">
        <v>1977</v>
      </c>
      <c r="H78" s="5" t="s">
        <v>111</v>
      </c>
      <c r="I78" s="5" t="s">
        <v>488</v>
      </c>
      <c r="J78" s="6" t="s">
        <v>70</v>
      </c>
      <c r="K78" s="6" t="s">
        <v>71</v>
      </c>
    </row>
    <row r="79" spans="1:11" x14ac:dyDescent="0.45">
      <c r="A79" s="6">
        <v>75</v>
      </c>
      <c r="B79" s="6" t="s">
        <v>489</v>
      </c>
      <c r="C79" s="5" t="s">
        <v>64</v>
      </c>
      <c r="D79" s="5" t="s">
        <v>490</v>
      </c>
      <c r="E79" s="5" t="s">
        <v>491</v>
      </c>
      <c r="F79" s="5" t="s">
        <v>492</v>
      </c>
      <c r="G79" s="6">
        <v>2001</v>
      </c>
      <c r="H79" s="5" t="s">
        <v>68</v>
      </c>
      <c r="I79" s="5" t="s">
        <v>493</v>
      </c>
      <c r="J79" s="6" t="s">
        <v>70</v>
      </c>
      <c r="K79" s="6" t="s">
        <v>71</v>
      </c>
    </row>
    <row r="80" spans="1:11" x14ac:dyDescent="0.45">
      <c r="A80" s="6">
        <v>76</v>
      </c>
      <c r="B80" s="6" t="s">
        <v>494</v>
      </c>
      <c r="C80" s="5" t="s">
        <v>64</v>
      </c>
      <c r="D80" s="5" t="s">
        <v>495</v>
      </c>
      <c r="E80" s="5" t="s">
        <v>496</v>
      </c>
      <c r="F80" s="5" t="s">
        <v>497</v>
      </c>
      <c r="G80" s="6">
        <v>1999</v>
      </c>
      <c r="H80" s="5" t="s">
        <v>245</v>
      </c>
      <c r="I80" s="5" t="s">
        <v>498</v>
      </c>
      <c r="J80" s="6" t="s">
        <v>70</v>
      </c>
      <c r="K80" s="6" t="s">
        <v>71</v>
      </c>
    </row>
    <row r="81" spans="1:11" x14ac:dyDescent="0.45">
      <c r="A81" s="6">
        <v>77</v>
      </c>
      <c r="B81" s="6" t="s">
        <v>499</v>
      </c>
      <c r="C81" s="5" t="s">
        <v>64</v>
      </c>
      <c r="D81" s="5" t="s">
        <v>500</v>
      </c>
      <c r="E81" s="5" t="s">
        <v>501</v>
      </c>
      <c r="F81" s="5" t="s">
        <v>502</v>
      </c>
      <c r="G81" s="6">
        <v>2010</v>
      </c>
      <c r="H81" s="5" t="s">
        <v>503</v>
      </c>
      <c r="I81" s="5" t="s">
        <v>504</v>
      </c>
      <c r="J81" s="6" t="s">
        <v>70</v>
      </c>
      <c r="K81" s="6" t="s">
        <v>71</v>
      </c>
    </row>
    <row r="82" spans="1:11" x14ac:dyDescent="0.45">
      <c r="A82" s="6">
        <v>78</v>
      </c>
      <c r="B82" s="6" t="s">
        <v>505</v>
      </c>
      <c r="C82" s="5" t="s">
        <v>64</v>
      </c>
      <c r="D82" s="5" t="s">
        <v>506</v>
      </c>
      <c r="E82" s="5" t="s">
        <v>507</v>
      </c>
      <c r="F82" s="5" t="s">
        <v>508</v>
      </c>
      <c r="G82" s="6">
        <v>2011</v>
      </c>
      <c r="H82" s="5" t="s">
        <v>509</v>
      </c>
      <c r="I82" s="5" t="s">
        <v>510</v>
      </c>
      <c r="J82" s="6" t="s">
        <v>70</v>
      </c>
      <c r="K82" s="6" t="s">
        <v>71</v>
      </c>
    </row>
    <row r="83" spans="1:11" x14ac:dyDescent="0.45">
      <c r="A83" s="6">
        <v>79</v>
      </c>
      <c r="B83" s="6" t="s">
        <v>511</v>
      </c>
      <c r="C83" s="5" t="s">
        <v>64</v>
      </c>
      <c r="D83" s="5" t="s">
        <v>512</v>
      </c>
      <c r="E83" s="5" t="s">
        <v>513</v>
      </c>
      <c r="F83" s="5" t="s">
        <v>514</v>
      </c>
      <c r="G83" s="6">
        <v>2006</v>
      </c>
      <c r="H83" s="5" t="s">
        <v>251</v>
      </c>
      <c r="I83" s="5" t="s">
        <v>515</v>
      </c>
      <c r="J83" s="6" t="s">
        <v>70</v>
      </c>
      <c r="K83" s="6" t="s">
        <v>71</v>
      </c>
    </row>
    <row r="84" spans="1:11" x14ac:dyDescent="0.45">
      <c r="A84" s="6">
        <v>80</v>
      </c>
      <c r="B84" s="6" t="s">
        <v>516</v>
      </c>
      <c r="C84" s="5" t="s">
        <v>64</v>
      </c>
      <c r="D84" s="5" t="s">
        <v>517</v>
      </c>
      <c r="E84" s="5" t="s">
        <v>518</v>
      </c>
      <c r="F84" s="5" t="s">
        <v>519</v>
      </c>
      <c r="G84" s="6">
        <v>2016</v>
      </c>
      <c r="H84" s="5" t="s">
        <v>245</v>
      </c>
      <c r="I84" s="5" t="s">
        <v>520</v>
      </c>
      <c r="J84" s="6" t="s">
        <v>70</v>
      </c>
      <c r="K84" s="6" t="s">
        <v>71</v>
      </c>
    </row>
    <row r="85" spans="1:11" x14ac:dyDescent="0.45">
      <c r="A85" s="6">
        <v>81</v>
      </c>
      <c r="B85" s="6" t="s">
        <v>521</v>
      </c>
      <c r="C85" s="5" t="s">
        <v>64</v>
      </c>
      <c r="D85" s="5" t="s">
        <v>522</v>
      </c>
      <c r="E85" s="5" t="s">
        <v>523</v>
      </c>
      <c r="F85" s="5" t="s">
        <v>524</v>
      </c>
      <c r="G85" s="6">
        <v>2002</v>
      </c>
      <c r="H85" s="5" t="s">
        <v>194</v>
      </c>
      <c r="I85" s="5" t="s">
        <v>525</v>
      </c>
      <c r="J85" s="6" t="s">
        <v>70</v>
      </c>
      <c r="K85" s="6" t="s">
        <v>71</v>
      </c>
    </row>
    <row r="86" spans="1:11" x14ac:dyDescent="0.45">
      <c r="A86" s="6">
        <v>82</v>
      </c>
      <c r="B86" s="6" t="s">
        <v>526</v>
      </c>
      <c r="C86" s="5" t="s">
        <v>64</v>
      </c>
      <c r="D86" s="5" t="s">
        <v>527</v>
      </c>
      <c r="E86" s="5" t="s">
        <v>528</v>
      </c>
      <c r="F86" s="5" t="s">
        <v>529</v>
      </c>
      <c r="G86" s="6">
        <v>2019</v>
      </c>
      <c r="H86" s="5" t="s">
        <v>530</v>
      </c>
      <c r="I86" s="5" t="s">
        <v>531</v>
      </c>
      <c r="J86" s="6" t="s">
        <v>70</v>
      </c>
      <c r="K86" s="6" t="s">
        <v>71</v>
      </c>
    </row>
    <row r="87" spans="1:11" x14ac:dyDescent="0.45">
      <c r="A87" s="6">
        <v>83</v>
      </c>
      <c r="B87" s="6" t="s">
        <v>532</v>
      </c>
      <c r="C87" s="5" t="s">
        <v>64</v>
      </c>
      <c r="D87" s="5" t="s">
        <v>533</v>
      </c>
      <c r="E87" s="5" t="s">
        <v>534</v>
      </c>
      <c r="F87" s="5" t="s">
        <v>535</v>
      </c>
      <c r="G87" s="6">
        <v>2006</v>
      </c>
      <c r="H87" s="5" t="s">
        <v>153</v>
      </c>
      <c r="I87" s="5" t="s">
        <v>536</v>
      </c>
      <c r="J87" s="6" t="s">
        <v>70</v>
      </c>
      <c r="K87" s="6" t="s">
        <v>71</v>
      </c>
    </row>
    <row r="88" spans="1:11" x14ac:dyDescent="0.45">
      <c r="A88" s="6">
        <v>84</v>
      </c>
      <c r="B88" s="6" t="s">
        <v>537</v>
      </c>
      <c r="C88" s="5" t="s">
        <v>64</v>
      </c>
      <c r="D88" s="5" t="s">
        <v>538</v>
      </c>
      <c r="E88" s="5" t="s">
        <v>539</v>
      </c>
      <c r="F88" s="5" t="s">
        <v>540</v>
      </c>
      <c r="G88" s="6">
        <v>2001</v>
      </c>
      <c r="H88" s="5" t="s">
        <v>68</v>
      </c>
      <c r="I88" s="5" t="s">
        <v>541</v>
      </c>
      <c r="J88" s="6" t="s">
        <v>70</v>
      </c>
      <c r="K88" s="6" t="s">
        <v>71</v>
      </c>
    </row>
    <row r="89" spans="1:11" x14ac:dyDescent="0.45">
      <c r="A89" s="6">
        <v>85</v>
      </c>
      <c r="B89" s="6" t="s">
        <v>542</v>
      </c>
      <c r="C89" s="5" t="s">
        <v>64</v>
      </c>
      <c r="D89" s="5" t="s">
        <v>543</v>
      </c>
      <c r="E89" s="5" t="s">
        <v>544</v>
      </c>
      <c r="F89" s="5" t="s">
        <v>545</v>
      </c>
      <c r="G89" s="6">
        <v>1999</v>
      </c>
      <c r="H89" s="5" t="s">
        <v>546</v>
      </c>
      <c r="I89" s="5" t="s">
        <v>547</v>
      </c>
      <c r="J89" s="6" t="s">
        <v>70</v>
      </c>
      <c r="K89" s="6" t="s">
        <v>71</v>
      </c>
    </row>
    <row r="90" spans="1:11" x14ac:dyDescent="0.45">
      <c r="A90" s="6">
        <v>86</v>
      </c>
      <c r="B90" s="6" t="s">
        <v>548</v>
      </c>
      <c r="C90" s="5" t="s">
        <v>64</v>
      </c>
      <c r="D90" s="5" t="s">
        <v>549</v>
      </c>
      <c r="E90" s="5" t="s">
        <v>550</v>
      </c>
      <c r="F90" s="5" t="s">
        <v>551</v>
      </c>
      <c r="G90" s="6">
        <v>2023</v>
      </c>
      <c r="H90" s="5" t="s">
        <v>552</v>
      </c>
      <c r="I90" s="5" t="s">
        <v>553</v>
      </c>
      <c r="J90" s="6" t="s">
        <v>70</v>
      </c>
      <c r="K90" s="6" t="s">
        <v>71</v>
      </c>
    </row>
    <row r="91" spans="1:11" x14ac:dyDescent="0.45">
      <c r="A91" s="6">
        <v>87</v>
      </c>
      <c r="B91" s="6" t="s">
        <v>554</v>
      </c>
      <c r="C91" s="5" t="s">
        <v>64</v>
      </c>
      <c r="D91" s="5" t="s">
        <v>555</v>
      </c>
      <c r="E91" s="5" t="s">
        <v>556</v>
      </c>
      <c r="F91" s="5" t="s">
        <v>557</v>
      </c>
      <c r="G91" s="6">
        <v>2013</v>
      </c>
      <c r="H91" s="5" t="s">
        <v>558</v>
      </c>
      <c r="I91" s="5" t="s">
        <v>559</v>
      </c>
      <c r="J91" s="6" t="s">
        <v>70</v>
      </c>
      <c r="K91" s="6" t="s">
        <v>71</v>
      </c>
    </row>
    <row r="92" spans="1:11" x14ac:dyDescent="0.45">
      <c r="A92" s="6">
        <v>88</v>
      </c>
      <c r="B92" s="6" t="s">
        <v>560</v>
      </c>
      <c r="C92" s="5" t="s">
        <v>64</v>
      </c>
      <c r="D92" s="5" t="s">
        <v>561</v>
      </c>
      <c r="E92" s="5" t="s">
        <v>562</v>
      </c>
      <c r="F92" s="5" t="s">
        <v>563</v>
      </c>
      <c r="G92" s="6">
        <v>2013</v>
      </c>
      <c r="H92" s="5" t="s">
        <v>564</v>
      </c>
      <c r="I92" s="5" t="s">
        <v>565</v>
      </c>
      <c r="J92" s="6" t="s">
        <v>70</v>
      </c>
      <c r="K92" s="6" t="s">
        <v>71</v>
      </c>
    </row>
    <row r="93" spans="1:11" x14ac:dyDescent="0.45">
      <c r="A93" s="6">
        <v>89</v>
      </c>
      <c r="B93" s="6" t="s">
        <v>566</v>
      </c>
      <c r="C93" s="5" t="s">
        <v>64</v>
      </c>
      <c r="D93" s="5" t="s">
        <v>567</v>
      </c>
      <c r="E93" s="5" t="s">
        <v>568</v>
      </c>
      <c r="F93" s="5" t="s">
        <v>569</v>
      </c>
      <c r="G93" s="6">
        <v>2026</v>
      </c>
      <c r="H93" s="5" t="s">
        <v>570</v>
      </c>
      <c r="I93" s="5" t="s">
        <v>571</v>
      </c>
      <c r="J93" s="6" t="s">
        <v>70</v>
      </c>
      <c r="K93" s="6" t="s">
        <v>71</v>
      </c>
    </row>
    <row r="94" spans="1:11" x14ac:dyDescent="0.45">
      <c r="A94" s="6">
        <v>90</v>
      </c>
      <c r="B94" s="6" t="s">
        <v>572</v>
      </c>
      <c r="C94" s="5" t="s">
        <v>64</v>
      </c>
      <c r="D94" s="5" t="s">
        <v>573</v>
      </c>
      <c r="E94" s="5" t="s">
        <v>574</v>
      </c>
      <c r="F94" s="5" t="s">
        <v>575</v>
      </c>
      <c r="G94" s="6">
        <v>2023</v>
      </c>
      <c r="H94" s="5" t="s">
        <v>576</v>
      </c>
      <c r="I94" s="5" t="s">
        <v>577</v>
      </c>
      <c r="J94" s="6" t="s">
        <v>70</v>
      </c>
      <c r="K94" s="6" t="s">
        <v>71</v>
      </c>
    </row>
    <row r="95" spans="1:11" x14ac:dyDescent="0.45">
      <c r="A95" s="6">
        <v>91</v>
      </c>
      <c r="B95" s="6" t="s">
        <v>578</v>
      </c>
      <c r="C95" s="5" t="s">
        <v>64</v>
      </c>
      <c r="D95" s="5" t="s">
        <v>579</v>
      </c>
      <c r="E95" s="5" t="s">
        <v>580</v>
      </c>
      <c r="F95" s="5" t="s">
        <v>581</v>
      </c>
      <c r="G95" s="6">
        <v>2009</v>
      </c>
      <c r="H95" s="5" t="s">
        <v>340</v>
      </c>
      <c r="I95" s="5" t="s">
        <v>582</v>
      </c>
      <c r="J95" s="6" t="s">
        <v>70</v>
      </c>
      <c r="K95" s="6" t="s">
        <v>71</v>
      </c>
    </row>
    <row r="96" spans="1:11" x14ac:dyDescent="0.45">
      <c r="A96" s="6">
        <v>92</v>
      </c>
      <c r="B96" s="6" t="s">
        <v>583</v>
      </c>
      <c r="C96" s="5" t="s">
        <v>64</v>
      </c>
      <c r="D96" s="5" t="s">
        <v>584</v>
      </c>
      <c r="E96" s="5" t="s">
        <v>585</v>
      </c>
      <c r="F96" s="5" t="s">
        <v>586</v>
      </c>
      <c r="G96" s="6">
        <v>2016</v>
      </c>
      <c r="H96" s="5" t="s">
        <v>587</v>
      </c>
      <c r="I96" s="5" t="s">
        <v>588</v>
      </c>
      <c r="J96" s="6" t="s">
        <v>70</v>
      </c>
      <c r="K96" s="6" t="s">
        <v>71</v>
      </c>
    </row>
    <row r="97" spans="1:11" x14ac:dyDescent="0.45">
      <c r="A97" s="6">
        <v>93</v>
      </c>
      <c r="B97" s="6" t="s">
        <v>589</v>
      </c>
      <c r="C97" s="5" t="s">
        <v>64</v>
      </c>
      <c r="D97" s="5" t="s">
        <v>590</v>
      </c>
      <c r="E97" s="5" t="s">
        <v>591</v>
      </c>
      <c r="F97" s="5" t="s">
        <v>592</v>
      </c>
      <c r="G97" s="6">
        <v>2006</v>
      </c>
      <c r="H97" s="5" t="s">
        <v>313</v>
      </c>
      <c r="I97" s="5" t="s">
        <v>593</v>
      </c>
      <c r="J97" s="6" t="s">
        <v>70</v>
      </c>
      <c r="K97" s="6" t="s">
        <v>71</v>
      </c>
    </row>
    <row r="98" spans="1:11" x14ac:dyDescent="0.45">
      <c r="A98" s="6">
        <v>94</v>
      </c>
      <c r="B98" s="6" t="s">
        <v>594</v>
      </c>
      <c r="C98" s="5" t="s">
        <v>64</v>
      </c>
      <c r="D98" s="5" t="s">
        <v>595</v>
      </c>
      <c r="E98" s="5" t="s">
        <v>596</v>
      </c>
      <c r="F98" s="5" t="s">
        <v>597</v>
      </c>
      <c r="G98" s="6">
        <v>2001</v>
      </c>
      <c r="H98" s="5" t="s">
        <v>598</v>
      </c>
      <c r="I98" s="5" t="s">
        <v>599</v>
      </c>
      <c r="J98" s="6" t="s">
        <v>70</v>
      </c>
      <c r="K98" s="6" t="s">
        <v>71</v>
      </c>
    </row>
    <row r="99" spans="1:11" x14ac:dyDescent="0.45">
      <c r="A99" s="6">
        <v>95</v>
      </c>
      <c r="B99" s="6" t="s">
        <v>600</v>
      </c>
      <c r="C99" s="5" t="s">
        <v>64</v>
      </c>
      <c r="D99" s="5" t="s">
        <v>601</v>
      </c>
      <c r="E99" s="5" t="s">
        <v>602</v>
      </c>
      <c r="F99" s="5" t="s">
        <v>603</v>
      </c>
      <c r="G99" s="6">
        <v>2001</v>
      </c>
      <c r="H99" s="5" t="s">
        <v>604</v>
      </c>
      <c r="I99" s="5" t="s">
        <v>605</v>
      </c>
      <c r="J99" s="6" t="s">
        <v>70</v>
      </c>
      <c r="K99" s="6" t="s">
        <v>71</v>
      </c>
    </row>
    <row r="100" spans="1:11" x14ac:dyDescent="0.45">
      <c r="A100" s="6">
        <v>96</v>
      </c>
      <c r="B100" s="6" t="s">
        <v>606</v>
      </c>
      <c r="C100" s="5" t="s">
        <v>64</v>
      </c>
      <c r="D100" s="5" t="s">
        <v>607</v>
      </c>
      <c r="E100" s="5" t="s">
        <v>608</v>
      </c>
      <c r="F100" s="5" t="s">
        <v>609</v>
      </c>
      <c r="G100" s="6">
        <v>2013</v>
      </c>
      <c r="H100" s="5" t="s">
        <v>610</v>
      </c>
      <c r="I100" s="5" t="s">
        <v>611</v>
      </c>
      <c r="J100" s="6" t="s">
        <v>70</v>
      </c>
      <c r="K100" s="6" t="s">
        <v>71</v>
      </c>
    </row>
    <row r="101" spans="1:11" x14ac:dyDescent="0.45">
      <c r="A101" s="6">
        <v>97</v>
      </c>
      <c r="B101" s="6" t="s">
        <v>612</v>
      </c>
      <c r="C101" s="5" t="s">
        <v>64</v>
      </c>
      <c r="D101" s="5" t="s">
        <v>613</v>
      </c>
      <c r="E101" s="5" t="s">
        <v>614</v>
      </c>
      <c r="F101" s="5" t="s">
        <v>615</v>
      </c>
      <c r="G101" s="6">
        <v>1999</v>
      </c>
      <c r="H101" s="5" t="s">
        <v>616</v>
      </c>
      <c r="I101" s="5" t="s">
        <v>617</v>
      </c>
      <c r="J101" s="6" t="s">
        <v>70</v>
      </c>
      <c r="K101" s="6" t="s">
        <v>71</v>
      </c>
    </row>
    <row r="102" spans="1:11" x14ac:dyDescent="0.45">
      <c r="A102" s="6">
        <v>98</v>
      </c>
      <c r="B102" s="6" t="s">
        <v>618</v>
      </c>
      <c r="C102" s="5" t="s">
        <v>64</v>
      </c>
      <c r="D102" s="5" t="s">
        <v>619</v>
      </c>
      <c r="E102" s="5" t="s">
        <v>620</v>
      </c>
      <c r="F102" s="5" t="s">
        <v>621</v>
      </c>
      <c r="G102" s="6">
        <v>2012</v>
      </c>
      <c r="H102" s="5" t="s">
        <v>622</v>
      </c>
      <c r="I102" s="5" t="s">
        <v>623</v>
      </c>
      <c r="J102" s="6" t="s">
        <v>70</v>
      </c>
      <c r="K102" s="6" t="s">
        <v>71</v>
      </c>
    </row>
    <row r="103" spans="1:11" x14ac:dyDescent="0.45">
      <c r="A103" s="6">
        <v>99</v>
      </c>
      <c r="B103" s="6" t="s">
        <v>624</v>
      </c>
      <c r="C103" s="5" t="s">
        <v>64</v>
      </c>
      <c r="D103" s="5" t="s">
        <v>625</v>
      </c>
      <c r="E103" s="5" t="s">
        <v>626</v>
      </c>
      <c r="F103" s="5" t="s">
        <v>627</v>
      </c>
      <c r="G103" s="6">
        <v>2004</v>
      </c>
      <c r="H103" s="5" t="s">
        <v>466</v>
      </c>
      <c r="I103" s="5" t="s">
        <v>628</v>
      </c>
      <c r="J103" s="6" t="s">
        <v>70</v>
      </c>
      <c r="K103" s="6" t="s">
        <v>71</v>
      </c>
    </row>
    <row r="104" spans="1:11" x14ac:dyDescent="0.45">
      <c r="A104" s="6">
        <v>100</v>
      </c>
      <c r="B104" s="6" t="s">
        <v>629</v>
      </c>
      <c r="C104" s="5" t="s">
        <v>64</v>
      </c>
      <c r="D104" s="5" t="s">
        <v>630</v>
      </c>
      <c r="E104" s="5" t="s">
        <v>631</v>
      </c>
      <c r="F104" s="5" t="s">
        <v>632</v>
      </c>
      <c r="G104" s="6">
        <v>2008</v>
      </c>
      <c r="H104" s="5" t="s">
        <v>633</v>
      </c>
      <c r="I104" s="5" t="s">
        <v>634</v>
      </c>
      <c r="J104" s="6" t="s">
        <v>70</v>
      </c>
      <c r="K104" s="6" t="s">
        <v>71</v>
      </c>
    </row>
    <row r="105" spans="1:11" x14ac:dyDescent="0.45">
      <c r="A105" s="6">
        <v>101</v>
      </c>
      <c r="B105" s="6" t="s">
        <v>635</v>
      </c>
      <c r="C105" s="5" t="s">
        <v>64</v>
      </c>
      <c r="D105" s="5" t="s">
        <v>636</v>
      </c>
      <c r="E105" s="5" t="s">
        <v>637</v>
      </c>
      <c r="F105" s="5" t="s">
        <v>638</v>
      </c>
      <c r="G105" s="6">
        <v>2002</v>
      </c>
      <c r="H105" s="5" t="s">
        <v>135</v>
      </c>
      <c r="I105" s="5" t="s">
        <v>639</v>
      </c>
      <c r="J105" s="6" t="s">
        <v>70</v>
      </c>
      <c r="K105" s="6" t="s">
        <v>71</v>
      </c>
    </row>
    <row r="106" spans="1:11" x14ac:dyDescent="0.45">
      <c r="A106" s="6">
        <v>102</v>
      </c>
      <c r="B106" s="6" t="s">
        <v>640</v>
      </c>
      <c r="C106" s="5" t="s">
        <v>64</v>
      </c>
      <c r="D106" s="5" t="s">
        <v>641</v>
      </c>
      <c r="E106" s="5" t="s">
        <v>642</v>
      </c>
      <c r="F106" s="5" t="s">
        <v>643</v>
      </c>
      <c r="G106" s="6">
        <v>1998</v>
      </c>
      <c r="H106" s="5" t="s">
        <v>177</v>
      </c>
      <c r="I106" s="5" t="s">
        <v>644</v>
      </c>
      <c r="J106" s="6" t="s">
        <v>70</v>
      </c>
      <c r="K106" s="6" t="s">
        <v>71</v>
      </c>
    </row>
    <row r="107" spans="1:11" x14ac:dyDescent="0.45">
      <c r="A107" s="6">
        <v>103</v>
      </c>
      <c r="B107" s="6" t="s">
        <v>645</v>
      </c>
      <c r="C107" s="5" t="s">
        <v>64</v>
      </c>
      <c r="D107" s="5" t="s">
        <v>646</v>
      </c>
      <c r="E107" s="5" t="s">
        <v>647</v>
      </c>
      <c r="F107" s="5" t="s">
        <v>648</v>
      </c>
      <c r="G107" s="6">
        <v>1985</v>
      </c>
      <c r="H107" s="5" t="s">
        <v>111</v>
      </c>
      <c r="I107" s="5" t="s">
        <v>649</v>
      </c>
      <c r="J107" s="6" t="s">
        <v>70</v>
      </c>
      <c r="K107" s="6" t="s">
        <v>71</v>
      </c>
    </row>
    <row r="108" spans="1:11" x14ac:dyDescent="0.45">
      <c r="A108" s="6">
        <v>104</v>
      </c>
      <c r="B108" s="6" t="s">
        <v>650</v>
      </c>
      <c r="C108" s="5" t="s">
        <v>64</v>
      </c>
      <c r="D108" s="5" t="s">
        <v>651</v>
      </c>
      <c r="E108" s="5" t="s">
        <v>652</v>
      </c>
      <c r="F108" s="5" t="s">
        <v>653</v>
      </c>
      <c r="G108" s="6">
        <v>1998</v>
      </c>
      <c r="H108" s="5" t="s">
        <v>654</v>
      </c>
      <c r="I108" s="5" t="s">
        <v>655</v>
      </c>
      <c r="J108" s="6" t="s">
        <v>70</v>
      </c>
      <c r="K108" s="6" t="s">
        <v>71</v>
      </c>
    </row>
    <row r="109" spans="1:11" x14ac:dyDescent="0.45">
      <c r="A109" s="6">
        <v>105</v>
      </c>
      <c r="B109" s="6" t="s">
        <v>656</v>
      </c>
      <c r="C109" s="5" t="s">
        <v>64</v>
      </c>
      <c r="D109" s="5" t="s">
        <v>657</v>
      </c>
      <c r="E109" s="5" t="s">
        <v>658</v>
      </c>
      <c r="F109" s="5" t="s">
        <v>659</v>
      </c>
      <c r="G109" s="6">
        <v>2008</v>
      </c>
      <c r="H109" s="5" t="s">
        <v>660</v>
      </c>
      <c r="I109" s="5" t="s">
        <v>661</v>
      </c>
      <c r="J109" s="6" t="s">
        <v>70</v>
      </c>
      <c r="K109" s="6" t="s">
        <v>71</v>
      </c>
    </row>
    <row r="110" spans="1:11" x14ac:dyDescent="0.45">
      <c r="A110" s="6">
        <v>106</v>
      </c>
      <c r="B110" s="6" t="s">
        <v>662</v>
      </c>
      <c r="C110" s="5" t="s">
        <v>64</v>
      </c>
      <c r="D110" s="5" t="s">
        <v>663</v>
      </c>
      <c r="E110" s="5" t="s">
        <v>664</v>
      </c>
      <c r="F110" s="5" t="s">
        <v>665</v>
      </c>
      <c r="G110" s="6">
        <v>1998</v>
      </c>
      <c r="H110" s="5" t="s">
        <v>666</v>
      </c>
      <c r="I110" s="5" t="s">
        <v>667</v>
      </c>
      <c r="J110" s="6" t="s">
        <v>70</v>
      </c>
      <c r="K110" s="6" t="s">
        <v>71</v>
      </c>
    </row>
    <row r="111" spans="1:11" x14ac:dyDescent="0.45">
      <c r="A111" s="6">
        <v>107</v>
      </c>
      <c r="B111" s="6" t="s">
        <v>668</v>
      </c>
      <c r="C111" s="5" t="s">
        <v>64</v>
      </c>
      <c r="D111" s="5" t="s">
        <v>669</v>
      </c>
      <c r="E111" s="5" t="s">
        <v>670</v>
      </c>
      <c r="F111" s="5" t="s">
        <v>671</v>
      </c>
      <c r="G111" s="6">
        <v>2022</v>
      </c>
      <c r="H111" s="5" t="s">
        <v>672</v>
      </c>
      <c r="I111" s="5" t="s">
        <v>673</v>
      </c>
      <c r="J111" s="6" t="s">
        <v>70</v>
      </c>
      <c r="K111" s="6" t="s">
        <v>71</v>
      </c>
    </row>
    <row r="112" spans="1:11" x14ac:dyDescent="0.45">
      <c r="A112" s="6">
        <v>108</v>
      </c>
      <c r="B112" s="6" t="s">
        <v>674</v>
      </c>
      <c r="C112" s="5" t="s">
        <v>64</v>
      </c>
      <c r="D112" s="5" t="s">
        <v>675</v>
      </c>
      <c r="E112" s="5" t="s">
        <v>676</v>
      </c>
      <c r="F112" s="5" t="s">
        <v>677</v>
      </c>
      <c r="G112" s="6">
        <v>2020</v>
      </c>
      <c r="H112" s="5"/>
      <c r="I112" s="5" t="s">
        <v>678</v>
      </c>
      <c r="J112" s="6" t="s">
        <v>70</v>
      </c>
      <c r="K112" s="6" t="s">
        <v>71</v>
      </c>
    </row>
    <row r="113" spans="1:11" x14ac:dyDescent="0.45">
      <c r="A113" s="6">
        <v>109</v>
      </c>
      <c r="B113" s="6" t="s">
        <v>679</v>
      </c>
      <c r="C113" s="5" t="s">
        <v>64</v>
      </c>
      <c r="D113" s="5" t="s">
        <v>680</v>
      </c>
      <c r="E113" s="5" t="s">
        <v>681</v>
      </c>
      <c r="F113" s="5" t="s">
        <v>682</v>
      </c>
      <c r="G113" s="6">
        <v>2016</v>
      </c>
      <c r="H113" s="5" t="s">
        <v>683</v>
      </c>
      <c r="I113" s="5" t="s">
        <v>684</v>
      </c>
      <c r="J113" s="6" t="s">
        <v>70</v>
      </c>
      <c r="K113" s="6" t="s">
        <v>71</v>
      </c>
    </row>
    <row r="114" spans="1:11" x14ac:dyDescent="0.45">
      <c r="A114" s="6">
        <v>110</v>
      </c>
      <c r="B114" s="6" t="s">
        <v>685</v>
      </c>
      <c r="C114" s="5" t="s">
        <v>64</v>
      </c>
      <c r="D114" s="5" t="s">
        <v>686</v>
      </c>
      <c r="E114" s="5" t="s">
        <v>687</v>
      </c>
      <c r="F114" s="5" t="s">
        <v>688</v>
      </c>
      <c r="G114" s="6">
        <v>2006</v>
      </c>
      <c r="H114" s="5" t="s">
        <v>239</v>
      </c>
      <c r="I114" s="5" t="s">
        <v>689</v>
      </c>
      <c r="J114" s="6" t="s">
        <v>70</v>
      </c>
      <c r="K114" s="6" t="s">
        <v>71</v>
      </c>
    </row>
    <row r="115" spans="1:11" x14ac:dyDescent="0.45">
      <c r="A115" s="6">
        <v>111</v>
      </c>
      <c r="B115" s="6" t="s">
        <v>690</v>
      </c>
      <c r="C115" s="5" t="s">
        <v>64</v>
      </c>
      <c r="D115" s="5" t="s">
        <v>691</v>
      </c>
      <c r="E115" s="5" t="s">
        <v>692</v>
      </c>
      <c r="F115" s="5" t="s">
        <v>693</v>
      </c>
      <c r="G115" s="6">
        <v>1982</v>
      </c>
      <c r="H115" s="5" t="s">
        <v>245</v>
      </c>
      <c r="I115" s="5" t="s">
        <v>694</v>
      </c>
      <c r="J115" s="6" t="s">
        <v>70</v>
      </c>
      <c r="K115" s="6" t="s">
        <v>71</v>
      </c>
    </row>
    <row r="116" spans="1:11" x14ac:dyDescent="0.45">
      <c r="A116" s="6">
        <v>112</v>
      </c>
      <c r="B116" s="6" t="s">
        <v>695</v>
      </c>
      <c r="C116" s="5" t="s">
        <v>64</v>
      </c>
      <c r="D116" s="5" t="s">
        <v>696</v>
      </c>
      <c r="E116" s="5" t="s">
        <v>697</v>
      </c>
      <c r="F116" s="5" t="s">
        <v>698</v>
      </c>
      <c r="G116" s="6">
        <v>1987</v>
      </c>
      <c r="H116" s="5" t="s">
        <v>245</v>
      </c>
      <c r="I116" s="5" t="s">
        <v>699</v>
      </c>
      <c r="J116" s="6" t="s">
        <v>70</v>
      </c>
      <c r="K116" s="6" t="s">
        <v>71</v>
      </c>
    </row>
    <row r="117" spans="1:11" x14ac:dyDescent="0.45">
      <c r="A117" s="6">
        <v>113</v>
      </c>
      <c r="B117" s="6" t="s">
        <v>700</v>
      </c>
      <c r="C117" s="5" t="s">
        <v>64</v>
      </c>
      <c r="D117" s="5" t="s">
        <v>701</v>
      </c>
      <c r="E117" s="5" t="s">
        <v>702</v>
      </c>
      <c r="F117" s="5" t="s">
        <v>703</v>
      </c>
      <c r="G117" s="6">
        <v>2024</v>
      </c>
      <c r="H117" s="5" t="s">
        <v>704</v>
      </c>
      <c r="I117" s="5" t="s">
        <v>705</v>
      </c>
      <c r="J117" s="6" t="s">
        <v>70</v>
      </c>
      <c r="K117" s="6" t="s">
        <v>71</v>
      </c>
    </row>
    <row r="118" spans="1:11" x14ac:dyDescent="0.45">
      <c r="A118" s="6">
        <v>114</v>
      </c>
      <c r="B118" s="6" t="s">
        <v>706</v>
      </c>
      <c r="C118" s="5" t="s">
        <v>64</v>
      </c>
      <c r="D118" s="5" t="s">
        <v>707</v>
      </c>
      <c r="E118" s="5" t="s">
        <v>708</v>
      </c>
      <c r="F118" s="5" t="s">
        <v>709</v>
      </c>
      <c r="G118" s="6">
        <v>2005</v>
      </c>
      <c r="H118" s="5" t="s">
        <v>245</v>
      </c>
      <c r="I118" s="5" t="s">
        <v>710</v>
      </c>
      <c r="J118" s="6" t="s">
        <v>70</v>
      </c>
      <c r="K118" s="6" t="s">
        <v>71</v>
      </c>
    </row>
    <row r="119" spans="1:11" x14ac:dyDescent="0.45">
      <c r="A119" s="6">
        <v>115</v>
      </c>
      <c r="B119" s="6" t="s">
        <v>711</v>
      </c>
      <c r="C119" s="5" t="s">
        <v>64</v>
      </c>
      <c r="D119" s="5" t="s">
        <v>712</v>
      </c>
      <c r="E119" s="5" t="s">
        <v>713</v>
      </c>
      <c r="F119" s="5" t="s">
        <v>714</v>
      </c>
      <c r="G119" s="6">
        <v>2002</v>
      </c>
      <c r="H119" s="5" t="s">
        <v>715</v>
      </c>
      <c r="I119" s="5" t="s">
        <v>716</v>
      </c>
      <c r="J119" s="6" t="s">
        <v>70</v>
      </c>
      <c r="K119" s="6" t="s">
        <v>71</v>
      </c>
    </row>
    <row r="120" spans="1:11" x14ac:dyDescent="0.45">
      <c r="A120" s="6">
        <v>116</v>
      </c>
      <c r="B120" s="6" t="s">
        <v>717</v>
      </c>
      <c r="C120" s="5" t="s">
        <v>64</v>
      </c>
      <c r="D120" s="5" t="s">
        <v>718</v>
      </c>
      <c r="E120" s="5" t="s">
        <v>719</v>
      </c>
      <c r="F120" s="5" t="s">
        <v>720</v>
      </c>
      <c r="G120" s="6">
        <v>2016</v>
      </c>
      <c r="H120" s="5" t="s">
        <v>721</v>
      </c>
      <c r="I120" s="5" t="s">
        <v>722</v>
      </c>
      <c r="J120" s="6" t="s">
        <v>70</v>
      </c>
      <c r="K120" s="6" t="s">
        <v>71</v>
      </c>
    </row>
    <row r="121" spans="1:11" x14ac:dyDescent="0.45">
      <c r="A121" s="6">
        <v>117</v>
      </c>
      <c r="B121" s="6" t="s">
        <v>723</v>
      </c>
      <c r="C121" s="5" t="s">
        <v>64</v>
      </c>
      <c r="D121" s="5" t="s">
        <v>724</v>
      </c>
      <c r="E121" s="5" t="s">
        <v>725</v>
      </c>
      <c r="F121" s="5" t="s">
        <v>726</v>
      </c>
      <c r="G121" s="6">
        <v>2003</v>
      </c>
      <c r="H121" s="5" t="s">
        <v>206</v>
      </c>
      <c r="I121" s="5" t="s">
        <v>727</v>
      </c>
      <c r="J121" s="6" t="s">
        <v>70</v>
      </c>
      <c r="K121" s="6" t="s">
        <v>71</v>
      </c>
    </row>
    <row r="122" spans="1:11" x14ac:dyDescent="0.45">
      <c r="A122" s="6">
        <v>118</v>
      </c>
      <c r="B122" s="6" t="s">
        <v>728</v>
      </c>
      <c r="C122" s="5" t="s">
        <v>64</v>
      </c>
      <c r="D122" s="5" t="s">
        <v>729</v>
      </c>
      <c r="E122" s="5" t="s">
        <v>730</v>
      </c>
      <c r="F122" s="5" t="s">
        <v>731</v>
      </c>
      <c r="G122" s="6">
        <v>2013</v>
      </c>
      <c r="H122" s="5" t="s">
        <v>732</v>
      </c>
      <c r="I122" s="5" t="s">
        <v>733</v>
      </c>
      <c r="J122" s="6" t="s">
        <v>70</v>
      </c>
      <c r="K122" s="6" t="s">
        <v>71</v>
      </c>
    </row>
    <row r="123" spans="1:11" x14ac:dyDescent="0.45">
      <c r="A123" s="6">
        <v>119</v>
      </c>
      <c r="B123" s="6" t="s">
        <v>734</v>
      </c>
      <c r="C123" s="5" t="s">
        <v>64</v>
      </c>
      <c r="D123" s="5" t="s">
        <v>735</v>
      </c>
      <c r="E123" s="5" t="s">
        <v>736</v>
      </c>
      <c r="F123" s="5" t="s">
        <v>737</v>
      </c>
      <c r="G123" s="6">
        <v>2002</v>
      </c>
      <c r="H123" s="5" t="s">
        <v>738</v>
      </c>
      <c r="I123" s="5" t="s">
        <v>739</v>
      </c>
      <c r="J123" s="6" t="s">
        <v>70</v>
      </c>
      <c r="K123" s="6" t="s">
        <v>71</v>
      </c>
    </row>
    <row r="124" spans="1:11" x14ac:dyDescent="0.45">
      <c r="A124" s="6">
        <v>120</v>
      </c>
      <c r="B124" s="6" t="s">
        <v>740</v>
      </c>
      <c r="C124" s="5" t="s">
        <v>64</v>
      </c>
      <c r="D124" s="5" t="s">
        <v>741</v>
      </c>
      <c r="E124" s="5" t="s">
        <v>742</v>
      </c>
      <c r="F124" s="5" t="s">
        <v>743</v>
      </c>
      <c r="G124" s="6">
        <v>1988</v>
      </c>
      <c r="H124" s="5" t="s">
        <v>744</v>
      </c>
      <c r="I124" s="5" t="s">
        <v>745</v>
      </c>
      <c r="J124" s="6" t="s">
        <v>70</v>
      </c>
      <c r="K124" s="6" t="s">
        <v>71</v>
      </c>
    </row>
    <row r="125" spans="1:11" x14ac:dyDescent="0.45">
      <c r="A125" s="6">
        <v>121</v>
      </c>
      <c r="B125" s="6" t="s">
        <v>746</v>
      </c>
      <c r="C125" s="5" t="s">
        <v>64</v>
      </c>
      <c r="D125" s="5" t="s">
        <v>747</v>
      </c>
      <c r="E125" s="5" t="s">
        <v>748</v>
      </c>
      <c r="F125" s="5" t="s">
        <v>749</v>
      </c>
      <c r="G125" s="6">
        <v>1990</v>
      </c>
      <c r="H125" s="5" t="s">
        <v>750</v>
      </c>
      <c r="I125" s="5" t="s">
        <v>751</v>
      </c>
      <c r="J125" s="6" t="s">
        <v>70</v>
      </c>
      <c r="K125" s="6" t="s">
        <v>71</v>
      </c>
    </row>
    <row r="126" spans="1:11" x14ac:dyDescent="0.45">
      <c r="A126" s="6">
        <v>122</v>
      </c>
      <c r="B126" s="6" t="s">
        <v>752</v>
      </c>
      <c r="C126" s="5" t="s">
        <v>64</v>
      </c>
      <c r="D126" s="5" t="s">
        <v>753</v>
      </c>
      <c r="E126" s="5" t="s">
        <v>754</v>
      </c>
      <c r="F126" s="5" t="s">
        <v>755</v>
      </c>
      <c r="G126" s="6">
        <v>1939</v>
      </c>
      <c r="H126" s="5" t="s">
        <v>756</v>
      </c>
      <c r="I126" s="5" t="s">
        <v>757</v>
      </c>
      <c r="J126" s="6" t="s">
        <v>70</v>
      </c>
      <c r="K126" s="6" t="s">
        <v>71</v>
      </c>
    </row>
    <row r="127" spans="1:11" x14ac:dyDescent="0.45">
      <c r="A127" s="6">
        <v>123</v>
      </c>
      <c r="B127" s="6" t="s">
        <v>758</v>
      </c>
      <c r="C127" s="5" t="s">
        <v>64</v>
      </c>
      <c r="D127" s="5" t="s">
        <v>759</v>
      </c>
      <c r="E127" s="5" t="s">
        <v>760</v>
      </c>
      <c r="F127" s="5" t="s">
        <v>761</v>
      </c>
      <c r="G127" s="6">
        <v>2024</v>
      </c>
      <c r="H127" s="5" t="s">
        <v>762</v>
      </c>
      <c r="I127" s="5" t="s">
        <v>763</v>
      </c>
      <c r="J127" s="6" t="s">
        <v>70</v>
      </c>
      <c r="K127" s="6" t="s">
        <v>71</v>
      </c>
    </row>
    <row r="128" spans="1:11" x14ac:dyDescent="0.45">
      <c r="A128" s="6">
        <v>124</v>
      </c>
      <c r="B128" s="6" t="s">
        <v>764</v>
      </c>
      <c r="C128" s="5" t="s">
        <v>64</v>
      </c>
      <c r="D128" s="5" t="s">
        <v>765</v>
      </c>
      <c r="E128" s="5" t="s">
        <v>766</v>
      </c>
      <c r="F128" s="5" t="s">
        <v>767</v>
      </c>
      <c r="G128" s="6">
        <v>2019</v>
      </c>
      <c r="H128" s="5" t="s">
        <v>768</v>
      </c>
      <c r="I128" s="5" t="s">
        <v>769</v>
      </c>
      <c r="J128" s="6" t="s">
        <v>70</v>
      </c>
      <c r="K128" s="6" t="s">
        <v>71</v>
      </c>
    </row>
    <row r="129" spans="1:11" x14ac:dyDescent="0.45">
      <c r="A129" s="6">
        <v>125</v>
      </c>
      <c r="B129" s="6" t="s">
        <v>770</v>
      </c>
      <c r="C129" s="5" t="s">
        <v>64</v>
      </c>
      <c r="D129" s="5" t="s">
        <v>771</v>
      </c>
      <c r="E129" s="5" t="s">
        <v>772</v>
      </c>
      <c r="F129" s="5" t="s">
        <v>773</v>
      </c>
      <c r="G129" s="6">
        <v>2001</v>
      </c>
      <c r="H129" s="5" t="s">
        <v>466</v>
      </c>
      <c r="I129" s="5" t="s">
        <v>774</v>
      </c>
      <c r="J129" s="6" t="s">
        <v>70</v>
      </c>
      <c r="K129" s="6" t="s">
        <v>71</v>
      </c>
    </row>
    <row r="130" spans="1:11" x14ac:dyDescent="0.45">
      <c r="A130" s="6">
        <v>126</v>
      </c>
      <c r="B130" s="6" t="s">
        <v>775</v>
      </c>
      <c r="C130" s="5" t="s">
        <v>64</v>
      </c>
      <c r="D130" s="5" t="s">
        <v>776</v>
      </c>
      <c r="E130" s="5" t="s">
        <v>777</v>
      </c>
      <c r="F130" s="5" t="s">
        <v>778</v>
      </c>
      <c r="G130" s="6">
        <v>1986</v>
      </c>
      <c r="H130" s="5" t="s">
        <v>779</v>
      </c>
      <c r="I130" s="5" t="s">
        <v>780</v>
      </c>
      <c r="J130" s="6" t="s">
        <v>70</v>
      </c>
      <c r="K130" s="6" t="s">
        <v>71</v>
      </c>
    </row>
    <row r="131" spans="1:11" x14ac:dyDescent="0.45">
      <c r="A131" s="6">
        <v>127</v>
      </c>
      <c r="B131" s="6" t="s">
        <v>781</v>
      </c>
      <c r="C131" s="5" t="s">
        <v>64</v>
      </c>
      <c r="D131" s="5" t="s">
        <v>782</v>
      </c>
      <c r="E131" s="5" t="s">
        <v>783</v>
      </c>
      <c r="F131" s="5" t="s">
        <v>784</v>
      </c>
      <c r="G131" s="6">
        <v>2019</v>
      </c>
      <c r="H131" s="5" t="s">
        <v>785</v>
      </c>
      <c r="I131" s="5" t="s">
        <v>786</v>
      </c>
      <c r="J131" s="6" t="s">
        <v>70</v>
      </c>
      <c r="K131" s="6" t="s">
        <v>71</v>
      </c>
    </row>
    <row r="132" spans="1:11" x14ac:dyDescent="0.45">
      <c r="A132" s="6">
        <v>128</v>
      </c>
      <c r="B132" s="6" t="s">
        <v>787</v>
      </c>
      <c r="C132" s="5" t="s">
        <v>64</v>
      </c>
      <c r="D132" s="5" t="s">
        <v>788</v>
      </c>
      <c r="E132" s="5" t="s">
        <v>789</v>
      </c>
      <c r="F132" s="5" t="s">
        <v>790</v>
      </c>
      <c r="G132" s="6">
        <v>2020</v>
      </c>
      <c r="H132" s="5" t="s">
        <v>791</v>
      </c>
      <c r="I132" s="5" t="s">
        <v>792</v>
      </c>
      <c r="J132" s="6" t="s">
        <v>70</v>
      </c>
      <c r="K132" s="6" t="s">
        <v>71</v>
      </c>
    </row>
    <row r="133" spans="1:11" x14ac:dyDescent="0.45">
      <c r="A133" s="6">
        <v>129</v>
      </c>
      <c r="B133" s="6" t="s">
        <v>793</v>
      </c>
      <c r="C133" s="5" t="s">
        <v>64</v>
      </c>
      <c r="D133" s="5" t="s">
        <v>794</v>
      </c>
      <c r="E133" s="5" t="s">
        <v>795</v>
      </c>
      <c r="F133" s="5" t="s">
        <v>796</v>
      </c>
      <c r="G133" s="6">
        <v>1978</v>
      </c>
      <c r="H133" s="5" t="s">
        <v>797</v>
      </c>
      <c r="I133" s="5" t="s">
        <v>798</v>
      </c>
      <c r="J133" s="6" t="s">
        <v>70</v>
      </c>
      <c r="K133" s="6" t="s">
        <v>71</v>
      </c>
    </row>
    <row r="134" spans="1:11" x14ac:dyDescent="0.45">
      <c r="A134" s="6">
        <v>130</v>
      </c>
      <c r="B134" s="6" t="s">
        <v>799</v>
      </c>
      <c r="C134" s="5" t="s">
        <v>64</v>
      </c>
      <c r="D134" s="5" t="s">
        <v>800</v>
      </c>
      <c r="E134" s="5" t="s">
        <v>801</v>
      </c>
      <c r="F134" s="5" t="s">
        <v>802</v>
      </c>
      <c r="G134" s="6">
        <v>2001</v>
      </c>
      <c r="H134" s="5" t="s">
        <v>68</v>
      </c>
      <c r="I134" s="5" t="s">
        <v>803</v>
      </c>
      <c r="J134" s="6" t="s">
        <v>70</v>
      </c>
      <c r="K134" s="6" t="s">
        <v>71</v>
      </c>
    </row>
    <row r="135" spans="1:11" x14ac:dyDescent="0.45">
      <c r="A135" s="6">
        <v>131</v>
      </c>
      <c r="B135" s="6" t="s">
        <v>804</v>
      </c>
      <c r="C135" s="5" t="s">
        <v>64</v>
      </c>
      <c r="D135" s="5" t="s">
        <v>805</v>
      </c>
      <c r="E135" s="5" t="s">
        <v>806</v>
      </c>
      <c r="F135" s="5" t="s">
        <v>807</v>
      </c>
      <c r="G135" s="6">
        <v>1973</v>
      </c>
      <c r="H135" s="5" t="s">
        <v>808</v>
      </c>
      <c r="I135" s="5" t="s">
        <v>809</v>
      </c>
      <c r="J135" s="6" t="s">
        <v>70</v>
      </c>
      <c r="K135" s="6" t="s">
        <v>71</v>
      </c>
    </row>
    <row r="136" spans="1:11" x14ac:dyDescent="0.45">
      <c r="A136" s="6">
        <v>132</v>
      </c>
      <c r="B136" s="6" t="s">
        <v>810</v>
      </c>
      <c r="C136" s="5" t="s">
        <v>64</v>
      </c>
      <c r="D136" s="5" t="s">
        <v>811</v>
      </c>
      <c r="E136" s="5" t="s">
        <v>812</v>
      </c>
      <c r="F136" s="5" t="s">
        <v>813</v>
      </c>
      <c r="G136" s="6">
        <v>1999</v>
      </c>
      <c r="H136" s="5" t="s">
        <v>68</v>
      </c>
      <c r="I136" s="5" t="s">
        <v>814</v>
      </c>
      <c r="J136" s="6" t="s">
        <v>70</v>
      </c>
      <c r="K136" s="6" t="s">
        <v>71</v>
      </c>
    </row>
    <row r="137" spans="1:11" x14ac:dyDescent="0.45">
      <c r="A137" s="6">
        <v>133</v>
      </c>
      <c r="B137" s="6" t="s">
        <v>815</v>
      </c>
      <c r="C137" s="5" t="s">
        <v>64</v>
      </c>
      <c r="D137" s="5" t="s">
        <v>816</v>
      </c>
      <c r="E137" s="5" t="s">
        <v>817</v>
      </c>
      <c r="F137" s="5" t="s">
        <v>818</v>
      </c>
      <c r="G137" s="6">
        <v>1998</v>
      </c>
      <c r="H137" s="5" t="s">
        <v>819</v>
      </c>
      <c r="I137" s="5" t="s">
        <v>820</v>
      </c>
      <c r="J137" s="6" t="s">
        <v>70</v>
      </c>
      <c r="K137" s="6" t="s">
        <v>71</v>
      </c>
    </row>
    <row r="138" spans="1:11" x14ac:dyDescent="0.45">
      <c r="A138" s="6">
        <v>134</v>
      </c>
      <c r="B138" s="6" t="s">
        <v>821</v>
      </c>
      <c r="C138" s="5" t="s">
        <v>64</v>
      </c>
      <c r="D138" s="5" t="s">
        <v>822</v>
      </c>
      <c r="E138" s="5" t="s">
        <v>823</v>
      </c>
      <c r="F138" s="5" t="s">
        <v>824</v>
      </c>
      <c r="G138" s="6">
        <v>2020</v>
      </c>
      <c r="H138" s="5" t="s">
        <v>654</v>
      </c>
      <c r="I138" s="5" t="s">
        <v>825</v>
      </c>
      <c r="J138" s="6" t="s">
        <v>70</v>
      </c>
      <c r="K138" s="6" t="s">
        <v>71</v>
      </c>
    </row>
    <row r="139" spans="1:11" x14ac:dyDescent="0.45">
      <c r="A139" s="6">
        <v>135</v>
      </c>
      <c r="B139" s="6" t="s">
        <v>826</v>
      </c>
      <c r="C139" s="5" t="s">
        <v>64</v>
      </c>
      <c r="D139" s="5" t="s">
        <v>827</v>
      </c>
      <c r="E139" s="5" t="s">
        <v>828</v>
      </c>
      <c r="F139" s="5" t="s">
        <v>829</v>
      </c>
      <c r="G139" s="6">
        <v>2016</v>
      </c>
      <c r="H139" s="5" t="s">
        <v>830</v>
      </c>
      <c r="I139" s="5" t="s">
        <v>831</v>
      </c>
      <c r="J139" s="6" t="s">
        <v>70</v>
      </c>
      <c r="K139" s="6" t="s">
        <v>71</v>
      </c>
    </row>
    <row r="140" spans="1:11" x14ac:dyDescent="0.45">
      <c r="A140" s="6">
        <v>136</v>
      </c>
      <c r="B140" s="6" t="s">
        <v>832</v>
      </c>
      <c r="C140" s="5" t="s">
        <v>64</v>
      </c>
      <c r="D140" s="5" t="s">
        <v>833</v>
      </c>
      <c r="E140" s="5" t="s">
        <v>834</v>
      </c>
      <c r="F140" s="5" t="s">
        <v>835</v>
      </c>
      <c r="G140" s="6">
        <v>2007</v>
      </c>
      <c r="H140" s="5" t="s">
        <v>836</v>
      </c>
      <c r="I140" s="5" t="s">
        <v>837</v>
      </c>
      <c r="J140" s="6" t="s">
        <v>70</v>
      </c>
      <c r="K140" s="6" t="s">
        <v>71</v>
      </c>
    </row>
    <row r="141" spans="1:11" x14ac:dyDescent="0.45">
      <c r="A141" s="6">
        <v>137</v>
      </c>
      <c r="B141" s="6" t="s">
        <v>838</v>
      </c>
      <c r="C141" s="5" t="s">
        <v>64</v>
      </c>
      <c r="D141" s="5" t="s">
        <v>839</v>
      </c>
      <c r="E141" s="5" t="s">
        <v>840</v>
      </c>
      <c r="F141" s="5" t="s">
        <v>841</v>
      </c>
      <c r="G141" s="6">
        <v>1996</v>
      </c>
      <c r="H141" s="5" t="s">
        <v>206</v>
      </c>
      <c r="I141" s="5" t="s">
        <v>842</v>
      </c>
      <c r="J141" s="6" t="s">
        <v>70</v>
      </c>
      <c r="K141" s="6" t="s">
        <v>71</v>
      </c>
    </row>
    <row r="142" spans="1:11" x14ac:dyDescent="0.45">
      <c r="A142" s="6">
        <v>138</v>
      </c>
      <c r="B142" s="6" t="s">
        <v>843</v>
      </c>
      <c r="C142" s="5" t="s">
        <v>64</v>
      </c>
      <c r="D142" s="5" t="s">
        <v>844</v>
      </c>
      <c r="E142" s="5" t="s">
        <v>845</v>
      </c>
      <c r="F142" s="5" t="s">
        <v>846</v>
      </c>
      <c r="G142" s="6">
        <v>2001</v>
      </c>
      <c r="H142" s="5" t="s">
        <v>847</v>
      </c>
      <c r="I142" s="5" t="s">
        <v>848</v>
      </c>
      <c r="J142" s="6" t="s">
        <v>70</v>
      </c>
      <c r="K142" s="6" t="s">
        <v>71</v>
      </c>
    </row>
    <row r="143" spans="1:11" x14ac:dyDescent="0.45">
      <c r="A143" s="6">
        <v>139</v>
      </c>
      <c r="B143" s="6" t="s">
        <v>849</v>
      </c>
      <c r="C143" s="5" t="s">
        <v>64</v>
      </c>
      <c r="D143" s="5" t="s">
        <v>850</v>
      </c>
      <c r="E143" s="5" t="s">
        <v>851</v>
      </c>
      <c r="F143" s="5" t="s">
        <v>852</v>
      </c>
      <c r="G143" s="6">
        <v>2025</v>
      </c>
      <c r="H143" s="5" t="s">
        <v>212</v>
      </c>
      <c r="I143" s="5" t="s">
        <v>853</v>
      </c>
      <c r="J143" s="6" t="s">
        <v>70</v>
      </c>
      <c r="K143" s="6" t="s">
        <v>71</v>
      </c>
    </row>
    <row r="144" spans="1:11" x14ac:dyDescent="0.45">
      <c r="A144" s="6">
        <v>140</v>
      </c>
      <c r="B144" s="6" t="s">
        <v>854</v>
      </c>
      <c r="C144" s="5" t="s">
        <v>64</v>
      </c>
      <c r="D144" s="5" t="s">
        <v>855</v>
      </c>
      <c r="E144" s="5" t="s">
        <v>856</v>
      </c>
      <c r="F144" s="5" t="s">
        <v>857</v>
      </c>
      <c r="G144" s="6">
        <v>2002</v>
      </c>
      <c r="H144" s="5" t="s">
        <v>165</v>
      </c>
      <c r="I144" s="5" t="s">
        <v>858</v>
      </c>
      <c r="J144" s="6" t="s">
        <v>70</v>
      </c>
      <c r="K144" s="6" t="s">
        <v>71</v>
      </c>
    </row>
    <row r="145" spans="1:11" x14ac:dyDescent="0.45">
      <c r="A145" s="6">
        <v>141</v>
      </c>
      <c r="B145" s="6" t="s">
        <v>859</v>
      </c>
      <c r="C145" s="5" t="s">
        <v>64</v>
      </c>
      <c r="D145" s="5" t="s">
        <v>860</v>
      </c>
      <c r="E145" s="5" t="s">
        <v>861</v>
      </c>
      <c r="F145" s="5" t="s">
        <v>862</v>
      </c>
      <c r="G145" s="6">
        <v>1996</v>
      </c>
      <c r="H145" s="5" t="s">
        <v>111</v>
      </c>
      <c r="I145" s="5" t="s">
        <v>863</v>
      </c>
      <c r="J145" s="6" t="s">
        <v>70</v>
      </c>
      <c r="K145" s="6" t="s">
        <v>71</v>
      </c>
    </row>
    <row r="146" spans="1:11" x14ac:dyDescent="0.45">
      <c r="A146" s="6">
        <v>142</v>
      </c>
      <c r="B146" s="6" t="s">
        <v>864</v>
      </c>
      <c r="C146" s="5" t="s">
        <v>64</v>
      </c>
      <c r="D146" s="5" t="s">
        <v>865</v>
      </c>
      <c r="E146" s="5" t="s">
        <v>866</v>
      </c>
      <c r="F146" s="5" t="s">
        <v>867</v>
      </c>
      <c r="G146" s="6">
        <v>2011</v>
      </c>
      <c r="H146" s="5" t="s">
        <v>868</v>
      </c>
      <c r="I146" s="5" t="s">
        <v>869</v>
      </c>
      <c r="J146" s="6" t="s">
        <v>70</v>
      </c>
      <c r="K146" s="6" t="s">
        <v>71</v>
      </c>
    </row>
    <row r="147" spans="1:11" x14ac:dyDescent="0.45">
      <c r="A147" s="6">
        <v>143</v>
      </c>
      <c r="B147" s="6" t="s">
        <v>870</v>
      </c>
      <c r="C147" s="5" t="s">
        <v>64</v>
      </c>
      <c r="D147" s="5" t="s">
        <v>871</v>
      </c>
      <c r="E147" s="5" t="s">
        <v>872</v>
      </c>
      <c r="F147" s="5" t="s">
        <v>873</v>
      </c>
      <c r="G147" s="6">
        <v>1980</v>
      </c>
      <c r="H147" s="5" t="s">
        <v>194</v>
      </c>
      <c r="I147" s="5" t="s">
        <v>874</v>
      </c>
      <c r="J147" s="6" t="s">
        <v>70</v>
      </c>
      <c r="K147" s="6" t="s">
        <v>71</v>
      </c>
    </row>
    <row r="148" spans="1:11" x14ac:dyDescent="0.45">
      <c r="A148" s="6">
        <v>144</v>
      </c>
      <c r="B148" s="6" t="s">
        <v>875</v>
      </c>
      <c r="C148" s="5" t="s">
        <v>64</v>
      </c>
      <c r="D148" s="5" t="s">
        <v>876</v>
      </c>
      <c r="E148" s="5" t="s">
        <v>877</v>
      </c>
      <c r="F148" s="5" t="s">
        <v>878</v>
      </c>
      <c r="G148" s="6">
        <v>2017</v>
      </c>
      <c r="H148" s="5" t="s">
        <v>879</v>
      </c>
      <c r="I148" s="5" t="s">
        <v>880</v>
      </c>
      <c r="J148" s="6" t="s">
        <v>70</v>
      </c>
      <c r="K148" s="6" t="s">
        <v>71</v>
      </c>
    </row>
    <row r="149" spans="1:11" x14ac:dyDescent="0.45">
      <c r="A149" s="6">
        <v>145</v>
      </c>
      <c r="B149" s="6" t="s">
        <v>881</v>
      </c>
      <c r="C149" s="5" t="s">
        <v>64</v>
      </c>
      <c r="D149" s="5" t="s">
        <v>882</v>
      </c>
      <c r="E149" s="5" t="s">
        <v>883</v>
      </c>
      <c r="F149" s="5" t="s">
        <v>884</v>
      </c>
      <c r="G149" s="6">
        <v>2003</v>
      </c>
      <c r="H149" s="5" t="s">
        <v>68</v>
      </c>
      <c r="I149" s="5" t="s">
        <v>885</v>
      </c>
      <c r="J149" s="6" t="s">
        <v>70</v>
      </c>
      <c r="K149" s="6" t="s">
        <v>71</v>
      </c>
    </row>
    <row r="150" spans="1:11" x14ac:dyDescent="0.45">
      <c r="A150" s="6">
        <v>146</v>
      </c>
      <c r="B150" s="6" t="s">
        <v>886</v>
      </c>
      <c r="C150" s="5" t="s">
        <v>64</v>
      </c>
      <c r="D150" s="5" t="s">
        <v>887</v>
      </c>
      <c r="E150" s="5" t="s">
        <v>888</v>
      </c>
      <c r="F150" s="5" t="s">
        <v>889</v>
      </c>
      <c r="G150" s="6">
        <v>2022</v>
      </c>
      <c r="H150" s="5" t="s">
        <v>890</v>
      </c>
      <c r="I150" s="5" t="s">
        <v>891</v>
      </c>
      <c r="J150" s="6" t="s">
        <v>70</v>
      </c>
      <c r="K150" s="6" t="s">
        <v>71</v>
      </c>
    </row>
    <row r="151" spans="1:11" x14ac:dyDescent="0.45">
      <c r="A151" s="6">
        <v>147</v>
      </c>
      <c r="B151" s="6" t="s">
        <v>892</v>
      </c>
      <c r="C151" s="5" t="s">
        <v>64</v>
      </c>
      <c r="D151" s="5" t="s">
        <v>893</v>
      </c>
      <c r="E151" s="5" t="s">
        <v>894</v>
      </c>
      <c r="F151" s="5" t="s">
        <v>895</v>
      </c>
      <c r="G151" s="6">
        <v>1993</v>
      </c>
      <c r="H151" s="5" t="s">
        <v>194</v>
      </c>
      <c r="I151" s="5" t="s">
        <v>896</v>
      </c>
      <c r="J151" s="6" t="s">
        <v>70</v>
      </c>
      <c r="K151" s="6" t="s">
        <v>71</v>
      </c>
    </row>
    <row r="152" spans="1:11" x14ac:dyDescent="0.45">
      <c r="A152" s="6">
        <v>148</v>
      </c>
      <c r="B152" s="6" t="s">
        <v>897</v>
      </c>
      <c r="C152" s="5" t="s">
        <v>64</v>
      </c>
      <c r="D152" s="5" t="s">
        <v>898</v>
      </c>
      <c r="E152" s="5" t="s">
        <v>899</v>
      </c>
      <c r="F152" s="5" t="s">
        <v>900</v>
      </c>
      <c r="G152" s="6">
        <v>2015</v>
      </c>
      <c r="H152" s="5" t="s">
        <v>901</v>
      </c>
      <c r="I152" s="5" t="s">
        <v>902</v>
      </c>
      <c r="J152" s="6" t="s">
        <v>70</v>
      </c>
      <c r="K152" s="6" t="s">
        <v>71</v>
      </c>
    </row>
    <row r="153" spans="1:11" x14ac:dyDescent="0.45">
      <c r="A153" s="6">
        <v>149</v>
      </c>
      <c r="B153" s="6" t="s">
        <v>903</v>
      </c>
      <c r="C153" s="5" t="s">
        <v>64</v>
      </c>
      <c r="D153" s="5" t="s">
        <v>904</v>
      </c>
      <c r="E153" s="5" t="s">
        <v>905</v>
      </c>
      <c r="F153" s="5" t="s">
        <v>906</v>
      </c>
      <c r="G153" s="6">
        <v>1981</v>
      </c>
      <c r="H153" s="5" t="s">
        <v>111</v>
      </c>
      <c r="I153" s="5" t="s">
        <v>907</v>
      </c>
      <c r="J153" s="6" t="s">
        <v>70</v>
      </c>
      <c r="K153" s="6" t="s">
        <v>71</v>
      </c>
    </row>
    <row r="154" spans="1:11" x14ac:dyDescent="0.45">
      <c r="A154" s="6">
        <v>150</v>
      </c>
      <c r="B154" s="6" t="s">
        <v>908</v>
      </c>
      <c r="C154" s="5" t="s">
        <v>64</v>
      </c>
      <c r="D154" s="5" t="s">
        <v>909</v>
      </c>
      <c r="E154" s="5" t="s">
        <v>910</v>
      </c>
      <c r="F154" s="5" t="s">
        <v>911</v>
      </c>
      <c r="G154" s="6">
        <v>2018</v>
      </c>
      <c r="H154" s="5"/>
      <c r="I154" s="5" t="s">
        <v>912</v>
      </c>
      <c r="J154" s="6" t="s">
        <v>70</v>
      </c>
      <c r="K154" s="6" t="s">
        <v>71</v>
      </c>
    </row>
    <row r="155" spans="1:11" x14ac:dyDescent="0.45">
      <c r="A155" s="6">
        <v>151</v>
      </c>
      <c r="B155" s="6" t="s">
        <v>913</v>
      </c>
      <c r="C155" s="5" t="s">
        <v>64</v>
      </c>
      <c r="D155" s="5" t="s">
        <v>914</v>
      </c>
      <c r="E155" s="5" t="s">
        <v>915</v>
      </c>
      <c r="F155" s="5" t="s">
        <v>916</v>
      </c>
      <c r="G155" s="6">
        <v>2002</v>
      </c>
      <c r="H155" s="5" t="s">
        <v>141</v>
      </c>
      <c r="I155" s="5" t="s">
        <v>917</v>
      </c>
      <c r="J155" s="6" t="s">
        <v>70</v>
      </c>
      <c r="K155" s="6" t="s">
        <v>71</v>
      </c>
    </row>
    <row r="156" spans="1:11" x14ac:dyDescent="0.45">
      <c r="A156" s="6">
        <v>152</v>
      </c>
      <c r="B156" s="6" t="s">
        <v>918</v>
      </c>
      <c r="C156" s="5" t="s">
        <v>64</v>
      </c>
      <c r="D156" s="5" t="s">
        <v>919</v>
      </c>
      <c r="E156" s="5" t="s">
        <v>920</v>
      </c>
      <c r="F156" s="5" t="s">
        <v>921</v>
      </c>
      <c r="G156" s="6">
        <v>2010</v>
      </c>
      <c r="H156" s="5" t="s">
        <v>922</v>
      </c>
      <c r="I156" s="5" t="s">
        <v>923</v>
      </c>
      <c r="J156" s="6" t="s">
        <v>70</v>
      </c>
      <c r="K156" s="6" t="s">
        <v>71</v>
      </c>
    </row>
    <row r="157" spans="1:11" x14ac:dyDescent="0.45">
      <c r="A157" s="6">
        <v>153</v>
      </c>
      <c r="B157" s="6" t="s">
        <v>924</v>
      </c>
      <c r="C157" s="5" t="s">
        <v>64</v>
      </c>
      <c r="D157" s="5" t="s">
        <v>925</v>
      </c>
      <c r="E157" s="5" t="s">
        <v>926</v>
      </c>
      <c r="F157" s="5" t="s">
        <v>927</v>
      </c>
      <c r="G157" s="6">
        <v>2015</v>
      </c>
      <c r="H157" s="5" t="s">
        <v>928</v>
      </c>
      <c r="I157" s="5" t="s">
        <v>929</v>
      </c>
      <c r="J157" s="6" t="s">
        <v>70</v>
      </c>
      <c r="K157" s="6" t="s">
        <v>71</v>
      </c>
    </row>
    <row r="158" spans="1:11" x14ac:dyDescent="0.45">
      <c r="A158" s="6">
        <v>154</v>
      </c>
      <c r="B158" s="6" t="s">
        <v>930</v>
      </c>
      <c r="C158" s="5" t="s">
        <v>64</v>
      </c>
      <c r="D158" s="5" t="s">
        <v>931</v>
      </c>
      <c r="E158" s="5" t="s">
        <v>932</v>
      </c>
      <c r="F158" s="5" t="s">
        <v>933</v>
      </c>
      <c r="G158" s="6">
        <v>2025</v>
      </c>
      <c r="H158" s="5" t="s">
        <v>934</v>
      </c>
      <c r="I158" s="5" t="s">
        <v>935</v>
      </c>
      <c r="J158" s="6" t="s">
        <v>70</v>
      </c>
      <c r="K158" s="6" t="s">
        <v>71</v>
      </c>
    </row>
    <row r="159" spans="1:11" x14ac:dyDescent="0.45">
      <c r="A159" s="6">
        <v>155</v>
      </c>
      <c r="B159" s="6" t="s">
        <v>936</v>
      </c>
      <c r="C159" s="5" t="s">
        <v>64</v>
      </c>
      <c r="D159" s="5" t="s">
        <v>937</v>
      </c>
      <c r="E159" s="5" t="s">
        <v>938</v>
      </c>
      <c r="F159" s="5" t="s">
        <v>939</v>
      </c>
      <c r="G159" s="6">
        <v>2005</v>
      </c>
      <c r="H159" s="5" t="s">
        <v>426</v>
      </c>
      <c r="I159" s="5" t="s">
        <v>940</v>
      </c>
      <c r="J159" s="6" t="s">
        <v>70</v>
      </c>
      <c r="K159" s="6" t="s">
        <v>71</v>
      </c>
    </row>
    <row r="160" spans="1:11" x14ac:dyDescent="0.45">
      <c r="A160" s="6">
        <v>156</v>
      </c>
      <c r="B160" s="6" t="s">
        <v>941</v>
      </c>
      <c r="C160" s="5" t="s">
        <v>64</v>
      </c>
      <c r="D160" s="5" t="s">
        <v>942</v>
      </c>
      <c r="E160" s="5" t="s">
        <v>943</v>
      </c>
      <c r="F160" s="5" t="s">
        <v>944</v>
      </c>
      <c r="G160" s="6">
        <v>2016</v>
      </c>
      <c r="H160" s="5" t="s">
        <v>945</v>
      </c>
      <c r="I160" s="5" t="s">
        <v>946</v>
      </c>
      <c r="J160" s="6" t="s">
        <v>70</v>
      </c>
      <c r="K160" s="6" t="s">
        <v>71</v>
      </c>
    </row>
    <row r="161" spans="1:11" x14ac:dyDescent="0.45">
      <c r="A161" s="6">
        <v>157</v>
      </c>
      <c r="B161" s="6" t="s">
        <v>947</v>
      </c>
      <c r="C161" s="5" t="s">
        <v>64</v>
      </c>
      <c r="D161" s="5" t="s">
        <v>948</v>
      </c>
      <c r="E161" s="5" t="s">
        <v>949</v>
      </c>
      <c r="F161" s="5" t="s">
        <v>950</v>
      </c>
      <c r="G161" s="6">
        <v>2009</v>
      </c>
      <c r="H161" s="5" t="s">
        <v>951</v>
      </c>
      <c r="I161" s="5" t="s">
        <v>952</v>
      </c>
      <c r="J161" s="6" t="s">
        <v>70</v>
      </c>
      <c r="K161" s="6" t="s">
        <v>71</v>
      </c>
    </row>
    <row r="162" spans="1:11" x14ac:dyDescent="0.45">
      <c r="A162" s="6">
        <v>158</v>
      </c>
      <c r="B162" s="6" t="s">
        <v>953</v>
      </c>
      <c r="C162" s="5" t="s">
        <v>64</v>
      </c>
      <c r="D162" s="5" t="s">
        <v>954</v>
      </c>
      <c r="E162" s="5" t="s">
        <v>955</v>
      </c>
      <c r="F162" s="5" t="s">
        <v>956</v>
      </c>
      <c r="G162" s="6">
        <v>2002</v>
      </c>
      <c r="H162" s="5" t="s">
        <v>135</v>
      </c>
      <c r="I162" s="5" t="s">
        <v>957</v>
      </c>
      <c r="J162" s="6" t="s">
        <v>70</v>
      </c>
      <c r="K162" s="6" t="s">
        <v>71</v>
      </c>
    </row>
    <row r="163" spans="1:11" x14ac:dyDescent="0.45">
      <c r="A163" s="6">
        <v>159</v>
      </c>
      <c r="B163" s="6" t="s">
        <v>958</v>
      </c>
      <c r="C163" s="5" t="s">
        <v>64</v>
      </c>
      <c r="D163" s="5" t="s">
        <v>959</v>
      </c>
      <c r="E163" s="5" t="s">
        <v>960</v>
      </c>
      <c r="F163" s="5" t="s">
        <v>961</v>
      </c>
      <c r="G163" s="6">
        <v>1999</v>
      </c>
      <c r="H163" s="5" t="s">
        <v>962</v>
      </c>
      <c r="I163" s="5" t="s">
        <v>963</v>
      </c>
      <c r="J163" s="6" t="s">
        <v>70</v>
      </c>
      <c r="K163" s="6" t="s">
        <v>71</v>
      </c>
    </row>
    <row r="164" spans="1:11" x14ac:dyDescent="0.45">
      <c r="A164" s="6">
        <v>160</v>
      </c>
      <c r="B164" s="6" t="s">
        <v>964</v>
      </c>
      <c r="C164" s="5" t="s">
        <v>64</v>
      </c>
      <c r="D164" s="5" t="s">
        <v>965</v>
      </c>
      <c r="E164" s="5" t="s">
        <v>966</v>
      </c>
      <c r="F164" s="5" t="s">
        <v>967</v>
      </c>
      <c r="G164" s="6">
        <v>2011</v>
      </c>
      <c r="H164" s="5" t="s">
        <v>200</v>
      </c>
      <c r="I164" s="5" t="s">
        <v>968</v>
      </c>
      <c r="J164" s="6" t="s">
        <v>70</v>
      </c>
      <c r="K164" s="6" t="s">
        <v>71</v>
      </c>
    </row>
    <row r="165" spans="1:11" x14ac:dyDescent="0.45">
      <c r="A165" s="6">
        <v>161</v>
      </c>
      <c r="B165" s="6" t="s">
        <v>969</v>
      </c>
      <c r="C165" s="5" t="s">
        <v>64</v>
      </c>
      <c r="D165" s="5" t="s">
        <v>970</v>
      </c>
      <c r="E165" s="5" t="s">
        <v>971</v>
      </c>
      <c r="F165" s="5" t="s">
        <v>972</v>
      </c>
      <c r="G165" s="6">
        <v>1975</v>
      </c>
      <c r="H165" s="5" t="s">
        <v>129</v>
      </c>
      <c r="I165" s="5" t="s">
        <v>973</v>
      </c>
      <c r="J165" s="6" t="s">
        <v>70</v>
      </c>
      <c r="K165" s="6" t="s">
        <v>71</v>
      </c>
    </row>
    <row r="166" spans="1:11" x14ac:dyDescent="0.45">
      <c r="A166" s="6">
        <v>162</v>
      </c>
      <c r="B166" s="6" t="s">
        <v>974</v>
      </c>
      <c r="C166" s="5" t="s">
        <v>64</v>
      </c>
      <c r="D166" s="5" t="s">
        <v>975</v>
      </c>
      <c r="E166" s="5" t="s">
        <v>976</v>
      </c>
      <c r="F166" s="5" t="s">
        <v>977</v>
      </c>
      <c r="G166" s="6">
        <v>2007</v>
      </c>
      <c r="H166" s="5" t="s">
        <v>177</v>
      </c>
      <c r="I166" s="5" t="s">
        <v>978</v>
      </c>
      <c r="J166" s="6" t="s">
        <v>70</v>
      </c>
      <c r="K166" s="6" t="s">
        <v>71</v>
      </c>
    </row>
    <row r="167" spans="1:11" x14ac:dyDescent="0.45">
      <c r="A167" s="6">
        <v>163</v>
      </c>
      <c r="B167" s="6" t="s">
        <v>979</v>
      </c>
      <c r="C167" s="5" t="s">
        <v>64</v>
      </c>
      <c r="D167" s="5" t="s">
        <v>980</v>
      </c>
      <c r="E167" s="5" t="s">
        <v>981</v>
      </c>
      <c r="F167" s="5" t="s">
        <v>982</v>
      </c>
      <c r="G167" s="6">
        <v>2021</v>
      </c>
      <c r="H167" s="5" t="s">
        <v>983</v>
      </c>
      <c r="I167" s="5" t="s">
        <v>984</v>
      </c>
      <c r="J167" s="6" t="s">
        <v>70</v>
      </c>
      <c r="K167" s="6" t="s">
        <v>71</v>
      </c>
    </row>
    <row r="168" spans="1:11" x14ac:dyDescent="0.45">
      <c r="A168" s="6">
        <v>164</v>
      </c>
      <c r="B168" s="6" t="s">
        <v>985</v>
      </c>
      <c r="C168" s="5" t="s">
        <v>64</v>
      </c>
      <c r="D168" s="5" t="s">
        <v>986</v>
      </c>
      <c r="E168" s="5" t="s">
        <v>987</v>
      </c>
      <c r="F168" s="5" t="s">
        <v>988</v>
      </c>
      <c r="G168" s="6">
        <v>2002</v>
      </c>
      <c r="H168" s="5" t="s">
        <v>68</v>
      </c>
      <c r="I168" s="5" t="s">
        <v>989</v>
      </c>
      <c r="J168" s="6" t="s">
        <v>70</v>
      </c>
      <c r="K168" s="6" t="s">
        <v>71</v>
      </c>
    </row>
    <row r="169" spans="1:11" x14ac:dyDescent="0.45">
      <c r="A169" s="6">
        <v>165</v>
      </c>
      <c r="B169" s="6" t="s">
        <v>990</v>
      </c>
      <c r="C169" s="5" t="s">
        <v>64</v>
      </c>
      <c r="D169" s="5" t="s">
        <v>991</v>
      </c>
      <c r="E169" s="5" t="s">
        <v>992</v>
      </c>
      <c r="F169" s="5" t="s">
        <v>993</v>
      </c>
      <c r="G169" s="6">
        <v>2011</v>
      </c>
      <c r="H169" s="5" t="s">
        <v>123</v>
      </c>
      <c r="I169" s="5" t="s">
        <v>994</v>
      </c>
      <c r="J169" s="6" t="s">
        <v>70</v>
      </c>
      <c r="K169" s="6" t="s">
        <v>71</v>
      </c>
    </row>
    <row r="170" spans="1:11" x14ac:dyDescent="0.45">
      <c r="A170" s="6">
        <v>166</v>
      </c>
      <c r="B170" s="6" t="s">
        <v>995</v>
      </c>
      <c r="C170" s="5" t="s">
        <v>64</v>
      </c>
      <c r="D170" s="5" t="s">
        <v>996</v>
      </c>
      <c r="E170" s="5" t="s">
        <v>997</v>
      </c>
      <c r="F170" s="5" t="s">
        <v>998</v>
      </c>
      <c r="G170" s="6">
        <v>1998</v>
      </c>
      <c r="H170" s="5" t="s">
        <v>999</v>
      </c>
      <c r="I170" s="5" t="s">
        <v>1000</v>
      </c>
      <c r="J170" s="6" t="s">
        <v>70</v>
      </c>
      <c r="K170" s="6" t="s">
        <v>71</v>
      </c>
    </row>
    <row r="171" spans="1:11" x14ac:dyDescent="0.45">
      <c r="A171" s="6">
        <v>167</v>
      </c>
      <c r="B171" s="6" t="s">
        <v>1001</v>
      </c>
      <c r="C171" s="5" t="s">
        <v>64</v>
      </c>
      <c r="D171" s="5" t="s">
        <v>1002</v>
      </c>
      <c r="E171" s="5" t="s">
        <v>1003</v>
      </c>
      <c r="F171" s="5" t="s">
        <v>1004</v>
      </c>
      <c r="G171" s="6">
        <v>2025</v>
      </c>
      <c r="H171" s="5" t="s">
        <v>1005</v>
      </c>
      <c r="I171" s="5" t="s">
        <v>1006</v>
      </c>
      <c r="J171" s="6" t="s">
        <v>70</v>
      </c>
      <c r="K171" s="6" t="s">
        <v>71</v>
      </c>
    </row>
    <row r="172" spans="1:11" x14ac:dyDescent="0.45">
      <c r="A172" s="6">
        <v>168</v>
      </c>
      <c r="B172" s="6" t="s">
        <v>1007</v>
      </c>
      <c r="C172" s="5" t="s">
        <v>64</v>
      </c>
      <c r="D172" s="5" t="s">
        <v>1008</v>
      </c>
      <c r="E172" s="5" t="s">
        <v>1009</v>
      </c>
      <c r="F172" s="5" t="s">
        <v>1010</v>
      </c>
      <c r="G172" s="6">
        <v>2002</v>
      </c>
      <c r="H172" s="5" t="s">
        <v>135</v>
      </c>
      <c r="I172" s="5" t="s">
        <v>1011</v>
      </c>
      <c r="J172" s="6" t="s">
        <v>70</v>
      </c>
      <c r="K172" s="6" t="s">
        <v>71</v>
      </c>
    </row>
    <row r="173" spans="1:11" x14ac:dyDescent="0.45">
      <c r="A173" s="6">
        <v>169</v>
      </c>
      <c r="B173" s="6" t="s">
        <v>1012</v>
      </c>
      <c r="C173" s="5" t="s">
        <v>64</v>
      </c>
      <c r="D173" s="5" t="s">
        <v>1013</v>
      </c>
      <c r="E173" s="5" t="s">
        <v>1014</v>
      </c>
      <c r="F173" s="5" t="s">
        <v>1015</v>
      </c>
      <c r="G173" s="6">
        <v>1999</v>
      </c>
      <c r="H173" s="5" t="s">
        <v>1016</v>
      </c>
      <c r="I173" s="5" t="s">
        <v>1017</v>
      </c>
      <c r="J173" s="6" t="s">
        <v>70</v>
      </c>
      <c r="K173" s="6" t="s">
        <v>71</v>
      </c>
    </row>
    <row r="174" spans="1:11" x14ac:dyDescent="0.45">
      <c r="A174" s="6">
        <v>170</v>
      </c>
      <c r="B174" s="6" t="s">
        <v>1018</v>
      </c>
      <c r="C174" s="5" t="s">
        <v>64</v>
      </c>
      <c r="D174" s="5" t="s">
        <v>1019</v>
      </c>
      <c r="E174" s="5" t="s">
        <v>1020</v>
      </c>
      <c r="F174" s="5" t="s">
        <v>1021</v>
      </c>
      <c r="G174" s="6">
        <v>1999</v>
      </c>
      <c r="H174" s="5" t="s">
        <v>68</v>
      </c>
      <c r="I174" s="5" t="s">
        <v>1022</v>
      </c>
      <c r="J174" s="6" t="s">
        <v>70</v>
      </c>
      <c r="K174" s="6" t="s">
        <v>71</v>
      </c>
    </row>
    <row r="175" spans="1:11" x14ac:dyDescent="0.45">
      <c r="A175" s="6">
        <v>171</v>
      </c>
      <c r="B175" s="6" t="s">
        <v>1023</v>
      </c>
      <c r="C175" s="5" t="s">
        <v>64</v>
      </c>
      <c r="D175" s="5" t="s">
        <v>1024</v>
      </c>
      <c r="E175" s="5" t="s">
        <v>1025</v>
      </c>
      <c r="F175" s="5" t="s">
        <v>1026</v>
      </c>
      <c r="G175" s="6">
        <v>2016</v>
      </c>
      <c r="H175" s="5" t="s">
        <v>1027</v>
      </c>
      <c r="I175" s="5" t="s">
        <v>1028</v>
      </c>
      <c r="J175" s="6" t="s">
        <v>70</v>
      </c>
      <c r="K175" s="6" t="s">
        <v>71</v>
      </c>
    </row>
    <row r="176" spans="1:11" x14ac:dyDescent="0.45">
      <c r="A176" s="6">
        <v>172</v>
      </c>
      <c r="B176" s="6" t="s">
        <v>1029</v>
      </c>
      <c r="C176" s="5" t="s">
        <v>64</v>
      </c>
      <c r="D176" s="5" t="s">
        <v>1030</v>
      </c>
      <c r="E176" s="5" t="s">
        <v>1031</v>
      </c>
      <c r="F176" s="5" t="s">
        <v>1032</v>
      </c>
      <c r="G176" s="6">
        <v>2003</v>
      </c>
      <c r="H176" s="5" t="s">
        <v>1033</v>
      </c>
      <c r="I176" s="5" t="s">
        <v>1034</v>
      </c>
      <c r="J176" s="6" t="s">
        <v>70</v>
      </c>
      <c r="K176" s="6" t="s">
        <v>71</v>
      </c>
    </row>
    <row r="177" spans="1:11" x14ac:dyDescent="0.45">
      <c r="A177" s="6">
        <v>173</v>
      </c>
      <c r="B177" s="6" t="s">
        <v>1035</v>
      </c>
      <c r="C177" s="5" t="s">
        <v>64</v>
      </c>
      <c r="D177" s="5" t="s">
        <v>1036</v>
      </c>
      <c r="E177" s="5" t="s">
        <v>1037</v>
      </c>
      <c r="F177" s="5" t="s">
        <v>1038</v>
      </c>
      <c r="G177" s="6">
        <v>2001</v>
      </c>
      <c r="H177" s="5" t="s">
        <v>117</v>
      </c>
      <c r="I177" s="5" t="s">
        <v>1039</v>
      </c>
      <c r="J177" s="6" t="s">
        <v>70</v>
      </c>
      <c r="K177" s="6" t="s">
        <v>71</v>
      </c>
    </row>
    <row r="178" spans="1:11" x14ac:dyDescent="0.45">
      <c r="A178" s="6">
        <v>174</v>
      </c>
      <c r="B178" s="6" t="s">
        <v>1040</v>
      </c>
      <c r="C178" s="5" t="s">
        <v>64</v>
      </c>
      <c r="D178" s="5" t="s">
        <v>1041</v>
      </c>
      <c r="E178" s="5" t="s">
        <v>1042</v>
      </c>
      <c r="F178" s="5" t="s">
        <v>1043</v>
      </c>
      <c r="G178" s="6">
        <v>2021</v>
      </c>
      <c r="H178" s="5"/>
      <c r="I178" s="5" t="s">
        <v>1044</v>
      </c>
      <c r="J178" s="6" t="s">
        <v>70</v>
      </c>
      <c r="K178" s="6" t="s">
        <v>71</v>
      </c>
    </row>
    <row r="179" spans="1:11" x14ac:dyDescent="0.45">
      <c r="A179" s="6">
        <v>175</v>
      </c>
      <c r="B179" s="6" t="s">
        <v>1045</v>
      </c>
      <c r="C179" s="5" t="s">
        <v>64</v>
      </c>
      <c r="D179" s="5" t="s">
        <v>1046</v>
      </c>
      <c r="E179" s="5" t="s">
        <v>1047</v>
      </c>
      <c r="F179" s="5" t="s">
        <v>1048</v>
      </c>
      <c r="G179" s="6">
        <v>1999</v>
      </c>
      <c r="H179" s="5" t="s">
        <v>177</v>
      </c>
      <c r="I179" s="5" t="s">
        <v>1049</v>
      </c>
      <c r="J179" s="6" t="s">
        <v>70</v>
      </c>
      <c r="K179" s="6" t="s">
        <v>71</v>
      </c>
    </row>
    <row r="180" spans="1:11" x14ac:dyDescent="0.45">
      <c r="A180" s="6">
        <v>176</v>
      </c>
      <c r="B180" s="6" t="s">
        <v>1050</v>
      </c>
      <c r="C180" s="5" t="s">
        <v>64</v>
      </c>
      <c r="D180" s="5" t="s">
        <v>1051</v>
      </c>
      <c r="E180" s="5" t="s">
        <v>1052</v>
      </c>
      <c r="F180" s="5" t="s">
        <v>1053</v>
      </c>
      <c r="G180" s="6">
        <v>2019</v>
      </c>
      <c r="H180" s="5" t="s">
        <v>1054</v>
      </c>
      <c r="I180" s="5" t="s">
        <v>1055</v>
      </c>
      <c r="J180" s="6" t="s">
        <v>70</v>
      </c>
      <c r="K180" s="6" t="s">
        <v>71</v>
      </c>
    </row>
    <row r="181" spans="1:11" x14ac:dyDescent="0.45">
      <c r="A181" s="6">
        <v>177</v>
      </c>
      <c r="B181" s="6" t="s">
        <v>1056</v>
      </c>
      <c r="C181" s="5" t="s">
        <v>64</v>
      </c>
      <c r="D181" s="5" t="s">
        <v>1057</v>
      </c>
      <c r="E181" s="5" t="s">
        <v>1058</v>
      </c>
      <c r="F181" s="5" t="s">
        <v>1059</v>
      </c>
      <c r="G181" s="6">
        <v>2002</v>
      </c>
      <c r="H181" s="5" t="s">
        <v>206</v>
      </c>
      <c r="I181" s="5" t="s">
        <v>1060</v>
      </c>
      <c r="J181" s="6" t="s">
        <v>70</v>
      </c>
      <c r="K181" s="6" t="s">
        <v>71</v>
      </c>
    </row>
    <row r="182" spans="1:11" x14ac:dyDescent="0.45">
      <c r="A182" s="6">
        <v>178</v>
      </c>
      <c r="B182" s="6" t="s">
        <v>1061</v>
      </c>
      <c r="C182" s="5" t="s">
        <v>64</v>
      </c>
      <c r="D182" s="5" t="s">
        <v>1062</v>
      </c>
      <c r="E182" s="5" t="s">
        <v>1063</v>
      </c>
      <c r="F182" s="5" t="s">
        <v>1064</v>
      </c>
      <c r="G182" s="6">
        <v>1998</v>
      </c>
      <c r="H182" s="5" t="s">
        <v>111</v>
      </c>
      <c r="I182" s="5" t="s">
        <v>1065</v>
      </c>
      <c r="J182" s="6" t="s">
        <v>70</v>
      </c>
      <c r="K182" s="6" t="s">
        <v>71</v>
      </c>
    </row>
    <row r="183" spans="1:11" x14ac:dyDescent="0.45">
      <c r="A183" s="6">
        <v>179</v>
      </c>
      <c r="B183" s="6" t="s">
        <v>1066</v>
      </c>
      <c r="C183" s="5" t="s">
        <v>64</v>
      </c>
      <c r="D183" s="5" t="s">
        <v>1067</v>
      </c>
      <c r="E183" s="5" t="s">
        <v>1068</v>
      </c>
      <c r="F183" s="5" t="s">
        <v>1069</v>
      </c>
      <c r="G183" s="6">
        <v>2001</v>
      </c>
      <c r="H183" s="5" t="s">
        <v>68</v>
      </c>
      <c r="I183" s="5" t="s">
        <v>1070</v>
      </c>
      <c r="J183" s="6" t="s">
        <v>70</v>
      </c>
      <c r="K183" s="6" t="s">
        <v>71</v>
      </c>
    </row>
    <row r="184" spans="1:11" x14ac:dyDescent="0.45">
      <c r="A184" s="6">
        <v>180</v>
      </c>
      <c r="B184" s="6" t="s">
        <v>1071</v>
      </c>
      <c r="C184" s="5" t="s">
        <v>64</v>
      </c>
      <c r="D184" s="5" t="s">
        <v>1072</v>
      </c>
      <c r="E184" s="5" t="s">
        <v>1073</v>
      </c>
      <c r="F184" s="5" t="s">
        <v>1074</v>
      </c>
      <c r="G184" s="6">
        <v>1997</v>
      </c>
      <c r="H184" s="5" t="s">
        <v>206</v>
      </c>
      <c r="I184" s="5" t="s">
        <v>1075</v>
      </c>
      <c r="J184" s="6" t="s">
        <v>70</v>
      </c>
      <c r="K184" s="6" t="s">
        <v>71</v>
      </c>
    </row>
    <row r="185" spans="1:11" x14ac:dyDescent="0.45">
      <c r="A185" s="6">
        <v>181</v>
      </c>
      <c r="B185" s="6" t="s">
        <v>1076</v>
      </c>
      <c r="C185" s="5" t="s">
        <v>64</v>
      </c>
      <c r="D185" s="5" t="s">
        <v>1077</v>
      </c>
      <c r="E185" s="5" t="s">
        <v>1078</v>
      </c>
      <c r="F185" s="5" t="s">
        <v>1079</v>
      </c>
      <c r="G185" s="6">
        <v>2019</v>
      </c>
      <c r="H185" s="5" t="s">
        <v>1080</v>
      </c>
      <c r="I185" s="5" t="s">
        <v>1081</v>
      </c>
      <c r="J185" s="6" t="s">
        <v>70</v>
      </c>
      <c r="K185" s="6" t="s">
        <v>71</v>
      </c>
    </row>
    <row r="186" spans="1:11" x14ac:dyDescent="0.45">
      <c r="A186" s="6">
        <v>182</v>
      </c>
      <c r="B186" s="6" t="s">
        <v>1082</v>
      </c>
      <c r="C186" s="5" t="s">
        <v>64</v>
      </c>
      <c r="D186" s="5" t="s">
        <v>1083</v>
      </c>
      <c r="E186" s="5" t="s">
        <v>1084</v>
      </c>
      <c r="F186" s="5" t="s">
        <v>1085</v>
      </c>
      <c r="G186" s="6">
        <v>2002</v>
      </c>
      <c r="H186" s="5" t="s">
        <v>666</v>
      </c>
      <c r="I186" s="5" t="s">
        <v>1086</v>
      </c>
      <c r="J186" s="6" t="s">
        <v>70</v>
      </c>
      <c r="K186" s="6" t="s">
        <v>71</v>
      </c>
    </row>
    <row r="187" spans="1:11" x14ac:dyDescent="0.45">
      <c r="A187" s="6">
        <v>183</v>
      </c>
      <c r="B187" s="6" t="s">
        <v>1087</v>
      </c>
      <c r="C187" s="5" t="s">
        <v>64</v>
      </c>
      <c r="D187" s="5" t="s">
        <v>1088</v>
      </c>
      <c r="E187" s="5" t="s">
        <v>1089</v>
      </c>
      <c r="F187" s="5" t="s">
        <v>1090</v>
      </c>
      <c r="G187" s="6">
        <v>2003</v>
      </c>
      <c r="H187" s="5" t="s">
        <v>245</v>
      </c>
      <c r="I187" s="5" t="s">
        <v>1091</v>
      </c>
      <c r="J187" s="6" t="s">
        <v>70</v>
      </c>
      <c r="K187" s="6" t="s">
        <v>71</v>
      </c>
    </row>
    <row r="188" spans="1:11" x14ac:dyDescent="0.45">
      <c r="A188" s="6">
        <v>184</v>
      </c>
      <c r="B188" s="6" t="s">
        <v>1092</v>
      </c>
      <c r="C188" s="5" t="s">
        <v>64</v>
      </c>
      <c r="D188" s="5" t="s">
        <v>1093</v>
      </c>
      <c r="E188" s="5" t="s">
        <v>1094</v>
      </c>
      <c r="F188" s="5" t="s">
        <v>1095</v>
      </c>
      <c r="G188" s="6">
        <v>1998</v>
      </c>
      <c r="H188" s="5" t="s">
        <v>1096</v>
      </c>
      <c r="I188" s="5" t="s">
        <v>1097</v>
      </c>
      <c r="J188" s="6" t="s">
        <v>70</v>
      </c>
      <c r="K188" s="6" t="s">
        <v>71</v>
      </c>
    </row>
    <row r="189" spans="1:11" x14ac:dyDescent="0.45">
      <c r="A189" s="6">
        <v>185</v>
      </c>
      <c r="B189" s="6" t="s">
        <v>1098</v>
      </c>
      <c r="C189" s="5" t="s">
        <v>64</v>
      </c>
      <c r="D189" s="5" t="s">
        <v>1099</v>
      </c>
      <c r="E189" s="5" t="s">
        <v>1100</v>
      </c>
      <c r="F189" s="5" t="s">
        <v>1101</v>
      </c>
      <c r="G189" s="6">
        <v>2021</v>
      </c>
      <c r="H189" s="5" t="s">
        <v>1102</v>
      </c>
      <c r="I189" s="5" t="s">
        <v>1103</v>
      </c>
      <c r="J189" s="6" t="s">
        <v>70</v>
      </c>
      <c r="K189" s="6" t="s">
        <v>71</v>
      </c>
    </row>
    <row r="190" spans="1:11" x14ac:dyDescent="0.45">
      <c r="A190" s="6">
        <v>186</v>
      </c>
      <c r="B190" s="6" t="s">
        <v>1104</v>
      </c>
      <c r="C190" s="5" t="s">
        <v>64</v>
      </c>
      <c r="D190" s="5" t="s">
        <v>1105</v>
      </c>
      <c r="E190" s="5" t="s">
        <v>1106</v>
      </c>
      <c r="F190" s="5" t="s">
        <v>1107</v>
      </c>
      <c r="G190" s="6">
        <v>2004</v>
      </c>
      <c r="H190" s="5" t="s">
        <v>245</v>
      </c>
      <c r="I190" s="5" t="s">
        <v>1108</v>
      </c>
      <c r="J190" s="6" t="s">
        <v>70</v>
      </c>
      <c r="K190" s="6" t="s">
        <v>71</v>
      </c>
    </row>
    <row r="191" spans="1:11" x14ac:dyDescent="0.45">
      <c r="A191" s="6">
        <v>187</v>
      </c>
      <c r="B191" s="6" t="s">
        <v>1109</v>
      </c>
      <c r="C191" s="5" t="s">
        <v>64</v>
      </c>
      <c r="D191" s="5" t="s">
        <v>1110</v>
      </c>
      <c r="E191" s="5" t="s">
        <v>1111</v>
      </c>
      <c r="F191" s="5" t="s">
        <v>1112</v>
      </c>
      <c r="G191" s="6">
        <v>2008</v>
      </c>
      <c r="H191" s="5" t="s">
        <v>206</v>
      </c>
      <c r="I191" s="5" t="s">
        <v>1113</v>
      </c>
      <c r="J191" s="6" t="s">
        <v>70</v>
      </c>
      <c r="K191" s="6" t="s">
        <v>71</v>
      </c>
    </row>
    <row r="192" spans="1:11" x14ac:dyDescent="0.45">
      <c r="A192" s="6">
        <v>188</v>
      </c>
      <c r="B192" s="6" t="s">
        <v>1114</v>
      </c>
      <c r="C192" s="5" t="s">
        <v>64</v>
      </c>
      <c r="D192" s="5" t="s">
        <v>1115</v>
      </c>
      <c r="E192" s="5" t="s">
        <v>1116</v>
      </c>
      <c r="F192" s="5" t="s">
        <v>1117</v>
      </c>
      <c r="G192" s="6">
        <v>2001</v>
      </c>
      <c r="H192" s="5" t="s">
        <v>386</v>
      </c>
      <c r="I192" s="5" t="s">
        <v>1118</v>
      </c>
      <c r="J192" s="6" t="s">
        <v>70</v>
      </c>
      <c r="K192" s="6" t="s">
        <v>71</v>
      </c>
    </row>
    <row r="193" spans="1:11" x14ac:dyDescent="0.45">
      <c r="A193" s="6">
        <v>189</v>
      </c>
      <c r="B193" s="6" t="s">
        <v>1119</v>
      </c>
      <c r="C193" s="5" t="s">
        <v>64</v>
      </c>
      <c r="D193" s="5" t="s">
        <v>1120</v>
      </c>
      <c r="E193" s="5" t="s">
        <v>1121</v>
      </c>
      <c r="F193" s="5" t="s">
        <v>1122</v>
      </c>
      <c r="G193" s="6">
        <v>2007</v>
      </c>
      <c r="H193" s="5" t="s">
        <v>1123</v>
      </c>
      <c r="I193" s="5" t="s">
        <v>1124</v>
      </c>
      <c r="J193" s="6" t="s">
        <v>70</v>
      </c>
      <c r="K193" s="6" t="s">
        <v>71</v>
      </c>
    </row>
    <row r="194" spans="1:11" x14ac:dyDescent="0.45">
      <c r="A194" s="6">
        <v>190</v>
      </c>
      <c r="B194" s="6" t="s">
        <v>1125</v>
      </c>
      <c r="C194" s="5" t="s">
        <v>64</v>
      </c>
      <c r="D194" s="5" t="s">
        <v>1126</v>
      </c>
      <c r="E194" s="5" t="s">
        <v>1127</v>
      </c>
      <c r="F194" s="5" t="s">
        <v>1128</v>
      </c>
      <c r="G194" s="6">
        <v>1998</v>
      </c>
      <c r="H194" s="5" t="s">
        <v>426</v>
      </c>
      <c r="I194" s="5" t="s">
        <v>1129</v>
      </c>
      <c r="J194" s="6" t="s">
        <v>70</v>
      </c>
      <c r="K194" s="6" t="s">
        <v>71</v>
      </c>
    </row>
    <row r="195" spans="1:11" x14ac:dyDescent="0.45">
      <c r="A195" s="6">
        <v>191</v>
      </c>
      <c r="B195" s="6" t="s">
        <v>1130</v>
      </c>
      <c r="C195" s="5" t="s">
        <v>64</v>
      </c>
      <c r="D195" s="5" t="s">
        <v>1131</v>
      </c>
      <c r="E195" s="5" t="s">
        <v>1132</v>
      </c>
      <c r="F195" s="5" t="s">
        <v>1133</v>
      </c>
      <c r="G195" s="6">
        <v>2014</v>
      </c>
      <c r="H195" s="5" t="s">
        <v>1134</v>
      </c>
      <c r="I195" s="5" t="s">
        <v>1135</v>
      </c>
      <c r="J195" s="6" t="s">
        <v>70</v>
      </c>
      <c r="K195" s="6" t="s">
        <v>71</v>
      </c>
    </row>
    <row r="196" spans="1:11" x14ac:dyDescent="0.45">
      <c r="A196" s="6">
        <v>192</v>
      </c>
      <c r="B196" s="6" t="s">
        <v>1136</v>
      </c>
      <c r="C196" s="5" t="s">
        <v>64</v>
      </c>
      <c r="D196" s="5" t="s">
        <v>1137</v>
      </c>
      <c r="E196" s="5" t="s">
        <v>1138</v>
      </c>
      <c r="F196" s="5" t="s">
        <v>1139</v>
      </c>
      <c r="G196" s="6">
        <v>2002</v>
      </c>
      <c r="H196" s="5" t="s">
        <v>123</v>
      </c>
      <c r="I196" s="5" t="s">
        <v>1140</v>
      </c>
      <c r="J196" s="6" t="s">
        <v>70</v>
      </c>
      <c r="K196" s="6" t="s">
        <v>71</v>
      </c>
    </row>
    <row r="197" spans="1:11" x14ac:dyDescent="0.45">
      <c r="A197" s="6">
        <v>193</v>
      </c>
      <c r="B197" s="6" t="s">
        <v>1141</v>
      </c>
      <c r="C197" s="5" t="s">
        <v>64</v>
      </c>
      <c r="D197" s="5" t="s">
        <v>1142</v>
      </c>
      <c r="E197" s="5" t="s">
        <v>1143</v>
      </c>
      <c r="F197" s="5" t="s">
        <v>1144</v>
      </c>
      <c r="G197" s="6">
        <v>2002</v>
      </c>
      <c r="H197" s="5" t="s">
        <v>660</v>
      </c>
      <c r="I197" s="5" t="s">
        <v>1145</v>
      </c>
      <c r="J197" s="6" t="s">
        <v>70</v>
      </c>
      <c r="K197" s="6" t="s">
        <v>71</v>
      </c>
    </row>
    <row r="198" spans="1:11" x14ac:dyDescent="0.45">
      <c r="A198" s="6">
        <v>194</v>
      </c>
      <c r="B198" s="6" t="s">
        <v>1146</v>
      </c>
      <c r="C198" s="5" t="s">
        <v>64</v>
      </c>
      <c r="D198" s="5" t="s">
        <v>1147</v>
      </c>
      <c r="E198" s="5" t="s">
        <v>1148</v>
      </c>
      <c r="F198" s="5" t="s">
        <v>1149</v>
      </c>
      <c r="G198" s="6">
        <v>2003</v>
      </c>
      <c r="H198" s="5" t="s">
        <v>239</v>
      </c>
      <c r="I198" s="5" t="s">
        <v>1150</v>
      </c>
      <c r="J198" s="6" t="s">
        <v>70</v>
      </c>
      <c r="K198" s="6" t="s">
        <v>71</v>
      </c>
    </row>
    <row r="199" spans="1:11" x14ac:dyDescent="0.45">
      <c r="A199" s="6">
        <v>195</v>
      </c>
      <c r="B199" s="6" t="s">
        <v>1151</v>
      </c>
      <c r="C199" s="5" t="s">
        <v>64</v>
      </c>
      <c r="D199" s="5" t="s">
        <v>1152</v>
      </c>
      <c r="E199" s="5" t="s">
        <v>1153</v>
      </c>
      <c r="F199" s="5" t="s">
        <v>1154</v>
      </c>
      <c r="G199" s="6">
        <v>2008</v>
      </c>
      <c r="H199" s="5" t="s">
        <v>1155</v>
      </c>
      <c r="I199" s="5" t="s">
        <v>1156</v>
      </c>
      <c r="J199" s="6" t="s">
        <v>70</v>
      </c>
      <c r="K199" s="6" t="s">
        <v>71</v>
      </c>
    </row>
    <row r="200" spans="1:11" x14ac:dyDescent="0.45">
      <c r="A200" s="6">
        <v>196</v>
      </c>
      <c r="B200" s="6" t="s">
        <v>1157</v>
      </c>
      <c r="C200" s="5" t="s">
        <v>64</v>
      </c>
      <c r="D200" s="5" t="s">
        <v>1158</v>
      </c>
      <c r="E200" s="5" t="s">
        <v>1159</v>
      </c>
      <c r="F200" s="5" t="s">
        <v>1160</v>
      </c>
      <c r="G200" s="6">
        <v>2007</v>
      </c>
      <c r="H200" s="5" t="s">
        <v>206</v>
      </c>
      <c r="I200" s="5" t="s">
        <v>1161</v>
      </c>
      <c r="J200" s="6" t="s">
        <v>70</v>
      </c>
      <c r="K200" s="6" t="s">
        <v>71</v>
      </c>
    </row>
    <row r="201" spans="1:11" x14ac:dyDescent="0.45">
      <c r="A201" s="6">
        <v>197</v>
      </c>
      <c r="B201" s="6" t="s">
        <v>1162</v>
      </c>
      <c r="C201" s="5" t="s">
        <v>64</v>
      </c>
      <c r="D201" s="5" t="s">
        <v>1163</v>
      </c>
      <c r="E201" s="5" t="s">
        <v>1164</v>
      </c>
      <c r="F201" s="5" t="s">
        <v>1165</v>
      </c>
      <c r="G201" s="6">
        <v>2018</v>
      </c>
      <c r="H201" s="5" t="s">
        <v>1166</v>
      </c>
      <c r="I201" s="5" t="s">
        <v>1167</v>
      </c>
      <c r="J201" s="6" t="s">
        <v>70</v>
      </c>
      <c r="K201" s="6" t="s">
        <v>71</v>
      </c>
    </row>
    <row r="202" spans="1:11" x14ac:dyDescent="0.45">
      <c r="A202" s="6">
        <v>198</v>
      </c>
      <c r="B202" s="6" t="s">
        <v>1168</v>
      </c>
      <c r="C202" s="5" t="s">
        <v>64</v>
      </c>
      <c r="D202" s="5" t="s">
        <v>1169</v>
      </c>
      <c r="E202" s="5" t="s">
        <v>1170</v>
      </c>
      <c r="F202" s="5" t="s">
        <v>1171</v>
      </c>
      <c r="G202" s="6">
        <v>1999</v>
      </c>
      <c r="H202" s="5" t="s">
        <v>206</v>
      </c>
      <c r="I202" s="5" t="s">
        <v>1172</v>
      </c>
      <c r="J202" s="6" t="s">
        <v>70</v>
      </c>
      <c r="K202" s="6" t="s">
        <v>71</v>
      </c>
    </row>
    <row r="203" spans="1:11" x14ac:dyDescent="0.45">
      <c r="A203" s="6">
        <v>199</v>
      </c>
      <c r="B203" s="6" t="s">
        <v>1173</v>
      </c>
      <c r="C203" s="5" t="s">
        <v>64</v>
      </c>
      <c r="D203" s="5" t="s">
        <v>1174</v>
      </c>
      <c r="E203" s="5" t="s">
        <v>1175</v>
      </c>
      <c r="F203" s="5" t="s">
        <v>1176</v>
      </c>
      <c r="G203" s="6">
        <v>2001</v>
      </c>
      <c r="H203" s="5" t="s">
        <v>1177</v>
      </c>
      <c r="I203" s="5" t="s">
        <v>1178</v>
      </c>
      <c r="J203" s="6" t="s">
        <v>70</v>
      </c>
      <c r="K203" s="6" t="s">
        <v>71</v>
      </c>
    </row>
    <row r="204" spans="1:11" x14ac:dyDescent="0.45">
      <c r="A204" s="6">
        <v>200</v>
      </c>
      <c r="B204" s="6" t="s">
        <v>1179</v>
      </c>
      <c r="C204" s="5" t="s">
        <v>64</v>
      </c>
      <c r="D204" s="5" t="s">
        <v>1180</v>
      </c>
      <c r="E204" s="5" t="s">
        <v>1181</v>
      </c>
      <c r="F204" s="5" t="s">
        <v>1182</v>
      </c>
      <c r="G204" s="6">
        <v>2020</v>
      </c>
      <c r="H204" s="5" t="s">
        <v>1183</v>
      </c>
      <c r="I204" s="5" t="s">
        <v>1184</v>
      </c>
      <c r="J204" s="6" t="s">
        <v>70</v>
      </c>
      <c r="K204" s="6" t="s">
        <v>71</v>
      </c>
    </row>
    <row r="205" spans="1:11" x14ac:dyDescent="0.45">
      <c r="A205" s="6">
        <v>201</v>
      </c>
      <c r="B205" s="6" t="s">
        <v>1185</v>
      </c>
      <c r="C205" s="5" t="s">
        <v>64</v>
      </c>
      <c r="D205" s="5" t="s">
        <v>1186</v>
      </c>
      <c r="E205" s="5" t="s">
        <v>1187</v>
      </c>
      <c r="F205" s="5" t="s">
        <v>1188</v>
      </c>
      <c r="G205" s="6">
        <v>2007</v>
      </c>
      <c r="H205" s="5" t="s">
        <v>68</v>
      </c>
      <c r="I205" s="5" t="s">
        <v>1189</v>
      </c>
      <c r="J205" s="6" t="s">
        <v>70</v>
      </c>
      <c r="K205" s="6" t="s">
        <v>71</v>
      </c>
    </row>
    <row r="206" spans="1:11" x14ac:dyDescent="0.45">
      <c r="A206" s="6">
        <v>202</v>
      </c>
      <c r="B206" s="6" t="s">
        <v>1190</v>
      </c>
      <c r="C206" s="5" t="s">
        <v>64</v>
      </c>
      <c r="D206" s="5" t="s">
        <v>1191</v>
      </c>
      <c r="E206" s="5" t="s">
        <v>1192</v>
      </c>
      <c r="F206" s="5" t="s">
        <v>1193</v>
      </c>
      <c r="G206" s="6">
        <v>1998</v>
      </c>
      <c r="H206" s="5" t="s">
        <v>1194</v>
      </c>
      <c r="I206" s="5" t="s">
        <v>1195</v>
      </c>
      <c r="J206" s="6" t="s">
        <v>70</v>
      </c>
      <c r="K206" s="6" t="s">
        <v>71</v>
      </c>
    </row>
    <row r="207" spans="1:11" x14ac:dyDescent="0.45">
      <c r="A207" s="6">
        <v>203</v>
      </c>
      <c r="B207" s="6" t="s">
        <v>1196</v>
      </c>
      <c r="C207" s="5" t="s">
        <v>64</v>
      </c>
      <c r="D207" s="5" t="s">
        <v>1197</v>
      </c>
      <c r="E207" s="5" t="s">
        <v>1198</v>
      </c>
      <c r="F207" s="5" t="s">
        <v>1199</v>
      </c>
      <c r="G207" s="6">
        <v>1986</v>
      </c>
      <c r="H207" s="5" t="s">
        <v>111</v>
      </c>
      <c r="I207" s="5" t="s">
        <v>1200</v>
      </c>
      <c r="J207" s="6" t="s">
        <v>70</v>
      </c>
      <c r="K207" s="6" t="s">
        <v>71</v>
      </c>
    </row>
    <row r="208" spans="1:11" x14ac:dyDescent="0.45">
      <c r="A208" s="6">
        <v>204</v>
      </c>
      <c r="B208" s="6" t="s">
        <v>1201</v>
      </c>
      <c r="C208" s="5" t="s">
        <v>64</v>
      </c>
      <c r="D208" s="5" t="s">
        <v>1202</v>
      </c>
      <c r="E208" s="5" t="s">
        <v>1203</v>
      </c>
      <c r="F208" s="5" t="s">
        <v>1204</v>
      </c>
      <c r="G208" s="6">
        <v>2004</v>
      </c>
      <c r="H208" s="5" t="s">
        <v>111</v>
      </c>
      <c r="I208" s="5" t="s">
        <v>1205</v>
      </c>
      <c r="J208" s="6" t="s">
        <v>70</v>
      </c>
      <c r="K208" s="6" t="s">
        <v>71</v>
      </c>
    </row>
    <row r="209" spans="1:11" x14ac:dyDescent="0.45">
      <c r="A209" s="6">
        <v>205</v>
      </c>
      <c r="B209" s="6" t="s">
        <v>1206</v>
      </c>
      <c r="C209" s="5" t="s">
        <v>64</v>
      </c>
      <c r="D209" s="5" t="s">
        <v>1207</v>
      </c>
      <c r="E209" s="5" t="s">
        <v>1208</v>
      </c>
      <c r="F209" s="5" t="s">
        <v>1209</v>
      </c>
      <c r="G209" s="6">
        <v>2012</v>
      </c>
      <c r="H209" s="5" t="s">
        <v>1210</v>
      </c>
      <c r="I209" s="5" t="s">
        <v>1211</v>
      </c>
      <c r="J209" s="6" t="s">
        <v>70</v>
      </c>
      <c r="K209" s="6" t="s">
        <v>71</v>
      </c>
    </row>
    <row r="210" spans="1:11" x14ac:dyDescent="0.45">
      <c r="A210" s="6">
        <v>206</v>
      </c>
      <c r="B210" s="6" t="s">
        <v>1212</v>
      </c>
      <c r="C210" s="5" t="s">
        <v>64</v>
      </c>
      <c r="D210" s="5" t="s">
        <v>1213</v>
      </c>
      <c r="E210" s="5" t="s">
        <v>1214</v>
      </c>
      <c r="F210" s="5" t="s">
        <v>1215</v>
      </c>
      <c r="G210" s="6">
        <v>2004</v>
      </c>
      <c r="H210" s="5" t="s">
        <v>68</v>
      </c>
      <c r="I210" s="5" t="s">
        <v>1216</v>
      </c>
      <c r="J210" s="6" t="s">
        <v>70</v>
      </c>
      <c r="K210" s="6" t="s">
        <v>71</v>
      </c>
    </row>
    <row r="211" spans="1:11" x14ac:dyDescent="0.45">
      <c r="A211" s="6">
        <v>207</v>
      </c>
      <c r="B211" s="6" t="s">
        <v>1217</v>
      </c>
      <c r="C211" s="5" t="s">
        <v>64</v>
      </c>
      <c r="D211" s="5" t="s">
        <v>1218</v>
      </c>
      <c r="E211" s="5" t="s">
        <v>1219</v>
      </c>
      <c r="F211" s="5" t="s">
        <v>1220</v>
      </c>
      <c r="G211" s="6">
        <v>2024</v>
      </c>
      <c r="H211" s="5" t="s">
        <v>1221</v>
      </c>
      <c r="I211" s="5" t="s">
        <v>1222</v>
      </c>
      <c r="J211" s="6" t="s">
        <v>70</v>
      </c>
      <c r="K211" s="6" t="s">
        <v>71</v>
      </c>
    </row>
    <row r="212" spans="1:11" x14ac:dyDescent="0.45">
      <c r="A212" s="6">
        <v>208</v>
      </c>
      <c r="B212" s="6" t="s">
        <v>1223</v>
      </c>
      <c r="C212" s="5" t="s">
        <v>64</v>
      </c>
      <c r="D212" s="5" t="s">
        <v>1224</v>
      </c>
      <c r="E212" s="5" t="s">
        <v>1225</v>
      </c>
      <c r="F212" s="5" t="s">
        <v>1226</v>
      </c>
      <c r="G212" s="6">
        <v>1989</v>
      </c>
      <c r="H212" s="5" t="s">
        <v>111</v>
      </c>
      <c r="I212" s="5" t="s">
        <v>1227</v>
      </c>
      <c r="J212" s="6" t="s">
        <v>70</v>
      </c>
      <c r="K212" s="6" t="s">
        <v>71</v>
      </c>
    </row>
    <row r="213" spans="1:11" x14ac:dyDescent="0.45">
      <c r="A213" s="6">
        <v>209</v>
      </c>
      <c r="B213" s="6" t="s">
        <v>1228</v>
      </c>
      <c r="C213" s="5" t="s">
        <v>64</v>
      </c>
      <c r="D213" s="5" t="s">
        <v>1229</v>
      </c>
      <c r="E213" s="5" t="s">
        <v>1230</v>
      </c>
      <c r="F213" s="5" t="s">
        <v>1231</v>
      </c>
      <c r="G213" s="6">
        <v>1998</v>
      </c>
      <c r="H213" s="5" t="s">
        <v>666</v>
      </c>
      <c r="I213" s="5" t="s">
        <v>1232</v>
      </c>
      <c r="J213" s="6" t="s">
        <v>70</v>
      </c>
      <c r="K213" s="6" t="s">
        <v>71</v>
      </c>
    </row>
    <row r="214" spans="1:11" x14ac:dyDescent="0.45">
      <c r="A214" s="6">
        <v>210</v>
      </c>
      <c r="B214" s="6" t="s">
        <v>1233</v>
      </c>
      <c r="C214" s="5" t="s">
        <v>64</v>
      </c>
      <c r="D214" s="5" t="s">
        <v>1234</v>
      </c>
      <c r="E214" s="5" t="s">
        <v>1235</v>
      </c>
      <c r="F214" s="5" t="s">
        <v>1236</v>
      </c>
      <c r="G214" s="6">
        <v>2022</v>
      </c>
      <c r="H214" s="5" t="s">
        <v>768</v>
      </c>
      <c r="I214" s="5" t="s">
        <v>1237</v>
      </c>
      <c r="J214" s="6" t="s">
        <v>70</v>
      </c>
      <c r="K214" s="6" t="s">
        <v>71</v>
      </c>
    </row>
    <row r="215" spans="1:11" x14ac:dyDescent="0.45">
      <c r="A215" s="6">
        <v>211</v>
      </c>
      <c r="B215" s="6" t="s">
        <v>1238</v>
      </c>
      <c r="C215" s="5" t="s">
        <v>64</v>
      </c>
      <c r="D215" s="5" t="s">
        <v>1239</v>
      </c>
      <c r="E215" s="5" t="s">
        <v>1240</v>
      </c>
      <c r="F215" s="5" t="s">
        <v>1241</v>
      </c>
      <c r="G215" s="6">
        <v>2003</v>
      </c>
      <c r="H215" s="5" t="s">
        <v>135</v>
      </c>
      <c r="I215" s="5" t="s">
        <v>1242</v>
      </c>
      <c r="J215" s="6" t="s">
        <v>70</v>
      </c>
      <c r="K215" s="6" t="s">
        <v>71</v>
      </c>
    </row>
    <row r="216" spans="1:11" x14ac:dyDescent="0.45">
      <c r="A216" s="6">
        <v>212</v>
      </c>
      <c r="B216" s="6" t="s">
        <v>1243</v>
      </c>
      <c r="C216" s="5" t="s">
        <v>64</v>
      </c>
      <c r="D216" s="5" t="s">
        <v>1244</v>
      </c>
      <c r="E216" s="5" t="s">
        <v>1245</v>
      </c>
      <c r="F216" s="5" t="s">
        <v>1246</v>
      </c>
      <c r="G216" s="6">
        <v>2021</v>
      </c>
      <c r="H216" s="5" t="s">
        <v>99</v>
      </c>
      <c r="I216" s="5" t="s">
        <v>1247</v>
      </c>
      <c r="J216" s="6" t="s">
        <v>70</v>
      </c>
      <c r="K216" s="6" t="s">
        <v>71</v>
      </c>
    </row>
    <row r="217" spans="1:11" x14ac:dyDescent="0.45">
      <c r="A217" s="6">
        <v>213</v>
      </c>
      <c r="B217" s="6" t="s">
        <v>1248</v>
      </c>
      <c r="C217" s="5" t="s">
        <v>64</v>
      </c>
      <c r="D217" s="5" t="s">
        <v>1249</v>
      </c>
      <c r="E217" s="5" t="s">
        <v>1250</v>
      </c>
      <c r="F217" s="5" t="s">
        <v>1251</v>
      </c>
      <c r="G217" s="6">
        <v>2012</v>
      </c>
      <c r="H217" s="5" t="s">
        <v>785</v>
      </c>
      <c r="I217" s="5" t="s">
        <v>1252</v>
      </c>
      <c r="J217" s="6" t="s">
        <v>70</v>
      </c>
      <c r="K217" s="6" t="s">
        <v>71</v>
      </c>
    </row>
    <row r="218" spans="1:11" x14ac:dyDescent="0.45">
      <c r="A218" s="6">
        <v>214</v>
      </c>
      <c r="B218" s="6" t="s">
        <v>1253</v>
      </c>
      <c r="C218" s="5" t="s">
        <v>64</v>
      </c>
      <c r="D218" s="5" t="s">
        <v>1254</v>
      </c>
      <c r="E218" s="5" t="s">
        <v>1255</v>
      </c>
      <c r="F218" s="5" t="s">
        <v>1256</v>
      </c>
      <c r="G218" s="6">
        <v>2002</v>
      </c>
      <c r="H218" s="5" t="s">
        <v>68</v>
      </c>
      <c r="I218" s="5" t="s">
        <v>1257</v>
      </c>
      <c r="J218" s="6" t="s">
        <v>70</v>
      </c>
      <c r="K218" s="6" t="s">
        <v>71</v>
      </c>
    </row>
    <row r="219" spans="1:11" x14ac:dyDescent="0.45">
      <c r="A219" s="6">
        <v>215</v>
      </c>
      <c r="B219" s="6" t="s">
        <v>1258</v>
      </c>
      <c r="C219" s="5" t="s">
        <v>64</v>
      </c>
      <c r="D219" s="5" t="s">
        <v>1259</v>
      </c>
      <c r="E219" s="5" t="s">
        <v>1260</v>
      </c>
      <c r="F219" s="5" t="s">
        <v>1261</v>
      </c>
      <c r="G219" s="6">
        <v>2021</v>
      </c>
      <c r="H219" s="5" t="s">
        <v>1262</v>
      </c>
      <c r="I219" s="5" t="s">
        <v>1263</v>
      </c>
      <c r="J219" s="6" t="s">
        <v>70</v>
      </c>
      <c r="K219" s="6" t="s">
        <v>71</v>
      </c>
    </row>
    <row r="220" spans="1:11" x14ac:dyDescent="0.45">
      <c r="A220" s="6">
        <v>216</v>
      </c>
      <c r="B220" s="6" t="s">
        <v>1264</v>
      </c>
      <c r="C220" s="5" t="s">
        <v>64</v>
      </c>
      <c r="D220" s="5" t="s">
        <v>1265</v>
      </c>
      <c r="E220" s="5" t="s">
        <v>1266</v>
      </c>
      <c r="F220" s="5" t="s">
        <v>1267</v>
      </c>
      <c r="G220" s="6">
        <v>2021</v>
      </c>
      <c r="H220" s="5" t="s">
        <v>374</v>
      </c>
      <c r="I220" s="5" t="s">
        <v>1268</v>
      </c>
      <c r="J220" s="6" t="s">
        <v>70</v>
      </c>
      <c r="K220" s="6" t="s">
        <v>71</v>
      </c>
    </row>
    <row r="221" spans="1:11" x14ac:dyDescent="0.45">
      <c r="A221" s="6">
        <v>217</v>
      </c>
      <c r="B221" s="6" t="s">
        <v>1269</v>
      </c>
      <c r="C221" s="5" t="s">
        <v>64</v>
      </c>
      <c r="D221" s="5" t="s">
        <v>1270</v>
      </c>
      <c r="E221" s="5" t="s">
        <v>1271</v>
      </c>
      <c r="F221" s="5" t="s">
        <v>1272</v>
      </c>
      <c r="G221" s="6">
        <v>2014</v>
      </c>
      <c r="H221" s="5" t="s">
        <v>1273</v>
      </c>
      <c r="I221" s="5" t="s">
        <v>1274</v>
      </c>
      <c r="J221" s="6" t="s">
        <v>70</v>
      </c>
      <c r="K221" s="6" t="s">
        <v>71</v>
      </c>
    </row>
    <row r="222" spans="1:11" x14ac:dyDescent="0.45">
      <c r="A222" s="6">
        <v>218</v>
      </c>
      <c r="B222" s="6" t="s">
        <v>1275</v>
      </c>
      <c r="C222" s="5" t="s">
        <v>64</v>
      </c>
      <c r="D222" s="5" t="s">
        <v>1276</v>
      </c>
      <c r="E222" s="5" t="s">
        <v>1277</v>
      </c>
      <c r="F222" s="5" t="s">
        <v>1278</v>
      </c>
      <c r="G222" s="6">
        <v>2010</v>
      </c>
      <c r="H222" s="5" t="s">
        <v>1279</v>
      </c>
      <c r="I222" s="5" t="s">
        <v>1280</v>
      </c>
      <c r="J222" s="6" t="s">
        <v>70</v>
      </c>
      <c r="K222" s="6" t="s">
        <v>71</v>
      </c>
    </row>
    <row r="223" spans="1:11" x14ac:dyDescent="0.45">
      <c r="A223" s="6">
        <v>219</v>
      </c>
      <c r="B223" s="6" t="s">
        <v>1281</v>
      </c>
      <c r="C223" s="5" t="s">
        <v>64</v>
      </c>
      <c r="D223" s="5" t="s">
        <v>1282</v>
      </c>
      <c r="E223" s="5" t="s">
        <v>1283</v>
      </c>
      <c r="F223" s="5" t="s">
        <v>1284</v>
      </c>
      <c r="G223" s="6">
        <v>1977</v>
      </c>
      <c r="H223" s="5" t="s">
        <v>135</v>
      </c>
      <c r="I223" s="5" t="s">
        <v>1285</v>
      </c>
      <c r="J223" s="6" t="s">
        <v>70</v>
      </c>
      <c r="K223" s="6" t="s">
        <v>71</v>
      </c>
    </row>
    <row r="224" spans="1:11" x14ac:dyDescent="0.45">
      <c r="A224" s="6">
        <v>220</v>
      </c>
      <c r="B224" s="6" t="s">
        <v>1286</v>
      </c>
      <c r="C224" s="5" t="s">
        <v>64</v>
      </c>
      <c r="D224" s="5" t="s">
        <v>1287</v>
      </c>
      <c r="E224" s="5" t="s">
        <v>1288</v>
      </c>
      <c r="F224" s="5" t="s">
        <v>1289</v>
      </c>
      <c r="G224" s="6">
        <v>1999</v>
      </c>
      <c r="H224" s="5" t="s">
        <v>1290</v>
      </c>
      <c r="I224" s="5" t="s">
        <v>1291</v>
      </c>
      <c r="J224" s="6" t="s">
        <v>70</v>
      </c>
      <c r="K224" s="6" t="s">
        <v>71</v>
      </c>
    </row>
    <row r="225" spans="1:11" x14ac:dyDescent="0.45">
      <c r="A225" s="6">
        <v>221</v>
      </c>
      <c r="B225" s="6" t="s">
        <v>1292</v>
      </c>
      <c r="C225" s="5" t="s">
        <v>64</v>
      </c>
      <c r="D225" s="5" t="s">
        <v>1293</v>
      </c>
      <c r="E225" s="5" t="s">
        <v>1294</v>
      </c>
      <c r="F225" s="5" t="s">
        <v>1295</v>
      </c>
      <c r="G225" s="6">
        <v>2022</v>
      </c>
      <c r="H225" s="5" t="s">
        <v>1102</v>
      </c>
      <c r="I225" s="5" t="s">
        <v>1296</v>
      </c>
      <c r="J225" s="6" t="s">
        <v>70</v>
      </c>
      <c r="K225" s="6" t="s">
        <v>71</v>
      </c>
    </row>
    <row r="226" spans="1:11" x14ac:dyDescent="0.45">
      <c r="A226" s="6">
        <v>222</v>
      </c>
      <c r="B226" s="6" t="s">
        <v>1297</v>
      </c>
      <c r="C226" s="5" t="s">
        <v>64</v>
      </c>
      <c r="D226" s="5" t="s">
        <v>1298</v>
      </c>
      <c r="E226" s="5" t="s">
        <v>1299</v>
      </c>
      <c r="F226" s="5" t="s">
        <v>1300</v>
      </c>
      <c r="G226" s="6">
        <v>2013</v>
      </c>
      <c r="H226" s="5" t="s">
        <v>1301</v>
      </c>
      <c r="I226" s="5" t="s">
        <v>1302</v>
      </c>
      <c r="J226" s="6" t="s">
        <v>70</v>
      </c>
      <c r="K226" s="6" t="s">
        <v>71</v>
      </c>
    </row>
    <row r="227" spans="1:11" x14ac:dyDescent="0.45">
      <c r="A227" s="6">
        <v>223</v>
      </c>
      <c r="B227" s="6" t="s">
        <v>1303</v>
      </c>
      <c r="C227" s="5" t="s">
        <v>64</v>
      </c>
      <c r="D227" s="5" t="s">
        <v>1304</v>
      </c>
      <c r="E227" s="5" t="s">
        <v>1305</v>
      </c>
      <c r="F227" s="5" t="s">
        <v>1306</v>
      </c>
      <c r="G227" s="6">
        <v>1998</v>
      </c>
      <c r="H227" s="5" t="s">
        <v>117</v>
      </c>
      <c r="I227" s="5" t="s">
        <v>1307</v>
      </c>
      <c r="J227" s="6" t="s">
        <v>70</v>
      </c>
      <c r="K227" s="6" t="s">
        <v>71</v>
      </c>
    </row>
    <row r="228" spans="1:11" x14ac:dyDescent="0.45">
      <c r="A228" s="6">
        <v>224</v>
      </c>
      <c r="B228" s="6" t="s">
        <v>1308</v>
      </c>
      <c r="C228" s="5" t="s">
        <v>64</v>
      </c>
      <c r="D228" s="5" t="s">
        <v>1309</v>
      </c>
      <c r="E228" s="5" t="s">
        <v>1310</v>
      </c>
      <c r="F228" s="5" t="s">
        <v>1311</v>
      </c>
      <c r="G228" s="6">
        <v>2002</v>
      </c>
      <c r="H228" s="5" t="s">
        <v>68</v>
      </c>
      <c r="I228" s="5" t="s">
        <v>1312</v>
      </c>
      <c r="J228" s="6" t="s">
        <v>70</v>
      </c>
      <c r="K228" s="6" t="s">
        <v>71</v>
      </c>
    </row>
    <row r="229" spans="1:11" x14ac:dyDescent="0.45">
      <c r="A229" s="6">
        <v>225</v>
      </c>
      <c r="B229" s="6" t="s">
        <v>1313</v>
      </c>
      <c r="C229" s="5" t="s">
        <v>64</v>
      </c>
      <c r="D229" s="5" t="s">
        <v>1314</v>
      </c>
      <c r="E229" s="5" t="s">
        <v>1315</v>
      </c>
      <c r="F229" s="5" t="s">
        <v>1316</v>
      </c>
      <c r="G229" s="6">
        <v>2016</v>
      </c>
      <c r="H229" s="5" t="s">
        <v>135</v>
      </c>
      <c r="I229" s="5" t="s">
        <v>1317</v>
      </c>
      <c r="J229" s="6" t="s">
        <v>70</v>
      </c>
      <c r="K229" s="6" t="s">
        <v>71</v>
      </c>
    </row>
    <row r="230" spans="1:11" x14ac:dyDescent="0.45">
      <c r="A230" s="6">
        <v>226</v>
      </c>
      <c r="B230" s="6" t="s">
        <v>1318</v>
      </c>
      <c r="C230" s="5" t="s">
        <v>64</v>
      </c>
      <c r="D230" s="5" t="s">
        <v>1319</v>
      </c>
      <c r="E230" s="5" t="s">
        <v>1320</v>
      </c>
      <c r="F230" s="5" t="s">
        <v>1321</v>
      </c>
      <c r="G230" s="6">
        <v>2026</v>
      </c>
      <c r="H230" s="5" t="s">
        <v>1322</v>
      </c>
      <c r="I230" s="5" t="s">
        <v>1323</v>
      </c>
      <c r="J230" s="6" t="s">
        <v>70</v>
      </c>
      <c r="K230" s="6" t="s">
        <v>71</v>
      </c>
    </row>
    <row r="231" spans="1:11" x14ac:dyDescent="0.45">
      <c r="A231" s="6">
        <v>227</v>
      </c>
      <c r="B231" s="6" t="s">
        <v>1324</v>
      </c>
      <c r="C231" s="5" t="s">
        <v>64</v>
      </c>
      <c r="D231" s="5" t="s">
        <v>1325</v>
      </c>
      <c r="E231" s="5" t="s">
        <v>1326</v>
      </c>
      <c r="F231" s="5" t="s">
        <v>1327</v>
      </c>
      <c r="G231" s="6">
        <v>1975</v>
      </c>
      <c r="H231" s="5" t="s">
        <v>171</v>
      </c>
      <c r="I231" s="5" t="s">
        <v>1328</v>
      </c>
      <c r="J231" s="6" t="s">
        <v>70</v>
      </c>
      <c r="K231" s="6" t="s">
        <v>71</v>
      </c>
    </row>
    <row r="232" spans="1:11" x14ac:dyDescent="0.45">
      <c r="A232" s="6">
        <v>228</v>
      </c>
      <c r="B232" s="6" t="s">
        <v>1329</v>
      </c>
      <c r="C232" s="5" t="s">
        <v>64</v>
      </c>
      <c r="D232" s="5" t="s">
        <v>1330</v>
      </c>
      <c r="E232" s="5" t="s">
        <v>1331</v>
      </c>
      <c r="F232" s="5" t="s">
        <v>1332</v>
      </c>
      <c r="G232" s="6">
        <v>2000</v>
      </c>
      <c r="H232" s="5" t="s">
        <v>983</v>
      </c>
      <c r="I232" s="5" t="s">
        <v>1333</v>
      </c>
      <c r="J232" s="6" t="s">
        <v>70</v>
      </c>
      <c r="K232" s="6" t="s">
        <v>71</v>
      </c>
    </row>
    <row r="233" spans="1:11" x14ac:dyDescent="0.45">
      <c r="A233" s="6">
        <v>229</v>
      </c>
      <c r="B233" s="6" t="s">
        <v>1334</v>
      </c>
      <c r="C233" s="5" t="s">
        <v>64</v>
      </c>
      <c r="D233" s="5" t="s">
        <v>1335</v>
      </c>
      <c r="E233" s="5" t="s">
        <v>1336</v>
      </c>
      <c r="F233" s="5" t="s">
        <v>1337</v>
      </c>
      <c r="G233" s="6">
        <v>2019</v>
      </c>
      <c r="H233" s="5" t="s">
        <v>1338</v>
      </c>
      <c r="I233" s="5" t="s">
        <v>1339</v>
      </c>
      <c r="J233" s="6" t="s">
        <v>70</v>
      </c>
      <c r="K233" s="6" t="s">
        <v>71</v>
      </c>
    </row>
    <row r="234" spans="1:11" x14ac:dyDescent="0.45">
      <c r="A234" s="6">
        <v>230</v>
      </c>
      <c r="B234" s="6" t="s">
        <v>1340</v>
      </c>
      <c r="C234" s="5" t="s">
        <v>64</v>
      </c>
      <c r="D234" s="5" t="s">
        <v>1341</v>
      </c>
      <c r="E234" s="5" t="s">
        <v>1342</v>
      </c>
      <c r="F234" s="5" t="s">
        <v>1343</v>
      </c>
      <c r="G234" s="6">
        <v>1996</v>
      </c>
      <c r="H234" s="5" t="s">
        <v>135</v>
      </c>
      <c r="I234" s="5" t="s">
        <v>1344</v>
      </c>
      <c r="J234" s="6" t="s">
        <v>70</v>
      </c>
      <c r="K234" s="6" t="s">
        <v>71</v>
      </c>
    </row>
    <row r="235" spans="1:11" x14ac:dyDescent="0.45">
      <c r="A235" s="6">
        <v>231</v>
      </c>
      <c r="B235" s="6" t="s">
        <v>1345</v>
      </c>
      <c r="C235" s="5" t="s">
        <v>64</v>
      </c>
      <c r="D235" s="5" t="s">
        <v>1346</v>
      </c>
      <c r="E235" s="5" t="s">
        <v>1347</v>
      </c>
      <c r="F235" s="5" t="s">
        <v>1348</v>
      </c>
      <c r="G235" s="6">
        <v>2002</v>
      </c>
      <c r="H235" s="5" t="s">
        <v>1349</v>
      </c>
      <c r="I235" s="5" t="s">
        <v>1350</v>
      </c>
      <c r="J235" s="6" t="s">
        <v>70</v>
      </c>
      <c r="K235" s="6" t="s">
        <v>71</v>
      </c>
    </row>
    <row r="236" spans="1:11" x14ac:dyDescent="0.45">
      <c r="A236" s="6">
        <v>232</v>
      </c>
      <c r="B236" s="6" t="s">
        <v>1351</v>
      </c>
      <c r="C236" s="5" t="s">
        <v>64</v>
      </c>
      <c r="D236" s="5" t="s">
        <v>1352</v>
      </c>
      <c r="E236" s="5" t="s">
        <v>1353</v>
      </c>
      <c r="F236" s="5" t="s">
        <v>1354</v>
      </c>
      <c r="G236" s="6">
        <v>2020</v>
      </c>
      <c r="H236" s="5" t="s">
        <v>273</v>
      </c>
      <c r="I236" s="5" t="s">
        <v>1355</v>
      </c>
      <c r="J236" s="6" t="s">
        <v>70</v>
      </c>
      <c r="K236" s="6" t="s">
        <v>71</v>
      </c>
    </row>
    <row r="237" spans="1:11" x14ac:dyDescent="0.45">
      <c r="A237" s="6">
        <v>233</v>
      </c>
      <c r="B237" s="6" t="s">
        <v>1356</v>
      </c>
      <c r="C237" s="5" t="s">
        <v>64</v>
      </c>
      <c r="D237" s="5" t="s">
        <v>1357</v>
      </c>
      <c r="E237" s="5" t="s">
        <v>1358</v>
      </c>
      <c r="F237" s="5" t="s">
        <v>1359</v>
      </c>
      <c r="G237" s="6">
        <v>2008</v>
      </c>
      <c r="H237" s="5" t="s">
        <v>245</v>
      </c>
      <c r="I237" s="5" t="s">
        <v>1360</v>
      </c>
      <c r="J237" s="6" t="s">
        <v>70</v>
      </c>
      <c r="K237" s="6" t="s">
        <v>71</v>
      </c>
    </row>
    <row r="238" spans="1:11" x14ac:dyDescent="0.45">
      <c r="A238" s="6">
        <v>234</v>
      </c>
      <c r="B238" s="6" t="s">
        <v>1361</v>
      </c>
      <c r="C238" s="5" t="s">
        <v>64</v>
      </c>
      <c r="D238" s="5" t="s">
        <v>1362</v>
      </c>
      <c r="E238" s="5" t="s">
        <v>1363</v>
      </c>
      <c r="F238" s="5" t="s">
        <v>1364</v>
      </c>
      <c r="G238" s="6">
        <v>1990</v>
      </c>
      <c r="H238" s="5" t="s">
        <v>111</v>
      </c>
      <c r="I238" s="5" t="s">
        <v>1365</v>
      </c>
      <c r="J238" s="6" t="s">
        <v>70</v>
      </c>
      <c r="K238" s="6" t="s">
        <v>71</v>
      </c>
    </row>
    <row r="239" spans="1:11" x14ac:dyDescent="0.45">
      <c r="A239" s="6">
        <v>235</v>
      </c>
      <c r="B239" s="6" t="s">
        <v>1366</v>
      </c>
      <c r="C239" s="5" t="s">
        <v>64</v>
      </c>
      <c r="D239" s="5" t="s">
        <v>1367</v>
      </c>
      <c r="E239" s="5" t="s">
        <v>1368</v>
      </c>
      <c r="F239" s="5" t="s">
        <v>1369</v>
      </c>
      <c r="G239" s="6">
        <v>1999</v>
      </c>
      <c r="H239" s="5" t="s">
        <v>1290</v>
      </c>
      <c r="I239" s="5" t="s">
        <v>1370</v>
      </c>
      <c r="J239" s="6" t="s">
        <v>70</v>
      </c>
      <c r="K239" s="6" t="s">
        <v>71</v>
      </c>
    </row>
    <row r="240" spans="1:11" x14ac:dyDescent="0.45">
      <c r="A240" s="6">
        <v>236</v>
      </c>
      <c r="B240" s="6" t="s">
        <v>1371</v>
      </c>
      <c r="C240" s="5" t="s">
        <v>64</v>
      </c>
      <c r="D240" s="5" t="s">
        <v>1372</v>
      </c>
      <c r="E240" s="5" t="s">
        <v>1373</v>
      </c>
      <c r="F240" s="5" t="s">
        <v>1374</v>
      </c>
      <c r="G240" s="6">
        <v>2015</v>
      </c>
      <c r="H240" s="5" t="s">
        <v>1375</v>
      </c>
      <c r="I240" s="5" t="s">
        <v>1376</v>
      </c>
      <c r="J240" s="6" t="s">
        <v>70</v>
      </c>
      <c r="K240" s="6" t="s">
        <v>71</v>
      </c>
    </row>
    <row r="241" spans="1:11" x14ac:dyDescent="0.45">
      <c r="A241" s="6">
        <v>237</v>
      </c>
      <c r="B241" s="6" t="s">
        <v>1377</v>
      </c>
      <c r="C241" s="5" t="s">
        <v>64</v>
      </c>
      <c r="D241" s="5" t="s">
        <v>1378</v>
      </c>
      <c r="E241" s="5" t="s">
        <v>1379</v>
      </c>
      <c r="F241" s="5" t="s">
        <v>1380</v>
      </c>
      <c r="G241" s="6">
        <v>2002</v>
      </c>
      <c r="H241" s="5" t="s">
        <v>87</v>
      </c>
      <c r="I241" s="5" t="s">
        <v>1381</v>
      </c>
      <c r="J241" s="6" t="s">
        <v>70</v>
      </c>
      <c r="K241" s="6" t="s">
        <v>71</v>
      </c>
    </row>
    <row r="242" spans="1:11" x14ac:dyDescent="0.45">
      <c r="A242" s="6">
        <v>238</v>
      </c>
      <c r="B242" s="6" t="s">
        <v>1382</v>
      </c>
      <c r="C242" s="5" t="s">
        <v>64</v>
      </c>
      <c r="D242" s="5" t="s">
        <v>1383</v>
      </c>
      <c r="E242" s="5" t="s">
        <v>1384</v>
      </c>
      <c r="F242" s="5" t="s">
        <v>1385</v>
      </c>
      <c r="G242" s="6">
        <v>2002</v>
      </c>
      <c r="H242" s="5" t="s">
        <v>68</v>
      </c>
      <c r="I242" s="5" t="s">
        <v>1386</v>
      </c>
      <c r="J242" s="6" t="s">
        <v>70</v>
      </c>
      <c r="K242" s="6" t="s">
        <v>71</v>
      </c>
    </row>
    <row r="243" spans="1:11" x14ac:dyDescent="0.45">
      <c r="A243" s="6">
        <v>239</v>
      </c>
      <c r="B243" s="6" t="s">
        <v>1387</v>
      </c>
      <c r="C243" s="5" t="s">
        <v>64</v>
      </c>
      <c r="D243" s="5" t="s">
        <v>1388</v>
      </c>
      <c r="E243" s="5" t="s">
        <v>1389</v>
      </c>
      <c r="F243" s="5" t="s">
        <v>1390</v>
      </c>
      <c r="G243" s="6">
        <v>2005</v>
      </c>
      <c r="H243" s="5" t="s">
        <v>206</v>
      </c>
      <c r="I243" s="5" t="s">
        <v>1391</v>
      </c>
      <c r="J243" s="6" t="s">
        <v>70</v>
      </c>
      <c r="K243" s="6" t="s">
        <v>71</v>
      </c>
    </row>
    <row r="244" spans="1:11" x14ac:dyDescent="0.45">
      <c r="A244" s="6">
        <v>240</v>
      </c>
      <c r="B244" s="6" t="s">
        <v>1392</v>
      </c>
      <c r="C244" s="5" t="s">
        <v>64</v>
      </c>
      <c r="D244" s="5" t="s">
        <v>1393</v>
      </c>
      <c r="E244" s="5" t="s">
        <v>1394</v>
      </c>
      <c r="F244" s="5" t="s">
        <v>1395</v>
      </c>
      <c r="G244" s="6">
        <v>2006</v>
      </c>
      <c r="H244" s="5" t="s">
        <v>1396</v>
      </c>
      <c r="I244" s="5" t="s">
        <v>1397</v>
      </c>
      <c r="J244" s="6" t="s">
        <v>70</v>
      </c>
      <c r="K244" s="6" t="s">
        <v>71</v>
      </c>
    </row>
    <row r="245" spans="1:11" x14ac:dyDescent="0.45">
      <c r="A245" s="6">
        <v>241</v>
      </c>
      <c r="B245" s="6" t="s">
        <v>1398</v>
      </c>
      <c r="C245" s="5" t="s">
        <v>64</v>
      </c>
      <c r="D245" s="5" t="s">
        <v>1399</v>
      </c>
      <c r="E245" s="5" t="s">
        <v>1400</v>
      </c>
      <c r="F245" s="5" t="s">
        <v>1401</v>
      </c>
      <c r="G245" s="6">
        <v>2019</v>
      </c>
      <c r="H245" s="5" t="s">
        <v>297</v>
      </c>
      <c r="I245" s="5" t="s">
        <v>1402</v>
      </c>
      <c r="J245" s="6" t="s">
        <v>70</v>
      </c>
      <c r="K245" s="6" t="s">
        <v>71</v>
      </c>
    </row>
    <row r="246" spans="1:11" x14ac:dyDescent="0.45">
      <c r="A246" s="6">
        <v>242</v>
      </c>
      <c r="B246" s="6" t="s">
        <v>1403</v>
      </c>
      <c r="C246" s="5" t="s">
        <v>64</v>
      </c>
      <c r="D246" s="5" t="s">
        <v>1404</v>
      </c>
      <c r="E246" s="5" t="s">
        <v>1405</v>
      </c>
      <c r="F246" s="5" t="s">
        <v>1406</v>
      </c>
      <c r="G246" s="6">
        <v>2012</v>
      </c>
      <c r="H246" s="5" t="s">
        <v>1407</v>
      </c>
      <c r="I246" s="5" t="s">
        <v>1408</v>
      </c>
      <c r="J246" s="6" t="s">
        <v>70</v>
      </c>
      <c r="K246" s="6" t="s">
        <v>71</v>
      </c>
    </row>
    <row r="247" spans="1:11" x14ac:dyDescent="0.45">
      <c r="A247" s="6">
        <v>243</v>
      </c>
      <c r="B247" s="6" t="s">
        <v>1409</v>
      </c>
      <c r="C247" s="5" t="s">
        <v>64</v>
      </c>
      <c r="D247" s="5" t="s">
        <v>1410</v>
      </c>
      <c r="E247" s="5" t="s">
        <v>1411</v>
      </c>
      <c r="F247" s="5" t="s">
        <v>1412</v>
      </c>
      <c r="G247" s="6">
        <v>2000</v>
      </c>
      <c r="H247" s="5" t="s">
        <v>660</v>
      </c>
      <c r="I247" s="5" t="s">
        <v>1413</v>
      </c>
      <c r="J247" s="6" t="s">
        <v>70</v>
      </c>
      <c r="K247" s="6" t="s">
        <v>71</v>
      </c>
    </row>
    <row r="248" spans="1:11" x14ac:dyDescent="0.45">
      <c r="A248" s="6">
        <v>244</v>
      </c>
      <c r="B248" s="6" t="s">
        <v>1414</v>
      </c>
      <c r="C248" s="5" t="s">
        <v>64</v>
      </c>
      <c r="D248" s="5" t="s">
        <v>1415</v>
      </c>
      <c r="E248" s="5" t="s">
        <v>1416</v>
      </c>
      <c r="F248" s="5" t="s">
        <v>1417</v>
      </c>
      <c r="G248" s="6">
        <v>2002</v>
      </c>
      <c r="H248" s="5" t="s">
        <v>135</v>
      </c>
      <c r="I248" s="5" t="s">
        <v>1418</v>
      </c>
      <c r="J248" s="6" t="s">
        <v>70</v>
      </c>
      <c r="K248" s="6" t="s">
        <v>71</v>
      </c>
    </row>
    <row r="249" spans="1:11" x14ac:dyDescent="0.45">
      <c r="A249" s="6">
        <v>245</v>
      </c>
      <c r="B249" s="6" t="s">
        <v>1419</v>
      </c>
      <c r="C249" s="5" t="s">
        <v>64</v>
      </c>
      <c r="D249" s="5" t="s">
        <v>1420</v>
      </c>
      <c r="E249" s="5" t="s">
        <v>1421</v>
      </c>
      <c r="F249" s="5" t="s">
        <v>1422</v>
      </c>
      <c r="G249" s="6">
        <v>2017</v>
      </c>
      <c r="H249" s="5" t="s">
        <v>1423</v>
      </c>
      <c r="I249" s="5" t="s">
        <v>1424</v>
      </c>
      <c r="J249" s="6" t="s">
        <v>70</v>
      </c>
      <c r="K249" s="6" t="s">
        <v>71</v>
      </c>
    </row>
    <row r="250" spans="1:11" x14ac:dyDescent="0.45">
      <c r="A250" s="6">
        <v>246</v>
      </c>
      <c r="B250" s="6" t="s">
        <v>1425</v>
      </c>
      <c r="C250" s="5" t="s">
        <v>64</v>
      </c>
      <c r="D250" s="5" t="s">
        <v>1426</v>
      </c>
      <c r="E250" s="5" t="s">
        <v>1427</v>
      </c>
      <c r="F250" s="5" t="s">
        <v>1428</v>
      </c>
      <c r="G250" s="6">
        <v>2006</v>
      </c>
      <c r="H250" s="5" t="s">
        <v>362</v>
      </c>
      <c r="I250" s="5" t="s">
        <v>1429</v>
      </c>
      <c r="J250" s="6" t="s">
        <v>70</v>
      </c>
      <c r="K250" s="6" t="s">
        <v>71</v>
      </c>
    </row>
    <row r="251" spans="1:11" x14ac:dyDescent="0.45">
      <c r="A251" s="6">
        <v>247</v>
      </c>
      <c r="B251" s="6" t="s">
        <v>1430</v>
      </c>
      <c r="C251" s="5" t="s">
        <v>64</v>
      </c>
      <c r="D251" s="5" t="s">
        <v>1431</v>
      </c>
      <c r="E251" s="5" t="s">
        <v>1432</v>
      </c>
      <c r="F251" s="5" t="s">
        <v>1433</v>
      </c>
      <c r="G251" s="6">
        <v>1980</v>
      </c>
      <c r="H251" s="5" t="s">
        <v>1434</v>
      </c>
      <c r="I251" s="5" t="s">
        <v>1435</v>
      </c>
      <c r="J251" s="6" t="s">
        <v>70</v>
      </c>
      <c r="K251" s="6" t="s">
        <v>71</v>
      </c>
    </row>
    <row r="252" spans="1:11" x14ac:dyDescent="0.45">
      <c r="A252" s="6">
        <v>248</v>
      </c>
      <c r="B252" s="6" t="s">
        <v>1436</v>
      </c>
      <c r="C252" s="5" t="s">
        <v>64</v>
      </c>
      <c r="D252" s="5" t="s">
        <v>1437</v>
      </c>
      <c r="E252" s="5" t="s">
        <v>1438</v>
      </c>
      <c r="F252" s="5" t="s">
        <v>1439</v>
      </c>
      <c r="G252" s="6">
        <v>2006</v>
      </c>
      <c r="H252" s="5" t="s">
        <v>239</v>
      </c>
      <c r="I252" s="5" t="s">
        <v>1440</v>
      </c>
      <c r="J252" s="6" t="s">
        <v>70</v>
      </c>
      <c r="K252" s="6" t="s">
        <v>71</v>
      </c>
    </row>
    <row r="253" spans="1:11" x14ac:dyDescent="0.45">
      <c r="A253" s="6">
        <v>249</v>
      </c>
      <c r="B253" s="6" t="s">
        <v>1441</v>
      </c>
      <c r="C253" s="5" t="s">
        <v>64</v>
      </c>
      <c r="D253" s="5" t="s">
        <v>1442</v>
      </c>
      <c r="E253" s="5" t="s">
        <v>1443</v>
      </c>
      <c r="F253" s="5" t="s">
        <v>1444</v>
      </c>
      <c r="G253" s="6">
        <v>2000</v>
      </c>
      <c r="H253" s="5" t="s">
        <v>1445</v>
      </c>
      <c r="I253" s="5" t="s">
        <v>1446</v>
      </c>
      <c r="J253" s="6" t="s">
        <v>70</v>
      </c>
      <c r="K253" s="6" t="s">
        <v>71</v>
      </c>
    </row>
    <row r="254" spans="1:11" x14ac:dyDescent="0.45">
      <c r="A254" s="6">
        <v>250</v>
      </c>
      <c r="B254" s="6" t="s">
        <v>1447</v>
      </c>
      <c r="C254" s="5" t="s">
        <v>64</v>
      </c>
      <c r="D254" s="5" t="s">
        <v>1448</v>
      </c>
      <c r="E254" s="5" t="s">
        <v>1449</v>
      </c>
      <c r="F254" s="5" t="s">
        <v>1450</v>
      </c>
      <c r="G254" s="6">
        <v>2020</v>
      </c>
      <c r="H254" s="5" t="s">
        <v>1451</v>
      </c>
      <c r="I254" s="5" t="s">
        <v>1452</v>
      </c>
      <c r="J254" s="6" t="s">
        <v>70</v>
      </c>
      <c r="K254" s="6" t="s">
        <v>71</v>
      </c>
    </row>
    <row r="255" spans="1:11" x14ac:dyDescent="0.45">
      <c r="A255" s="6">
        <v>251</v>
      </c>
      <c r="B255" s="6" t="s">
        <v>1453</v>
      </c>
      <c r="C255" s="5" t="s">
        <v>64</v>
      </c>
      <c r="D255" s="5" t="s">
        <v>1454</v>
      </c>
      <c r="E255" s="5" t="s">
        <v>1455</v>
      </c>
      <c r="F255" s="5" t="s">
        <v>1456</v>
      </c>
      <c r="G255" s="6">
        <v>2016</v>
      </c>
      <c r="H255" s="5" t="s">
        <v>1457</v>
      </c>
      <c r="I255" s="5" t="s">
        <v>1458</v>
      </c>
      <c r="J255" s="6" t="s">
        <v>70</v>
      </c>
      <c r="K255" s="6" t="s">
        <v>71</v>
      </c>
    </row>
    <row r="256" spans="1:11" x14ac:dyDescent="0.45">
      <c r="A256" s="6">
        <v>252</v>
      </c>
      <c r="B256" s="6" t="s">
        <v>1459</v>
      </c>
      <c r="C256" s="5" t="s">
        <v>64</v>
      </c>
      <c r="D256" s="5" t="s">
        <v>1460</v>
      </c>
      <c r="E256" s="5" t="s">
        <v>1461</v>
      </c>
      <c r="F256" s="5" t="s">
        <v>1462</v>
      </c>
      <c r="G256" s="6">
        <v>2019</v>
      </c>
      <c r="H256" s="5" t="s">
        <v>983</v>
      </c>
      <c r="I256" s="5" t="s">
        <v>1463</v>
      </c>
      <c r="J256" s="6" t="s">
        <v>70</v>
      </c>
      <c r="K256" s="6" t="s">
        <v>71</v>
      </c>
    </row>
    <row r="257" spans="1:11" x14ac:dyDescent="0.45">
      <c r="A257" s="6">
        <v>253</v>
      </c>
      <c r="B257" s="6" t="s">
        <v>1464</v>
      </c>
      <c r="C257" s="5" t="s">
        <v>64</v>
      </c>
      <c r="D257" s="5" t="s">
        <v>1465</v>
      </c>
      <c r="E257" s="5" t="s">
        <v>1466</v>
      </c>
      <c r="F257" s="5" t="s">
        <v>1467</v>
      </c>
      <c r="G257" s="6">
        <v>2019</v>
      </c>
      <c r="H257" s="5" t="s">
        <v>1468</v>
      </c>
      <c r="I257" s="5" t="s">
        <v>1469</v>
      </c>
      <c r="J257" s="6" t="s">
        <v>70</v>
      </c>
      <c r="K257" s="6" t="s">
        <v>71</v>
      </c>
    </row>
    <row r="258" spans="1:11" x14ac:dyDescent="0.45">
      <c r="A258" s="6">
        <v>254</v>
      </c>
      <c r="B258" s="6" t="s">
        <v>1470</v>
      </c>
      <c r="C258" s="5" t="s">
        <v>64</v>
      </c>
      <c r="D258" s="5" t="s">
        <v>1471</v>
      </c>
      <c r="E258" s="5" t="s">
        <v>1472</v>
      </c>
      <c r="F258" s="5" t="s">
        <v>1473</v>
      </c>
      <c r="G258" s="6">
        <v>2003</v>
      </c>
      <c r="H258" s="5" t="s">
        <v>1474</v>
      </c>
      <c r="I258" s="5" t="s">
        <v>1475</v>
      </c>
      <c r="J258" s="6" t="s">
        <v>70</v>
      </c>
      <c r="K258" s="6" t="s">
        <v>71</v>
      </c>
    </row>
    <row r="259" spans="1:11" x14ac:dyDescent="0.45">
      <c r="A259" s="6">
        <v>255</v>
      </c>
      <c r="B259" s="6" t="s">
        <v>1476</v>
      </c>
      <c r="C259" s="5" t="s">
        <v>64</v>
      </c>
      <c r="D259" s="5" t="s">
        <v>1477</v>
      </c>
      <c r="E259" s="5" t="s">
        <v>1478</v>
      </c>
      <c r="F259" s="5" t="s">
        <v>1479</v>
      </c>
      <c r="G259" s="6">
        <v>2006</v>
      </c>
      <c r="H259" s="5" t="s">
        <v>1480</v>
      </c>
      <c r="I259" s="5" t="s">
        <v>1481</v>
      </c>
      <c r="J259" s="6" t="s">
        <v>70</v>
      </c>
      <c r="K259" s="6" t="s">
        <v>71</v>
      </c>
    </row>
    <row r="260" spans="1:11" x14ac:dyDescent="0.45">
      <c r="A260" s="6">
        <v>256</v>
      </c>
      <c r="B260" s="6" t="s">
        <v>1482</v>
      </c>
      <c r="C260" s="5" t="s">
        <v>64</v>
      </c>
      <c r="D260" s="5" t="s">
        <v>1483</v>
      </c>
      <c r="E260" s="5" t="s">
        <v>1484</v>
      </c>
      <c r="F260" s="5" t="s">
        <v>1485</v>
      </c>
      <c r="G260" s="6">
        <v>2026</v>
      </c>
      <c r="H260" s="5" t="s">
        <v>239</v>
      </c>
      <c r="I260" s="5" t="s">
        <v>1486</v>
      </c>
      <c r="J260" s="6" t="s">
        <v>70</v>
      </c>
      <c r="K260" s="6" t="s">
        <v>71</v>
      </c>
    </row>
    <row r="261" spans="1:11" x14ac:dyDescent="0.45">
      <c r="A261" s="6">
        <v>257</v>
      </c>
      <c r="B261" s="6" t="s">
        <v>1487</v>
      </c>
      <c r="C261" s="5" t="s">
        <v>64</v>
      </c>
      <c r="D261" s="5" t="s">
        <v>1488</v>
      </c>
      <c r="E261" s="5" t="s">
        <v>1489</v>
      </c>
      <c r="F261" s="5" t="s">
        <v>1490</v>
      </c>
      <c r="G261" s="6">
        <v>1983</v>
      </c>
      <c r="H261" s="5" t="s">
        <v>616</v>
      </c>
      <c r="I261" s="5" t="s">
        <v>1491</v>
      </c>
      <c r="J261" s="6" t="s">
        <v>70</v>
      </c>
      <c r="K261" s="6" t="s">
        <v>71</v>
      </c>
    </row>
    <row r="262" spans="1:11" x14ac:dyDescent="0.45">
      <c r="A262" s="6">
        <v>258</v>
      </c>
      <c r="B262" s="6" t="s">
        <v>1492</v>
      </c>
      <c r="C262" s="5" t="s">
        <v>64</v>
      </c>
      <c r="D262" s="5" t="s">
        <v>1493</v>
      </c>
      <c r="E262" s="5" t="s">
        <v>1494</v>
      </c>
      <c r="F262" s="5" t="s">
        <v>1495</v>
      </c>
      <c r="G262" s="6">
        <v>2016</v>
      </c>
      <c r="H262" s="5" t="s">
        <v>1496</v>
      </c>
      <c r="I262" s="5" t="s">
        <v>1497</v>
      </c>
      <c r="J262" s="6" t="s">
        <v>70</v>
      </c>
      <c r="K262" s="6" t="s">
        <v>71</v>
      </c>
    </row>
    <row r="263" spans="1:11" x14ac:dyDescent="0.45">
      <c r="A263" s="6">
        <v>259</v>
      </c>
      <c r="B263" s="6" t="s">
        <v>1498</v>
      </c>
      <c r="C263" s="5" t="s">
        <v>64</v>
      </c>
      <c r="D263" s="5" t="s">
        <v>1499</v>
      </c>
      <c r="E263" s="5" t="s">
        <v>1500</v>
      </c>
      <c r="F263" s="5" t="s">
        <v>1501</v>
      </c>
      <c r="G263" s="6">
        <v>1991</v>
      </c>
      <c r="H263" s="5" t="s">
        <v>1502</v>
      </c>
      <c r="I263" s="5" t="s">
        <v>1503</v>
      </c>
      <c r="J263" s="6" t="s">
        <v>70</v>
      </c>
      <c r="K263" s="6" t="s">
        <v>71</v>
      </c>
    </row>
    <row r="264" spans="1:11" x14ac:dyDescent="0.45">
      <c r="A264" s="6">
        <v>260</v>
      </c>
      <c r="B264" s="6" t="s">
        <v>1504</v>
      </c>
      <c r="C264" s="5" t="s">
        <v>64</v>
      </c>
      <c r="D264" s="5" t="s">
        <v>1505</v>
      </c>
      <c r="E264" s="5" t="s">
        <v>1506</v>
      </c>
      <c r="F264" s="5" t="s">
        <v>1507</v>
      </c>
      <c r="G264" s="6">
        <v>2008</v>
      </c>
      <c r="H264" s="5" t="s">
        <v>1183</v>
      </c>
      <c r="I264" s="5" t="s">
        <v>1508</v>
      </c>
      <c r="J264" s="6" t="s">
        <v>70</v>
      </c>
      <c r="K264" s="6" t="s">
        <v>71</v>
      </c>
    </row>
    <row r="265" spans="1:11" x14ac:dyDescent="0.45">
      <c r="A265" s="6">
        <v>261</v>
      </c>
      <c r="B265" s="6" t="s">
        <v>1509</v>
      </c>
      <c r="C265" s="5" t="s">
        <v>64</v>
      </c>
      <c r="D265" s="5" t="s">
        <v>1510</v>
      </c>
      <c r="E265" s="5" t="s">
        <v>1511</v>
      </c>
      <c r="F265" s="5" t="s">
        <v>1512</v>
      </c>
      <c r="G265" s="6">
        <v>1992</v>
      </c>
      <c r="H265" s="5" t="s">
        <v>426</v>
      </c>
      <c r="I265" s="5" t="s">
        <v>1513</v>
      </c>
      <c r="J265" s="6" t="s">
        <v>70</v>
      </c>
      <c r="K265" s="6" t="s">
        <v>71</v>
      </c>
    </row>
    <row r="266" spans="1:11" x14ac:dyDescent="0.45">
      <c r="A266" s="6">
        <v>262</v>
      </c>
      <c r="B266" s="6" t="s">
        <v>1514</v>
      </c>
      <c r="C266" s="5" t="s">
        <v>64</v>
      </c>
      <c r="D266" s="5" t="s">
        <v>1515</v>
      </c>
      <c r="E266" s="5" t="s">
        <v>1516</v>
      </c>
      <c r="F266" s="5" t="s">
        <v>1517</v>
      </c>
      <c r="G266" s="6">
        <v>2022</v>
      </c>
      <c r="H266" s="5" t="s">
        <v>1054</v>
      </c>
      <c r="I266" s="5" t="s">
        <v>1518</v>
      </c>
      <c r="J266" s="6" t="s">
        <v>70</v>
      </c>
      <c r="K266" s="6" t="s">
        <v>71</v>
      </c>
    </row>
    <row r="267" spans="1:11" x14ac:dyDescent="0.45">
      <c r="A267" s="6">
        <v>263</v>
      </c>
      <c r="B267" s="6" t="s">
        <v>1519</v>
      </c>
      <c r="C267" s="5" t="s">
        <v>64</v>
      </c>
      <c r="D267" s="5" t="s">
        <v>1520</v>
      </c>
      <c r="E267" s="5" t="s">
        <v>1521</v>
      </c>
      <c r="F267" s="5" t="s">
        <v>1522</v>
      </c>
      <c r="G267" s="6">
        <v>2003</v>
      </c>
      <c r="H267" s="5" t="s">
        <v>1523</v>
      </c>
      <c r="I267" s="5" t="s">
        <v>1524</v>
      </c>
      <c r="J267" s="6" t="s">
        <v>70</v>
      </c>
      <c r="K267" s="6" t="s">
        <v>71</v>
      </c>
    </row>
    <row r="268" spans="1:11" x14ac:dyDescent="0.45">
      <c r="A268" s="6">
        <v>264</v>
      </c>
      <c r="B268" s="6" t="s">
        <v>1525</v>
      </c>
      <c r="C268" s="5" t="s">
        <v>64</v>
      </c>
      <c r="D268" s="5" t="s">
        <v>1526</v>
      </c>
      <c r="E268" s="5" t="s">
        <v>1527</v>
      </c>
      <c r="F268" s="5" t="s">
        <v>1528</v>
      </c>
      <c r="G268" s="6">
        <v>2021</v>
      </c>
      <c r="H268" s="5" t="s">
        <v>1529</v>
      </c>
      <c r="I268" s="5" t="s">
        <v>1530</v>
      </c>
      <c r="J268" s="6" t="s">
        <v>70</v>
      </c>
      <c r="K268" s="6" t="s">
        <v>71</v>
      </c>
    </row>
    <row r="269" spans="1:11" x14ac:dyDescent="0.45">
      <c r="A269" s="6">
        <v>265</v>
      </c>
      <c r="B269" s="6" t="s">
        <v>1531</v>
      </c>
      <c r="C269" s="5" t="s">
        <v>64</v>
      </c>
      <c r="D269" s="5" t="s">
        <v>1532</v>
      </c>
      <c r="E269" s="5" t="s">
        <v>1533</v>
      </c>
      <c r="F269" s="5" t="s">
        <v>1534</v>
      </c>
      <c r="G269" s="6">
        <v>2017</v>
      </c>
      <c r="H269" s="5" t="s">
        <v>633</v>
      </c>
      <c r="I269" s="5" t="s">
        <v>1535</v>
      </c>
      <c r="J269" s="6" t="s">
        <v>70</v>
      </c>
      <c r="K269" s="6" t="s">
        <v>71</v>
      </c>
    </row>
    <row r="270" spans="1:11" x14ac:dyDescent="0.45">
      <c r="A270" s="6">
        <v>266</v>
      </c>
      <c r="B270" s="6" t="s">
        <v>1536</v>
      </c>
      <c r="C270" s="5" t="s">
        <v>64</v>
      </c>
      <c r="D270" s="5" t="s">
        <v>1537</v>
      </c>
      <c r="E270" s="5" t="s">
        <v>1538</v>
      </c>
      <c r="F270" s="5" t="s">
        <v>1539</v>
      </c>
      <c r="G270" s="6">
        <v>2018</v>
      </c>
      <c r="H270" s="5" t="s">
        <v>1540</v>
      </c>
      <c r="I270" s="5" t="s">
        <v>1541</v>
      </c>
      <c r="J270" s="6" t="s">
        <v>70</v>
      </c>
      <c r="K270" s="6" t="s">
        <v>71</v>
      </c>
    </row>
    <row r="271" spans="1:11" x14ac:dyDescent="0.45">
      <c r="A271" s="6">
        <v>267</v>
      </c>
      <c r="B271" s="6" t="s">
        <v>1542</v>
      </c>
      <c r="C271" s="5" t="s">
        <v>64</v>
      </c>
      <c r="D271" s="5" t="s">
        <v>1543</v>
      </c>
      <c r="E271" s="5" t="s">
        <v>1544</v>
      </c>
      <c r="F271" s="5" t="s">
        <v>1545</v>
      </c>
      <c r="G271" s="6">
        <v>2001</v>
      </c>
      <c r="H271" s="5" t="s">
        <v>68</v>
      </c>
      <c r="I271" s="5" t="s">
        <v>1546</v>
      </c>
      <c r="J271" s="6" t="s">
        <v>70</v>
      </c>
      <c r="K271" s="6" t="s">
        <v>71</v>
      </c>
    </row>
    <row r="272" spans="1:11" x14ac:dyDescent="0.45">
      <c r="A272" s="6">
        <v>268</v>
      </c>
      <c r="B272" s="6" t="s">
        <v>1547</v>
      </c>
      <c r="C272" s="5" t="s">
        <v>64</v>
      </c>
      <c r="D272" s="5" t="s">
        <v>1548</v>
      </c>
      <c r="E272" s="5" t="s">
        <v>1549</v>
      </c>
      <c r="F272" s="5" t="s">
        <v>1550</v>
      </c>
      <c r="G272" s="6">
        <v>2023</v>
      </c>
      <c r="H272" s="5" t="s">
        <v>983</v>
      </c>
      <c r="I272" s="5" t="s">
        <v>1551</v>
      </c>
      <c r="J272" s="6" t="s">
        <v>70</v>
      </c>
      <c r="K272" s="6" t="s">
        <v>71</v>
      </c>
    </row>
    <row r="273" spans="1:11" x14ac:dyDescent="0.45">
      <c r="A273" s="6">
        <v>269</v>
      </c>
      <c r="B273" s="6" t="s">
        <v>1552</v>
      </c>
      <c r="C273" s="5" t="s">
        <v>64</v>
      </c>
      <c r="D273" s="5" t="s">
        <v>1553</v>
      </c>
      <c r="E273" s="5" t="s">
        <v>1554</v>
      </c>
      <c r="F273" s="5" t="s">
        <v>1555</v>
      </c>
      <c r="G273" s="6">
        <v>2009</v>
      </c>
      <c r="H273" s="5" t="s">
        <v>1556</v>
      </c>
      <c r="I273" s="5" t="s">
        <v>1557</v>
      </c>
      <c r="J273" s="6" t="s">
        <v>70</v>
      </c>
      <c r="K273" s="6" t="s">
        <v>71</v>
      </c>
    </row>
    <row r="274" spans="1:11" x14ac:dyDescent="0.45">
      <c r="A274" s="6">
        <v>270</v>
      </c>
      <c r="B274" s="6" t="s">
        <v>1558</v>
      </c>
      <c r="C274" s="5" t="s">
        <v>64</v>
      </c>
      <c r="D274" s="5" t="s">
        <v>1559</v>
      </c>
      <c r="E274" s="5" t="s">
        <v>1560</v>
      </c>
      <c r="F274" s="5" t="s">
        <v>1561</v>
      </c>
      <c r="G274" s="6">
        <v>2003</v>
      </c>
      <c r="H274" s="5" t="s">
        <v>1562</v>
      </c>
      <c r="I274" s="5" t="s">
        <v>1563</v>
      </c>
      <c r="J274" s="6" t="s">
        <v>70</v>
      </c>
      <c r="K274" s="6" t="s">
        <v>71</v>
      </c>
    </row>
    <row r="275" spans="1:11" x14ac:dyDescent="0.45">
      <c r="A275" s="6">
        <v>271</v>
      </c>
      <c r="B275" s="6" t="s">
        <v>1564</v>
      </c>
      <c r="C275" s="5" t="s">
        <v>64</v>
      </c>
      <c r="D275" s="5" t="s">
        <v>1565</v>
      </c>
      <c r="E275" s="5" t="s">
        <v>1566</v>
      </c>
      <c r="F275" s="5" t="s">
        <v>1567</v>
      </c>
      <c r="G275" s="6">
        <v>2002</v>
      </c>
      <c r="H275" s="5" t="s">
        <v>206</v>
      </c>
      <c r="I275" s="5" t="s">
        <v>1568</v>
      </c>
      <c r="J275" s="6" t="s">
        <v>70</v>
      </c>
      <c r="K275" s="6" t="s">
        <v>71</v>
      </c>
    </row>
    <row r="276" spans="1:11" x14ac:dyDescent="0.45">
      <c r="A276" s="6">
        <v>272</v>
      </c>
      <c r="B276" s="6" t="s">
        <v>1569</v>
      </c>
      <c r="C276" s="5" t="s">
        <v>64</v>
      </c>
      <c r="D276" s="5" t="s">
        <v>1570</v>
      </c>
      <c r="E276" s="5" t="s">
        <v>1571</v>
      </c>
      <c r="F276" s="5" t="s">
        <v>1572</v>
      </c>
      <c r="G276" s="6">
        <v>1999</v>
      </c>
      <c r="H276" s="5" t="s">
        <v>1573</v>
      </c>
      <c r="I276" s="5" t="s">
        <v>1574</v>
      </c>
      <c r="J276" s="6" t="s">
        <v>70</v>
      </c>
      <c r="K276" s="6" t="s">
        <v>71</v>
      </c>
    </row>
    <row r="277" spans="1:11" x14ac:dyDescent="0.45">
      <c r="A277" s="6">
        <v>273</v>
      </c>
      <c r="B277" s="6" t="s">
        <v>1575</v>
      </c>
      <c r="C277" s="5" t="s">
        <v>64</v>
      </c>
      <c r="D277" s="5" t="s">
        <v>1576</v>
      </c>
      <c r="E277" s="5" t="s">
        <v>1577</v>
      </c>
      <c r="F277" s="5" t="s">
        <v>1578</v>
      </c>
      <c r="G277" s="6">
        <v>2012</v>
      </c>
      <c r="H277" s="5" t="s">
        <v>1579</v>
      </c>
      <c r="I277" s="5" t="s">
        <v>1580</v>
      </c>
      <c r="J277" s="6" t="s">
        <v>70</v>
      </c>
      <c r="K277" s="6" t="s">
        <v>71</v>
      </c>
    </row>
    <row r="278" spans="1:11" x14ac:dyDescent="0.45">
      <c r="A278" s="6">
        <v>274</v>
      </c>
      <c r="B278" s="6" t="s">
        <v>1581</v>
      </c>
      <c r="C278" s="5" t="s">
        <v>64</v>
      </c>
      <c r="D278" s="5" t="s">
        <v>1582</v>
      </c>
      <c r="E278" s="5" t="s">
        <v>1583</v>
      </c>
      <c r="F278" s="5" t="s">
        <v>1584</v>
      </c>
      <c r="G278" s="6">
        <v>2025</v>
      </c>
      <c r="H278" s="5" t="s">
        <v>1585</v>
      </c>
      <c r="I278" s="5" t="s">
        <v>1586</v>
      </c>
      <c r="J278" s="6" t="s">
        <v>70</v>
      </c>
      <c r="K278" s="6" t="s">
        <v>71</v>
      </c>
    </row>
    <row r="279" spans="1:11" x14ac:dyDescent="0.45">
      <c r="A279" s="6">
        <v>275</v>
      </c>
      <c r="B279" s="6" t="s">
        <v>1587</v>
      </c>
      <c r="C279" s="5" t="s">
        <v>64</v>
      </c>
      <c r="D279" s="5" t="s">
        <v>1588</v>
      </c>
      <c r="E279" s="5" t="s">
        <v>1589</v>
      </c>
      <c r="F279" s="5" t="s">
        <v>1590</v>
      </c>
      <c r="G279" s="6">
        <v>2026</v>
      </c>
      <c r="H279" s="5"/>
      <c r="I279" s="5" t="s">
        <v>1591</v>
      </c>
      <c r="J279" s="6" t="s">
        <v>70</v>
      </c>
      <c r="K279" s="6" t="s">
        <v>71</v>
      </c>
    </row>
    <row r="280" spans="1:11" x14ac:dyDescent="0.45">
      <c r="A280" s="6">
        <v>276</v>
      </c>
      <c r="B280" s="6" t="s">
        <v>1592</v>
      </c>
      <c r="C280" s="5" t="s">
        <v>64</v>
      </c>
      <c r="D280" s="5" t="s">
        <v>1593</v>
      </c>
      <c r="E280" s="5" t="s">
        <v>1594</v>
      </c>
      <c r="F280" s="5" t="s">
        <v>1595</v>
      </c>
      <c r="G280" s="6">
        <v>2007</v>
      </c>
      <c r="H280" s="5" t="s">
        <v>1596</v>
      </c>
      <c r="I280" s="5" t="s">
        <v>1597</v>
      </c>
      <c r="J280" s="6" t="s">
        <v>70</v>
      </c>
      <c r="K280" s="6" t="s">
        <v>71</v>
      </c>
    </row>
    <row r="281" spans="1:11" x14ac:dyDescent="0.45">
      <c r="A281" s="6">
        <v>277</v>
      </c>
      <c r="B281" s="6" t="s">
        <v>1598</v>
      </c>
      <c r="C281" s="5" t="s">
        <v>64</v>
      </c>
      <c r="D281" s="5" t="s">
        <v>1599</v>
      </c>
      <c r="E281" s="5" t="s">
        <v>1600</v>
      </c>
      <c r="F281" s="5" t="s">
        <v>1601</v>
      </c>
      <c r="G281" s="6">
        <v>2020</v>
      </c>
      <c r="H281" s="5" t="s">
        <v>1602</v>
      </c>
      <c r="I281" s="5" t="s">
        <v>1603</v>
      </c>
      <c r="J281" s="6" t="s">
        <v>70</v>
      </c>
      <c r="K281" s="6" t="s">
        <v>71</v>
      </c>
    </row>
    <row r="282" spans="1:11" x14ac:dyDescent="0.45">
      <c r="A282" s="6">
        <v>278</v>
      </c>
      <c r="B282" s="6" t="s">
        <v>1604</v>
      </c>
      <c r="C282" s="5" t="s">
        <v>64</v>
      </c>
      <c r="D282" s="5" t="s">
        <v>1605</v>
      </c>
      <c r="E282" s="5" t="s">
        <v>1606</v>
      </c>
      <c r="F282" s="5" t="s">
        <v>1607</v>
      </c>
      <c r="G282" s="6">
        <v>1999</v>
      </c>
      <c r="H282" s="5" t="s">
        <v>1608</v>
      </c>
      <c r="I282" s="5" t="s">
        <v>1609</v>
      </c>
      <c r="J282" s="6" t="s">
        <v>70</v>
      </c>
      <c r="K282" s="6" t="s">
        <v>71</v>
      </c>
    </row>
    <row r="283" spans="1:11" x14ac:dyDescent="0.45">
      <c r="A283" s="6">
        <v>279</v>
      </c>
      <c r="B283" s="6" t="s">
        <v>1610</v>
      </c>
      <c r="C283" s="5" t="s">
        <v>64</v>
      </c>
      <c r="D283" s="5" t="s">
        <v>1611</v>
      </c>
      <c r="E283" s="5" t="s">
        <v>1612</v>
      </c>
      <c r="F283" s="5" t="s">
        <v>1613</v>
      </c>
      <c r="G283" s="6">
        <v>2003</v>
      </c>
      <c r="H283" s="5" t="s">
        <v>68</v>
      </c>
      <c r="I283" s="5" t="s">
        <v>1614</v>
      </c>
      <c r="J283" s="6" t="s">
        <v>70</v>
      </c>
      <c r="K283" s="6" t="s">
        <v>71</v>
      </c>
    </row>
    <row r="284" spans="1:11" x14ac:dyDescent="0.45">
      <c r="A284" s="6">
        <v>280</v>
      </c>
      <c r="B284" s="6" t="s">
        <v>1615</v>
      </c>
      <c r="C284" s="5" t="s">
        <v>64</v>
      </c>
      <c r="D284" s="5" t="s">
        <v>1616</v>
      </c>
      <c r="E284" s="5" t="s">
        <v>1617</v>
      </c>
      <c r="F284" s="5" t="s">
        <v>1618</v>
      </c>
      <c r="G284" s="6">
        <v>2002</v>
      </c>
      <c r="H284" s="5" t="s">
        <v>206</v>
      </c>
      <c r="I284" s="5" t="s">
        <v>1619</v>
      </c>
      <c r="J284" s="6" t="s">
        <v>70</v>
      </c>
      <c r="K284" s="6" t="s">
        <v>71</v>
      </c>
    </row>
    <row r="285" spans="1:11" x14ac:dyDescent="0.45">
      <c r="A285" s="6">
        <v>281</v>
      </c>
      <c r="B285" s="6" t="s">
        <v>1620</v>
      </c>
      <c r="C285" s="5" t="s">
        <v>64</v>
      </c>
      <c r="D285" s="5" t="s">
        <v>1621</v>
      </c>
      <c r="E285" s="5" t="s">
        <v>1622</v>
      </c>
      <c r="F285" s="5" t="s">
        <v>1623</v>
      </c>
      <c r="G285" s="6">
        <v>2001</v>
      </c>
      <c r="H285" s="5" t="s">
        <v>177</v>
      </c>
      <c r="I285" s="5" t="s">
        <v>1624</v>
      </c>
      <c r="J285" s="6" t="s">
        <v>70</v>
      </c>
      <c r="K285" s="6" t="s">
        <v>71</v>
      </c>
    </row>
    <row r="286" spans="1:11" x14ac:dyDescent="0.45">
      <c r="A286" s="6">
        <v>282</v>
      </c>
      <c r="B286" s="6" t="s">
        <v>1625</v>
      </c>
      <c r="C286" s="5" t="s">
        <v>64</v>
      </c>
      <c r="D286" s="5" t="s">
        <v>1626</v>
      </c>
      <c r="E286" s="5" t="s">
        <v>1627</v>
      </c>
      <c r="F286" s="5" t="s">
        <v>1628</v>
      </c>
      <c r="G286" s="6">
        <v>2026</v>
      </c>
      <c r="H286" s="5" t="s">
        <v>1629</v>
      </c>
      <c r="I286" s="5" t="s">
        <v>1630</v>
      </c>
      <c r="J286" s="6" t="s">
        <v>70</v>
      </c>
      <c r="K286" s="6" t="s">
        <v>71</v>
      </c>
    </row>
    <row r="287" spans="1:11" x14ac:dyDescent="0.45">
      <c r="A287" s="6">
        <v>283</v>
      </c>
      <c r="B287" s="6" t="s">
        <v>1631</v>
      </c>
      <c r="C287" s="5" t="s">
        <v>64</v>
      </c>
      <c r="D287" s="5" t="s">
        <v>1632</v>
      </c>
      <c r="E287" s="5" t="s">
        <v>1633</v>
      </c>
      <c r="F287" s="5" t="s">
        <v>1634</v>
      </c>
      <c r="G287" s="6">
        <v>2022</v>
      </c>
      <c r="H287" s="5" t="s">
        <v>1635</v>
      </c>
      <c r="I287" s="5" t="s">
        <v>1636</v>
      </c>
      <c r="J287" s="6" t="s">
        <v>70</v>
      </c>
      <c r="K287" s="6" t="s">
        <v>71</v>
      </c>
    </row>
    <row r="288" spans="1:11" x14ac:dyDescent="0.45">
      <c r="A288" s="6">
        <v>284</v>
      </c>
      <c r="B288" s="6" t="s">
        <v>1637</v>
      </c>
      <c r="C288" s="5" t="s">
        <v>64</v>
      </c>
      <c r="D288" s="5" t="s">
        <v>1638</v>
      </c>
      <c r="E288" s="5" t="s">
        <v>1639</v>
      </c>
      <c r="F288" s="5" t="s">
        <v>1640</v>
      </c>
      <c r="G288" s="6">
        <v>2003</v>
      </c>
      <c r="H288" s="5" t="s">
        <v>1641</v>
      </c>
      <c r="I288" s="5" t="s">
        <v>1642</v>
      </c>
      <c r="J288" s="6" t="s">
        <v>70</v>
      </c>
      <c r="K288" s="6" t="s">
        <v>71</v>
      </c>
    </row>
    <row r="289" spans="1:11" x14ac:dyDescent="0.45">
      <c r="A289" s="6">
        <v>285</v>
      </c>
      <c r="B289" s="6" t="s">
        <v>1643</v>
      </c>
      <c r="C289" s="5" t="s">
        <v>64</v>
      </c>
      <c r="D289" s="5" t="s">
        <v>1644</v>
      </c>
      <c r="E289" s="5" t="s">
        <v>1645</v>
      </c>
      <c r="F289" s="5" t="s">
        <v>1646</v>
      </c>
      <c r="G289" s="6">
        <v>2025</v>
      </c>
      <c r="H289" s="5" t="s">
        <v>1647</v>
      </c>
      <c r="I289" s="5" t="s">
        <v>1648</v>
      </c>
      <c r="J289" s="6" t="s">
        <v>70</v>
      </c>
      <c r="K289" s="6" t="s">
        <v>71</v>
      </c>
    </row>
    <row r="290" spans="1:11" x14ac:dyDescent="0.45">
      <c r="A290" s="6">
        <v>286</v>
      </c>
      <c r="B290" s="6" t="s">
        <v>1649</v>
      </c>
      <c r="C290" s="5" t="s">
        <v>64</v>
      </c>
      <c r="D290" s="5" t="s">
        <v>1650</v>
      </c>
      <c r="E290" s="5" t="s">
        <v>1651</v>
      </c>
      <c r="F290" s="5" t="s">
        <v>1652</v>
      </c>
      <c r="G290" s="6">
        <v>2023</v>
      </c>
      <c r="H290" s="5" t="s">
        <v>1653</v>
      </c>
      <c r="I290" s="5" t="s">
        <v>1654</v>
      </c>
      <c r="J290" s="6" t="s">
        <v>70</v>
      </c>
      <c r="K290" s="6" t="s">
        <v>71</v>
      </c>
    </row>
    <row r="291" spans="1:11" x14ac:dyDescent="0.45">
      <c r="A291" s="6">
        <v>287</v>
      </c>
      <c r="B291" s="6" t="s">
        <v>1655</v>
      </c>
      <c r="C291" s="5" t="s">
        <v>64</v>
      </c>
      <c r="D291" s="5" t="s">
        <v>1656</v>
      </c>
      <c r="E291" s="5" t="s">
        <v>1657</v>
      </c>
      <c r="F291" s="5" t="s">
        <v>1658</v>
      </c>
      <c r="G291" s="6">
        <v>2007</v>
      </c>
      <c r="H291" s="5" t="s">
        <v>732</v>
      </c>
      <c r="I291" s="5" t="s">
        <v>1659</v>
      </c>
      <c r="J291" s="6" t="s">
        <v>70</v>
      </c>
      <c r="K291" s="6" t="s">
        <v>71</v>
      </c>
    </row>
    <row r="292" spans="1:11" x14ac:dyDescent="0.45">
      <c r="A292" s="6">
        <v>288</v>
      </c>
      <c r="B292" s="6" t="s">
        <v>1660</v>
      </c>
      <c r="C292" s="5" t="s">
        <v>64</v>
      </c>
      <c r="D292" s="5" t="s">
        <v>1661</v>
      </c>
      <c r="E292" s="5" t="s">
        <v>1662</v>
      </c>
      <c r="F292" s="5" t="s">
        <v>1663</v>
      </c>
      <c r="G292" s="6">
        <v>2002</v>
      </c>
      <c r="H292" s="5" t="s">
        <v>141</v>
      </c>
      <c r="I292" s="5" t="s">
        <v>1664</v>
      </c>
      <c r="J292" s="6" t="s">
        <v>70</v>
      </c>
      <c r="K292" s="6" t="s">
        <v>71</v>
      </c>
    </row>
    <row r="293" spans="1:11" x14ac:dyDescent="0.45">
      <c r="A293" s="6">
        <v>289</v>
      </c>
      <c r="B293" s="6" t="s">
        <v>1665</v>
      </c>
      <c r="C293" s="5" t="s">
        <v>64</v>
      </c>
      <c r="D293" s="5" t="s">
        <v>1666</v>
      </c>
      <c r="E293" s="5" t="s">
        <v>1667</v>
      </c>
      <c r="F293" s="5" t="s">
        <v>1668</v>
      </c>
      <c r="G293" s="6">
        <v>1922</v>
      </c>
      <c r="H293" s="5" t="s">
        <v>756</v>
      </c>
      <c r="I293" s="5" t="s">
        <v>1669</v>
      </c>
      <c r="J293" s="6" t="s">
        <v>70</v>
      </c>
      <c r="K293" s="6" t="s">
        <v>71</v>
      </c>
    </row>
    <row r="294" spans="1:11" x14ac:dyDescent="0.45">
      <c r="A294" s="6">
        <v>290</v>
      </c>
      <c r="B294" s="6" t="s">
        <v>1670</v>
      </c>
      <c r="C294" s="5" t="s">
        <v>64</v>
      </c>
      <c r="D294" s="5" t="s">
        <v>1671</v>
      </c>
      <c r="E294" s="5" t="s">
        <v>1672</v>
      </c>
      <c r="F294" s="5" t="s">
        <v>1673</v>
      </c>
      <c r="G294" s="6">
        <v>2017</v>
      </c>
      <c r="H294" s="5" t="s">
        <v>1674</v>
      </c>
      <c r="I294" s="5" t="s">
        <v>1675</v>
      </c>
      <c r="J294" s="6" t="s">
        <v>70</v>
      </c>
      <c r="K294" s="6" t="s">
        <v>71</v>
      </c>
    </row>
    <row r="295" spans="1:11" x14ac:dyDescent="0.45">
      <c r="A295" s="6">
        <v>291</v>
      </c>
      <c r="B295" s="6" t="s">
        <v>1676</v>
      </c>
      <c r="C295" s="5" t="s">
        <v>64</v>
      </c>
      <c r="D295" s="5" t="s">
        <v>1677</v>
      </c>
      <c r="E295" s="5" t="s">
        <v>1678</v>
      </c>
      <c r="F295" s="5" t="s">
        <v>1679</v>
      </c>
      <c r="G295" s="6">
        <v>1998</v>
      </c>
      <c r="H295" s="5" t="s">
        <v>1680</v>
      </c>
      <c r="I295" s="5" t="s">
        <v>1681</v>
      </c>
      <c r="J295" s="6" t="s">
        <v>70</v>
      </c>
      <c r="K295" s="6" t="s">
        <v>71</v>
      </c>
    </row>
    <row r="296" spans="1:11" x14ac:dyDescent="0.45">
      <c r="A296" s="6">
        <v>292</v>
      </c>
      <c r="B296" s="6" t="s">
        <v>1682</v>
      </c>
      <c r="C296" s="5" t="s">
        <v>64</v>
      </c>
      <c r="D296" s="5" t="s">
        <v>1683</v>
      </c>
      <c r="E296" s="5" t="s">
        <v>1684</v>
      </c>
      <c r="F296" s="5" t="s">
        <v>1685</v>
      </c>
      <c r="G296" s="6">
        <v>1979</v>
      </c>
      <c r="H296" s="5" t="s">
        <v>171</v>
      </c>
      <c r="I296" s="5" t="s">
        <v>1686</v>
      </c>
      <c r="J296" s="6" t="s">
        <v>70</v>
      </c>
      <c r="K296" s="6" t="s">
        <v>71</v>
      </c>
    </row>
    <row r="297" spans="1:11" x14ac:dyDescent="0.45">
      <c r="A297" s="6">
        <v>293</v>
      </c>
      <c r="B297" s="6" t="s">
        <v>1687</v>
      </c>
      <c r="C297" s="5" t="s">
        <v>64</v>
      </c>
      <c r="D297" s="5" t="s">
        <v>1688</v>
      </c>
      <c r="E297" s="5" t="s">
        <v>1689</v>
      </c>
      <c r="F297" s="5" t="s">
        <v>1690</v>
      </c>
      <c r="G297" s="6">
        <v>2022</v>
      </c>
      <c r="H297" s="5" t="s">
        <v>1691</v>
      </c>
      <c r="I297" s="5" t="s">
        <v>1692</v>
      </c>
      <c r="J297" s="6" t="s">
        <v>70</v>
      </c>
      <c r="K297" s="6" t="s">
        <v>71</v>
      </c>
    </row>
    <row r="298" spans="1:11" x14ac:dyDescent="0.45">
      <c r="A298" s="6">
        <v>294</v>
      </c>
      <c r="B298" s="6" t="s">
        <v>1693</v>
      </c>
      <c r="C298" s="5" t="s">
        <v>64</v>
      </c>
      <c r="D298" s="5" t="s">
        <v>1694</v>
      </c>
      <c r="E298" s="5" t="s">
        <v>1695</v>
      </c>
      <c r="F298" s="5" t="s">
        <v>1696</v>
      </c>
      <c r="G298" s="6">
        <v>2002</v>
      </c>
      <c r="H298" s="5" t="s">
        <v>87</v>
      </c>
      <c r="I298" s="5" t="s">
        <v>1697</v>
      </c>
      <c r="J298" s="6" t="s">
        <v>70</v>
      </c>
      <c r="K298" s="6" t="s">
        <v>71</v>
      </c>
    </row>
    <row r="299" spans="1:11" x14ac:dyDescent="0.45">
      <c r="A299" s="6">
        <v>295</v>
      </c>
      <c r="B299" s="6" t="s">
        <v>1698</v>
      </c>
      <c r="C299" s="5" t="s">
        <v>64</v>
      </c>
      <c r="D299" s="5" t="s">
        <v>1699</v>
      </c>
      <c r="E299" s="5" t="s">
        <v>1700</v>
      </c>
      <c r="F299" s="5" t="s">
        <v>1701</v>
      </c>
      <c r="G299" s="6">
        <v>2015</v>
      </c>
      <c r="H299" s="5" t="s">
        <v>239</v>
      </c>
      <c r="I299" s="5" t="s">
        <v>1702</v>
      </c>
      <c r="J299" s="6" t="s">
        <v>70</v>
      </c>
      <c r="K299" s="6" t="s">
        <v>71</v>
      </c>
    </row>
    <row r="300" spans="1:11" x14ac:dyDescent="0.45">
      <c r="A300" s="6">
        <v>296</v>
      </c>
      <c r="B300" s="6" t="s">
        <v>1703</v>
      </c>
      <c r="C300" s="5" t="s">
        <v>64</v>
      </c>
      <c r="D300" s="5" t="s">
        <v>1704</v>
      </c>
      <c r="E300" s="5" t="s">
        <v>1705</v>
      </c>
      <c r="F300" s="5" t="s">
        <v>1706</v>
      </c>
      <c r="G300" s="6">
        <v>1999</v>
      </c>
      <c r="H300" s="5" t="s">
        <v>206</v>
      </c>
      <c r="I300" s="5" t="s">
        <v>1707</v>
      </c>
      <c r="J300" s="6" t="s">
        <v>70</v>
      </c>
      <c r="K300" s="6" t="s">
        <v>71</v>
      </c>
    </row>
    <row r="301" spans="1:11" x14ac:dyDescent="0.45">
      <c r="A301" s="6">
        <v>297</v>
      </c>
      <c r="B301" s="6" t="s">
        <v>1708</v>
      </c>
      <c r="C301" s="5" t="s">
        <v>64</v>
      </c>
      <c r="D301" s="5" t="s">
        <v>1709</v>
      </c>
      <c r="E301" s="5" t="s">
        <v>1710</v>
      </c>
      <c r="F301" s="5" t="s">
        <v>1711</v>
      </c>
      <c r="G301" s="6">
        <v>2002</v>
      </c>
      <c r="H301" s="5" t="s">
        <v>1712</v>
      </c>
      <c r="I301" s="5" t="s">
        <v>1713</v>
      </c>
      <c r="J301" s="6" t="s">
        <v>70</v>
      </c>
      <c r="K301" s="6" t="s">
        <v>71</v>
      </c>
    </row>
    <row r="302" spans="1:11" x14ac:dyDescent="0.45">
      <c r="A302" s="6">
        <v>298</v>
      </c>
      <c r="B302" s="6" t="s">
        <v>1714</v>
      </c>
      <c r="C302" s="5" t="s">
        <v>64</v>
      </c>
      <c r="D302" s="5" t="s">
        <v>1715</v>
      </c>
      <c r="E302" s="5" t="s">
        <v>1716</v>
      </c>
      <c r="F302" s="5" t="s">
        <v>1717</v>
      </c>
      <c r="G302" s="6">
        <v>1999</v>
      </c>
      <c r="H302" s="5" t="s">
        <v>660</v>
      </c>
      <c r="I302" s="5" t="s">
        <v>1718</v>
      </c>
      <c r="J302" s="6" t="s">
        <v>70</v>
      </c>
      <c r="K302" s="6" t="s">
        <v>71</v>
      </c>
    </row>
    <row r="303" spans="1:11" x14ac:dyDescent="0.45">
      <c r="A303" s="6">
        <v>299</v>
      </c>
      <c r="B303" s="6" t="s">
        <v>1719</v>
      </c>
      <c r="C303" s="5" t="s">
        <v>64</v>
      </c>
      <c r="D303" s="5" t="s">
        <v>1720</v>
      </c>
      <c r="E303" s="5" t="s">
        <v>1721</v>
      </c>
      <c r="F303" s="5" t="s">
        <v>1722</v>
      </c>
      <c r="G303" s="6">
        <v>2001</v>
      </c>
      <c r="H303" s="5" t="s">
        <v>177</v>
      </c>
      <c r="I303" s="5" t="s">
        <v>1723</v>
      </c>
      <c r="J303" s="6" t="s">
        <v>70</v>
      </c>
      <c r="K303" s="6" t="s">
        <v>71</v>
      </c>
    </row>
    <row r="304" spans="1:11" x14ac:dyDescent="0.45">
      <c r="A304" s="6">
        <v>300</v>
      </c>
      <c r="B304" s="6" t="s">
        <v>1724</v>
      </c>
      <c r="C304" s="5" t="s">
        <v>64</v>
      </c>
      <c r="D304" s="5" t="s">
        <v>1725</v>
      </c>
      <c r="E304" s="5" t="s">
        <v>1726</v>
      </c>
      <c r="F304" s="5" t="s">
        <v>1727</v>
      </c>
      <c r="G304" s="6">
        <v>2003</v>
      </c>
      <c r="H304" s="5" t="s">
        <v>1728</v>
      </c>
      <c r="I304" s="5" t="s">
        <v>1729</v>
      </c>
      <c r="J304" s="6" t="s">
        <v>70</v>
      </c>
      <c r="K304" s="6" t="s">
        <v>71</v>
      </c>
    </row>
    <row r="305" spans="1:11" x14ac:dyDescent="0.45">
      <c r="A305" s="6">
        <v>301</v>
      </c>
      <c r="B305" s="6" t="s">
        <v>1730</v>
      </c>
      <c r="C305" s="5" t="s">
        <v>64</v>
      </c>
      <c r="D305" s="5" t="s">
        <v>1731</v>
      </c>
      <c r="E305" s="5" t="s">
        <v>1732</v>
      </c>
      <c r="F305" s="5" t="s">
        <v>1733</v>
      </c>
      <c r="G305" s="6">
        <v>2005</v>
      </c>
      <c r="H305" s="5" t="s">
        <v>1734</v>
      </c>
      <c r="I305" s="5" t="s">
        <v>1735</v>
      </c>
      <c r="J305" s="6" t="s">
        <v>70</v>
      </c>
      <c r="K305" s="6" t="s">
        <v>71</v>
      </c>
    </row>
    <row r="306" spans="1:11" x14ac:dyDescent="0.45">
      <c r="A306" s="6">
        <v>302</v>
      </c>
      <c r="B306" s="6" t="s">
        <v>1736</v>
      </c>
      <c r="C306" s="5" t="s">
        <v>64</v>
      </c>
      <c r="D306" s="5" t="s">
        <v>1737</v>
      </c>
      <c r="E306" s="5" t="s">
        <v>1738</v>
      </c>
      <c r="F306" s="5" t="s">
        <v>1739</v>
      </c>
      <c r="G306" s="6">
        <v>2011</v>
      </c>
      <c r="H306" s="5" t="s">
        <v>1740</v>
      </c>
      <c r="I306" s="5" t="s">
        <v>1741</v>
      </c>
      <c r="J306" s="6" t="s">
        <v>70</v>
      </c>
      <c r="K306" s="6" t="s">
        <v>71</v>
      </c>
    </row>
    <row r="307" spans="1:11" x14ac:dyDescent="0.45">
      <c r="A307" s="6">
        <v>303</v>
      </c>
      <c r="B307" s="6" t="s">
        <v>1742</v>
      </c>
      <c r="C307" s="5" t="s">
        <v>64</v>
      </c>
      <c r="D307" s="5" t="s">
        <v>1743</v>
      </c>
      <c r="E307" s="5" t="s">
        <v>1744</v>
      </c>
      <c r="F307" s="5" t="s">
        <v>1745</v>
      </c>
      <c r="G307" s="6">
        <v>1986</v>
      </c>
      <c r="H307" s="5" t="s">
        <v>1746</v>
      </c>
      <c r="I307" s="5" t="s">
        <v>1747</v>
      </c>
      <c r="J307" s="6" t="s">
        <v>70</v>
      </c>
      <c r="K307" s="6" t="s">
        <v>71</v>
      </c>
    </row>
    <row r="308" spans="1:11" x14ac:dyDescent="0.45">
      <c r="A308" s="6">
        <v>304</v>
      </c>
      <c r="B308" s="6" t="s">
        <v>1748</v>
      </c>
      <c r="C308" s="5" t="s">
        <v>64</v>
      </c>
      <c r="D308" s="5" t="s">
        <v>1749</v>
      </c>
      <c r="E308" s="5" t="s">
        <v>1750</v>
      </c>
      <c r="F308" s="5" t="s">
        <v>1751</v>
      </c>
      <c r="G308" s="6">
        <v>1990</v>
      </c>
      <c r="H308" s="5" t="s">
        <v>1752</v>
      </c>
      <c r="I308" s="5" t="s">
        <v>1753</v>
      </c>
      <c r="J308" s="6" t="s">
        <v>70</v>
      </c>
      <c r="K308" s="6" t="s">
        <v>71</v>
      </c>
    </row>
    <row r="309" spans="1:11" x14ac:dyDescent="0.45">
      <c r="A309" s="6">
        <v>305</v>
      </c>
      <c r="B309" s="6" t="s">
        <v>1754</v>
      </c>
      <c r="C309" s="5" t="s">
        <v>64</v>
      </c>
      <c r="D309" s="5" t="s">
        <v>1755</v>
      </c>
      <c r="E309" s="5" t="s">
        <v>1756</v>
      </c>
      <c r="F309" s="5" t="s">
        <v>1757</v>
      </c>
      <c r="G309" s="6">
        <v>2019</v>
      </c>
      <c r="H309" s="5" t="s">
        <v>1752</v>
      </c>
      <c r="I309" s="5" t="s">
        <v>1758</v>
      </c>
      <c r="J309" s="6" t="s">
        <v>70</v>
      </c>
      <c r="K309" s="6" t="s">
        <v>71</v>
      </c>
    </row>
    <row r="310" spans="1:11" x14ac:dyDescent="0.45">
      <c r="A310" s="6">
        <v>306</v>
      </c>
      <c r="B310" s="6" t="s">
        <v>1759</v>
      </c>
      <c r="C310" s="5" t="s">
        <v>64</v>
      </c>
      <c r="D310" s="5" t="s">
        <v>1760</v>
      </c>
      <c r="E310" s="5" t="s">
        <v>1761</v>
      </c>
      <c r="F310" s="5" t="s">
        <v>1762</v>
      </c>
      <c r="G310" s="6">
        <v>1985</v>
      </c>
      <c r="H310" s="5" t="s">
        <v>1763</v>
      </c>
      <c r="I310" s="5" t="s">
        <v>1764</v>
      </c>
      <c r="J310" s="6" t="s">
        <v>70</v>
      </c>
      <c r="K310" s="6" t="s">
        <v>71</v>
      </c>
    </row>
    <row r="311" spans="1:11" x14ac:dyDescent="0.45">
      <c r="A311" s="6">
        <v>307</v>
      </c>
      <c r="B311" s="6" t="s">
        <v>1765</v>
      </c>
      <c r="C311" s="5" t="s">
        <v>64</v>
      </c>
      <c r="D311" s="5" t="s">
        <v>1766</v>
      </c>
      <c r="E311" s="5" t="s">
        <v>1767</v>
      </c>
      <c r="F311" s="5" t="s">
        <v>1768</v>
      </c>
      <c r="G311" s="6">
        <v>2000</v>
      </c>
      <c r="H311" s="5" t="s">
        <v>68</v>
      </c>
      <c r="I311" s="5" t="s">
        <v>1769</v>
      </c>
      <c r="J311" s="6" t="s">
        <v>70</v>
      </c>
      <c r="K311" s="6" t="s">
        <v>71</v>
      </c>
    </row>
    <row r="312" spans="1:11" x14ac:dyDescent="0.45">
      <c r="A312" s="6">
        <v>308</v>
      </c>
      <c r="B312" s="6" t="s">
        <v>1770</v>
      </c>
      <c r="C312" s="5" t="s">
        <v>64</v>
      </c>
      <c r="D312" s="5" t="s">
        <v>1771</v>
      </c>
      <c r="E312" s="5" t="s">
        <v>1772</v>
      </c>
      <c r="F312" s="5" t="s">
        <v>1773</v>
      </c>
      <c r="G312" s="6">
        <v>2009</v>
      </c>
      <c r="H312" s="5" t="s">
        <v>1273</v>
      </c>
      <c r="I312" s="5" t="s">
        <v>1774</v>
      </c>
      <c r="J312" s="6" t="s">
        <v>70</v>
      </c>
      <c r="K312" s="6" t="s">
        <v>71</v>
      </c>
    </row>
    <row r="313" spans="1:11" x14ac:dyDescent="0.45">
      <c r="A313" s="6">
        <v>309</v>
      </c>
      <c r="B313" s="6" t="s">
        <v>1775</v>
      </c>
      <c r="C313" s="5" t="s">
        <v>64</v>
      </c>
      <c r="D313" s="5" t="s">
        <v>1776</v>
      </c>
      <c r="E313" s="5" t="s">
        <v>1777</v>
      </c>
      <c r="F313" s="5" t="s">
        <v>1778</v>
      </c>
      <c r="G313" s="6">
        <v>1988</v>
      </c>
      <c r="H313" s="5" t="s">
        <v>1779</v>
      </c>
      <c r="I313" s="5" t="s">
        <v>1780</v>
      </c>
      <c r="J313" s="6" t="s">
        <v>70</v>
      </c>
      <c r="K313" s="6" t="s">
        <v>71</v>
      </c>
    </row>
    <row r="314" spans="1:11" x14ac:dyDescent="0.45">
      <c r="A314" s="6">
        <v>310</v>
      </c>
      <c r="B314" s="6" t="s">
        <v>1781</v>
      </c>
      <c r="C314" s="5" t="s">
        <v>64</v>
      </c>
      <c r="D314" s="5" t="s">
        <v>1782</v>
      </c>
      <c r="E314" s="5" t="s">
        <v>1783</v>
      </c>
      <c r="F314" s="5" t="s">
        <v>1784</v>
      </c>
      <c r="G314" s="6">
        <v>2017</v>
      </c>
      <c r="H314" s="5" t="s">
        <v>206</v>
      </c>
      <c r="I314" s="5" t="s">
        <v>1785</v>
      </c>
      <c r="J314" s="6" t="s">
        <v>70</v>
      </c>
      <c r="K314" s="6" t="s">
        <v>71</v>
      </c>
    </row>
    <row r="315" spans="1:11" x14ac:dyDescent="0.45">
      <c r="A315" s="6">
        <v>311</v>
      </c>
      <c r="B315" s="6" t="s">
        <v>1786</v>
      </c>
      <c r="C315" s="5" t="s">
        <v>64</v>
      </c>
      <c r="D315" s="5" t="s">
        <v>1787</v>
      </c>
      <c r="E315" s="5" t="s">
        <v>1788</v>
      </c>
      <c r="F315" s="5" t="s">
        <v>1789</v>
      </c>
      <c r="G315" s="6">
        <v>2013</v>
      </c>
      <c r="H315" s="5" t="s">
        <v>273</v>
      </c>
      <c r="I315" s="5" t="s">
        <v>1790</v>
      </c>
      <c r="J315" s="6" t="s">
        <v>70</v>
      </c>
      <c r="K315" s="6" t="s">
        <v>71</v>
      </c>
    </row>
    <row r="316" spans="1:11" x14ac:dyDescent="0.45">
      <c r="A316" s="6">
        <v>312</v>
      </c>
      <c r="B316" s="6" t="s">
        <v>1791</v>
      </c>
      <c r="C316" s="5" t="s">
        <v>64</v>
      </c>
      <c r="D316" s="5" t="s">
        <v>1792</v>
      </c>
      <c r="E316" s="5" t="s">
        <v>1793</v>
      </c>
      <c r="F316" s="5" t="s">
        <v>1794</v>
      </c>
      <c r="G316" s="6">
        <v>2002</v>
      </c>
      <c r="H316" s="5" t="s">
        <v>68</v>
      </c>
      <c r="I316" s="5" t="s">
        <v>1795</v>
      </c>
      <c r="J316" s="6" t="s">
        <v>70</v>
      </c>
      <c r="K316" s="6" t="s">
        <v>71</v>
      </c>
    </row>
    <row r="317" spans="1:11" x14ac:dyDescent="0.45">
      <c r="A317" s="6">
        <v>313</v>
      </c>
      <c r="B317" s="6" t="s">
        <v>1796</v>
      </c>
      <c r="C317" s="5" t="s">
        <v>64</v>
      </c>
      <c r="D317" s="5" t="s">
        <v>1797</v>
      </c>
      <c r="E317" s="5" t="s">
        <v>1798</v>
      </c>
      <c r="F317" s="5" t="s">
        <v>1799</v>
      </c>
      <c r="G317" s="6">
        <v>2020</v>
      </c>
      <c r="H317" s="5" t="s">
        <v>1800</v>
      </c>
      <c r="I317" s="5" t="s">
        <v>1801</v>
      </c>
      <c r="J317" s="6" t="s">
        <v>70</v>
      </c>
      <c r="K317" s="6" t="s">
        <v>71</v>
      </c>
    </row>
    <row r="318" spans="1:11" x14ac:dyDescent="0.45">
      <c r="A318" s="6">
        <v>314</v>
      </c>
      <c r="B318" s="6" t="s">
        <v>1802</v>
      </c>
      <c r="C318" s="5" t="s">
        <v>64</v>
      </c>
      <c r="D318" s="5" t="s">
        <v>1803</v>
      </c>
      <c r="E318" s="5" t="s">
        <v>1804</v>
      </c>
      <c r="F318" s="5" t="s">
        <v>1805</v>
      </c>
      <c r="G318" s="6">
        <v>2014</v>
      </c>
      <c r="H318" s="5" t="s">
        <v>945</v>
      </c>
      <c r="I318" s="5" t="s">
        <v>1440</v>
      </c>
      <c r="J318" s="6" t="s">
        <v>70</v>
      </c>
      <c r="K318" s="6" t="s">
        <v>71</v>
      </c>
    </row>
    <row r="319" spans="1:11" x14ac:dyDescent="0.45">
      <c r="A319" s="6">
        <v>315</v>
      </c>
      <c r="B319" s="6" t="s">
        <v>1806</v>
      </c>
      <c r="C319" s="5" t="s">
        <v>64</v>
      </c>
      <c r="D319" s="5" t="s">
        <v>1807</v>
      </c>
      <c r="E319" s="5" t="s">
        <v>1808</v>
      </c>
      <c r="F319" s="5" t="s">
        <v>1809</v>
      </c>
      <c r="G319" s="6">
        <v>2002</v>
      </c>
      <c r="H319" s="5" t="s">
        <v>604</v>
      </c>
      <c r="I319" s="5" t="s">
        <v>1810</v>
      </c>
      <c r="J319" s="6" t="s">
        <v>70</v>
      </c>
      <c r="K319" s="6" t="s">
        <v>71</v>
      </c>
    </row>
    <row r="320" spans="1:11" x14ac:dyDescent="0.45">
      <c r="A320" s="6">
        <v>316</v>
      </c>
      <c r="B320" s="6" t="s">
        <v>1811</v>
      </c>
      <c r="C320" s="5" t="s">
        <v>64</v>
      </c>
      <c r="D320" s="5" t="s">
        <v>1812</v>
      </c>
      <c r="E320" s="5" t="s">
        <v>1813</v>
      </c>
      <c r="F320" s="5" t="s">
        <v>1814</v>
      </c>
      <c r="G320" s="6">
        <v>2011</v>
      </c>
      <c r="H320" s="5" t="s">
        <v>1815</v>
      </c>
      <c r="I320" s="5" t="s">
        <v>1816</v>
      </c>
      <c r="J320" s="6" t="s">
        <v>70</v>
      </c>
      <c r="K320" s="6" t="s">
        <v>71</v>
      </c>
    </row>
    <row r="321" spans="1:11" x14ac:dyDescent="0.45">
      <c r="A321" s="6">
        <v>317</v>
      </c>
      <c r="B321" s="6" t="s">
        <v>1817</v>
      </c>
      <c r="C321" s="5" t="s">
        <v>64</v>
      </c>
      <c r="D321" s="5" t="s">
        <v>1818</v>
      </c>
      <c r="E321" s="5" t="s">
        <v>1819</v>
      </c>
      <c r="F321" s="5" t="s">
        <v>1820</v>
      </c>
      <c r="G321" s="6">
        <v>2007</v>
      </c>
      <c r="H321" s="5" t="s">
        <v>1338</v>
      </c>
      <c r="I321" s="5" t="s">
        <v>1821</v>
      </c>
      <c r="J321" s="6" t="s">
        <v>70</v>
      </c>
      <c r="K321" s="6" t="s">
        <v>71</v>
      </c>
    </row>
    <row r="322" spans="1:11" x14ac:dyDescent="0.45">
      <c r="A322" s="6">
        <v>318</v>
      </c>
      <c r="B322" s="6" t="s">
        <v>1822</v>
      </c>
      <c r="C322" s="5" t="s">
        <v>64</v>
      </c>
      <c r="D322" s="5" t="s">
        <v>1823</v>
      </c>
      <c r="E322" s="5" t="s">
        <v>1824</v>
      </c>
      <c r="F322" s="5" t="s">
        <v>1825</v>
      </c>
      <c r="G322" s="6">
        <v>2025</v>
      </c>
      <c r="H322" s="5" t="s">
        <v>374</v>
      </c>
      <c r="I322" s="5" t="s">
        <v>1826</v>
      </c>
      <c r="J322" s="6" t="s">
        <v>70</v>
      </c>
      <c r="K322" s="6" t="s">
        <v>71</v>
      </c>
    </row>
    <row r="323" spans="1:11" x14ac:dyDescent="0.45">
      <c r="A323" s="6">
        <v>319</v>
      </c>
      <c r="B323" s="6" t="s">
        <v>1827</v>
      </c>
      <c r="C323" s="5" t="s">
        <v>64</v>
      </c>
      <c r="D323" s="5" t="s">
        <v>1828</v>
      </c>
      <c r="E323" s="5" t="s">
        <v>1829</v>
      </c>
      <c r="F323" s="5" t="s">
        <v>1830</v>
      </c>
      <c r="G323" s="6">
        <v>1993</v>
      </c>
      <c r="H323" s="5" t="s">
        <v>1831</v>
      </c>
      <c r="I323" s="5" t="s">
        <v>1832</v>
      </c>
      <c r="J323" s="6" t="s">
        <v>70</v>
      </c>
      <c r="K323" s="6" t="s">
        <v>71</v>
      </c>
    </row>
    <row r="324" spans="1:11" x14ac:dyDescent="0.45">
      <c r="A324" s="6">
        <v>320</v>
      </c>
      <c r="B324" s="6" t="s">
        <v>1833</v>
      </c>
      <c r="C324" s="5" t="s">
        <v>64</v>
      </c>
      <c r="D324" s="5" t="s">
        <v>1834</v>
      </c>
      <c r="E324" s="5" t="s">
        <v>1835</v>
      </c>
      <c r="F324" s="5" t="s">
        <v>1836</v>
      </c>
      <c r="G324" s="6">
        <v>2002</v>
      </c>
      <c r="H324" s="5" t="s">
        <v>68</v>
      </c>
      <c r="I324" s="5" t="s">
        <v>1837</v>
      </c>
      <c r="J324" s="6" t="s">
        <v>70</v>
      </c>
      <c r="K324" s="6" t="s">
        <v>71</v>
      </c>
    </row>
    <row r="325" spans="1:11" x14ac:dyDescent="0.45">
      <c r="A325" s="6">
        <v>321</v>
      </c>
      <c r="B325" s="6" t="s">
        <v>1838</v>
      </c>
      <c r="C325" s="5" t="s">
        <v>64</v>
      </c>
      <c r="D325" s="5" t="s">
        <v>1839</v>
      </c>
      <c r="E325" s="5" t="s">
        <v>1840</v>
      </c>
      <c r="F325" s="5" t="s">
        <v>1841</v>
      </c>
      <c r="G325" s="6">
        <v>2017</v>
      </c>
      <c r="H325" s="5" t="s">
        <v>1842</v>
      </c>
      <c r="I325" s="5" t="s">
        <v>1843</v>
      </c>
      <c r="J325" s="6" t="s">
        <v>70</v>
      </c>
      <c r="K325" s="6" t="s">
        <v>71</v>
      </c>
    </row>
    <row r="326" spans="1:11" x14ac:dyDescent="0.45">
      <c r="A326" s="6">
        <v>322</v>
      </c>
      <c r="B326" s="6" t="s">
        <v>1844</v>
      </c>
      <c r="C326" s="5" t="s">
        <v>64</v>
      </c>
      <c r="D326" s="5" t="s">
        <v>1845</v>
      </c>
      <c r="E326" s="5" t="s">
        <v>1846</v>
      </c>
      <c r="F326" s="5" t="s">
        <v>1847</v>
      </c>
      <c r="G326" s="6">
        <v>2004</v>
      </c>
      <c r="H326" s="5" t="s">
        <v>111</v>
      </c>
      <c r="I326" s="5" t="s">
        <v>1848</v>
      </c>
      <c r="J326" s="6" t="s">
        <v>70</v>
      </c>
      <c r="K326" s="6" t="s">
        <v>71</v>
      </c>
    </row>
    <row r="327" spans="1:11" x14ac:dyDescent="0.45">
      <c r="A327" s="6">
        <v>323</v>
      </c>
      <c r="B327" s="6" t="s">
        <v>1849</v>
      </c>
      <c r="C327" s="5" t="s">
        <v>64</v>
      </c>
      <c r="D327" s="5" t="s">
        <v>1850</v>
      </c>
      <c r="E327" s="5" t="s">
        <v>1851</v>
      </c>
      <c r="F327" s="5" t="s">
        <v>1852</v>
      </c>
      <c r="G327" s="6">
        <v>2020</v>
      </c>
      <c r="H327" s="5" t="s">
        <v>1853</v>
      </c>
      <c r="I327" s="5" t="s">
        <v>1854</v>
      </c>
      <c r="J327" s="6" t="s">
        <v>70</v>
      </c>
      <c r="K327" s="6" t="s">
        <v>71</v>
      </c>
    </row>
    <row r="328" spans="1:11" x14ac:dyDescent="0.45">
      <c r="A328" s="6">
        <v>324</v>
      </c>
      <c r="B328" s="6" t="s">
        <v>1855</v>
      </c>
      <c r="C328" s="5" t="s">
        <v>64</v>
      </c>
      <c r="D328" s="5" t="s">
        <v>1856</v>
      </c>
      <c r="E328" s="5" t="s">
        <v>1857</v>
      </c>
      <c r="F328" s="5" t="s">
        <v>1858</v>
      </c>
      <c r="G328" s="6">
        <v>1985</v>
      </c>
      <c r="H328" s="5" t="s">
        <v>426</v>
      </c>
      <c r="I328" s="5" t="s">
        <v>1859</v>
      </c>
      <c r="J328" s="6" t="s">
        <v>70</v>
      </c>
      <c r="K328" s="6" t="s">
        <v>71</v>
      </c>
    </row>
    <row r="329" spans="1:11" x14ac:dyDescent="0.45">
      <c r="A329" s="6">
        <v>325</v>
      </c>
      <c r="B329" s="6" t="s">
        <v>1860</v>
      </c>
      <c r="C329" s="5" t="s">
        <v>64</v>
      </c>
      <c r="D329" s="5" t="s">
        <v>1861</v>
      </c>
      <c r="E329" s="5" t="s">
        <v>1862</v>
      </c>
      <c r="F329" s="5" t="s">
        <v>1863</v>
      </c>
      <c r="G329" s="6">
        <v>2003</v>
      </c>
      <c r="H329" s="5" t="s">
        <v>738</v>
      </c>
      <c r="I329" s="5" t="s">
        <v>1864</v>
      </c>
      <c r="J329" s="6" t="s">
        <v>70</v>
      </c>
      <c r="K329" s="6" t="s">
        <v>71</v>
      </c>
    </row>
    <row r="330" spans="1:11" x14ac:dyDescent="0.45">
      <c r="A330" s="6">
        <v>326</v>
      </c>
      <c r="B330" s="6" t="s">
        <v>1865</v>
      </c>
      <c r="C330" s="5" t="s">
        <v>64</v>
      </c>
      <c r="D330" s="5" t="s">
        <v>1866</v>
      </c>
      <c r="E330" s="5" t="s">
        <v>1867</v>
      </c>
      <c r="F330" s="5" t="s">
        <v>1868</v>
      </c>
      <c r="G330" s="6">
        <v>2001</v>
      </c>
      <c r="H330" s="5" t="s">
        <v>68</v>
      </c>
      <c r="I330" s="5" t="s">
        <v>1869</v>
      </c>
      <c r="J330" s="6" t="s">
        <v>70</v>
      </c>
      <c r="K330" s="6" t="s">
        <v>71</v>
      </c>
    </row>
    <row r="331" spans="1:11" x14ac:dyDescent="0.45">
      <c r="A331" s="6">
        <v>327</v>
      </c>
      <c r="B331" s="6" t="s">
        <v>1870</v>
      </c>
      <c r="C331" s="5" t="s">
        <v>64</v>
      </c>
      <c r="D331" s="5" t="s">
        <v>1871</v>
      </c>
      <c r="E331" s="5" t="s">
        <v>1872</v>
      </c>
      <c r="F331" s="5" t="s">
        <v>1873</v>
      </c>
      <c r="G331" s="6">
        <v>2022</v>
      </c>
      <c r="H331" s="5" t="s">
        <v>1874</v>
      </c>
      <c r="I331" s="5" t="s">
        <v>1875</v>
      </c>
      <c r="J331" s="6" t="s">
        <v>70</v>
      </c>
      <c r="K331" s="6" t="s">
        <v>71</v>
      </c>
    </row>
    <row r="332" spans="1:11" x14ac:dyDescent="0.45">
      <c r="A332" s="6">
        <v>328</v>
      </c>
      <c r="B332" s="6" t="s">
        <v>1876</v>
      </c>
      <c r="C332" s="5" t="s">
        <v>64</v>
      </c>
      <c r="D332" s="5" t="s">
        <v>1877</v>
      </c>
      <c r="E332" s="5" t="s">
        <v>1878</v>
      </c>
      <c r="F332" s="5" t="s">
        <v>1879</v>
      </c>
      <c r="G332" s="6">
        <v>2003</v>
      </c>
      <c r="H332" s="5" t="s">
        <v>135</v>
      </c>
      <c r="I332" s="5" t="s">
        <v>1880</v>
      </c>
      <c r="J332" s="6" t="s">
        <v>70</v>
      </c>
      <c r="K332" s="6" t="s">
        <v>71</v>
      </c>
    </row>
    <row r="333" spans="1:11" x14ac:dyDescent="0.45">
      <c r="A333" s="6">
        <v>329</v>
      </c>
      <c r="B333" s="6" t="s">
        <v>1881</v>
      </c>
      <c r="C333" s="5" t="s">
        <v>64</v>
      </c>
      <c r="D333" s="5" t="s">
        <v>1882</v>
      </c>
      <c r="E333" s="5" t="s">
        <v>1883</v>
      </c>
      <c r="F333" s="5" t="s">
        <v>1884</v>
      </c>
      <c r="G333" s="6">
        <v>2002</v>
      </c>
      <c r="H333" s="5" t="s">
        <v>135</v>
      </c>
      <c r="I333" s="5" t="s">
        <v>1885</v>
      </c>
      <c r="J333" s="6" t="s">
        <v>70</v>
      </c>
      <c r="K333" s="6" t="s">
        <v>71</v>
      </c>
    </row>
    <row r="334" spans="1:11" x14ac:dyDescent="0.45">
      <c r="A334" s="6">
        <v>330</v>
      </c>
      <c r="B334" s="6" t="s">
        <v>1886</v>
      </c>
      <c r="C334" s="5" t="s">
        <v>64</v>
      </c>
      <c r="D334" s="5" t="s">
        <v>1887</v>
      </c>
      <c r="E334" s="5" t="s">
        <v>1888</v>
      </c>
      <c r="F334" s="5" t="s">
        <v>1889</v>
      </c>
      <c r="G334" s="6">
        <v>2020</v>
      </c>
      <c r="H334" s="5" t="s">
        <v>129</v>
      </c>
      <c r="I334" s="5" t="s">
        <v>1890</v>
      </c>
      <c r="J334" s="6" t="s">
        <v>70</v>
      </c>
      <c r="K334" s="6" t="s">
        <v>71</v>
      </c>
    </row>
    <row r="335" spans="1:11" x14ac:dyDescent="0.45">
      <c r="A335" s="6">
        <v>331</v>
      </c>
      <c r="B335" s="6" t="s">
        <v>1891</v>
      </c>
      <c r="C335" s="5" t="s">
        <v>64</v>
      </c>
      <c r="D335" s="5" t="s">
        <v>1892</v>
      </c>
      <c r="E335" s="5" t="s">
        <v>1893</v>
      </c>
      <c r="F335" s="5" t="s">
        <v>1894</v>
      </c>
      <c r="G335" s="6">
        <v>1999</v>
      </c>
      <c r="H335" s="5" t="s">
        <v>68</v>
      </c>
      <c r="I335" s="5" t="s">
        <v>1895</v>
      </c>
      <c r="J335" s="6" t="s">
        <v>70</v>
      </c>
      <c r="K335" s="6" t="s">
        <v>71</v>
      </c>
    </row>
    <row r="336" spans="1:11" x14ac:dyDescent="0.45">
      <c r="A336" s="6">
        <v>332</v>
      </c>
      <c r="B336" s="6" t="s">
        <v>1896</v>
      </c>
      <c r="C336" s="5" t="s">
        <v>64</v>
      </c>
      <c r="D336" s="5" t="s">
        <v>1897</v>
      </c>
      <c r="E336" s="5" t="s">
        <v>1898</v>
      </c>
      <c r="F336" s="5" t="s">
        <v>1899</v>
      </c>
      <c r="G336" s="6">
        <v>2002</v>
      </c>
      <c r="H336" s="5" t="s">
        <v>135</v>
      </c>
      <c r="I336" s="5" t="s">
        <v>1900</v>
      </c>
      <c r="J336" s="6" t="s">
        <v>70</v>
      </c>
      <c r="K336" s="6" t="s">
        <v>71</v>
      </c>
    </row>
    <row r="337" spans="1:11" x14ac:dyDescent="0.45">
      <c r="A337" s="6">
        <v>333</v>
      </c>
      <c r="B337" s="6" t="s">
        <v>1901</v>
      </c>
      <c r="C337" s="5" t="s">
        <v>64</v>
      </c>
      <c r="D337" s="5" t="s">
        <v>1902</v>
      </c>
      <c r="E337" s="5" t="s">
        <v>1903</v>
      </c>
      <c r="F337" s="5" t="s">
        <v>1904</v>
      </c>
      <c r="G337" s="6">
        <v>2003</v>
      </c>
      <c r="H337" s="5" t="s">
        <v>135</v>
      </c>
      <c r="I337" s="5" t="s">
        <v>1905</v>
      </c>
      <c r="J337" s="6" t="s">
        <v>70</v>
      </c>
      <c r="K337" s="6" t="s">
        <v>71</v>
      </c>
    </row>
    <row r="338" spans="1:11" x14ac:dyDescent="0.45">
      <c r="A338" s="6">
        <v>334</v>
      </c>
      <c r="B338" s="6" t="s">
        <v>1906</v>
      </c>
      <c r="C338" s="5" t="s">
        <v>64</v>
      </c>
      <c r="D338" s="5" t="s">
        <v>1907</v>
      </c>
      <c r="E338" s="5" t="s">
        <v>1908</v>
      </c>
      <c r="F338" s="5" t="s">
        <v>1909</v>
      </c>
      <c r="G338" s="6">
        <v>1975</v>
      </c>
      <c r="H338" s="5" t="s">
        <v>1910</v>
      </c>
      <c r="I338" s="5" t="s">
        <v>1911</v>
      </c>
      <c r="J338" s="6" t="s">
        <v>70</v>
      </c>
      <c r="K338" s="6" t="s">
        <v>71</v>
      </c>
    </row>
    <row r="339" spans="1:11" x14ac:dyDescent="0.45">
      <c r="A339" s="6">
        <v>335</v>
      </c>
      <c r="B339" s="6" t="s">
        <v>1912</v>
      </c>
      <c r="C339" s="5" t="s">
        <v>64</v>
      </c>
      <c r="D339" s="5" t="s">
        <v>1913</v>
      </c>
      <c r="E339" s="5" t="s">
        <v>1914</v>
      </c>
      <c r="F339" s="5" t="s">
        <v>1915</v>
      </c>
      <c r="G339" s="6">
        <v>2001</v>
      </c>
      <c r="H339" s="5" t="s">
        <v>87</v>
      </c>
      <c r="I339" s="5" t="s">
        <v>1916</v>
      </c>
      <c r="J339" s="6" t="s">
        <v>70</v>
      </c>
      <c r="K339" s="6" t="s">
        <v>71</v>
      </c>
    </row>
    <row r="340" spans="1:11" x14ac:dyDescent="0.45">
      <c r="A340" s="6">
        <v>336</v>
      </c>
      <c r="B340" s="6" t="s">
        <v>1917</v>
      </c>
      <c r="C340" s="5" t="s">
        <v>64</v>
      </c>
      <c r="D340" s="5" t="s">
        <v>1918</v>
      </c>
      <c r="E340" s="5" t="s">
        <v>1919</v>
      </c>
      <c r="F340" s="5" t="s">
        <v>1920</v>
      </c>
      <c r="G340" s="6">
        <v>2023</v>
      </c>
      <c r="H340" s="5" t="s">
        <v>1921</v>
      </c>
      <c r="I340" s="5" t="s">
        <v>1922</v>
      </c>
      <c r="J340" s="6" t="s">
        <v>70</v>
      </c>
      <c r="K340" s="6" t="s">
        <v>71</v>
      </c>
    </row>
    <row r="341" spans="1:11" x14ac:dyDescent="0.45">
      <c r="A341" s="6">
        <v>337</v>
      </c>
      <c r="B341" s="6" t="s">
        <v>1923</v>
      </c>
      <c r="C341" s="5" t="s">
        <v>64</v>
      </c>
      <c r="D341" s="5" t="s">
        <v>1924</v>
      </c>
      <c r="E341" s="5" t="s">
        <v>1925</v>
      </c>
      <c r="F341" s="5" t="s">
        <v>1926</v>
      </c>
      <c r="G341" s="6">
        <v>2003</v>
      </c>
      <c r="H341" s="5" t="s">
        <v>135</v>
      </c>
      <c r="I341" s="5" t="s">
        <v>1927</v>
      </c>
      <c r="J341" s="6" t="s">
        <v>70</v>
      </c>
      <c r="K341" s="6" t="s">
        <v>71</v>
      </c>
    </row>
    <row r="342" spans="1:11" x14ac:dyDescent="0.45">
      <c r="A342" s="6">
        <v>338</v>
      </c>
      <c r="B342" s="6" t="s">
        <v>1928</v>
      </c>
      <c r="C342" s="5" t="s">
        <v>64</v>
      </c>
      <c r="D342" s="5" t="s">
        <v>1929</v>
      </c>
      <c r="E342" s="5" t="s">
        <v>1930</v>
      </c>
      <c r="F342" s="5" t="s">
        <v>1931</v>
      </c>
      <c r="G342" s="6">
        <v>2009</v>
      </c>
      <c r="H342" s="5" t="s">
        <v>1932</v>
      </c>
      <c r="I342" s="5" t="s">
        <v>1933</v>
      </c>
      <c r="J342" s="6" t="s">
        <v>70</v>
      </c>
      <c r="K342" s="6" t="s">
        <v>71</v>
      </c>
    </row>
    <row r="343" spans="1:11" x14ac:dyDescent="0.45">
      <c r="A343" s="6">
        <v>339</v>
      </c>
      <c r="B343" s="6" t="s">
        <v>1934</v>
      </c>
      <c r="C343" s="5" t="s">
        <v>64</v>
      </c>
      <c r="D343" s="5" t="s">
        <v>1935</v>
      </c>
      <c r="E343" s="5" t="s">
        <v>1936</v>
      </c>
      <c r="F343" s="5" t="s">
        <v>1937</v>
      </c>
      <c r="G343" s="6">
        <v>2003</v>
      </c>
      <c r="H343" s="5" t="s">
        <v>1938</v>
      </c>
      <c r="I343" s="5" t="s">
        <v>1939</v>
      </c>
      <c r="J343" s="6" t="s">
        <v>70</v>
      </c>
      <c r="K343" s="6" t="s">
        <v>71</v>
      </c>
    </row>
    <row r="344" spans="1:11" x14ac:dyDescent="0.45">
      <c r="A344" s="6">
        <v>340</v>
      </c>
      <c r="B344" s="6" t="s">
        <v>1940</v>
      </c>
      <c r="C344" s="5" t="s">
        <v>64</v>
      </c>
      <c r="D344" s="5" t="s">
        <v>1941</v>
      </c>
      <c r="E344" s="5" t="s">
        <v>1942</v>
      </c>
      <c r="F344" s="5" t="s">
        <v>1943</v>
      </c>
      <c r="G344" s="6">
        <v>2012</v>
      </c>
      <c r="H344" s="5" t="s">
        <v>830</v>
      </c>
      <c r="I344" s="5" t="s">
        <v>1944</v>
      </c>
      <c r="J344" s="6" t="s">
        <v>70</v>
      </c>
      <c r="K344" s="6" t="s">
        <v>71</v>
      </c>
    </row>
    <row r="345" spans="1:11" x14ac:dyDescent="0.45">
      <c r="A345" s="6">
        <v>341</v>
      </c>
      <c r="B345" s="6" t="s">
        <v>1945</v>
      </c>
      <c r="C345" s="5" t="s">
        <v>64</v>
      </c>
      <c r="D345" s="5" t="s">
        <v>1946</v>
      </c>
      <c r="E345" s="5" t="s">
        <v>1947</v>
      </c>
      <c r="F345" s="5" t="s">
        <v>1948</v>
      </c>
      <c r="G345" s="6">
        <v>2024</v>
      </c>
      <c r="H345" s="5" t="s">
        <v>1949</v>
      </c>
      <c r="I345" s="5" t="s">
        <v>1950</v>
      </c>
      <c r="J345" s="6" t="s">
        <v>70</v>
      </c>
      <c r="K345" s="6" t="s">
        <v>71</v>
      </c>
    </row>
    <row r="346" spans="1:11" x14ac:dyDescent="0.45">
      <c r="A346" s="6">
        <v>342</v>
      </c>
      <c r="B346" s="6" t="s">
        <v>1951</v>
      </c>
      <c r="C346" s="5" t="s">
        <v>64</v>
      </c>
      <c r="D346" s="5" t="s">
        <v>1952</v>
      </c>
      <c r="E346" s="5" t="s">
        <v>1953</v>
      </c>
      <c r="F346" s="5" t="s">
        <v>1954</v>
      </c>
      <c r="G346" s="6">
        <v>2008</v>
      </c>
      <c r="H346" s="5" t="s">
        <v>732</v>
      </c>
      <c r="I346" s="5" t="s">
        <v>1955</v>
      </c>
      <c r="J346" s="6" t="s">
        <v>70</v>
      </c>
      <c r="K346" s="6" t="s">
        <v>71</v>
      </c>
    </row>
    <row r="347" spans="1:11" x14ac:dyDescent="0.45">
      <c r="A347" s="6">
        <v>343</v>
      </c>
      <c r="B347" s="6" t="s">
        <v>1956</v>
      </c>
      <c r="C347" s="5" t="s">
        <v>64</v>
      </c>
      <c r="D347" s="5" t="s">
        <v>1957</v>
      </c>
      <c r="E347" s="5" t="s">
        <v>1958</v>
      </c>
      <c r="F347" s="5" t="s">
        <v>1959</v>
      </c>
      <c r="G347" s="6">
        <v>2007</v>
      </c>
      <c r="H347" s="5" t="s">
        <v>654</v>
      </c>
      <c r="I347" s="5" t="s">
        <v>1960</v>
      </c>
      <c r="J347" s="6" t="s">
        <v>70</v>
      </c>
      <c r="K347" s="6" t="s">
        <v>71</v>
      </c>
    </row>
    <row r="348" spans="1:11" x14ac:dyDescent="0.45">
      <c r="A348" s="6">
        <v>344</v>
      </c>
      <c r="B348" s="6" t="s">
        <v>1961</v>
      </c>
      <c r="C348" s="5" t="s">
        <v>64</v>
      </c>
      <c r="D348" s="5" t="s">
        <v>1962</v>
      </c>
      <c r="E348" s="5" t="s">
        <v>1963</v>
      </c>
      <c r="F348" s="5" t="s">
        <v>1964</v>
      </c>
      <c r="G348" s="6">
        <v>2002</v>
      </c>
      <c r="H348" s="5" t="s">
        <v>1965</v>
      </c>
      <c r="I348" s="5" t="s">
        <v>1966</v>
      </c>
      <c r="J348" s="6" t="s">
        <v>70</v>
      </c>
      <c r="K348" s="6" t="s">
        <v>71</v>
      </c>
    </row>
    <row r="349" spans="1:11" x14ac:dyDescent="0.45">
      <c r="A349" s="6">
        <v>345</v>
      </c>
      <c r="B349" s="6" t="s">
        <v>1967</v>
      </c>
      <c r="C349" s="5" t="s">
        <v>64</v>
      </c>
      <c r="D349" s="5" t="s">
        <v>1968</v>
      </c>
      <c r="E349" s="5" t="s">
        <v>1969</v>
      </c>
      <c r="F349" s="5" t="s">
        <v>1970</v>
      </c>
      <c r="G349" s="6">
        <v>2004</v>
      </c>
      <c r="H349" s="5" t="s">
        <v>1971</v>
      </c>
      <c r="I349" s="5" t="s">
        <v>1972</v>
      </c>
      <c r="J349" s="6" t="s">
        <v>70</v>
      </c>
      <c r="K349" s="6" t="s">
        <v>71</v>
      </c>
    </row>
    <row r="350" spans="1:11" x14ac:dyDescent="0.45">
      <c r="A350" s="6">
        <v>346</v>
      </c>
      <c r="B350" s="6" t="s">
        <v>1973</v>
      </c>
      <c r="C350" s="5" t="s">
        <v>64</v>
      </c>
      <c r="D350" s="5" t="s">
        <v>1974</v>
      </c>
      <c r="E350" s="5" t="s">
        <v>1975</v>
      </c>
      <c r="F350" s="5" t="s">
        <v>1976</v>
      </c>
      <c r="G350" s="6">
        <v>2002</v>
      </c>
      <c r="H350" s="5" t="s">
        <v>135</v>
      </c>
      <c r="I350" s="5" t="s">
        <v>1977</v>
      </c>
      <c r="J350" s="6" t="s">
        <v>70</v>
      </c>
      <c r="K350" s="6" t="s">
        <v>71</v>
      </c>
    </row>
    <row r="351" spans="1:11" x14ac:dyDescent="0.45">
      <c r="A351" s="6">
        <v>347</v>
      </c>
      <c r="B351" s="6" t="s">
        <v>1978</v>
      </c>
      <c r="C351" s="5" t="s">
        <v>64</v>
      </c>
      <c r="D351" s="5" t="s">
        <v>1979</v>
      </c>
      <c r="E351" s="5" t="s">
        <v>1980</v>
      </c>
      <c r="F351" s="5" t="s">
        <v>1981</v>
      </c>
      <c r="G351" s="6">
        <v>1993</v>
      </c>
      <c r="H351" s="5" t="s">
        <v>1779</v>
      </c>
      <c r="I351" s="5" t="s">
        <v>1982</v>
      </c>
      <c r="J351" s="6" t="s">
        <v>70</v>
      </c>
      <c r="K351" s="6" t="s">
        <v>71</v>
      </c>
    </row>
    <row r="352" spans="1:11" x14ac:dyDescent="0.45">
      <c r="A352" s="6">
        <v>348</v>
      </c>
      <c r="B352" s="6" t="s">
        <v>1983</v>
      </c>
      <c r="C352" s="5" t="s">
        <v>64</v>
      </c>
      <c r="D352" s="5" t="s">
        <v>1984</v>
      </c>
      <c r="E352" s="5" t="s">
        <v>1985</v>
      </c>
      <c r="F352" s="5" t="s">
        <v>1986</v>
      </c>
      <c r="G352" s="6">
        <v>2021</v>
      </c>
      <c r="H352" s="5" t="s">
        <v>1987</v>
      </c>
      <c r="I352" s="5" t="s">
        <v>1988</v>
      </c>
      <c r="J352" s="6" t="s">
        <v>70</v>
      </c>
      <c r="K352" s="6" t="s">
        <v>71</v>
      </c>
    </row>
    <row r="353" spans="1:11" x14ac:dyDescent="0.45">
      <c r="A353" s="6">
        <v>349</v>
      </c>
      <c r="B353" s="6" t="s">
        <v>1989</v>
      </c>
      <c r="C353" s="5" t="s">
        <v>64</v>
      </c>
      <c r="D353" s="5" t="s">
        <v>1990</v>
      </c>
      <c r="E353" s="5" t="s">
        <v>1991</v>
      </c>
      <c r="F353" s="5" t="s">
        <v>1992</v>
      </c>
      <c r="G353" s="6">
        <v>1996</v>
      </c>
      <c r="H353" s="5" t="s">
        <v>426</v>
      </c>
      <c r="I353" s="5" t="s">
        <v>1993</v>
      </c>
      <c r="J353" s="6" t="s">
        <v>70</v>
      </c>
      <c r="K353" s="6" t="s">
        <v>71</v>
      </c>
    </row>
    <row r="354" spans="1:11" x14ac:dyDescent="0.45">
      <c r="A354" s="6">
        <v>350</v>
      </c>
      <c r="B354" s="6" t="s">
        <v>1994</v>
      </c>
      <c r="C354" s="5" t="s">
        <v>64</v>
      </c>
      <c r="D354" s="5" t="s">
        <v>1995</v>
      </c>
      <c r="E354" s="5" t="s">
        <v>1996</v>
      </c>
      <c r="F354" s="5" t="s">
        <v>1997</v>
      </c>
      <c r="G354" s="6">
        <v>2004</v>
      </c>
      <c r="H354" s="5" t="s">
        <v>245</v>
      </c>
      <c r="I354" s="5" t="s">
        <v>1998</v>
      </c>
      <c r="J354" s="6" t="s">
        <v>70</v>
      </c>
      <c r="K354" s="6" t="s">
        <v>71</v>
      </c>
    </row>
    <row r="355" spans="1:11" x14ac:dyDescent="0.45">
      <c r="A355" s="6">
        <v>351</v>
      </c>
      <c r="B355" s="6" t="s">
        <v>1999</v>
      </c>
      <c r="C355" s="5" t="s">
        <v>64</v>
      </c>
      <c r="D355" s="5" t="s">
        <v>2000</v>
      </c>
      <c r="E355" s="5" t="s">
        <v>2001</v>
      </c>
      <c r="F355" s="5" t="s">
        <v>2002</v>
      </c>
      <c r="G355" s="6">
        <v>2019</v>
      </c>
      <c r="H355" s="5" t="s">
        <v>2003</v>
      </c>
      <c r="I355" s="5" t="s">
        <v>2004</v>
      </c>
      <c r="J355" s="6" t="s">
        <v>70</v>
      </c>
      <c r="K355" s="6" t="s">
        <v>71</v>
      </c>
    </row>
    <row r="356" spans="1:11" x14ac:dyDescent="0.45">
      <c r="A356" s="6">
        <v>352</v>
      </c>
      <c r="B356" s="6" t="s">
        <v>2005</v>
      </c>
      <c r="C356" s="5" t="s">
        <v>64</v>
      </c>
      <c r="D356" s="5" t="s">
        <v>2006</v>
      </c>
      <c r="E356" s="5" t="s">
        <v>2007</v>
      </c>
      <c r="F356" s="5" t="s">
        <v>2008</v>
      </c>
      <c r="G356" s="6">
        <v>1999</v>
      </c>
      <c r="H356" s="5" t="s">
        <v>68</v>
      </c>
      <c r="I356" s="5" t="s">
        <v>2009</v>
      </c>
      <c r="J356" s="6" t="s">
        <v>70</v>
      </c>
      <c r="K356" s="6" t="s">
        <v>71</v>
      </c>
    </row>
    <row r="357" spans="1:11" x14ac:dyDescent="0.45">
      <c r="A357" s="6">
        <v>353</v>
      </c>
      <c r="B357" s="6" t="s">
        <v>2010</v>
      </c>
      <c r="C357" s="5" t="s">
        <v>64</v>
      </c>
      <c r="D357" s="5" t="s">
        <v>2011</v>
      </c>
      <c r="E357" s="5" t="s">
        <v>2012</v>
      </c>
      <c r="F357" s="5" t="s">
        <v>2013</v>
      </c>
      <c r="G357" s="6">
        <v>1982</v>
      </c>
      <c r="H357" s="5" t="s">
        <v>239</v>
      </c>
      <c r="I357" s="5" t="s">
        <v>2014</v>
      </c>
      <c r="J357" s="6" t="s">
        <v>70</v>
      </c>
      <c r="K357" s="6" t="s">
        <v>71</v>
      </c>
    </row>
    <row r="358" spans="1:11" x14ac:dyDescent="0.45">
      <c r="A358" s="6">
        <v>354</v>
      </c>
      <c r="B358" s="6" t="s">
        <v>2015</v>
      </c>
      <c r="C358" s="5" t="s">
        <v>64</v>
      </c>
      <c r="D358" s="5" t="s">
        <v>2016</v>
      </c>
      <c r="E358" s="5" t="s">
        <v>2017</v>
      </c>
      <c r="F358" s="5" t="s">
        <v>2018</v>
      </c>
      <c r="G358" s="6">
        <v>2016</v>
      </c>
      <c r="H358" s="5" t="s">
        <v>2019</v>
      </c>
      <c r="I358" s="5" t="s">
        <v>2020</v>
      </c>
      <c r="J358" s="6" t="s">
        <v>70</v>
      </c>
      <c r="K358" s="6" t="s">
        <v>71</v>
      </c>
    </row>
    <row r="359" spans="1:11" x14ac:dyDescent="0.45">
      <c r="A359" s="6">
        <v>355</v>
      </c>
      <c r="B359" s="6" t="s">
        <v>2021</v>
      </c>
      <c r="C359" s="5" t="s">
        <v>64</v>
      </c>
      <c r="D359" s="5" t="s">
        <v>2022</v>
      </c>
      <c r="E359" s="5" t="s">
        <v>2023</v>
      </c>
      <c r="F359" s="5" t="s">
        <v>2024</v>
      </c>
      <c r="G359" s="6">
        <v>1994</v>
      </c>
      <c r="H359" s="5" t="s">
        <v>455</v>
      </c>
      <c r="I359" s="5" t="s">
        <v>2025</v>
      </c>
      <c r="J359" s="6" t="s">
        <v>70</v>
      </c>
      <c r="K359" s="6" t="s">
        <v>71</v>
      </c>
    </row>
    <row r="360" spans="1:11" x14ac:dyDescent="0.45">
      <c r="A360" s="6">
        <v>356</v>
      </c>
      <c r="B360" s="6" t="s">
        <v>2026</v>
      </c>
      <c r="C360" s="5" t="s">
        <v>64</v>
      </c>
      <c r="D360" s="5" t="s">
        <v>2027</v>
      </c>
      <c r="E360" s="5" t="s">
        <v>2028</v>
      </c>
      <c r="F360" s="5" t="s">
        <v>2029</v>
      </c>
      <c r="G360" s="6">
        <v>2013</v>
      </c>
      <c r="H360" s="5" t="s">
        <v>2030</v>
      </c>
      <c r="I360" s="5" t="s">
        <v>2031</v>
      </c>
      <c r="J360" s="6" t="s">
        <v>70</v>
      </c>
      <c r="K360" s="6" t="s">
        <v>71</v>
      </c>
    </row>
    <row r="361" spans="1:11" x14ac:dyDescent="0.45">
      <c r="A361" s="6">
        <v>357</v>
      </c>
      <c r="B361" s="6" t="s">
        <v>2032</v>
      </c>
      <c r="C361" s="5" t="s">
        <v>64</v>
      </c>
      <c r="D361" s="5" t="s">
        <v>2033</v>
      </c>
      <c r="E361" s="5" t="s">
        <v>2034</v>
      </c>
      <c r="F361" s="5" t="s">
        <v>2035</v>
      </c>
      <c r="G361" s="6">
        <v>2002</v>
      </c>
      <c r="H361" s="5" t="s">
        <v>135</v>
      </c>
      <c r="I361" s="5" t="s">
        <v>2036</v>
      </c>
      <c r="J361" s="6" t="s">
        <v>70</v>
      </c>
      <c r="K361" s="6" t="s">
        <v>71</v>
      </c>
    </row>
    <row r="362" spans="1:11" x14ac:dyDescent="0.45">
      <c r="A362" s="6">
        <v>358</v>
      </c>
      <c r="B362" s="6" t="s">
        <v>2037</v>
      </c>
      <c r="C362" s="5" t="s">
        <v>64</v>
      </c>
      <c r="D362" s="5" t="s">
        <v>2038</v>
      </c>
      <c r="E362" s="5" t="s">
        <v>2039</v>
      </c>
      <c r="F362" s="5" t="s">
        <v>2040</v>
      </c>
      <c r="G362" s="6">
        <v>2023</v>
      </c>
      <c r="H362" s="5" t="s">
        <v>552</v>
      </c>
      <c r="I362" s="5" t="s">
        <v>2041</v>
      </c>
      <c r="J362" s="6" t="s">
        <v>70</v>
      </c>
      <c r="K362" s="6" t="s">
        <v>71</v>
      </c>
    </row>
    <row r="363" spans="1:11" x14ac:dyDescent="0.45">
      <c r="A363" s="6">
        <v>359</v>
      </c>
      <c r="B363" s="6" t="s">
        <v>2042</v>
      </c>
      <c r="C363" s="5" t="s">
        <v>64</v>
      </c>
      <c r="D363" s="5" t="s">
        <v>2043</v>
      </c>
      <c r="E363" s="5" t="s">
        <v>2044</v>
      </c>
      <c r="F363" s="5" t="s">
        <v>2045</v>
      </c>
      <c r="G363" s="6">
        <v>1991</v>
      </c>
      <c r="H363" s="5" t="s">
        <v>386</v>
      </c>
      <c r="I363" s="5" t="s">
        <v>2046</v>
      </c>
      <c r="J363" s="6" t="s">
        <v>70</v>
      </c>
      <c r="K363" s="6" t="s">
        <v>71</v>
      </c>
    </row>
    <row r="364" spans="1:11" x14ac:dyDescent="0.45">
      <c r="A364" s="6">
        <v>360</v>
      </c>
      <c r="B364" s="6" t="s">
        <v>2047</v>
      </c>
      <c r="C364" s="5" t="s">
        <v>64</v>
      </c>
      <c r="D364" s="5" t="s">
        <v>2048</v>
      </c>
      <c r="E364" s="5" t="s">
        <v>2049</v>
      </c>
      <c r="F364" s="5" t="s">
        <v>2050</v>
      </c>
      <c r="G364" s="6">
        <v>2013</v>
      </c>
      <c r="H364" s="5" t="s">
        <v>2051</v>
      </c>
      <c r="I364" s="5" t="s">
        <v>2052</v>
      </c>
      <c r="J364" s="6" t="s">
        <v>70</v>
      </c>
      <c r="K364" s="6" t="s">
        <v>71</v>
      </c>
    </row>
    <row r="365" spans="1:11" x14ac:dyDescent="0.45">
      <c r="A365" s="6">
        <v>361</v>
      </c>
      <c r="B365" s="6" t="s">
        <v>2053</v>
      </c>
      <c r="C365" s="5" t="s">
        <v>64</v>
      </c>
      <c r="D365" s="5" t="s">
        <v>2054</v>
      </c>
      <c r="E365" s="5" t="s">
        <v>2055</v>
      </c>
      <c r="F365" s="5" t="s">
        <v>2056</v>
      </c>
      <c r="G365" s="6">
        <v>2001</v>
      </c>
      <c r="H365" s="5" t="s">
        <v>2057</v>
      </c>
      <c r="I365" s="5" t="s">
        <v>2058</v>
      </c>
      <c r="J365" s="6" t="s">
        <v>70</v>
      </c>
      <c r="K365" s="6" t="s">
        <v>71</v>
      </c>
    </row>
    <row r="366" spans="1:11" x14ac:dyDescent="0.45">
      <c r="A366" s="6">
        <v>362</v>
      </c>
      <c r="B366" s="6" t="s">
        <v>2059</v>
      </c>
      <c r="C366" s="5" t="s">
        <v>64</v>
      </c>
      <c r="D366" s="5" t="s">
        <v>2060</v>
      </c>
      <c r="E366" s="5" t="s">
        <v>2061</v>
      </c>
      <c r="F366" s="5" t="s">
        <v>2062</v>
      </c>
      <c r="G366" s="6">
        <v>2003</v>
      </c>
      <c r="H366" s="5" t="s">
        <v>2063</v>
      </c>
      <c r="I366" s="5" t="s">
        <v>2064</v>
      </c>
      <c r="J366" s="6" t="s">
        <v>70</v>
      </c>
      <c r="K366" s="6" t="s">
        <v>71</v>
      </c>
    </row>
    <row r="367" spans="1:11" x14ac:dyDescent="0.45">
      <c r="A367" s="6">
        <v>363</v>
      </c>
      <c r="B367" s="6" t="s">
        <v>2065</v>
      </c>
      <c r="C367" s="5" t="s">
        <v>64</v>
      </c>
      <c r="D367" s="5" t="s">
        <v>2066</v>
      </c>
      <c r="E367" s="5" t="s">
        <v>2067</v>
      </c>
      <c r="F367" s="5" t="s">
        <v>2068</v>
      </c>
      <c r="G367" s="6">
        <v>2001</v>
      </c>
      <c r="H367" s="5" t="s">
        <v>68</v>
      </c>
      <c r="I367" s="5" t="s">
        <v>2069</v>
      </c>
      <c r="J367" s="6" t="s">
        <v>70</v>
      </c>
      <c r="K367" s="6" t="s">
        <v>71</v>
      </c>
    </row>
    <row r="368" spans="1:11" x14ac:dyDescent="0.45">
      <c r="A368" s="6">
        <v>364</v>
      </c>
      <c r="B368" s="6" t="s">
        <v>2070</v>
      </c>
      <c r="C368" s="5" t="s">
        <v>64</v>
      </c>
      <c r="D368" s="5" t="s">
        <v>2071</v>
      </c>
      <c r="E368" s="5" t="s">
        <v>2072</v>
      </c>
      <c r="F368" s="5" t="s">
        <v>2073</v>
      </c>
      <c r="G368" s="6">
        <v>2003</v>
      </c>
      <c r="H368" s="5" t="s">
        <v>135</v>
      </c>
      <c r="I368" s="5" t="s">
        <v>2074</v>
      </c>
      <c r="J368" s="6" t="s">
        <v>70</v>
      </c>
      <c r="K368" s="6" t="s">
        <v>71</v>
      </c>
    </row>
    <row r="369" spans="1:11" x14ac:dyDescent="0.45">
      <c r="A369" s="6">
        <v>365</v>
      </c>
      <c r="B369" s="6" t="s">
        <v>2075</v>
      </c>
      <c r="C369" s="5" t="s">
        <v>64</v>
      </c>
      <c r="D369" s="5" t="s">
        <v>2076</v>
      </c>
      <c r="E369" s="5" t="s">
        <v>2077</v>
      </c>
      <c r="F369" s="5" t="s">
        <v>2078</v>
      </c>
      <c r="G369" s="6">
        <v>2011</v>
      </c>
      <c r="H369" s="5" t="s">
        <v>750</v>
      </c>
      <c r="I369" s="5" t="s">
        <v>2079</v>
      </c>
      <c r="J369" s="6" t="s">
        <v>70</v>
      </c>
      <c r="K369" s="6" t="s">
        <v>71</v>
      </c>
    </row>
    <row r="370" spans="1:11" x14ac:dyDescent="0.45">
      <c r="A370" s="6">
        <v>366</v>
      </c>
      <c r="B370" s="6" t="s">
        <v>2080</v>
      </c>
      <c r="C370" s="5" t="s">
        <v>64</v>
      </c>
      <c r="D370" s="5" t="s">
        <v>2081</v>
      </c>
      <c r="E370" s="5" t="s">
        <v>2082</v>
      </c>
      <c r="F370" s="5" t="s">
        <v>2083</v>
      </c>
      <c r="G370" s="6">
        <v>2001</v>
      </c>
      <c r="H370" s="5" t="s">
        <v>68</v>
      </c>
      <c r="I370" s="5" t="s">
        <v>2084</v>
      </c>
      <c r="J370" s="6" t="s">
        <v>70</v>
      </c>
      <c r="K370" s="6" t="s">
        <v>71</v>
      </c>
    </row>
    <row r="371" spans="1:11" x14ac:dyDescent="0.45">
      <c r="A371" s="6">
        <v>367</v>
      </c>
      <c r="B371" s="6" t="s">
        <v>2085</v>
      </c>
      <c r="C371" s="5" t="s">
        <v>64</v>
      </c>
      <c r="D371" s="5" t="s">
        <v>2086</v>
      </c>
      <c r="E371" s="5" t="s">
        <v>2087</v>
      </c>
      <c r="F371" s="5" t="s">
        <v>2088</v>
      </c>
      <c r="G371" s="6">
        <v>2008</v>
      </c>
      <c r="H371" s="5" t="s">
        <v>313</v>
      </c>
      <c r="I371" s="5" t="s">
        <v>2089</v>
      </c>
      <c r="J371" s="6" t="s">
        <v>70</v>
      </c>
      <c r="K371" s="6" t="s">
        <v>71</v>
      </c>
    </row>
    <row r="372" spans="1:11" x14ac:dyDescent="0.45">
      <c r="A372" s="6">
        <v>368</v>
      </c>
      <c r="B372" s="6" t="s">
        <v>2090</v>
      </c>
      <c r="C372" s="5" t="s">
        <v>64</v>
      </c>
      <c r="D372" s="5" t="s">
        <v>2091</v>
      </c>
      <c r="E372" s="5" t="s">
        <v>2092</v>
      </c>
      <c r="F372" s="5" t="s">
        <v>2093</v>
      </c>
      <c r="G372" s="6">
        <v>2009</v>
      </c>
      <c r="H372" s="5" t="s">
        <v>1608</v>
      </c>
      <c r="I372" s="5" t="s">
        <v>2094</v>
      </c>
      <c r="J372" s="6" t="s">
        <v>70</v>
      </c>
      <c r="K372" s="6" t="s">
        <v>71</v>
      </c>
    </row>
    <row r="373" spans="1:11" x14ac:dyDescent="0.45">
      <c r="A373" s="6">
        <v>369</v>
      </c>
      <c r="B373" s="6" t="s">
        <v>2095</v>
      </c>
      <c r="C373" s="5" t="s">
        <v>64</v>
      </c>
      <c r="D373" s="5" t="s">
        <v>2096</v>
      </c>
      <c r="E373" s="5" t="s">
        <v>2097</v>
      </c>
      <c r="F373" s="5" t="s">
        <v>2098</v>
      </c>
      <c r="G373" s="6">
        <v>2002</v>
      </c>
      <c r="H373" s="5" t="s">
        <v>962</v>
      </c>
      <c r="I373" s="5" t="s">
        <v>2099</v>
      </c>
      <c r="J373" s="6" t="s">
        <v>70</v>
      </c>
      <c r="K373" s="6" t="s">
        <v>71</v>
      </c>
    </row>
    <row r="374" spans="1:11" x14ac:dyDescent="0.45">
      <c r="A374" s="6">
        <v>370</v>
      </c>
      <c r="B374" s="6" t="s">
        <v>2100</v>
      </c>
      <c r="C374" s="5" t="s">
        <v>64</v>
      </c>
      <c r="D374" s="5" t="s">
        <v>2101</v>
      </c>
      <c r="E374" s="5" t="s">
        <v>2102</v>
      </c>
      <c r="F374" s="5" t="s">
        <v>2103</v>
      </c>
      <c r="G374" s="6">
        <v>2022</v>
      </c>
      <c r="H374" s="5" t="s">
        <v>2104</v>
      </c>
      <c r="I374" s="5" t="s">
        <v>2105</v>
      </c>
      <c r="J374" s="6" t="s">
        <v>70</v>
      </c>
      <c r="K374" s="6" t="s">
        <v>71</v>
      </c>
    </row>
    <row r="375" spans="1:11" x14ac:dyDescent="0.45">
      <c r="A375" s="6">
        <v>371</v>
      </c>
      <c r="B375" s="6" t="s">
        <v>2106</v>
      </c>
      <c r="C375" s="5" t="s">
        <v>64</v>
      </c>
      <c r="D375" s="5" t="s">
        <v>2107</v>
      </c>
      <c r="E375" s="5" t="s">
        <v>2108</v>
      </c>
      <c r="F375" s="5" t="s">
        <v>2109</v>
      </c>
      <c r="G375" s="6">
        <v>2000</v>
      </c>
      <c r="H375" s="5" t="s">
        <v>206</v>
      </c>
      <c r="I375" s="5" t="s">
        <v>2110</v>
      </c>
      <c r="J375" s="6" t="s">
        <v>70</v>
      </c>
      <c r="K375" s="6" t="s">
        <v>71</v>
      </c>
    </row>
    <row r="376" spans="1:11" x14ac:dyDescent="0.45">
      <c r="A376" s="6">
        <v>372</v>
      </c>
      <c r="B376" s="6" t="s">
        <v>2111</v>
      </c>
      <c r="C376" s="5" t="s">
        <v>64</v>
      </c>
      <c r="D376" s="5" t="s">
        <v>2112</v>
      </c>
      <c r="E376" s="5" t="s">
        <v>2113</v>
      </c>
      <c r="F376" s="5" t="s">
        <v>2114</v>
      </c>
      <c r="G376" s="6">
        <v>2016</v>
      </c>
      <c r="H376" s="5" t="s">
        <v>672</v>
      </c>
      <c r="I376" s="5" t="s">
        <v>2115</v>
      </c>
      <c r="J376" s="6" t="s">
        <v>70</v>
      </c>
      <c r="K376" s="6" t="s">
        <v>71</v>
      </c>
    </row>
    <row r="377" spans="1:11" x14ac:dyDescent="0.45">
      <c r="A377" s="6">
        <v>373</v>
      </c>
      <c r="B377" s="6" t="s">
        <v>2116</v>
      </c>
      <c r="C377" s="5" t="s">
        <v>64</v>
      </c>
      <c r="D377" s="5" t="s">
        <v>2117</v>
      </c>
      <c r="E377" s="5" t="s">
        <v>2118</v>
      </c>
      <c r="F377" s="5" t="s">
        <v>2119</v>
      </c>
      <c r="G377" s="6">
        <v>1986</v>
      </c>
      <c r="H377" s="5" t="s">
        <v>426</v>
      </c>
      <c r="I377" s="5" t="s">
        <v>2120</v>
      </c>
      <c r="J377" s="6" t="s">
        <v>70</v>
      </c>
      <c r="K377" s="6" t="s">
        <v>71</v>
      </c>
    </row>
    <row r="378" spans="1:11" x14ac:dyDescent="0.45">
      <c r="A378" s="6">
        <v>374</v>
      </c>
      <c r="B378" s="6" t="s">
        <v>2121</v>
      </c>
      <c r="C378" s="5" t="s">
        <v>64</v>
      </c>
      <c r="D378" s="5" t="s">
        <v>2122</v>
      </c>
      <c r="E378" s="5" t="s">
        <v>2123</v>
      </c>
      <c r="F378" s="5" t="s">
        <v>2124</v>
      </c>
      <c r="G378" s="6">
        <v>2025</v>
      </c>
      <c r="H378" s="5" t="s">
        <v>2125</v>
      </c>
      <c r="I378" s="5" t="s">
        <v>2126</v>
      </c>
      <c r="J378" s="6" t="s">
        <v>70</v>
      </c>
      <c r="K378" s="6" t="s">
        <v>71</v>
      </c>
    </row>
    <row r="379" spans="1:11" x14ac:dyDescent="0.45">
      <c r="A379" s="6">
        <v>375</v>
      </c>
      <c r="B379" s="6" t="s">
        <v>2127</v>
      </c>
      <c r="C379" s="5" t="s">
        <v>64</v>
      </c>
      <c r="D379" s="5" t="s">
        <v>2128</v>
      </c>
      <c r="E379" s="5" t="s">
        <v>2129</v>
      </c>
      <c r="F379" s="5" t="s">
        <v>2130</v>
      </c>
      <c r="G379" s="6">
        <v>2015</v>
      </c>
      <c r="H379" s="5" t="s">
        <v>2131</v>
      </c>
      <c r="I379" s="5" t="s">
        <v>2132</v>
      </c>
      <c r="J379" s="6" t="s">
        <v>70</v>
      </c>
      <c r="K379" s="6" t="s">
        <v>71</v>
      </c>
    </row>
    <row r="380" spans="1:11" x14ac:dyDescent="0.45">
      <c r="A380" s="6">
        <v>376</v>
      </c>
      <c r="B380" s="6" t="s">
        <v>2133</v>
      </c>
      <c r="C380" s="5" t="s">
        <v>64</v>
      </c>
      <c r="D380" s="5" t="s">
        <v>2134</v>
      </c>
      <c r="E380" s="5" t="s">
        <v>2135</v>
      </c>
      <c r="F380" s="5" t="s">
        <v>2136</v>
      </c>
      <c r="G380" s="6">
        <v>1999</v>
      </c>
      <c r="H380" s="5" t="s">
        <v>68</v>
      </c>
      <c r="I380" s="5" t="s">
        <v>2137</v>
      </c>
      <c r="J380" s="6" t="s">
        <v>70</v>
      </c>
      <c r="K380" s="6" t="s">
        <v>71</v>
      </c>
    </row>
    <row r="381" spans="1:11" x14ac:dyDescent="0.45">
      <c r="A381" s="6">
        <v>377</v>
      </c>
      <c r="B381" s="6" t="s">
        <v>2138</v>
      </c>
      <c r="C381" s="5" t="s">
        <v>64</v>
      </c>
      <c r="D381" s="5" t="s">
        <v>2139</v>
      </c>
      <c r="E381" s="5" t="s">
        <v>2140</v>
      </c>
      <c r="F381" s="5" t="s">
        <v>2141</v>
      </c>
      <c r="G381" s="6">
        <v>2016</v>
      </c>
      <c r="H381" s="5" t="s">
        <v>2142</v>
      </c>
      <c r="I381" s="5" t="s">
        <v>2143</v>
      </c>
      <c r="J381" s="6" t="s">
        <v>70</v>
      </c>
      <c r="K381" s="6" t="s">
        <v>71</v>
      </c>
    </row>
    <row r="382" spans="1:11" x14ac:dyDescent="0.45">
      <c r="A382" s="6">
        <v>378</v>
      </c>
      <c r="B382" s="6" t="s">
        <v>2144</v>
      </c>
      <c r="C382" s="5" t="s">
        <v>64</v>
      </c>
      <c r="D382" s="5" t="s">
        <v>2145</v>
      </c>
      <c r="E382" s="5" t="s">
        <v>2146</v>
      </c>
      <c r="F382" s="5" t="s">
        <v>2147</v>
      </c>
      <c r="G382" s="6">
        <v>2001</v>
      </c>
      <c r="H382" s="5" t="s">
        <v>87</v>
      </c>
      <c r="I382" s="5" t="s">
        <v>2148</v>
      </c>
      <c r="J382" s="6" t="s">
        <v>70</v>
      </c>
      <c r="K382" s="6" t="s">
        <v>71</v>
      </c>
    </row>
    <row r="383" spans="1:11" x14ac:dyDescent="0.45">
      <c r="A383" s="6">
        <v>379</v>
      </c>
      <c r="B383" s="6" t="s">
        <v>2149</v>
      </c>
      <c r="C383" s="5" t="s">
        <v>64</v>
      </c>
      <c r="D383" s="5" t="s">
        <v>2150</v>
      </c>
      <c r="E383" s="5" t="s">
        <v>2151</v>
      </c>
      <c r="F383" s="5" t="s">
        <v>2152</v>
      </c>
      <c r="G383" s="6">
        <v>2006</v>
      </c>
      <c r="H383" s="5" t="s">
        <v>153</v>
      </c>
      <c r="I383" s="5" t="s">
        <v>2153</v>
      </c>
      <c r="J383" s="6" t="s">
        <v>70</v>
      </c>
      <c r="K383" s="6" t="s">
        <v>71</v>
      </c>
    </row>
    <row r="384" spans="1:11" x14ac:dyDescent="0.45">
      <c r="A384" s="6">
        <v>380</v>
      </c>
      <c r="B384" s="6" t="s">
        <v>2154</v>
      </c>
      <c r="C384" s="5" t="s">
        <v>64</v>
      </c>
      <c r="D384" s="5" t="s">
        <v>2155</v>
      </c>
      <c r="E384" s="5" t="s">
        <v>2156</v>
      </c>
      <c r="F384" s="5" t="s">
        <v>2157</v>
      </c>
      <c r="G384" s="6">
        <v>2023</v>
      </c>
      <c r="H384" s="5" t="s">
        <v>374</v>
      </c>
      <c r="I384" s="5" t="s">
        <v>2158</v>
      </c>
      <c r="J384" s="6" t="s">
        <v>70</v>
      </c>
      <c r="K384" s="6" t="s">
        <v>71</v>
      </c>
    </row>
    <row r="385" spans="1:11" x14ac:dyDescent="0.45">
      <c r="A385" s="6">
        <v>381</v>
      </c>
      <c r="B385" s="6" t="s">
        <v>2159</v>
      </c>
      <c r="C385" s="5" t="s">
        <v>64</v>
      </c>
      <c r="D385" s="5" t="s">
        <v>2160</v>
      </c>
      <c r="E385" s="5" t="s">
        <v>2161</v>
      </c>
      <c r="F385" s="5" t="s">
        <v>2162</v>
      </c>
      <c r="G385" s="6">
        <v>2000</v>
      </c>
      <c r="H385" s="5" t="s">
        <v>2163</v>
      </c>
      <c r="I385" s="5" t="s">
        <v>2164</v>
      </c>
      <c r="J385" s="6" t="s">
        <v>70</v>
      </c>
      <c r="K385" s="6" t="s">
        <v>71</v>
      </c>
    </row>
    <row r="386" spans="1:11" x14ac:dyDescent="0.45">
      <c r="A386" s="6">
        <v>382</v>
      </c>
      <c r="B386" s="6" t="s">
        <v>2165</v>
      </c>
      <c r="C386" s="5" t="s">
        <v>64</v>
      </c>
      <c r="D386" s="5" t="s">
        <v>2166</v>
      </c>
      <c r="E386" s="5" t="s">
        <v>2167</v>
      </c>
      <c r="F386" s="5" t="s">
        <v>2168</v>
      </c>
      <c r="G386" s="6">
        <v>2009</v>
      </c>
      <c r="H386" s="5" t="s">
        <v>1480</v>
      </c>
      <c r="I386" s="5" t="s">
        <v>2169</v>
      </c>
      <c r="J386" s="6" t="s">
        <v>70</v>
      </c>
      <c r="K386" s="6" t="s">
        <v>71</v>
      </c>
    </row>
    <row r="387" spans="1:11" x14ac:dyDescent="0.45">
      <c r="A387" s="6">
        <v>383</v>
      </c>
      <c r="B387" s="6" t="s">
        <v>2170</v>
      </c>
      <c r="C387" s="5" t="s">
        <v>64</v>
      </c>
      <c r="D387" s="5" t="s">
        <v>2171</v>
      </c>
      <c r="E387" s="5" t="s">
        <v>2172</v>
      </c>
      <c r="F387" s="5" t="s">
        <v>2173</v>
      </c>
      <c r="G387" s="6">
        <v>2000</v>
      </c>
      <c r="H387" s="5" t="s">
        <v>68</v>
      </c>
      <c r="I387" s="5" t="s">
        <v>2174</v>
      </c>
      <c r="J387" s="6" t="s">
        <v>70</v>
      </c>
      <c r="K387" s="6" t="s">
        <v>71</v>
      </c>
    </row>
    <row r="388" spans="1:11" x14ac:dyDescent="0.45">
      <c r="A388" s="6">
        <v>384</v>
      </c>
      <c r="B388" s="6" t="s">
        <v>2175</v>
      </c>
      <c r="C388" s="5" t="s">
        <v>64</v>
      </c>
      <c r="D388" s="5" t="s">
        <v>2176</v>
      </c>
      <c r="E388" s="5" t="s">
        <v>2177</v>
      </c>
      <c r="F388" s="5" t="s">
        <v>2178</v>
      </c>
      <c r="G388" s="6">
        <v>2022</v>
      </c>
      <c r="H388" s="5" t="s">
        <v>2179</v>
      </c>
      <c r="I388" s="5" t="s">
        <v>2180</v>
      </c>
      <c r="J388" s="6" t="s">
        <v>70</v>
      </c>
      <c r="K388" s="6" t="s">
        <v>71</v>
      </c>
    </row>
    <row r="389" spans="1:11" x14ac:dyDescent="0.45">
      <c r="A389" s="6">
        <v>385</v>
      </c>
      <c r="B389" s="6" t="s">
        <v>2181</v>
      </c>
      <c r="C389" s="5" t="s">
        <v>64</v>
      </c>
      <c r="D389" s="5" t="s">
        <v>2182</v>
      </c>
      <c r="E389" s="5" t="s">
        <v>2183</v>
      </c>
      <c r="F389" s="5" t="s">
        <v>2184</v>
      </c>
      <c r="G389" s="6">
        <v>2025</v>
      </c>
      <c r="H389" s="5" t="s">
        <v>2185</v>
      </c>
      <c r="I389" s="5" t="s">
        <v>2186</v>
      </c>
      <c r="J389" s="6" t="s">
        <v>70</v>
      </c>
      <c r="K389" s="6" t="s">
        <v>71</v>
      </c>
    </row>
    <row r="390" spans="1:11" x14ac:dyDescent="0.45">
      <c r="A390" s="6">
        <v>386</v>
      </c>
      <c r="B390" s="6" t="s">
        <v>2187</v>
      </c>
      <c r="C390" s="5" t="s">
        <v>64</v>
      </c>
      <c r="D390" s="5" t="s">
        <v>2188</v>
      </c>
      <c r="E390" s="5" t="s">
        <v>2189</v>
      </c>
      <c r="F390" s="5" t="s">
        <v>2190</v>
      </c>
      <c r="G390" s="6">
        <v>1999</v>
      </c>
      <c r="H390" s="5" t="s">
        <v>1523</v>
      </c>
      <c r="I390" s="5" t="s">
        <v>2191</v>
      </c>
      <c r="J390" s="6" t="s">
        <v>70</v>
      </c>
      <c r="K390" s="6" t="s">
        <v>71</v>
      </c>
    </row>
    <row r="391" spans="1:11" x14ac:dyDescent="0.45">
      <c r="A391" s="6">
        <v>387</v>
      </c>
      <c r="B391" s="6" t="s">
        <v>2192</v>
      </c>
      <c r="C391" s="5" t="s">
        <v>64</v>
      </c>
      <c r="D391" s="5" t="s">
        <v>2193</v>
      </c>
      <c r="E391" s="5" t="s">
        <v>2194</v>
      </c>
      <c r="F391" s="5" t="s">
        <v>2195</v>
      </c>
      <c r="G391" s="6">
        <v>2002</v>
      </c>
      <c r="H391" s="5" t="s">
        <v>68</v>
      </c>
      <c r="I391" s="5" t="s">
        <v>2196</v>
      </c>
      <c r="J391" s="6" t="s">
        <v>70</v>
      </c>
      <c r="K391" s="6" t="s">
        <v>71</v>
      </c>
    </row>
    <row r="392" spans="1:11" x14ac:dyDescent="0.45">
      <c r="A392" s="6">
        <v>388</v>
      </c>
      <c r="B392" s="6" t="s">
        <v>2197</v>
      </c>
      <c r="C392" s="5" t="s">
        <v>64</v>
      </c>
      <c r="D392" s="5" t="s">
        <v>2198</v>
      </c>
      <c r="E392" s="5" t="s">
        <v>2199</v>
      </c>
      <c r="F392" s="5" t="s">
        <v>2200</v>
      </c>
      <c r="G392" s="6">
        <v>2003</v>
      </c>
      <c r="H392" s="5" t="s">
        <v>87</v>
      </c>
      <c r="I392" s="5" t="s">
        <v>2201</v>
      </c>
      <c r="J392" s="6" t="s">
        <v>70</v>
      </c>
      <c r="K392" s="6" t="s">
        <v>71</v>
      </c>
    </row>
    <row r="393" spans="1:11" x14ac:dyDescent="0.45">
      <c r="A393" s="6">
        <v>389</v>
      </c>
      <c r="B393" s="6" t="s">
        <v>2202</v>
      </c>
      <c r="C393" s="5" t="s">
        <v>64</v>
      </c>
      <c r="D393" s="5" t="s">
        <v>2203</v>
      </c>
      <c r="E393" s="5" t="s">
        <v>2204</v>
      </c>
      <c r="F393" s="5" t="s">
        <v>2205</v>
      </c>
      <c r="G393" s="6">
        <v>2006</v>
      </c>
      <c r="H393" s="5" t="s">
        <v>2206</v>
      </c>
      <c r="I393" s="5" t="s">
        <v>2207</v>
      </c>
      <c r="J393" s="6" t="s">
        <v>70</v>
      </c>
      <c r="K393" s="6" t="s">
        <v>71</v>
      </c>
    </row>
    <row r="394" spans="1:11" x14ac:dyDescent="0.45">
      <c r="A394" s="6">
        <v>390</v>
      </c>
      <c r="B394" s="6" t="s">
        <v>2208</v>
      </c>
      <c r="C394" s="5" t="s">
        <v>64</v>
      </c>
      <c r="D394" s="5" t="s">
        <v>2209</v>
      </c>
      <c r="E394" s="5" t="s">
        <v>2210</v>
      </c>
      <c r="F394" s="5" t="s">
        <v>2211</v>
      </c>
      <c r="G394" s="6">
        <v>2020</v>
      </c>
      <c r="H394" s="5" t="s">
        <v>1322</v>
      </c>
      <c r="I394" s="5" t="s">
        <v>2212</v>
      </c>
      <c r="J394" s="6" t="s">
        <v>70</v>
      </c>
      <c r="K394" s="6" t="s">
        <v>71</v>
      </c>
    </row>
    <row r="395" spans="1:11" x14ac:dyDescent="0.45">
      <c r="A395" s="6">
        <v>391</v>
      </c>
      <c r="B395" s="6" t="s">
        <v>2213</v>
      </c>
      <c r="C395" s="5" t="s">
        <v>64</v>
      </c>
      <c r="D395" s="5" t="s">
        <v>2214</v>
      </c>
      <c r="E395" s="5" t="s">
        <v>2215</v>
      </c>
      <c r="F395" s="5" t="s">
        <v>2216</v>
      </c>
      <c r="G395" s="6">
        <v>2001</v>
      </c>
      <c r="H395" s="5" t="s">
        <v>660</v>
      </c>
      <c r="I395" s="5" t="s">
        <v>2217</v>
      </c>
      <c r="J395" s="6" t="s">
        <v>70</v>
      </c>
      <c r="K395" s="6" t="s">
        <v>71</v>
      </c>
    </row>
    <row r="396" spans="1:11" x14ac:dyDescent="0.45">
      <c r="A396" s="6">
        <v>392</v>
      </c>
      <c r="B396" s="6" t="s">
        <v>2218</v>
      </c>
      <c r="C396" s="5" t="s">
        <v>64</v>
      </c>
      <c r="D396" s="5" t="s">
        <v>2219</v>
      </c>
      <c r="E396" s="5" t="s">
        <v>2220</v>
      </c>
      <c r="F396" s="5" t="s">
        <v>2221</v>
      </c>
      <c r="G396" s="6">
        <v>1990</v>
      </c>
      <c r="H396" s="5" t="s">
        <v>1746</v>
      </c>
      <c r="I396" s="5" t="s">
        <v>2222</v>
      </c>
      <c r="J396" s="6" t="s">
        <v>70</v>
      </c>
      <c r="K396" s="6" t="s">
        <v>71</v>
      </c>
    </row>
    <row r="397" spans="1:11" x14ac:dyDescent="0.45">
      <c r="A397" s="6">
        <v>393</v>
      </c>
      <c r="B397" s="6" t="s">
        <v>2223</v>
      </c>
      <c r="C397" s="5" t="s">
        <v>64</v>
      </c>
      <c r="D397" s="5" t="s">
        <v>2224</v>
      </c>
      <c r="E397" s="5" t="s">
        <v>2225</v>
      </c>
      <c r="F397" s="5" t="s">
        <v>2226</v>
      </c>
      <c r="G397" s="6">
        <v>2006</v>
      </c>
      <c r="H397" s="5" t="s">
        <v>2227</v>
      </c>
      <c r="I397" s="5" t="s">
        <v>2228</v>
      </c>
      <c r="J397" s="6" t="s">
        <v>70</v>
      </c>
      <c r="K397" s="6" t="s">
        <v>71</v>
      </c>
    </row>
    <row r="398" spans="1:11" x14ac:dyDescent="0.45">
      <c r="A398" s="6">
        <v>394</v>
      </c>
      <c r="B398" s="6" t="s">
        <v>2229</v>
      </c>
      <c r="C398" s="5" t="s">
        <v>64</v>
      </c>
      <c r="D398" s="5" t="s">
        <v>2230</v>
      </c>
      <c r="E398" s="5" t="s">
        <v>2231</v>
      </c>
      <c r="F398" s="5" t="s">
        <v>2232</v>
      </c>
      <c r="G398" s="6">
        <v>2003</v>
      </c>
      <c r="H398" s="5" t="s">
        <v>2233</v>
      </c>
      <c r="I398" s="5" t="s">
        <v>2234</v>
      </c>
      <c r="J398" s="6" t="s">
        <v>70</v>
      </c>
      <c r="K398" s="6" t="s">
        <v>71</v>
      </c>
    </row>
    <row r="399" spans="1:11" x14ac:dyDescent="0.45">
      <c r="A399" s="6">
        <v>395</v>
      </c>
      <c r="B399" s="6" t="s">
        <v>2235</v>
      </c>
      <c r="C399" s="5" t="s">
        <v>64</v>
      </c>
      <c r="D399" s="5" t="s">
        <v>2236</v>
      </c>
      <c r="E399" s="5" t="s">
        <v>2237</v>
      </c>
      <c r="F399" s="5" t="s">
        <v>2238</v>
      </c>
      <c r="G399" s="6">
        <v>2023</v>
      </c>
      <c r="H399" s="5" t="s">
        <v>374</v>
      </c>
      <c r="I399" s="5" t="s">
        <v>2239</v>
      </c>
      <c r="J399" s="6" t="s">
        <v>70</v>
      </c>
      <c r="K399" s="6" t="s">
        <v>71</v>
      </c>
    </row>
    <row r="400" spans="1:11" x14ac:dyDescent="0.45">
      <c r="A400" s="6">
        <v>396</v>
      </c>
      <c r="B400" s="6" t="s">
        <v>2240</v>
      </c>
      <c r="C400" s="5" t="s">
        <v>64</v>
      </c>
      <c r="D400" s="5" t="s">
        <v>2241</v>
      </c>
      <c r="E400" s="5" t="s">
        <v>2242</v>
      </c>
      <c r="F400" s="5" t="s">
        <v>2243</v>
      </c>
      <c r="G400" s="6">
        <v>2020</v>
      </c>
      <c r="H400" s="5" t="s">
        <v>2244</v>
      </c>
      <c r="I400" s="5" t="s">
        <v>2245</v>
      </c>
      <c r="J400" s="6" t="s">
        <v>70</v>
      </c>
      <c r="K400" s="6" t="s">
        <v>71</v>
      </c>
    </row>
    <row r="401" spans="1:11" x14ac:dyDescent="0.45">
      <c r="A401" s="6">
        <v>397</v>
      </c>
      <c r="B401" s="6" t="s">
        <v>2246</v>
      </c>
      <c r="C401" s="5" t="s">
        <v>64</v>
      </c>
      <c r="D401" s="5" t="s">
        <v>2247</v>
      </c>
      <c r="E401" s="5" t="s">
        <v>2248</v>
      </c>
      <c r="F401" s="5" t="s">
        <v>2249</v>
      </c>
      <c r="G401" s="6">
        <v>2026</v>
      </c>
      <c r="H401" s="5" t="s">
        <v>2030</v>
      </c>
      <c r="I401" s="5" t="s">
        <v>2250</v>
      </c>
      <c r="J401" s="6" t="s">
        <v>70</v>
      </c>
      <c r="K401" s="6" t="s">
        <v>71</v>
      </c>
    </row>
    <row r="402" spans="1:11" x14ac:dyDescent="0.45">
      <c r="A402" s="6">
        <v>398</v>
      </c>
      <c r="B402" s="6" t="s">
        <v>2251</v>
      </c>
      <c r="C402" s="5" t="s">
        <v>64</v>
      </c>
      <c r="D402" s="5" t="s">
        <v>2252</v>
      </c>
      <c r="E402" s="5" t="s">
        <v>2253</v>
      </c>
      <c r="F402" s="5" t="s">
        <v>2254</v>
      </c>
      <c r="G402" s="6">
        <v>2011</v>
      </c>
      <c r="H402" s="5" t="s">
        <v>362</v>
      </c>
      <c r="I402" s="5" t="s">
        <v>2255</v>
      </c>
      <c r="J402" s="6" t="s">
        <v>70</v>
      </c>
      <c r="K402" s="6" t="s">
        <v>71</v>
      </c>
    </row>
    <row r="403" spans="1:11" x14ac:dyDescent="0.45">
      <c r="A403" s="6">
        <v>399</v>
      </c>
      <c r="B403" s="6" t="s">
        <v>2256</v>
      </c>
      <c r="C403" s="5" t="s">
        <v>64</v>
      </c>
      <c r="D403" s="5" t="s">
        <v>2257</v>
      </c>
      <c r="E403" s="5" t="s">
        <v>2258</v>
      </c>
      <c r="F403" s="5" t="s">
        <v>2259</v>
      </c>
      <c r="G403" s="6">
        <v>2021</v>
      </c>
      <c r="H403" s="5" t="s">
        <v>983</v>
      </c>
      <c r="I403" s="5" t="s">
        <v>2260</v>
      </c>
      <c r="J403" s="6" t="s">
        <v>70</v>
      </c>
      <c r="K403" s="6" t="s">
        <v>71</v>
      </c>
    </row>
    <row r="404" spans="1:11" x14ac:dyDescent="0.45">
      <c r="A404" s="6">
        <v>400</v>
      </c>
      <c r="B404" s="6" t="s">
        <v>2261</v>
      </c>
      <c r="C404" s="5" t="s">
        <v>64</v>
      </c>
      <c r="D404" s="5" t="s">
        <v>2262</v>
      </c>
      <c r="E404" s="5" t="s">
        <v>2263</v>
      </c>
      <c r="F404" s="5" t="s">
        <v>2264</v>
      </c>
      <c r="G404" s="6">
        <v>2026</v>
      </c>
      <c r="H404" s="5" t="s">
        <v>251</v>
      </c>
      <c r="I404" s="5" t="s">
        <v>2265</v>
      </c>
      <c r="J404" s="6" t="s">
        <v>70</v>
      </c>
      <c r="K404" s="6" t="s">
        <v>71</v>
      </c>
    </row>
    <row r="405" spans="1:11" x14ac:dyDescent="0.45">
      <c r="A405" s="6">
        <v>401</v>
      </c>
      <c r="B405" s="6" t="s">
        <v>2266</v>
      </c>
      <c r="C405" s="5" t="s">
        <v>64</v>
      </c>
      <c r="D405" s="5" t="s">
        <v>2267</v>
      </c>
      <c r="E405" s="5" t="s">
        <v>2268</v>
      </c>
      <c r="F405" s="5" t="s">
        <v>2269</v>
      </c>
      <c r="G405" s="6">
        <v>2002</v>
      </c>
      <c r="H405" s="5" t="s">
        <v>2270</v>
      </c>
      <c r="I405" s="5" t="s">
        <v>2271</v>
      </c>
      <c r="J405" s="6" t="s">
        <v>70</v>
      </c>
      <c r="K405" s="6" t="s">
        <v>71</v>
      </c>
    </row>
    <row r="406" spans="1:11" x14ac:dyDescent="0.45">
      <c r="A406" s="6">
        <v>402</v>
      </c>
      <c r="B406" s="6" t="s">
        <v>2272</v>
      </c>
      <c r="C406" s="5" t="s">
        <v>64</v>
      </c>
      <c r="D406" s="5" t="s">
        <v>2273</v>
      </c>
      <c r="E406" s="5" t="s">
        <v>2274</v>
      </c>
      <c r="F406" s="5" t="s">
        <v>2275</v>
      </c>
      <c r="G406" s="6">
        <v>2014</v>
      </c>
      <c r="H406" s="5" t="s">
        <v>2276</v>
      </c>
      <c r="I406" s="5" t="s">
        <v>2277</v>
      </c>
      <c r="J406" s="6" t="s">
        <v>70</v>
      </c>
      <c r="K406" s="6" t="s">
        <v>71</v>
      </c>
    </row>
    <row r="407" spans="1:11" x14ac:dyDescent="0.45">
      <c r="A407" s="6">
        <v>403</v>
      </c>
      <c r="B407" s="6" t="s">
        <v>2278</v>
      </c>
      <c r="C407" s="5" t="s">
        <v>64</v>
      </c>
      <c r="D407" s="5" t="s">
        <v>2279</v>
      </c>
      <c r="E407" s="5" t="s">
        <v>2280</v>
      </c>
      <c r="F407" s="5" t="s">
        <v>2281</v>
      </c>
      <c r="G407" s="6">
        <v>2004</v>
      </c>
      <c r="H407" s="5" t="s">
        <v>2282</v>
      </c>
      <c r="I407" s="5" t="s">
        <v>2283</v>
      </c>
      <c r="J407" s="6" t="s">
        <v>70</v>
      </c>
      <c r="K407" s="6" t="s">
        <v>71</v>
      </c>
    </row>
    <row r="408" spans="1:11" x14ac:dyDescent="0.45">
      <c r="A408" s="6">
        <v>404</v>
      </c>
      <c r="B408" s="6" t="s">
        <v>2284</v>
      </c>
      <c r="C408" s="5" t="s">
        <v>64</v>
      </c>
      <c r="D408" s="5" t="s">
        <v>2285</v>
      </c>
      <c r="E408" s="5" t="s">
        <v>2286</v>
      </c>
      <c r="F408" s="5" t="s">
        <v>2287</v>
      </c>
      <c r="G408" s="6">
        <v>2003</v>
      </c>
      <c r="H408" s="5" t="s">
        <v>68</v>
      </c>
      <c r="I408" s="5" t="s">
        <v>2288</v>
      </c>
      <c r="J408" s="6" t="s">
        <v>70</v>
      </c>
      <c r="K408" s="6" t="s">
        <v>71</v>
      </c>
    </row>
    <row r="409" spans="1:11" x14ac:dyDescent="0.45">
      <c r="A409" s="6">
        <v>405</v>
      </c>
      <c r="B409" s="6" t="s">
        <v>2289</v>
      </c>
      <c r="C409" s="5" t="s">
        <v>64</v>
      </c>
      <c r="D409" s="5" t="s">
        <v>2290</v>
      </c>
      <c r="E409" s="5" t="s">
        <v>2291</v>
      </c>
      <c r="F409" s="5" t="s">
        <v>2292</v>
      </c>
      <c r="G409" s="6">
        <v>2001</v>
      </c>
      <c r="H409" s="5" t="s">
        <v>68</v>
      </c>
      <c r="I409" s="5" t="s">
        <v>2293</v>
      </c>
      <c r="J409" s="6" t="s">
        <v>70</v>
      </c>
      <c r="K409" s="6" t="s">
        <v>71</v>
      </c>
    </row>
    <row r="410" spans="1:11" x14ac:dyDescent="0.45">
      <c r="A410" s="6">
        <v>406</v>
      </c>
      <c r="B410" s="6" t="s">
        <v>2294</v>
      </c>
      <c r="C410" s="5" t="s">
        <v>64</v>
      </c>
      <c r="D410" s="5" t="s">
        <v>2295</v>
      </c>
      <c r="E410" s="5" t="s">
        <v>2296</v>
      </c>
      <c r="F410" s="5" t="s">
        <v>2297</v>
      </c>
      <c r="G410" s="6">
        <v>1998</v>
      </c>
      <c r="H410" s="5" t="s">
        <v>660</v>
      </c>
      <c r="I410" s="5" t="s">
        <v>2298</v>
      </c>
      <c r="J410" s="6" t="s">
        <v>70</v>
      </c>
      <c r="K410" s="6" t="s">
        <v>71</v>
      </c>
    </row>
    <row r="411" spans="1:11" x14ac:dyDescent="0.45">
      <c r="A411" s="6">
        <v>407</v>
      </c>
      <c r="B411" s="6" t="s">
        <v>2299</v>
      </c>
      <c r="C411" s="5" t="s">
        <v>64</v>
      </c>
      <c r="D411" s="5" t="s">
        <v>2300</v>
      </c>
      <c r="E411" s="5" t="s">
        <v>2301</v>
      </c>
      <c r="F411" s="5" t="s">
        <v>2302</v>
      </c>
      <c r="G411" s="6">
        <v>2024</v>
      </c>
      <c r="H411" s="5" t="s">
        <v>374</v>
      </c>
      <c r="I411" s="5" t="s">
        <v>2303</v>
      </c>
      <c r="J411" s="6" t="s">
        <v>70</v>
      </c>
      <c r="K411" s="6" t="s">
        <v>71</v>
      </c>
    </row>
    <row r="412" spans="1:11" x14ac:dyDescent="0.45">
      <c r="A412" s="6">
        <v>408</v>
      </c>
      <c r="B412" s="6" t="s">
        <v>2304</v>
      </c>
      <c r="C412" s="5" t="s">
        <v>64</v>
      </c>
      <c r="D412" s="5" t="s">
        <v>2305</v>
      </c>
      <c r="E412" s="5" t="s">
        <v>2306</v>
      </c>
      <c r="F412" s="5" t="s">
        <v>2307</v>
      </c>
      <c r="G412" s="6">
        <v>2005</v>
      </c>
      <c r="H412" s="5" t="s">
        <v>2308</v>
      </c>
      <c r="I412" s="5" t="s">
        <v>2309</v>
      </c>
      <c r="J412" s="6" t="s">
        <v>70</v>
      </c>
      <c r="K412" s="6" t="s">
        <v>71</v>
      </c>
    </row>
    <row r="413" spans="1:11" x14ac:dyDescent="0.45">
      <c r="A413" s="6">
        <v>409</v>
      </c>
      <c r="B413" s="6" t="s">
        <v>2310</v>
      </c>
      <c r="C413" s="5" t="s">
        <v>64</v>
      </c>
      <c r="D413" s="5" t="s">
        <v>2311</v>
      </c>
      <c r="E413" s="5" t="s">
        <v>2312</v>
      </c>
      <c r="F413" s="5" t="s">
        <v>2313</v>
      </c>
      <c r="G413" s="6">
        <v>2008</v>
      </c>
      <c r="H413" s="5" t="s">
        <v>177</v>
      </c>
      <c r="I413" s="5" t="s">
        <v>2314</v>
      </c>
      <c r="J413" s="6" t="s">
        <v>70</v>
      </c>
      <c r="K413" s="6" t="s">
        <v>71</v>
      </c>
    </row>
    <row r="414" spans="1:11" x14ac:dyDescent="0.45">
      <c r="A414" s="6">
        <v>410</v>
      </c>
      <c r="B414" s="6" t="s">
        <v>2315</v>
      </c>
      <c r="C414" s="5" t="s">
        <v>64</v>
      </c>
      <c r="D414" s="5" t="s">
        <v>2316</v>
      </c>
      <c r="E414" s="5" t="s">
        <v>2317</v>
      </c>
      <c r="F414" s="5" t="s">
        <v>2318</v>
      </c>
      <c r="G414" s="6">
        <v>1999</v>
      </c>
      <c r="H414" s="5" t="s">
        <v>206</v>
      </c>
      <c r="I414" s="5" t="s">
        <v>2319</v>
      </c>
      <c r="J414" s="6" t="s">
        <v>70</v>
      </c>
      <c r="K414" s="6" t="s">
        <v>71</v>
      </c>
    </row>
    <row r="415" spans="1:11" x14ac:dyDescent="0.45">
      <c r="A415" s="6">
        <v>411</v>
      </c>
      <c r="B415" s="6" t="s">
        <v>2320</v>
      </c>
      <c r="C415" s="5" t="s">
        <v>64</v>
      </c>
      <c r="D415" s="5" t="s">
        <v>2321</v>
      </c>
      <c r="E415" s="5" t="s">
        <v>2322</v>
      </c>
      <c r="F415" s="5" t="s">
        <v>2323</v>
      </c>
      <c r="G415" s="6">
        <v>2019</v>
      </c>
      <c r="H415" s="5" t="s">
        <v>206</v>
      </c>
      <c r="I415" s="5" t="s">
        <v>2324</v>
      </c>
      <c r="J415" s="6" t="s">
        <v>70</v>
      </c>
      <c r="K415" s="6" t="s">
        <v>71</v>
      </c>
    </row>
    <row r="416" spans="1:11" x14ac:dyDescent="0.45">
      <c r="A416" s="6">
        <v>412</v>
      </c>
      <c r="B416" s="6" t="s">
        <v>2325</v>
      </c>
      <c r="C416" s="5" t="s">
        <v>64</v>
      </c>
      <c r="D416" s="5" t="s">
        <v>2326</v>
      </c>
      <c r="E416" s="5" t="s">
        <v>2327</v>
      </c>
      <c r="F416" s="5" t="s">
        <v>2328</v>
      </c>
      <c r="G416" s="6">
        <v>2006</v>
      </c>
      <c r="H416" s="5" t="s">
        <v>135</v>
      </c>
      <c r="I416" s="5" t="s">
        <v>2329</v>
      </c>
      <c r="J416" s="6" t="s">
        <v>70</v>
      </c>
      <c r="K416" s="6" t="s">
        <v>71</v>
      </c>
    </row>
    <row r="417" spans="1:11" x14ac:dyDescent="0.45">
      <c r="A417" s="6">
        <v>413</v>
      </c>
      <c r="B417" s="6" t="s">
        <v>2330</v>
      </c>
      <c r="C417" s="5" t="s">
        <v>64</v>
      </c>
      <c r="D417" s="5" t="s">
        <v>2331</v>
      </c>
      <c r="E417" s="5" t="s">
        <v>2332</v>
      </c>
      <c r="F417" s="5" t="s">
        <v>2333</v>
      </c>
      <c r="G417" s="6">
        <v>2001</v>
      </c>
      <c r="H417" s="5" t="s">
        <v>2334</v>
      </c>
      <c r="I417" s="5" t="s">
        <v>2335</v>
      </c>
      <c r="J417" s="6" t="s">
        <v>70</v>
      </c>
      <c r="K417" s="6" t="s">
        <v>71</v>
      </c>
    </row>
    <row r="418" spans="1:11" x14ac:dyDescent="0.45">
      <c r="A418" s="6">
        <v>414</v>
      </c>
      <c r="B418" s="6" t="s">
        <v>2336</v>
      </c>
      <c r="C418" s="5" t="s">
        <v>64</v>
      </c>
      <c r="D418" s="5" t="s">
        <v>2337</v>
      </c>
      <c r="E418" s="5" t="s">
        <v>2338</v>
      </c>
      <c r="F418" s="5" t="s">
        <v>2339</v>
      </c>
      <c r="G418" s="6">
        <v>2002</v>
      </c>
      <c r="H418" s="5" t="s">
        <v>666</v>
      </c>
      <c r="I418" s="5" t="s">
        <v>2340</v>
      </c>
      <c r="J418" s="6" t="s">
        <v>70</v>
      </c>
      <c r="K418" s="6" t="s">
        <v>71</v>
      </c>
    </row>
    <row r="419" spans="1:11" x14ac:dyDescent="0.45">
      <c r="A419" s="6">
        <v>415</v>
      </c>
      <c r="B419" s="6" t="s">
        <v>2341</v>
      </c>
      <c r="C419" s="5" t="s">
        <v>64</v>
      </c>
      <c r="D419" s="5" t="s">
        <v>2342</v>
      </c>
      <c r="E419" s="5" t="s">
        <v>2343</v>
      </c>
      <c r="F419" s="5" t="s">
        <v>2344</v>
      </c>
      <c r="G419" s="6">
        <v>2007</v>
      </c>
      <c r="H419" s="5" t="s">
        <v>386</v>
      </c>
      <c r="I419" s="5" t="s">
        <v>2345</v>
      </c>
      <c r="J419" s="6" t="s">
        <v>70</v>
      </c>
      <c r="K419" s="6" t="s">
        <v>71</v>
      </c>
    </row>
    <row r="420" spans="1:11" x14ac:dyDescent="0.45">
      <c r="A420" s="6">
        <v>416</v>
      </c>
      <c r="B420" s="6" t="s">
        <v>2346</v>
      </c>
      <c r="C420" s="5" t="s">
        <v>64</v>
      </c>
      <c r="D420" s="5" t="s">
        <v>2347</v>
      </c>
      <c r="E420" s="5" t="s">
        <v>2348</v>
      </c>
      <c r="F420" s="5" t="s">
        <v>2349</v>
      </c>
      <c r="G420" s="6">
        <v>2007</v>
      </c>
      <c r="H420" s="5" t="s">
        <v>836</v>
      </c>
      <c r="I420" s="5" t="s">
        <v>2350</v>
      </c>
      <c r="J420" s="6" t="s">
        <v>70</v>
      </c>
      <c r="K420" s="6" t="s">
        <v>71</v>
      </c>
    </row>
    <row r="421" spans="1:11" x14ac:dyDescent="0.45">
      <c r="A421" s="6">
        <v>417</v>
      </c>
      <c r="B421" s="6" t="s">
        <v>2351</v>
      </c>
      <c r="C421" s="5" t="s">
        <v>64</v>
      </c>
      <c r="D421" s="5" t="s">
        <v>2352</v>
      </c>
      <c r="E421" s="5" t="s">
        <v>2353</v>
      </c>
      <c r="F421" s="5" t="s">
        <v>2354</v>
      </c>
      <c r="G421" s="6">
        <v>2002</v>
      </c>
      <c r="H421" s="5" t="s">
        <v>135</v>
      </c>
      <c r="I421" s="5" t="s">
        <v>2355</v>
      </c>
      <c r="J421" s="6" t="s">
        <v>70</v>
      </c>
      <c r="K421" s="6" t="s">
        <v>71</v>
      </c>
    </row>
    <row r="422" spans="1:11" x14ac:dyDescent="0.45">
      <c r="A422" s="6">
        <v>418</v>
      </c>
      <c r="B422" s="6" t="s">
        <v>2356</v>
      </c>
      <c r="C422" s="5" t="s">
        <v>64</v>
      </c>
      <c r="D422" s="5" t="s">
        <v>2357</v>
      </c>
      <c r="E422" s="5" t="s">
        <v>2358</v>
      </c>
      <c r="F422" s="5" t="s">
        <v>2359</v>
      </c>
      <c r="G422" s="6">
        <v>2015</v>
      </c>
      <c r="H422" s="5" t="s">
        <v>1183</v>
      </c>
      <c r="I422" s="5" t="s">
        <v>2360</v>
      </c>
      <c r="J422" s="6" t="s">
        <v>70</v>
      </c>
      <c r="K422" s="6" t="s">
        <v>71</v>
      </c>
    </row>
    <row r="423" spans="1:11" x14ac:dyDescent="0.45">
      <c r="A423" s="6">
        <v>419</v>
      </c>
      <c r="B423" s="6" t="s">
        <v>2361</v>
      </c>
      <c r="C423" s="5" t="s">
        <v>64</v>
      </c>
      <c r="D423" s="5" t="s">
        <v>2362</v>
      </c>
      <c r="E423" s="5" t="s">
        <v>2363</v>
      </c>
      <c r="F423" s="5" t="s">
        <v>2364</v>
      </c>
      <c r="G423" s="6">
        <v>2003</v>
      </c>
      <c r="H423" s="5" t="s">
        <v>87</v>
      </c>
      <c r="I423" s="5" t="s">
        <v>2365</v>
      </c>
      <c r="J423" s="6" t="s">
        <v>70</v>
      </c>
      <c r="K423" s="6" t="s">
        <v>71</v>
      </c>
    </row>
    <row r="424" spans="1:11" x14ac:dyDescent="0.45">
      <c r="A424" s="6">
        <v>420</v>
      </c>
      <c r="B424" s="6" t="s">
        <v>2366</v>
      </c>
      <c r="C424" s="5" t="s">
        <v>64</v>
      </c>
      <c r="D424" s="5" t="s">
        <v>2367</v>
      </c>
      <c r="E424" s="5" t="s">
        <v>2368</v>
      </c>
      <c r="F424" s="5" t="s">
        <v>2369</v>
      </c>
      <c r="G424" s="6">
        <v>2021</v>
      </c>
      <c r="H424" s="5" t="s">
        <v>983</v>
      </c>
      <c r="I424" s="5" t="s">
        <v>2370</v>
      </c>
      <c r="J424" s="6" t="s">
        <v>70</v>
      </c>
      <c r="K424" s="6" t="s">
        <v>71</v>
      </c>
    </row>
    <row r="425" spans="1:11" x14ac:dyDescent="0.45">
      <c r="A425" s="6">
        <v>421</v>
      </c>
      <c r="B425" s="6" t="s">
        <v>2371</v>
      </c>
      <c r="C425" s="5" t="s">
        <v>64</v>
      </c>
      <c r="D425" s="5" t="s">
        <v>2372</v>
      </c>
      <c r="E425" s="5" t="s">
        <v>2373</v>
      </c>
      <c r="F425" s="5" t="s">
        <v>2374</v>
      </c>
      <c r="G425" s="6">
        <v>2009</v>
      </c>
      <c r="H425" s="5" t="s">
        <v>2375</v>
      </c>
      <c r="I425" s="5" t="s">
        <v>2376</v>
      </c>
      <c r="J425" s="6" t="s">
        <v>70</v>
      </c>
      <c r="K425" s="6" t="s">
        <v>71</v>
      </c>
    </row>
    <row r="426" spans="1:11" x14ac:dyDescent="0.45">
      <c r="A426" s="6">
        <v>422</v>
      </c>
      <c r="B426" s="6" t="s">
        <v>2377</v>
      </c>
      <c r="C426" s="5" t="s">
        <v>64</v>
      </c>
      <c r="D426" s="5" t="s">
        <v>2378</v>
      </c>
      <c r="E426" s="5" t="s">
        <v>2379</v>
      </c>
      <c r="F426" s="5" t="s">
        <v>2380</v>
      </c>
      <c r="G426" s="6">
        <v>2010</v>
      </c>
      <c r="H426" s="5" t="s">
        <v>2381</v>
      </c>
      <c r="I426" s="5" t="s">
        <v>2382</v>
      </c>
      <c r="J426" s="6" t="s">
        <v>70</v>
      </c>
      <c r="K426" s="6" t="s">
        <v>71</v>
      </c>
    </row>
    <row r="427" spans="1:11" x14ac:dyDescent="0.45">
      <c r="A427" s="6">
        <v>423</v>
      </c>
      <c r="B427" s="6" t="s">
        <v>2383</v>
      </c>
      <c r="C427" s="5" t="s">
        <v>64</v>
      </c>
      <c r="D427" s="5" t="s">
        <v>2384</v>
      </c>
      <c r="E427" s="5" t="s">
        <v>2385</v>
      </c>
      <c r="F427" s="5" t="s">
        <v>2386</v>
      </c>
      <c r="G427" s="6">
        <v>2000</v>
      </c>
      <c r="H427" s="5" t="s">
        <v>68</v>
      </c>
      <c r="I427" s="5" t="s">
        <v>2387</v>
      </c>
      <c r="J427" s="6" t="s">
        <v>70</v>
      </c>
      <c r="K427" s="6" t="s">
        <v>71</v>
      </c>
    </row>
    <row r="428" spans="1:11" x14ac:dyDescent="0.45">
      <c r="A428" s="6">
        <v>424</v>
      </c>
      <c r="B428" s="6" t="s">
        <v>2388</v>
      </c>
      <c r="C428" s="5" t="s">
        <v>64</v>
      </c>
      <c r="D428" s="5" t="s">
        <v>2389</v>
      </c>
      <c r="E428" s="5" t="s">
        <v>2390</v>
      </c>
      <c r="F428" s="5" t="s">
        <v>2391</v>
      </c>
      <c r="G428" s="6">
        <v>2015</v>
      </c>
      <c r="H428" s="5" t="s">
        <v>622</v>
      </c>
      <c r="I428" s="5" t="s">
        <v>2392</v>
      </c>
      <c r="J428" s="6" t="s">
        <v>70</v>
      </c>
      <c r="K428" s="6" t="s">
        <v>71</v>
      </c>
    </row>
    <row r="429" spans="1:11" x14ac:dyDescent="0.45">
      <c r="A429" s="6">
        <v>425</v>
      </c>
      <c r="B429" s="6" t="s">
        <v>2393</v>
      </c>
      <c r="C429" s="5" t="s">
        <v>64</v>
      </c>
      <c r="D429" s="5" t="s">
        <v>2394</v>
      </c>
      <c r="E429" s="5" t="s">
        <v>435</v>
      </c>
      <c r="F429" s="5" t="s">
        <v>2395</v>
      </c>
      <c r="G429" s="6">
        <v>2024</v>
      </c>
      <c r="H429" s="5" t="s">
        <v>123</v>
      </c>
      <c r="I429" s="5" t="s">
        <v>2396</v>
      </c>
      <c r="J429" s="6" t="s">
        <v>70</v>
      </c>
      <c r="K429" s="6" t="s">
        <v>71</v>
      </c>
    </row>
    <row r="430" spans="1:11" x14ac:dyDescent="0.45">
      <c r="A430" s="6">
        <v>426</v>
      </c>
      <c r="B430" s="6" t="s">
        <v>2397</v>
      </c>
      <c r="C430" s="5" t="s">
        <v>64</v>
      </c>
      <c r="D430" s="5" t="s">
        <v>2398</v>
      </c>
      <c r="E430" s="5" t="s">
        <v>2399</v>
      </c>
      <c r="F430" s="5" t="s">
        <v>2400</v>
      </c>
      <c r="G430" s="6">
        <v>1995</v>
      </c>
      <c r="H430" s="5" t="s">
        <v>1641</v>
      </c>
      <c r="I430" s="5" t="s">
        <v>2401</v>
      </c>
      <c r="J430" s="6" t="s">
        <v>70</v>
      </c>
      <c r="K430" s="6" t="s">
        <v>71</v>
      </c>
    </row>
    <row r="431" spans="1:11" x14ac:dyDescent="0.45">
      <c r="A431" s="6">
        <v>427</v>
      </c>
      <c r="B431" s="6" t="s">
        <v>2402</v>
      </c>
      <c r="C431" s="5" t="s">
        <v>64</v>
      </c>
      <c r="D431" s="5" t="s">
        <v>2403</v>
      </c>
      <c r="E431" s="5" t="s">
        <v>2404</v>
      </c>
      <c r="F431" s="5" t="s">
        <v>2405</v>
      </c>
      <c r="G431" s="6">
        <v>2002</v>
      </c>
      <c r="H431" s="5" t="s">
        <v>2406</v>
      </c>
      <c r="I431" s="5" t="s">
        <v>2407</v>
      </c>
      <c r="J431" s="6" t="s">
        <v>70</v>
      </c>
      <c r="K431" s="6" t="s">
        <v>71</v>
      </c>
    </row>
    <row r="432" spans="1:11" x14ac:dyDescent="0.45">
      <c r="A432" s="6">
        <v>428</v>
      </c>
      <c r="B432" s="6" t="s">
        <v>2408</v>
      </c>
      <c r="C432" s="5" t="s">
        <v>64</v>
      </c>
      <c r="D432" s="5" t="s">
        <v>2409</v>
      </c>
      <c r="E432" s="5" t="s">
        <v>2410</v>
      </c>
      <c r="F432" s="5" t="s">
        <v>2411</v>
      </c>
      <c r="G432" s="6">
        <v>2019</v>
      </c>
      <c r="H432" s="5" t="s">
        <v>1194</v>
      </c>
      <c r="I432" s="5" t="s">
        <v>2412</v>
      </c>
      <c r="J432" s="6" t="s">
        <v>70</v>
      </c>
      <c r="K432" s="6" t="s">
        <v>71</v>
      </c>
    </row>
    <row r="433" spans="1:11" x14ac:dyDescent="0.45">
      <c r="A433" s="6">
        <v>429</v>
      </c>
      <c r="B433" s="6" t="s">
        <v>2413</v>
      </c>
      <c r="C433" s="5" t="s">
        <v>64</v>
      </c>
      <c r="D433" s="5" t="s">
        <v>2414</v>
      </c>
      <c r="E433" s="5" t="s">
        <v>2415</v>
      </c>
      <c r="F433" s="5" t="s">
        <v>2416</v>
      </c>
      <c r="G433" s="6">
        <v>2008</v>
      </c>
      <c r="H433" s="5" t="s">
        <v>2417</v>
      </c>
      <c r="I433" s="5" t="s">
        <v>2418</v>
      </c>
      <c r="J433" s="6" t="s">
        <v>70</v>
      </c>
      <c r="K433" s="6" t="s">
        <v>71</v>
      </c>
    </row>
    <row r="434" spans="1:11" x14ac:dyDescent="0.45">
      <c r="A434" s="6">
        <v>430</v>
      </c>
      <c r="B434" s="6" t="s">
        <v>2419</v>
      </c>
      <c r="C434" s="5" t="s">
        <v>64</v>
      </c>
      <c r="D434" s="5" t="s">
        <v>2420</v>
      </c>
      <c r="E434" s="5" t="s">
        <v>2421</v>
      </c>
      <c r="F434" s="5" t="s">
        <v>2422</v>
      </c>
      <c r="G434" s="6">
        <v>2022</v>
      </c>
      <c r="H434" s="5" t="s">
        <v>2423</v>
      </c>
      <c r="I434" s="5" t="s">
        <v>2424</v>
      </c>
      <c r="J434" s="6" t="s">
        <v>70</v>
      </c>
      <c r="K434" s="6" t="s">
        <v>71</v>
      </c>
    </row>
    <row r="435" spans="1:11" x14ac:dyDescent="0.45">
      <c r="A435" s="6">
        <v>431</v>
      </c>
      <c r="B435" s="6" t="s">
        <v>2425</v>
      </c>
      <c r="C435" s="5" t="s">
        <v>64</v>
      </c>
      <c r="D435" s="5" t="s">
        <v>2426</v>
      </c>
      <c r="E435" s="5" t="s">
        <v>2427</v>
      </c>
      <c r="F435" s="5" t="s">
        <v>2428</v>
      </c>
      <c r="G435" s="6">
        <v>2002</v>
      </c>
      <c r="H435" s="5" t="s">
        <v>68</v>
      </c>
      <c r="I435" s="5" t="s">
        <v>2429</v>
      </c>
      <c r="J435" s="6" t="s">
        <v>70</v>
      </c>
      <c r="K435" s="6" t="s">
        <v>71</v>
      </c>
    </row>
    <row r="436" spans="1:11" x14ac:dyDescent="0.45">
      <c r="A436" s="6">
        <v>432</v>
      </c>
      <c r="B436" s="6" t="s">
        <v>2430</v>
      </c>
      <c r="C436" s="5" t="s">
        <v>64</v>
      </c>
      <c r="D436" s="5" t="s">
        <v>2431</v>
      </c>
      <c r="E436" s="5" t="s">
        <v>2432</v>
      </c>
      <c r="F436" s="5" t="s">
        <v>2433</v>
      </c>
      <c r="G436" s="6">
        <v>1996</v>
      </c>
      <c r="H436" s="5" t="s">
        <v>206</v>
      </c>
      <c r="I436" s="5" t="s">
        <v>2434</v>
      </c>
      <c r="J436" s="6" t="s">
        <v>70</v>
      </c>
      <c r="K436" s="6" t="s">
        <v>71</v>
      </c>
    </row>
    <row r="437" spans="1:11" x14ac:dyDescent="0.45">
      <c r="A437" s="6">
        <v>433</v>
      </c>
      <c r="B437" s="6" t="s">
        <v>2435</v>
      </c>
      <c r="C437" s="5" t="s">
        <v>64</v>
      </c>
      <c r="D437" s="5" t="s">
        <v>2436</v>
      </c>
      <c r="E437" s="5" t="s">
        <v>2437</v>
      </c>
      <c r="F437" s="5" t="s">
        <v>2438</v>
      </c>
      <c r="G437" s="6">
        <v>2024</v>
      </c>
      <c r="H437" s="5" t="s">
        <v>1423</v>
      </c>
      <c r="I437" s="5" t="s">
        <v>2439</v>
      </c>
      <c r="J437" s="6" t="s">
        <v>70</v>
      </c>
      <c r="K437" s="6" t="s">
        <v>71</v>
      </c>
    </row>
    <row r="438" spans="1:11" x14ac:dyDescent="0.45">
      <c r="A438" s="6">
        <v>434</v>
      </c>
      <c r="B438" s="6" t="s">
        <v>2440</v>
      </c>
      <c r="C438" s="5" t="s">
        <v>64</v>
      </c>
      <c r="D438" s="5" t="s">
        <v>2441</v>
      </c>
      <c r="E438" s="5" t="s">
        <v>2442</v>
      </c>
      <c r="F438" s="5" t="s">
        <v>2443</v>
      </c>
      <c r="G438" s="6">
        <v>1999</v>
      </c>
      <c r="H438" s="5" t="s">
        <v>1728</v>
      </c>
      <c r="I438" s="5" t="s">
        <v>2444</v>
      </c>
      <c r="J438" s="6" t="s">
        <v>70</v>
      </c>
      <c r="K438" s="6" t="s">
        <v>71</v>
      </c>
    </row>
    <row r="439" spans="1:11" x14ac:dyDescent="0.45">
      <c r="A439" s="6">
        <v>435</v>
      </c>
      <c r="B439" s="6" t="s">
        <v>2445</v>
      </c>
      <c r="C439" s="5" t="s">
        <v>64</v>
      </c>
      <c r="D439" s="5" t="s">
        <v>2446</v>
      </c>
      <c r="E439" s="5" t="s">
        <v>2447</v>
      </c>
      <c r="F439" s="5" t="s">
        <v>2448</v>
      </c>
      <c r="G439" s="6">
        <v>2024</v>
      </c>
      <c r="H439" s="5" t="s">
        <v>374</v>
      </c>
      <c r="I439" s="5" t="s">
        <v>2449</v>
      </c>
      <c r="J439" s="6" t="s">
        <v>70</v>
      </c>
      <c r="K439" s="6" t="s">
        <v>71</v>
      </c>
    </row>
    <row r="440" spans="1:11" x14ac:dyDescent="0.45">
      <c r="A440" s="6">
        <v>436</v>
      </c>
      <c r="B440" s="6" t="s">
        <v>2450</v>
      </c>
      <c r="C440" s="5" t="s">
        <v>64</v>
      </c>
      <c r="D440" s="5" t="s">
        <v>2451</v>
      </c>
      <c r="E440" s="5" t="s">
        <v>2452</v>
      </c>
      <c r="F440" s="5" t="s">
        <v>2453</v>
      </c>
      <c r="G440" s="6">
        <v>2000</v>
      </c>
      <c r="H440" s="5" t="s">
        <v>1451</v>
      </c>
      <c r="I440" s="5" t="s">
        <v>2454</v>
      </c>
      <c r="J440" s="6" t="s">
        <v>70</v>
      </c>
      <c r="K440" s="6" t="s">
        <v>71</v>
      </c>
    </row>
    <row r="441" spans="1:11" x14ac:dyDescent="0.45">
      <c r="A441" s="6">
        <v>437</v>
      </c>
      <c r="B441" s="6" t="s">
        <v>2455</v>
      </c>
      <c r="C441" s="5" t="s">
        <v>64</v>
      </c>
      <c r="D441" s="5" t="s">
        <v>2456</v>
      </c>
      <c r="E441" s="5" t="s">
        <v>2457</v>
      </c>
      <c r="F441" s="5" t="s">
        <v>2458</v>
      </c>
      <c r="G441" s="6">
        <v>2012</v>
      </c>
      <c r="H441" s="5" t="s">
        <v>2459</v>
      </c>
      <c r="I441" s="5" t="s">
        <v>2460</v>
      </c>
      <c r="J441" s="6" t="s">
        <v>70</v>
      </c>
      <c r="K441" s="6" t="s">
        <v>71</v>
      </c>
    </row>
    <row r="442" spans="1:11" x14ac:dyDescent="0.45">
      <c r="A442" s="6">
        <v>438</v>
      </c>
      <c r="B442" s="6" t="s">
        <v>2461</v>
      </c>
      <c r="C442" s="5" t="s">
        <v>64</v>
      </c>
      <c r="D442" s="5" t="s">
        <v>2462</v>
      </c>
      <c r="E442" s="5" t="s">
        <v>2463</v>
      </c>
      <c r="F442" s="5" t="s">
        <v>2464</v>
      </c>
      <c r="G442" s="6">
        <v>2012</v>
      </c>
      <c r="H442" s="5" t="s">
        <v>2465</v>
      </c>
      <c r="I442" s="5" t="s">
        <v>2466</v>
      </c>
      <c r="J442" s="6" t="s">
        <v>70</v>
      </c>
      <c r="K442" s="6" t="s">
        <v>71</v>
      </c>
    </row>
    <row r="443" spans="1:11" x14ac:dyDescent="0.45">
      <c r="A443" s="6">
        <v>439</v>
      </c>
      <c r="B443" s="6" t="s">
        <v>2467</v>
      </c>
      <c r="C443" s="5" t="s">
        <v>64</v>
      </c>
      <c r="D443" s="5" t="s">
        <v>2468</v>
      </c>
      <c r="E443" s="5" t="s">
        <v>2469</v>
      </c>
      <c r="F443" s="5" t="s">
        <v>2470</v>
      </c>
      <c r="G443" s="6">
        <v>2002</v>
      </c>
      <c r="H443" s="5" t="s">
        <v>68</v>
      </c>
      <c r="I443" s="5" t="s">
        <v>2471</v>
      </c>
      <c r="J443" s="6" t="s">
        <v>70</v>
      </c>
      <c r="K443" s="6" t="s">
        <v>71</v>
      </c>
    </row>
    <row r="444" spans="1:11" x14ac:dyDescent="0.45">
      <c r="A444" s="6">
        <v>440</v>
      </c>
      <c r="B444" s="6" t="s">
        <v>2472</v>
      </c>
      <c r="C444" s="5" t="s">
        <v>64</v>
      </c>
      <c r="D444" s="5" t="s">
        <v>2473</v>
      </c>
      <c r="E444" s="5" t="s">
        <v>2474</v>
      </c>
      <c r="F444" s="5" t="s">
        <v>2475</v>
      </c>
      <c r="G444" s="6">
        <v>2002</v>
      </c>
      <c r="H444" s="5" t="s">
        <v>2406</v>
      </c>
      <c r="I444" s="5" t="s">
        <v>2476</v>
      </c>
      <c r="J444" s="6" t="s">
        <v>70</v>
      </c>
      <c r="K444" s="6" t="s">
        <v>71</v>
      </c>
    </row>
    <row r="445" spans="1:11" x14ac:dyDescent="0.45">
      <c r="A445" s="6">
        <v>441</v>
      </c>
      <c r="B445" s="6" t="s">
        <v>2477</v>
      </c>
      <c r="C445" s="5" t="s">
        <v>64</v>
      </c>
      <c r="D445" s="5" t="s">
        <v>2478</v>
      </c>
      <c r="E445" s="5" t="s">
        <v>2479</v>
      </c>
      <c r="F445" s="5" t="s">
        <v>2480</v>
      </c>
      <c r="G445" s="6">
        <v>1992</v>
      </c>
      <c r="H445" s="5" t="s">
        <v>2481</v>
      </c>
      <c r="I445" s="5" t="s">
        <v>2482</v>
      </c>
      <c r="J445" s="6" t="s">
        <v>70</v>
      </c>
      <c r="K445" s="6" t="s">
        <v>71</v>
      </c>
    </row>
    <row r="446" spans="1:11" x14ac:dyDescent="0.45">
      <c r="A446" s="6">
        <v>442</v>
      </c>
      <c r="B446" s="6" t="s">
        <v>2483</v>
      </c>
      <c r="C446" s="5" t="s">
        <v>64</v>
      </c>
      <c r="D446" s="5" t="s">
        <v>2484</v>
      </c>
      <c r="E446" s="5" t="s">
        <v>2485</v>
      </c>
      <c r="F446" s="5" t="s">
        <v>2486</v>
      </c>
      <c r="G446" s="6">
        <v>2004</v>
      </c>
      <c r="H446" s="5" t="s">
        <v>715</v>
      </c>
      <c r="I446" s="5" t="s">
        <v>2487</v>
      </c>
      <c r="J446" s="6" t="s">
        <v>70</v>
      </c>
      <c r="K446" s="6" t="s">
        <v>71</v>
      </c>
    </row>
    <row r="447" spans="1:11" x14ac:dyDescent="0.45">
      <c r="A447" s="6">
        <v>443</v>
      </c>
      <c r="B447" s="6" t="s">
        <v>2488</v>
      </c>
      <c r="C447" s="5" t="s">
        <v>64</v>
      </c>
      <c r="D447" s="5" t="s">
        <v>2489</v>
      </c>
      <c r="E447" s="5" t="s">
        <v>2490</v>
      </c>
      <c r="F447" s="5" t="s">
        <v>2491</v>
      </c>
      <c r="G447" s="6">
        <v>2003</v>
      </c>
      <c r="H447" s="5" t="s">
        <v>212</v>
      </c>
      <c r="I447" s="5" t="s">
        <v>2492</v>
      </c>
      <c r="J447" s="6" t="s">
        <v>70</v>
      </c>
      <c r="K447" s="6" t="s">
        <v>71</v>
      </c>
    </row>
    <row r="448" spans="1:11" x14ac:dyDescent="0.45">
      <c r="A448" s="6">
        <v>444</v>
      </c>
      <c r="B448" s="6" t="s">
        <v>2493</v>
      </c>
      <c r="C448" s="5" t="s">
        <v>64</v>
      </c>
      <c r="D448" s="5" t="s">
        <v>2494</v>
      </c>
      <c r="E448" s="5" t="s">
        <v>2495</v>
      </c>
      <c r="F448" s="5" t="s">
        <v>2496</v>
      </c>
      <c r="G448" s="6">
        <v>2013</v>
      </c>
      <c r="H448" s="5" t="s">
        <v>239</v>
      </c>
      <c r="I448" s="5" t="s">
        <v>2497</v>
      </c>
      <c r="J448" s="6" t="s">
        <v>70</v>
      </c>
      <c r="K448" s="6" t="s">
        <v>71</v>
      </c>
    </row>
    <row r="449" spans="1:11" x14ac:dyDescent="0.45">
      <c r="A449" s="6">
        <v>445</v>
      </c>
      <c r="B449" s="6" t="s">
        <v>2498</v>
      </c>
      <c r="C449" s="5" t="s">
        <v>64</v>
      </c>
      <c r="D449" s="5" t="s">
        <v>2499</v>
      </c>
      <c r="E449" s="5" t="s">
        <v>2500</v>
      </c>
      <c r="F449" s="5" t="s">
        <v>2501</v>
      </c>
      <c r="G449" s="6">
        <v>2006</v>
      </c>
      <c r="H449" s="5" t="s">
        <v>2502</v>
      </c>
      <c r="I449" s="5" t="s">
        <v>2503</v>
      </c>
      <c r="J449" s="6" t="s">
        <v>70</v>
      </c>
      <c r="K449" s="6" t="s">
        <v>71</v>
      </c>
    </row>
    <row r="450" spans="1:11" x14ac:dyDescent="0.45">
      <c r="A450" s="6">
        <v>446</v>
      </c>
      <c r="B450" s="6" t="s">
        <v>2504</v>
      </c>
      <c r="C450" s="5" t="s">
        <v>64</v>
      </c>
      <c r="D450" s="5" t="s">
        <v>2505</v>
      </c>
      <c r="E450" s="5" t="s">
        <v>2506</v>
      </c>
      <c r="F450" s="5" t="s">
        <v>2507</v>
      </c>
      <c r="G450" s="6">
        <v>2021</v>
      </c>
      <c r="H450" s="5" t="s">
        <v>1102</v>
      </c>
      <c r="I450" s="5" t="s">
        <v>2508</v>
      </c>
      <c r="J450" s="6" t="s">
        <v>70</v>
      </c>
      <c r="K450" s="6" t="s">
        <v>71</v>
      </c>
    </row>
    <row r="451" spans="1:11" x14ac:dyDescent="0.45">
      <c r="A451" s="6">
        <v>447</v>
      </c>
      <c r="B451" s="6" t="s">
        <v>2509</v>
      </c>
      <c r="C451" s="5" t="s">
        <v>64</v>
      </c>
      <c r="D451" s="5" t="s">
        <v>2510</v>
      </c>
      <c r="E451" s="5" t="s">
        <v>2511</v>
      </c>
      <c r="F451" s="5" t="s">
        <v>2512</v>
      </c>
      <c r="G451" s="6">
        <v>2011</v>
      </c>
      <c r="H451" s="5" t="s">
        <v>2513</v>
      </c>
      <c r="I451" s="5" t="s">
        <v>2514</v>
      </c>
      <c r="J451" s="6" t="s">
        <v>70</v>
      </c>
      <c r="K451" s="6" t="s">
        <v>71</v>
      </c>
    </row>
    <row r="452" spans="1:11" x14ac:dyDescent="0.45">
      <c r="A452" s="6">
        <v>448</v>
      </c>
      <c r="B452" s="6" t="s">
        <v>2515</v>
      </c>
      <c r="C452" s="5" t="s">
        <v>64</v>
      </c>
      <c r="D452" s="5" t="s">
        <v>2516</v>
      </c>
      <c r="E452" s="5" t="s">
        <v>2517</v>
      </c>
      <c r="F452" s="5" t="s">
        <v>2518</v>
      </c>
      <c r="G452" s="6">
        <v>2001</v>
      </c>
      <c r="H452" s="5" t="s">
        <v>2519</v>
      </c>
      <c r="I452" s="5" t="s">
        <v>2520</v>
      </c>
      <c r="J452" s="6" t="s">
        <v>70</v>
      </c>
      <c r="K452" s="6" t="s">
        <v>71</v>
      </c>
    </row>
    <row r="453" spans="1:11" x14ac:dyDescent="0.45">
      <c r="A453" s="6">
        <v>449</v>
      </c>
      <c r="B453" s="6" t="s">
        <v>2521</v>
      </c>
      <c r="C453" s="5" t="s">
        <v>64</v>
      </c>
      <c r="D453" s="5" t="s">
        <v>2522</v>
      </c>
      <c r="E453" s="5" t="s">
        <v>2523</v>
      </c>
      <c r="F453" s="5" t="s">
        <v>2524</v>
      </c>
      <c r="G453" s="6">
        <v>2001</v>
      </c>
      <c r="H453" s="5" t="s">
        <v>68</v>
      </c>
      <c r="I453" s="5" t="s">
        <v>2525</v>
      </c>
      <c r="J453" s="6" t="s">
        <v>70</v>
      </c>
      <c r="K453" s="6" t="s">
        <v>71</v>
      </c>
    </row>
    <row r="454" spans="1:11" x14ac:dyDescent="0.45">
      <c r="A454" s="6">
        <v>450</v>
      </c>
      <c r="B454" s="6" t="s">
        <v>2526</v>
      </c>
      <c r="C454" s="5" t="s">
        <v>64</v>
      </c>
      <c r="D454" s="5" t="s">
        <v>2527</v>
      </c>
      <c r="E454" s="5" t="s">
        <v>2528</v>
      </c>
      <c r="F454" s="5" t="s">
        <v>2529</v>
      </c>
      <c r="G454" s="6">
        <v>1998</v>
      </c>
      <c r="H454" s="5" t="s">
        <v>206</v>
      </c>
      <c r="I454" s="5" t="s">
        <v>2530</v>
      </c>
      <c r="J454" s="6" t="s">
        <v>70</v>
      </c>
      <c r="K454" s="6" t="s">
        <v>71</v>
      </c>
    </row>
    <row r="455" spans="1:11" x14ac:dyDescent="0.45">
      <c r="A455" s="6">
        <v>451</v>
      </c>
      <c r="B455" s="6" t="s">
        <v>2531</v>
      </c>
      <c r="C455" s="5" t="s">
        <v>64</v>
      </c>
      <c r="D455" s="5" t="s">
        <v>2532</v>
      </c>
      <c r="E455" s="5" t="s">
        <v>2533</v>
      </c>
      <c r="F455" s="5" t="s">
        <v>2534</v>
      </c>
      <c r="G455" s="6">
        <v>2002</v>
      </c>
      <c r="H455" s="5" t="s">
        <v>87</v>
      </c>
      <c r="I455" s="5" t="s">
        <v>2535</v>
      </c>
      <c r="J455" s="6" t="s">
        <v>70</v>
      </c>
      <c r="K455" s="6" t="s">
        <v>71</v>
      </c>
    </row>
    <row r="456" spans="1:11" x14ac:dyDescent="0.45">
      <c r="A456" s="6">
        <v>452</v>
      </c>
      <c r="B456" s="6" t="s">
        <v>2536</v>
      </c>
      <c r="C456" s="5" t="s">
        <v>64</v>
      </c>
      <c r="D456" s="5" t="s">
        <v>2537</v>
      </c>
      <c r="E456" s="5" t="s">
        <v>2538</v>
      </c>
      <c r="F456" s="5" t="s">
        <v>2539</v>
      </c>
      <c r="G456" s="6">
        <v>1999</v>
      </c>
      <c r="H456" s="5" t="s">
        <v>1290</v>
      </c>
      <c r="I456" s="5" t="s">
        <v>2540</v>
      </c>
      <c r="J456" s="6" t="s">
        <v>70</v>
      </c>
      <c r="K456" s="6" t="s">
        <v>71</v>
      </c>
    </row>
    <row r="457" spans="1:11" x14ac:dyDescent="0.45">
      <c r="A457" s="6">
        <v>453</v>
      </c>
      <c r="B457" s="6" t="s">
        <v>2541</v>
      </c>
      <c r="C457" s="5" t="s">
        <v>64</v>
      </c>
      <c r="D457" s="5" t="s">
        <v>2542</v>
      </c>
      <c r="E457" s="5" t="s">
        <v>2543</v>
      </c>
      <c r="F457" s="5" t="s">
        <v>2544</v>
      </c>
      <c r="G457" s="6">
        <v>1998</v>
      </c>
      <c r="H457" s="5" t="s">
        <v>206</v>
      </c>
      <c r="I457" s="5" t="s">
        <v>2545</v>
      </c>
      <c r="J457" s="6" t="s">
        <v>70</v>
      </c>
      <c r="K457" s="6" t="s">
        <v>71</v>
      </c>
    </row>
    <row r="458" spans="1:11" x14ac:dyDescent="0.45">
      <c r="A458" s="6">
        <v>454</v>
      </c>
      <c r="B458" s="6" t="s">
        <v>2546</v>
      </c>
      <c r="C458" s="5" t="s">
        <v>64</v>
      </c>
      <c r="D458" s="5" t="s">
        <v>2547</v>
      </c>
      <c r="E458" s="5" t="s">
        <v>2548</v>
      </c>
      <c r="F458" s="5" t="s">
        <v>2549</v>
      </c>
      <c r="G458" s="6">
        <v>2004</v>
      </c>
      <c r="H458" s="5" t="s">
        <v>868</v>
      </c>
      <c r="I458" s="5" t="s">
        <v>2550</v>
      </c>
      <c r="J458" s="6" t="s">
        <v>70</v>
      </c>
      <c r="K458" s="6" t="s">
        <v>71</v>
      </c>
    </row>
    <row r="459" spans="1:11" x14ac:dyDescent="0.45">
      <c r="A459" s="6">
        <v>455</v>
      </c>
      <c r="B459" s="6" t="s">
        <v>2551</v>
      </c>
      <c r="C459" s="5" t="s">
        <v>64</v>
      </c>
      <c r="D459" s="5" t="s">
        <v>2552</v>
      </c>
      <c r="E459" s="5" t="s">
        <v>2553</v>
      </c>
      <c r="F459" s="5" t="s">
        <v>2554</v>
      </c>
      <c r="G459" s="6">
        <v>2002</v>
      </c>
      <c r="H459" s="5" t="s">
        <v>87</v>
      </c>
      <c r="I459" s="5" t="s">
        <v>2555</v>
      </c>
      <c r="J459" s="6" t="s">
        <v>70</v>
      </c>
      <c r="K459" s="6" t="s">
        <v>71</v>
      </c>
    </row>
    <row r="460" spans="1:11" x14ac:dyDescent="0.45">
      <c r="A460" s="6">
        <v>456</v>
      </c>
      <c r="B460" s="6" t="s">
        <v>2556</v>
      </c>
      <c r="C460" s="5" t="s">
        <v>64</v>
      </c>
      <c r="D460" s="5" t="s">
        <v>2557</v>
      </c>
      <c r="E460" s="5" t="s">
        <v>2558</v>
      </c>
      <c r="F460" s="5" t="s">
        <v>2559</v>
      </c>
      <c r="G460" s="6">
        <v>2010</v>
      </c>
      <c r="H460" s="5" t="s">
        <v>610</v>
      </c>
      <c r="I460" s="5" t="s">
        <v>2560</v>
      </c>
      <c r="J460" s="6" t="s">
        <v>70</v>
      </c>
      <c r="K460" s="6" t="s">
        <v>71</v>
      </c>
    </row>
    <row r="461" spans="1:11" x14ac:dyDescent="0.45">
      <c r="A461" s="6">
        <v>457</v>
      </c>
      <c r="B461" s="6" t="s">
        <v>2561</v>
      </c>
      <c r="C461" s="5" t="s">
        <v>64</v>
      </c>
      <c r="D461" s="5" t="s">
        <v>2562</v>
      </c>
      <c r="E461" s="5" t="s">
        <v>2563</v>
      </c>
      <c r="F461" s="5" t="s">
        <v>2564</v>
      </c>
      <c r="G461" s="6">
        <v>2001</v>
      </c>
      <c r="H461" s="5" t="s">
        <v>2270</v>
      </c>
      <c r="I461" s="5" t="s">
        <v>2565</v>
      </c>
      <c r="J461" s="6" t="s">
        <v>70</v>
      </c>
      <c r="K461" s="6" t="s">
        <v>71</v>
      </c>
    </row>
    <row r="462" spans="1:11" x14ac:dyDescent="0.45">
      <c r="A462" s="6">
        <v>458</v>
      </c>
      <c r="B462" s="6" t="s">
        <v>2566</v>
      </c>
      <c r="C462" s="5" t="s">
        <v>64</v>
      </c>
      <c r="D462" s="5" t="s">
        <v>2567</v>
      </c>
      <c r="E462" s="5" t="s">
        <v>2568</v>
      </c>
      <c r="F462" s="5" t="s">
        <v>2569</v>
      </c>
      <c r="G462" s="6">
        <v>2015</v>
      </c>
      <c r="H462" s="5" t="s">
        <v>420</v>
      </c>
      <c r="I462" s="5" t="s">
        <v>2570</v>
      </c>
      <c r="J462" s="6" t="s">
        <v>70</v>
      </c>
      <c r="K462" s="6" t="s">
        <v>71</v>
      </c>
    </row>
    <row r="463" spans="1:11" x14ac:dyDescent="0.45">
      <c r="A463" s="6">
        <v>459</v>
      </c>
      <c r="B463" s="6" t="s">
        <v>2571</v>
      </c>
      <c r="C463" s="5" t="s">
        <v>64</v>
      </c>
      <c r="D463" s="5" t="s">
        <v>2572</v>
      </c>
      <c r="E463" s="5" t="s">
        <v>2573</v>
      </c>
      <c r="F463" s="5" t="s">
        <v>2574</v>
      </c>
      <c r="G463" s="6">
        <v>2017</v>
      </c>
      <c r="H463" s="5" t="s">
        <v>879</v>
      </c>
      <c r="I463" s="5" t="s">
        <v>2575</v>
      </c>
      <c r="J463" s="6" t="s">
        <v>70</v>
      </c>
      <c r="K463" s="6" t="s">
        <v>71</v>
      </c>
    </row>
    <row r="464" spans="1:11" x14ac:dyDescent="0.45">
      <c r="A464" s="6">
        <v>460</v>
      </c>
      <c r="B464" s="6" t="s">
        <v>2576</v>
      </c>
      <c r="C464" s="5" t="s">
        <v>64</v>
      </c>
      <c r="D464" s="5" t="s">
        <v>2577</v>
      </c>
      <c r="E464" s="5" t="s">
        <v>2578</v>
      </c>
      <c r="F464" s="5" t="s">
        <v>2579</v>
      </c>
      <c r="G464" s="6">
        <v>2002</v>
      </c>
      <c r="H464" s="5" t="s">
        <v>68</v>
      </c>
      <c r="I464" s="5" t="s">
        <v>2580</v>
      </c>
      <c r="J464" s="6" t="s">
        <v>70</v>
      </c>
      <c r="K464" s="6" t="s">
        <v>71</v>
      </c>
    </row>
    <row r="465" spans="1:11" x14ac:dyDescent="0.45">
      <c r="A465" s="6">
        <v>461</v>
      </c>
      <c r="B465" s="6" t="s">
        <v>2581</v>
      </c>
      <c r="C465" s="5" t="s">
        <v>64</v>
      </c>
      <c r="D465" s="5" t="s">
        <v>2582</v>
      </c>
      <c r="E465" s="5" t="s">
        <v>2583</v>
      </c>
      <c r="F465" s="5" t="s">
        <v>2584</v>
      </c>
      <c r="G465" s="6">
        <v>2002</v>
      </c>
      <c r="H465" s="5" t="s">
        <v>68</v>
      </c>
      <c r="I465" s="5" t="s">
        <v>2585</v>
      </c>
      <c r="J465" s="6" t="s">
        <v>70</v>
      </c>
      <c r="K465" s="6" t="s">
        <v>71</v>
      </c>
    </row>
    <row r="466" spans="1:11" x14ac:dyDescent="0.45">
      <c r="A466" s="6">
        <v>462</v>
      </c>
      <c r="B466" s="6" t="s">
        <v>2586</v>
      </c>
      <c r="C466" s="5" t="s">
        <v>64</v>
      </c>
      <c r="D466" s="5" t="s">
        <v>2587</v>
      </c>
      <c r="E466" s="5" t="s">
        <v>2588</v>
      </c>
      <c r="F466" s="5" t="s">
        <v>2589</v>
      </c>
      <c r="G466" s="6">
        <v>2003</v>
      </c>
      <c r="H466" s="5" t="s">
        <v>999</v>
      </c>
      <c r="I466" s="5" t="s">
        <v>2590</v>
      </c>
      <c r="J466" s="6" t="s">
        <v>70</v>
      </c>
      <c r="K466" s="6" t="s">
        <v>71</v>
      </c>
    </row>
    <row r="467" spans="1:11" x14ac:dyDescent="0.45">
      <c r="A467" s="6">
        <v>463</v>
      </c>
      <c r="B467" s="6" t="s">
        <v>2591</v>
      </c>
      <c r="C467" s="5" t="s">
        <v>64</v>
      </c>
      <c r="D467" s="5" t="s">
        <v>2592</v>
      </c>
      <c r="E467" s="5" t="s">
        <v>2593</v>
      </c>
      <c r="F467" s="5" t="s">
        <v>2594</v>
      </c>
      <c r="G467" s="6">
        <v>2008</v>
      </c>
      <c r="H467" s="5" t="s">
        <v>362</v>
      </c>
      <c r="I467" s="5" t="s">
        <v>2595</v>
      </c>
      <c r="J467" s="6" t="s">
        <v>70</v>
      </c>
      <c r="K467" s="6" t="s">
        <v>71</v>
      </c>
    </row>
    <row r="468" spans="1:11" x14ac:dyDescent="0.45">
      <c r="A468" s="6">
        <v>464</v>
      </c>
      <c r="B468" s="6" t="s">
        <v>2596</v>
      </c>
      <c r="C468" s="5" t="s">
        <v>64</v>
      </c>
      <c r="D468" s="5" t="s">
        <v>2597</v>
      </c>
      <c r="E468" s="5" t="s">
        <v>2598</v>
      </c>
      <c r="F468" s="5" t="s">
        <v>2599</v>
      </c>
      <c r="G468" s="6">
        <v>2000</v>
      </c>
      <c r="H468" s="5" t="s">
        <v>153</v>
      </c>
      <c r="I468" s="5" t="s">
        <v>2600</v>
      </c>
      <c r="J468" s="6" t="s">
        <v>70</v>
      </c>
      <c r="K468" s="6" t="s">
        <v>71</v>
      </c>
    </row>
    <row r="469" spans="1:11" x14ac:dyDescent="0.45">
      <c r="A469" s="6">
        <v>465</v>
      </c>
      <c r="B469" s="6" t="s">
        <v>2601</v>
      </c>
      <c r="C469" s="5" t="s">
        <v>64</v>
      </c>
      <c r="D469" s="5" t="s">
        <v>2602</v>
      </c>
      <c r="E469" s="5" t="s">
        <v>2603</v>
      </c>
      <c r="F469" s="5" t="s">
        <v>2604</v>
      </c>
      <c r="G469" s="6">
        <v>2002</v>
      </c>
      <c r="H469" s="5" t="s">
        <v>135</v>
      </c>
      <c r="I469" s="5" t="s">
        <v>2605</v>
      </c>
      <c r="J469" s="6" t="s">
        <v>70</v>
      </c>
      <c r="K469" s="6" t="s">
        <v>71</v>
      </c>
    </row>
    <row r="470" spans="1:11" x14ac:dyDescent="0.45">
      <c r="A470" s="6">
        <v>466</v>
      </c>
      <c r="B470" s="6" t="s">
        <v>2606</v>
      </c>
      <c r="C470" s="5" t="s">
        <v>64</v>
      </c>
      <c r="D470" s="5" t="s">
        <v>2607</v>
      </c>
      <c r="E470" s="5" t="s">
        <v>2608</v>
      </c>
      <c r="F470" s="5" t="s">
        <v>2609</v>
      </c>
      <c r="G470" s="6">
        <v>2015</v>
      </c>
      <c r="H470" s="5" t="s">
        <v>633</v>
      </c>
      <c r="I470" s="5" t="s">
        <v>2610</v>
      </c>
      <c r="J470" s="6" t="s">
        <v>70</v>
      </c>
      <c r="K470" s="6" t="s">
        <v>71</v>
      </c>
    </row>
    <row r="471" spans="1:11" x14ac:dyDescent="0.45">
      <c r="A471" s="6">
        <v>467</v>
      </c>
      <c r="B471" s="6" t="s">
        <v>2611</v>
      </c>
      <c r="C471" s="5" t="s">
        <v>64</v>
      </c>
      <c r="D471" s="5" t="s">
        <v>2612</v>
      </c>
      <c r="E471" s="5" t="s">
        <v>2613</v>
      </c>
      <c r="F471" s="5" t="s">
        <v>2614</v>
      </c>
      <c r="G471" s="6">
        <v>2002</v>
      </c>
      <c r="H471" s="5" t="s">
        <v>68</v>
      </c>
      <c r="I471" s="5" t="s">
        <v>2615</v>
      </c>
      <c r="J471" s="6" t="s">
        <v>70</v>
      </c>
      <c r="K471" s="6" t="s">
        <v>71</v>
      </c>
    </row>
    <row r="472" spans="1:11" x14ac:dyDescent="0.45">
      <c r="A472" s="6">
        <v>468</v>
      </c>
      <c r="B472" s="6" t="s">
        <v>2616</v>
      </c>
      <c r="C472" s="5" t="s">
        <v>64</v>
      </c>
      <c r="D472" s="5" t="s">
        <v>2617</v>
      </c>
      <c r="E472" s="5" t="s">
        <v>2618</v>
      </c>
      <c r="F472" s="5" t="s">
        <v>2619</v>
      </c>
      <c r="G472" s="6">
        <v>1980</v>
      </c>
      <c r="H472" s="5" t="s">
        <v>2620</v>
      </c>
      <c r="I472" s="5" t="s">
        <v>2621</v>
      </c>
      <c r="J472" s="6" t="s">
        <v>70</v>
      </c>
      <c r="K472" s="6" t="s">
        <v>71</v>
      </c>
    </row>
    <row r="473" spans="1:11" x14ac:dyDescent="0.45">
      <c r="A473" s="6">
        <v>469</v>
      </c>
      <c r="B473" s="6" t="s">
        <v>2622</v>
      </c>
      <c r="C473" s="5" t="s">
        <v>64</v>
      </c>
      <c r="D473" s="5" t="s">
        <v>2623</v>
      </c>
      <c r="E473" s="5" t="s">
        <v>2624</v>
      </c>
      <c r="F473" s="5" t="s">
        <v>98</v>
      </c>
      <c r="G473" s="6">
        <v>2019</v>
      </c>
      <c r="H473" s="5" t="s">
        <v>99</v>
      </c>
      <c r="I473" s="5" t="s">
        <v>2625</v>
      </c>
      <c r="J473" s="6" t="s">
        <v>70</v>
      </c>
      <c r="K473" s="6" t="s">
        <v>71</v>
      </c>
    </row>
    <row r="474" spans="1:11" x14ac:dyDescent="0.45">
      <c r="A474" s="6">
        <v>470</v>
      </c>
      <c r="B474" s="6" t="s">
        <v>2626</v>
      </c>
      <c r="C474" s="5" t="s">
        <v>64</v>
      </c>
      <c r="D474" s="5" t="s">
        <v>2627</v>
      </c>
      <c r="E474" s="5" t="s">
        <v>2628</v>
      </c>
      <c r="F474" s="5" t="s">
        <v>2629</v>
      </c>
      <c r="G474" s="6">
        <v>2026</v>
      </c>
      <c r="H474" s="5" t="s">
        <v>2630</v>
      </c>
      <c r="I474" s="5" t="s">
        <v>2631</v>
      </c>
      <c r="J474" s="6" t="s">
        <v>70</v>
      </c>
      <c r="K474" s="6" t="s">
        <v>71</v>
      </c>
    </row>
    <row r="475" spans="1:11" x14ac:dyDescent="0.45">
      <c r="A475" s="6">
        <v>471</v>
      </c>
      <c r="B475" s="6" t="s">
        <v>2632</v>
      </c>
      <c r="C475" s="5" t="s">
        <v>64</v>
      </c>
      <c r="D475" s="5" t="s">
        <v>2633</v>
      </c>
      <c r="E475" s="5" t="s">
        <v>2634</v>
      </c>
      <c r="F475" s="5" t="s">
        <v>2635</v>
      </c>
      <c r="G475" s="6">
        <v>2003</v>
      </c>
      <c r="H475" s="5" t="s">
        <v>2636</v>
      </c>
      <c r="I475" s="5" t="s">
        <v>2637</v>
      </c>
      <c r="J475" s="6" t="s">
        <v>70</v>
      </c>
      <c r="K475" s="6" t="s">
        <v>71</v>
      </c>
    </row>
    <row r="476" spans="1:11" x14ac:dyDescent="0.45">
      <c r="A476" s="6">
        <v>472</v>
      </c>
      <c r="B476" s="6" t="s">
        <v>2638</v>
      </c>
      <c r="C476" s="5" t="s">
        <v>64</v>
      </c>
      <c r="D476" s="5" t="s">
        <v>2639</v>
      </c>
      <c r="E476" s="5" t="s">
        <v>2640</v>
      </c>
      <c r="F476" s="5" t="s">
        <v>2641</v>
      </c>
      <c r="G476" s="6">
        <v>1999</v>
      </c>
      <c r="H476" s="5" t="s">
        <v>660</v>
      </c>
      <c r="I476" s="5" t="s">
        <v>2642</v>
      </c>
      <c r="J476" s="6" t="s">
        <v>70</v>
      </c>
      <c r="K476" s="6" t="s">
        <v>71</v>
      </c>
    </row>
    <row r="477" spans="1:11" x14ac:dyDescent="0.45">
      <c r="A477" s="6">
        <v>473</v>
      </c>
      <c r="B477" s="6" t="s">
        <v>2643</v>
      </c>
      <c r="C477" s="5" t="s">
        <v>64</v>
      </c>
      <c r="D477" s="5" t="s">
        <v>2644</v>
      </c>
      <c r="E477" s="5" t="s">
        <v>2645</v>
      </c>
      <c r="F477" s="5" t="s">
        <v>2646</v>
      </c>
      <c r="G477" s="6">
        <v>2021</v>
      </c>
      <c r="H477" s="5" t="s">
        <v>2030</v>
      </c>
      <c r="I477" s="5" t="s">
        <v>2647</v>
      </c>
      <c r="J477" s="6" t="s">
        <v>70</v>
      </c>
      <c r="K477" s="6" t="s">
        <v>71</v>
      </c>
    </row>
    <row r="478" spans="1:11" x14ac:dyDescent="0.45">
      <c r="A478" s="6">
        <v>474</v>
      </c>
      <c r="B478" s="6" t="s">
        <v>2648</v>
      </c>
      <c r="C478" s="5" t="s">
        <v>64</v>
      </c>
      <c r="D478" s="5" t="s">
        <v>2649</v>
      </c>
      <c r="E478" s="5" t="s">
        <v>2650</v>
      </c>
      <c r="F478" s="5" t="s">
        <v>2651</v>
      </c>
      <c r="G478" s="6">
        <v>2003</v>
      </c>
      <c r="H478" s="5" t="s">
        <v>135</v>
      </c>
      <c r="I478" s="5" t="s">
        <v>2652</v>
      </c>
      <c r="J478" s="6" t="s">
        <v>70</v>
      </c>
      <c r="K478" s="6" t="s">
        <v>71</v>
      </c>
    </row>
    <row r="479" spans="1:11" x14ac:dyDescent="0.45">
      <c r="A479" s="6">
        <v>475</v>
      </c>
      <c r="B479" s="6" t="s">
        <v>2653</v>
      </c>
      <c r="C479" s="5" t="s">
        <v>64</v>
      </c>
      <c r="D479" s="5" t="s">
        <v>2654</v>
      </c>
      <c r="E479" s="5" t="s">
        <v>2655</v>
      </c>
      <c r="F479" s="5" t="s">
        <v>2656</v>
      </c>
      <c r="G479" s="6">
        <v>2020</v>
      </c>
      <c r="H479" s="5" t="s">
        <v>2657</v>
      </c>
      <c r="I479" s="5" t="s">
        <v>2658</v>
      </c>
      <c r="J479" s="6" t="s">
        <v>70</v>
      </c>
      <c r="K479" s="6" t="s">
        <v>71</v>
      </c>
    </row>
    <row r="480" spans="1:11" x14ac:dyDescent="0.45">
      <c r="A480" s="6">
        <v>476</v>
      </c>
      <c r="B480" s="6" t="s">
        <v>2659</v>
      </c>
      <c r="C480" s="5" t="s">
        <v>64</v>
      </c>
      <c r="D480" s="5" t="s">
        <v>2660</v>
      </c>
      <c r="E480" s="5" t="s">
        <v>2661</v>
      </c>
      <c r="F480" s="5" t="s">
        <v>2662</v>
      </c>
      <c r="G480" s="6">
        <v>2003</v>
      </c>
      <c r="H480" s="5" t="s">
        <v>206</v>
      </c>
      <c r="I480" s="5" t="s">
        <v>2663</v>
      </c>
      <c r="J480" s="6" t="s">
        <v>70</v>
      </c>
      <c r="K480" s="6" t="s">
        <v>71</v>
      </c>
    </row>
    <row r="481" spans="1:11" x14ac:dyDescent="0.45">
      <c r="A481" s="6">
        <v>477</v>
      </c>
      <c r="B481" s="6" t="s">
        <v>2664</v>
      </c>
      <c r="C481" s="5" t="s">
        <v>64</v>
      </c>
      <c r="D481" s="5" t="s">
        <v>2665</v>
      </c>
      <c r="E481" s="5" t="s">
        <v>2666</v>
      </c>
      <c r="F481" s="5" t="s">
        <v>2667</v>
      </c>
      <c r="G481" s="6">
        <v>2001</v>
      </c>
      <c r="H481" s="5" t="s">
        <v>68</v>
      </c>
      <c r="I481" s="5" t="s">
        <v>2668</v>
      </c>
      <c r="J481" s="6" t="s">
        <v>70</v>
      </c>
      <c r="K481" s="6" t="s">
        <v>71</v>
      </c>
    </row>
    <row r="482" spans="1:11" x14ac:dyDescent="0.45">
      <c r="A482" s="6">
        <v>478</v>
      </c>
      <c r="B482" s="6" t="s">
        <v>2669</v>
      </c>
      <c r="C482" s="5" t="s">
        <v>64</v>
      </c>
      <c r="D482" s="5" t="s">
        <v>2670</v>
      </c>
      <c r="E482" s="5" t="s">
        <v>2671</v>
      </c>
      <c r="F482" s="5" t="s">
        <v>2672</v>
      </c>
      <c r="G482" s="6">
        <v>2002</v>
      </c>
      <c r="H482" s="5" t="s">
        <v>135</v>
      </c>
      <c r="I482" s="5" t="s">
        <v>2673</v>
      </c>
      <c r="J482" s="6" t="s">
        <v>70</v>
      </c>
      <c r="K482" s="6" t="s">
        <v>71</v>
      </c>
    </row>
    <row r="483" spans="1:11" x14ac:dyDescent="0.45">
      <c r="A483" s="6">
        <v>479</v>
      </c>
      <c r="B483" s="6" t="s">
        <v>2674</v>
      </c>
      <c r="C483" s="5" t="s">
        <v>64</v>
      </c>
      <c r="D483" s="5" t="s">
        <v>2675</v>
      </c>
      <c r="E483" s="5" t="s">
        <v>1121</v>
      </c>
      <c r="F483" s="5" t="s">
        <v>2676</v>
      </c>
      <c r="G483" s="6">
        <v>2019</v>
      </c>
      <c r="H483" s="5" t="s">
        <v>1480</v>
      </c>
      <c r="I483" s="5" t="s">
        <v>2677</v>
      </c>
      <c r="J483" s="6" t="s">
        <v>70</v>
      </c>
      <c r="K483" s="6" t="s">
        <v>71</v>
      </c>
    </row>
    <row r="484" spans="1:11" x14ac:dyDescent="0.45">
      <c r="A484" s="6">
        <v>480</v>
      </c>
      <c r="B484" s="6" t="s">
        <v>2678</v>
      </c>
      <c r="C484" s="5" t="s">
        <v>64</v>
      </c>
      <c r="D484" s="5" t="s">
        <v>2679</v>
      </c>
      <c r="E484" s="5" t="s">
        <v>2680</v>
      </c>
      <c r="F484" s="5" t="s">
        <v>2681</v>
      </c>
      <c r="G484" s="6">
        <v>2002</v>
      </c>
      <c r="H484" s="5" t="s">
        <v>135</v>
      </c>
      <c r="I484" s="5" t="s">
        <v>2682</v>
      </c>
      <c r="J484" s="6" t="s">
        <v>70</v>
      </c>
      <c r="K484" s="6" t="s">
        <v>71</v>
      </c>
    </row>
    <row r="485" spans="1:11" x14ac:dyDescent="0.45">
      <c r="A485" s="6">
        <v>481</v>
      </c>
      <c r="B485" s="6" t="s">
        <v>2683</v>
      </c>
      <c r="C485" s="5" t="s">
        <v>64</v>
      </c>
      <c r="D485" s="5" t="s">
        <v>2684</v>
      </c>
      <c r="E485" s="5" t="s">
        <v>2685</v>
      </c>
      <c r="F485" s="5" t="s">
        <v>2686</v>
      </c>
      <c r="G485" s="6">
        <v>2022</v>
      </c>
      <c r="H485" s="5" t="s">
        <v>239</v>
      </c>
      <c r="I485" s="5" t="s">
        <v>2687</v>
      </c>
      <c r="J485" s="6" t="s">
        <v>70</v>
      </c>
      <c r="K485" s="6" t="s">
        <v>71</v>
      </c>
    </row>
    <row r="486" spans="1:11" x14ac:dyDescent="0.45">
      <c r="A486" s="6">
        <v>482</v>
      </c>
      <c r="B486" s="6" t="s">
        <v>2688</v>
      </c>
      <c r="C486" s="5" t="s">
        <v>64</v>
      </c>
      <c r="D486" s="5" t="s">
        <v>2689</v>
      </c>
      <c r="E486" s="5" t="s">
        <v>2690</v>
      </c>
      <c r="F486" s="5" t="s">
        <v>2691</v>
      </c>
      <c r="G486" s="6">
        <v>2025</v>
      </c>
      <c r="H486" s="5" t="s">
        <v>2692</v>
      </c>
      <c r="I486" s="5" t="s">
        <v>2693</v>
      </c>
      <c r="J486" s="6" t="s">
        <v>70</v>
      </c>
      <c r="K486" s="6" t="s">
        <v>71</v>
      </c>
    </row>
    <row r="487" spans="1:11" x14ac:dyDescent="0.45">
      <c r="A487" s="6">
        <v>483</v>
      </c>
      <c r="B487" s="6" t="s">
        <v>2694</v>
      </c>
      <c r="C487" s="5" t="s">
        <v>64</v>
      </c>
      <c r="D487" s="5" t="s">
        <v>2695</v>
      </c>
      <c r="E487" s="5" t="s">
        <v>2696</v>
      </c>
      <c r="F487" s="5" t="s">
        <v>2697</v>
      </c>
      <c r="G487" s="6">
        <v>2000</v>
      </c>
      <c r="H487" s="5" t="s">
        <v>2698</v>
      </c>
      <c r="I487" s="5" t="s">
        <v>2699</v>
      </c>
      <c r="J487" s="6" t="s">
        <v>70</v>
      </c>
      <c r="K487" s="6" t="s">
        <v>71</v>
      </c>
    </row>
    <row r="488" spans="1:11" x14ac:dyDescent="0.45">
      <c r="A488" s="6">
        <v>484</v>
      </c>
      <c r="B488" s="6" t="s">
        <v>2700</v>
      </c>
      <c r="C488" s="5" t="s">
        <v>64</v>
      </c>
      <c r="D488" s="5" t="s">
        <v>2701</v>
      </c>
      <c r="E488" s="5" t="s">
        <v>2702</v>
      </c>
      <c r="F488" s="5" t="s">
        <v>2703</v>
      </c>
      <c r="G488" s="6">
        <v>2003</v>
      </c>
      <c r="H488" s="5" t="s">
        <v>153</v>
      </c>
      <c r="I488" s="5" t="s">
        <v>2704</v>
      </c>
      <c r="J488" s="6" t="s">
        <v>70</v>
      </c>
      <c r="K488" s="6" t="s">
        <v>71</v>
      </c>
    </row>
    <row r="489" spans="1:11" x14ac:dyDescent="0.45">
      <c r="A489" s="6">
        <v>485</v>
      </c>
      <c r="B489" s="6" t="s">
        <v>2705</v>
      </c>
      <c r="C489" s="5" t="s">
        <v>64</v>
      </c>
      <c r="D489" s="5" t="s">
        <v>2706</v>
      </c>
      <c r="E489" s="5" t="s">
        <v>2707</v>
      </c>
      <c r="F489" s="5" t="s">
        <v>2708</v>
      </c>
      <c r="G489" s="6">
        <v>2021</v>
      </c>
      <c r="H489" s="5" t="s">
        <v>2709</v>
      </c>
      <c r="I489" s="5" t="s">
        <v>2710</v>
      </c>
      <c r="J489" s="6" t="s">
        <v>70</v>
      </c>
      <c r="K489" s="6" t="s">
        <v>71</v>
      </c>
    </row>
    <row r="490" spans="1:11" x14ac:dyDescent="0.45">
      <c r="A490" s="6">
        <v>486</v>
      </c>
      <c r="B490" s="6" t="s">
        <v>2711</v>
      </c>
      <c r="C490" s="5" t="s">
        <v>64</v>
      </c>
      <c r="D490" s="5" t="s">
        <v>2712</v>
      </c>
      <c r="E490" s="5" t="s">
        <v>2713</v>
      </c>
      <c r="F490" s="5" t="s">
        <v>2714</v>
      </c>
      <c r="G490" s="6">
        <v>2021</v>
      </c>
      <c r="H490" s="5" t="s">
        <v>983</v>
      </c>
      <c r="I490" s="5" t="s">
        <v>2715</v>
      </c>
      <c r="J490" s="6" t="s">
        <v>70</v>
      </c>
      <c r="K490" s="6" t="s">
        <v>71</v>
      </c>
    </row>
    <row r="491" spans="1:11" x14ac:dyDescent="0.45">
      <c r="A491" s="6">
        <v>487</v>
      </c>
      <c r="B491" s="6" t="s">
        <v>2716</v>
      </c>
      <c r="C491" s="5" t="s">
        <v>64</v>
      </c>
      <c r="D491" s="5" t="s">
        <v>2717</v>
      </c>
      <c r="E491" s="5" t="s">
        <v>2718</v>
      </c>
      <c r="F491" s="5" t="s">
        <v>2719</v>
      </c>
      <c r="G491" s="6">
        <v>1937</v>
      </c>
      <c r="H491" s="5" t="s">
        <v>756</v>
      </c>
      <c r="I491" s="5" t="s">
        <v>2720</v>
      </c>
      <c r="J491" s="6" t="s">
        <v>70</v>
      </c>
      <c r="K491" s="6" t="s">
        <v>71</v>
      </c>
    </row>
    <row r="492" spans="1:11" x14ac:dyDescent="0.45">
      <c r="A492" s="6">
        <v>488</v>
      </c>
      <c r="B492" s="6" t="s">
        <v>2721</v>
      </c>
      <c r="C492" s="5" t="s">
        <v>64</v>
      </c>
      <c r="D492" s="5" t="s">
        <v>2722</v>
      </c>
      <c r="E492" s="5" t="s">
        <v>2723</v>
      </c>
      <c r="F492" s="5" t="s">
        <v>2724</v>
      </c>
      <c r="G492" s="6">
        <v>2008</v>
      </c>
      <c r="H492" s="5" t="s">
        <v>68</v>
      </c>
      <c r="I492" s="5" t="s">
        <v>2725</v>
      </c>
      <c r="J492" s="6" t="s">
        <v>70</v>
      </c>
      <c r="K492" s="6" t="s">
        <v>71</v>
      </c>
    </row>
    <row r="493" spans="1:11" x14ac:dyDescent="0.45">
      <c r="A493" s="6">
        <v>489</v>
      </c>
      <c r="B493" s="6" t="s">
        <v>2726</v>
      </c>
      <c r="C493" s="5" t="s">
        <v>64</v>
      </c>
      <c r="D493" s="5" t="s">
        <v>2727</v>
      </c>
      <c r="E493" s="5" t="s">
        <v>2728</v>
      </c>
      <c r="F493" s="5" t="s">
        <v>2729</v>
      </c>
      <c r="G493" s="6">
        <v>2026</v>
      </c>
      <c r="H493" s="5" t="s">
        <v>2730</v>
      </c>
      <c r="I493" s="5" t="s">
        <v>2731</v>
      </c>
      <c r="J493" s="6" t="s">
        <v>70</v>
      </c>
      <c r="K493" s="6" t="s">
        <v>71</v>
      </c>
    </row>
    <row r="494" spans="1:11" x14ac:dyDescent="0.45">
      <c r="A494" s="6">
        <v>490</v>
      </c>
      <c r="B494" s="6" t="s">
        <v>2732</v>
      </c>
      <c r="C494" s="5" t="s">
        <v>64</v>
      </c>
      <c r="D494" s="5" t="s">
        <v>2733</v>
      </c>
      <c r="E494" s="5" t="s">
        <v>2734</v>
      </c>
      <c r="F494" s="5" t="s">
        <v>2735</v>
      </c>
      <c r="G494" s="6">
        <v>2016</v>
      </c>
      <c r="H494" s="5" t="s">
        <v>2030</v>
      </c>
      <c r="I494" s="5" t="s">
        <v>2736</v>
      </c>
      <c r="J494" s="6" t="s">
        <v>70</v>
      </c>
      <c r="K494" s="6" t="s">
        <v>71</v>
      </c>
    </row>
    <row r="495" spans="1:11" x14ac:dyDescent="0.45">
      <c r="A495" s="6">
        <v>491</v>
      </c>
      <c r="B495" s="6" t="s">
        <v>2737</v>
      </c>
      <c r="C495" s="5" t="s">
        <v>64</v>
      </c>
      <c r="D495" s="5" t="s">
        <v>2738</v>
      </c>
      <c r="E495" s="5" t="s">
        <v>2739</v>
      </c>
      <c r="F495" s="5" t="s">
        <v>2740</v>
      </c>
      <c r="G495" s="6">
        <v>2026</v>
      </c>
      <c r="H495" s="5" t="s">
        <v>2741</v>
      </c>
      <c r="I495" s="5" t="s">
        <v>2742</v>
      </c>
      <c r="J495" s="6" t="s">
        <v>70</v>
      </c>
      <c r="K495" s="6" t="s">
        <v>71</v>
      </c>
    </row>
    <row r="496" spans="1:11" x14ac:dyDescent="0.45">
      <c r="A496" s="6">
        <v>492</v>
      </c>
      <c r="B496" s="6" t="s">
        <v>2743</v>
      </c>
      <c r="C496" s="5" t="s">
        <v>64</v>
      </c>
      <c r="D496" s="5" t="s">
        <v>2744</v>
      </c>
      <c r="E496" s="5" t="s">
        <v>2745</v>
      </c>
      <c r="F496" s="5" t="s">
        <v>2746</v>
      </c>
      <c r="G496" s="6">
        <v>2018</v>
      </c>
      <c r="H496" s="5" t="s">
        <v>2747</v>
      </c>
      <c r="I496" s="5" t="s">
        <v>2748</v>
      </c>
      <c r="J496" s="6" t="s">
        <v>70</v>
      </c>
      <c r="K496" s="6" t="s">
        <v>71</v>
      </c>
    </row>
    <row r="497" spans="1:11" x14ac:dyDescent="0.45">
      <c r="A497" s="6">
        <v>493</v>
      </c>
      <c r="B497" s="6" t="s">
        <v>2749</v>
      </c>
      <c r="C497" s="5" t="s">
        <v>64</v>
      </c>
      <c r="D497" s="5" t="s">
        <v>2750</v>
      </c>
      <c r="E497" s="5" t="s">
        <v>2751</v>
      </c>
      <c r="F497" s="5" t="s">
        <v>2752</v>
      </c>
      <c r="G497" s="6">
        <v>2001</v>
      </c>
      <c r="H497" s="5" t="s">
        <v>87</v>
      </c>
      <c r="I497" s="5" t="s">
        <v>2753</v>
      </c>
      <c r="J497" s="6" t="s">
        <v>70</v>
      </c>
      <c r="K497" s="6" t="s">
        <v>71</v>
      </c>
    </row>
    <row r="498" spans="1:11" x14ac:dyDescent="0.45">
      <c r="A498" s="6">
        <v>494</v>
      </c>
      <c r="B498" s="6" t="s">
        <v>2754</v>
      </c>
      <c r="C498" s="5" t="s">
        <v>64</v>
      </c>
      <c r="D498" s="5" t="s">
        <v>2755</v>
      </c>
      <c r="E498" s="5" t="s">
        <v>2756</v>
      </c>
      <c r="F498" s="5" t="s">
        <v>2757</v>
      </c>
      <c r="G498" s="6">
        <v>2003</v>
      </c>
      <c r="H498" s="5" t="s">
        <v>68</v>
      </c>
      <c r="I498" s="5" t="s">
        <v>2758</v>
      </c>
      <c r="J498" s="6" t="s">
        <v>70</v>
      </c>
      <c r="K498" s="6" t="s">
        <v>71</v>
      </c>
    </row>
    <row r="499" spans="1:11" x14ac:dyDescent="0.45">
      <c r="A499" s="6">
        <v>495</v>
      </c>
      <c r="B499" s="6" t="s">
        <v>2759</v>
      </c>
      <c r="C499" s="5" t="s">
        <v>64</v>
      </c>
      <c r="D499" s="5" t="s">
        <v>2760</v>
      </c>
      <c r="E499" s="5" t="s">
        <v>2761</v>
      </c>
      <c r="F499" s="5" t="s">
        <v>2762</v>
      </c>
      <c r="G499" s="6">
        <v>2009</v>
      </c>
      <c r="H499" s="5" t="s">
        <v>2763</v>
      </c>
      <c r="I499" s="5" t="s">
        <v>2764</v>
      </c>
      <c r="J499" s="6" t="s">
        <v>70</v>
      </c>
      <c r="K499" s="6" t="s">
        <v>71</v>
      </c>
    </row>
    <row r="500" spans="1:11" x14ac:dyDescent="0.45">
      <c r="A500" s="6">
        <v>496</v>
      </c>
      <c r="B500" s="6" t="s">
        <v>2765</v>
      </c>
      <c r="C500" s="5" t="s">
        <v>64</v>
      </c>
      <c r="D500" s="5" t="s">
        <v>2766</v>
      </c>
      <c r="E500" s="5" t="s">
        <v>2767</v>
      </c>
      <c r="F500" s="5" t="s">
        <v>2768</v>
      </c>
      <c r="G500" s="6">
        <v>2004</v>
      </c>
      <c r="H500" s="5" t="s">
        <v>206</v>
      </c>
      <c r="I500" s="5" t="s">
        <v>2769</v>
      </c>
      <c r="J500" s="6" t="s">
        <v>70</v>
      </c>
      <c r="K500" s="6" t="s">
        <v>71</v>
      </c>
    </row>
    <row r="501" spans="1:11" x14ac:dyDescent="0.45">
      <c r="A501" s="6">
        <v>497</v>
      </c>
      <c r="B501" s="6" t="s">
        <v>2770</v>
      </c>
      <c r="C501" s="5" t="s">
        <v>64</v>
      </c>
      <c r="D501" s="5" t="s">
        <v>2771</v>
      </c>
      <c r="E501" s="5" t="s">
        <v>2772</v>
      </c>
      <c r="F501" s="5" t="s">
        <v>2773</v>
      </c>
      <c r="G501" s="6">
        <v>2011</v>
      </c>
      <c r="H501" s="5" t="s">
        <v>239</v>
      </c>
      <c r="I501" s="5" t="s">
        <v>2774</v>
      </c>
      <c r="J501" s="6" t="s">
        <v>70</v>
      </c>
      <c r="K501" s="6" t="s">
        <v>71</v>
      </c>
    </row>
    <row r="502" spans="1:11" x14ac:dyDescent="0.45">
      <c r="A502" s="6">
        <v>498</v>
      </c>
      <c r="B502" s="6" t="s">
        <v>2775</v>
      </c>
      <c r="C502" s="5" t="s">
        <v>64</v>
      </c>
      <c r="D502" s="5" t="s">
        <v>2776</v>
      </c>
      <c r="E502" s="5" t="s">
        <v>2777</v>
      </c>
      <c r="F502" s="5" t="s">
        <v>2778</v>
      </c>
      <c r="G502" s="6">
        <v>2022</v>
      </c>
      <c r="H502" s="5" t="s">
        <v>111</v>
      </c>
      <c r="I502" s="5" t="s">
        <v>2779</v>
      </c>
      <c r="J502" s="6" t="s">
        <v>70</v>
      </c>
      <c r="K502" s="6" t="s">
        <v>71</v>
      </c>
    </row>
    <row r="503" spans="1:11" x14ac:dyDescent="0.45">
      <c r="A503" s="6">
        <v>499</v>
      </c>
      <c r="B503" s="6" t="s">
        <v>2780</v>
      </c>
      <c r="C503" s="5" t="s">
        <v>64</v>
      </c>
      <c r="D503" s="5" t="s">
        <v>2781</v>
      </c>
      <c r="E503" s="5" t="s">
        <v>2782</v>
      </c>
      <c r="F503" s="5" t="s">
        <v>2783</v>
      </c>
      <c r="G503" s="6">
        <v>2018</v>
      </c>
      <c r="H503" s="5" t="s">
        <v>2784</v>
      </c>
      <c r="I503" s="5" t="s">
        <v>2785</v>
      </c>
      <c r="J503" s="6" t="s">
        <v>70</v>
      </c>
      <c r="K503" s="6" t="s">
        <v>71</v>
      </c>
    </row>
    <row r="504" spans="1:11" x14ac:dyDescent="0.45">
      <c r="A504" s="6">
        <v>500</v>
      </c>
      <c r="B504" s="6" t="s">
        <v>2786</v>
      </c>
      <c r="C504" s="5" t="s">
        <v>64</v>
      </c>
      <c r="D504" s="5" t="s">
        <v>2787</v>
      </c>
      <c r="E504" s="5" t="s">
        <v>2788</v>
      </c>
      <c r="F504" s="5" t="s">
        <v>2789</v>
      </c>
      <c r="G504" s="6">
        <v>2018</v>
      </c>
      <c r="H504" s="5" t="s">
        <v>273</v>
      </c>
      <c r="I504" s="5" t="s">
        <v>2790</v>
      </c>
      <c r="J504" s="6" t="s">
        <v>70</v>
      </c>
      <c r="K504" s="6" t="s">
        <v>71</v>
      </c>
    </row>
    <row r="505" spans="1:11" x14ac:dyDescent="0.45">
      <c r="A505" s="6">
        <v>501</v>
      </c>
      <c r="B505" s="6" t="s">
        <v>2791</v>
      </c>
      <c r="C505" s="5" t="s">
        <v>64</v>
      </c>
      <c r="D505" s="5" t="s">
        <v>2792</v>
      </c>
      <c r="E505" s="5" t="s">
        <v>2793</v>
      </c>
      <c r="F505" s="5" t="s">
        <v>2794</v>
      </c>
      <c r="G505" s="6">
        <v>2026</v>
      </c>
      <c r="H505" s="5" t="s">
        <v>2795</v>
      </c>
      <c r="I505" s="5" t="s">
        <v>2796</v>
      </c>
      <c r="J505" s="6" t="s">
        <v>70</v>
      </c>
      <c r="K505" s="6" t="s">
        <v>71</v>
      </c>
    </row>
    <row r="506" spans="1:11" x14ac:dyDescent="0.45">
      <c r="A506" s="6">
        <v>502</v>
      </c>
      <c r="B506" s="6" t="s">
        <v>2797</v>
      </c>
      <c r="C506" s="5" t="s">
        <v>64</v>
      </c>
      <c r="D506" s="5" t="s">
        <v>2798</v>
      </c>
      <c r="E506" s="5" t="s">
        <v>2799</v>
      </c>
      <c r="F506" s="5" t="s">
        <v>2800</v>
      </c>
      <c r="G506" s="6">
        <v>2017</v>
      </c>
      <c r="H506" s="5" t="s">
        <v>683</v>
      </c>
      <c r="I506" s="5" t="s">
        <v>2801</v>
      </c>
      <c r="J506" s="6" t="s">
        <v>70</v>
      </c>
      <c r="K506" s="6" t="s">
        <v>71</v>
      </c>
    </row>
    <row r="507" spans="1:11" x14ac:dyDescent="0.45">
      <c r="A507" s="6">
        <v>503</v>
      </c>
      <c r="B507" s="6" t="s">
        <v>2802</v>
      </c>
      <c r="C507" s="5" t="s">
        <v>64</v>
      </c>
      <c r="D507" s="5" t="s">
        <v>2803</v>
      </c>
      <c r="E507" s="5" t="s">
        <v>2804</v>
      </c>
      <c r="F507" s="5" t="s">
        <v>2805</v>
      </c>
      <c r="G507" s="6">
        <v>2003</v>
      </c>
      <c r="H507" s="5" t="s">
        <v>68</v>
      </c>
      <c r="I507" s="5" t="s">
        <v>2806</v>
      </c>
      <c r="J507" s="6" t="s">
        <v>70</v>
      </c>
      <c r="K507" s="6" t="s">
        <v>71</v>
      </c>
    </row>
    <row r="508" spans="1:11" x14ac:dyDescent="0.45">
      <c r="A508" s="6">
        <v>504</v>
      </c>
      <c r="B508" s="6" t="s">
        <v>2807</v>
      </c>
      <c r="C508" s="5" t="s">
        <v>64</v>
      </c>
      <c r="D508" s="5" t="s">
        <v>2808</v>
      </c>
      <c r="E508" s="5" t="s">
        <v>2809</v>
      </c>
      <c r="F508" s="5" t="s">
        <v>2810</v>
      </c>
      <c r="G508" s="6">
        <v>2001</v>
      </c>
      <c r="H508" s="5" t="s">
        <v>1680</v>
      </c>
      <c r="I508" s="5" t="s">
        <v>2811</v>
      </c>
      <c r="J508" s="6" t="s">
        <v>70</v>
      </c>
      <c r="K508" s="6" t="s">
        <v>71</v>
      </c>
    </row>
    <row r="509" spans="1:11" x14ac:dyDescent="0.45">
      <c r="A509" s="6">
        <v>505</v>
      </c>
      <c r="B509" s="6" t="s">
        <v>2812</v>
      </c>
      <c r="C509" s="5" t="s">
        <v>64</v>
      </c>
      <c r="D509" s="5" t="s">
        <v>2813</v>
      </c>
      <c r="E509" s="5" t="s">
        <v>2814</v>
      </c>
      <c r="F509" s="5" t="s">
        <v>2815</v>
      </c>
      <c r="G509" s="6">
        <v>2015</v>
      </c>
      <c r="H509" s="5" t="s">
        <v>2816</v>
      </c>
      <c r="I509" s="5" t="s">
        <v>2817</v>
      </c>
      <c r="J509" s="6" t="s">
        <v>70</v>
      </c>
      <c r="K509" s="6" t="s">
        <v>71</v>
      </c>
    </row>
    <row r="510" spans="1:11" x14ac:dyDescent="0.45">
      <c r="A510" s="6">
        <v>506</v>
      </c>
      <c r="B510" s="6" t="s">
        <v>2818</v>
      </c>
      <c r="C510" s="5" t="s">
        <v>64</v>
      </c>
      <c r="D510" s="5" t="s">
        <v>2819</v>
      </c>
      <c r="E510" s="5" t="s">
        <v>2820</v>
      </c>
      <c r="F510" s="5" t="s">
        <v>2821</v>
      </c>
      <c r="G510" s="6">
        <v>2025</v>
      </c>
      <c r="H510" s="5" t="s">
        <v>2822</v>
      </c>
      <c r="I510" s="5" t="s">
        <v>2823</v>
      </c>
      <c r="J510" s="6" t="s">
        <v>70</v>
      </c>
      <c r="K510" s="6" t="s">
        <v>71</v>
      </c>
    </row>
    <row r="511" spans="1:11" x14ac:dyDescent="0.45">
      <c r="A511" s="6">
        <v>507</v>
      </c>
      <c r="B511" s="6" t="s">
        <v>2824</v>
      </c>
      <c r="C511" s="5" t="s">
        <v>64</v>
      </c>
      <c r="D511" s="5" t="s">
        <v>2825</v>
      </c>
      <c r="E511" s="5" t="s">
        <v>2826</v>
      </c>
      <c r="F511" s="5" t="s">
        <v>2827</v>
      </c>
      <c r="G511" s="6">
        <v>2020</v>
      </c>
      <c r="H511" s="5" t="s">
        <v>2828</v>
      </c>
      <c r="I511" s="5" t="s">
        <v>2829</v>
      </c>
      <c r="J511" s="6" t="s">
        <v>70</v>
      </c>
      <c r="K511" s="6" t="s">
        <v>71</v>
      </c>
    </row>
    <row r="512" spans="1:11" x14ac:dyDescent="0.45">
      <c r="A512" s="6">
        <v>508</v>
      </c>
      <c r="B512" s="6" t="s">
        <v>2830</v>
      </c>
      <c r="C512" s="5" t="s">
        <v>64</v>
      </c>
      <c r="D512" s="5" t="s">
        <v>2831</v>
      </c>
      <c r="E512" s="5" t="s">
        <v>2832</v>
      </c>
      <c r="F512" s="5" t="s">
        <v>2833</v>
      </c>
      <c r="G512" s="6">
        <v>1917</v>
      </c>
      <c r="H512" s="5" t="s">
        <v>756</v>
      </c>
      <c r="I512" s="5" t="s">
        <v>2834</v>
      </c>
      <c r="J512" s="6" t="s">
        <v>70</v>
      </c>
      <c r="K512" s="6" t="s">
        <v>71</v>
      </c>
    </row>
    <row r="513" spans="1:11" x14ac:dyDescent="0.45">
      <c r="A513" s="6">
        <v>509</v>
      </c>
      <c r="B513" s="6" t="s">
        <v>2835</v>
      </c>
      <c r="C513" s="5" t="s">
        <v>64</v>
      </c>
      <c r="D513" s="5" t="s">
        <v>2836</v>
      </c>
      <c r="E513" s="5" t="s">
        <v>2837</v>
      </c>
      <c r="F513" s="5" t="s">
        <v>2838</v>
      </c>
      <c r="G513" s="6">
        <v>2001</v>
      </c>
      <c r="H513" s="5" t="s">
        <v>2839</v>
      </c>
      <c r="I513" s="5" t="s">
        <v>2840</v>
      </c>
      <c r="J513" s="6" t="s">
        <v>70</v>
      </c>
      <c r="K513" s="6" t="s">
        <v>71</v>
      </c>
    </row>
    <row r="514" spans="1:11" x14ac:dyDescent="0.45">
      <c r="A514" s="6">
        <v>510</v>
      </c>
      <c r="B514" s="6" t="s">
        <v>2841</v>
      </c>
      <c r="C514" s="5" t="s">
        <v>64</v>
      </c>
      <c r="D514" s="5" t="s">
        <v>2842</v>
      </c>
      <c r="E514" s="5" t="s">
        <v>2843</v>
      </c>
      <c r="F514" s="5" t="s">
        <v>2844</v>
      </c>
      <c r="G514" s="6">
        <v>2003</v>
      </c>
      <c r="H514" s="5" t="s">
        <v>2845</v>
      </c>
      <c r="I514" s="5" t="s">
        <v>2846</v>
      </c>
      <c r="J514" s="6" t="s">
        <v>70</v>
      </c>
      <c r="K514" s="6" t="s">
        <v>71</v>
      </c>
    </row>
    <row r="515" spans="1:11" x14ac:dyDescent="0.45">
      <c r="A515" s="6">
        <v>511</v>
      </c>
      <c r="B515" s="6" t="s">
        <v>2847</v>
      </c>
      <c r="C515" s="5" t="s">
        <v>64</v>
      </c>
      <c r="D515" s="5" t="s">
        <v>2848</v>
      </c>
      <c r="E515" s="5" t="s">
        <v>2849</v>
      </c>
      <c r="F515" s="5" t="s">
        <v>2850</v>
      </c>
      <c r="G515" s="6">
        <v>2001</v>
      </c>
      <c r="H515" s="5" t="s">
        <v>2270</v>
      </c>
      <c r="I515" s="5" t="s">
        <v>2851</v>
      </c>
      <c r="J515" s="6" t="s">
        <v>70</v>
      </c>
      <c r="K515" s="6" t="s">
        <v>71</v>
      </c>
    </row>
    <row r="516" spans="1:11" x14ac:dyDescent="0.45">
      <c r="A516" s="6">
        <v>512</v>
      </c>
      <c r="B516" s="6" t="s">
        <v>2852</v>
      </c>
      <c r="C516" s="5" t="s">
        <v>64</v>
      </c>
      <c r="D516" s="5" t="s">
        <v>2853</v>
      </c>
      <c r="E516" s="5" t="s">
        <v>2854</v>
      </c>
      <c r="F516" s="5" t="s">
        <v>2855</v>
      </c>
      <c r="G516" s="6">
        <v>2001</v>
      </c>
      <c r="H516" s="5" t="s">
        <v>2856</v>
      </c>
      <c r="I516" s="5" t="s">
        <v>2857</v>
      </c>
      <c r="J516" s="6" t="s">
        <v>70</v>
      </c>
      <c r="K516" s="6" t="s">
        <v>71</v>
      </c>
    </row>
    <row r="517" spans="1:11" x14ac:dyDescent="0.45">
      <c r="A517" s="6">
        <v>513</v>
      </c>
      <c r="B517" s="6" t="s">
        <v>2858</v>
      </c>
      <c r="C517" s="5" t="s">
        <v>64</v>
      </c>
      <c r="D517" s="5" t="s">
        <v>2859</v>
      </c>
      <c r="E517" s="5" t="s">
        <v>2860</v>
      </c>
      <c r="F517" s="5" t="s">
        <v>2861</v>
      </c>
      <c r="G517" s="6">
        <v>2002</v>
      </c>
      <c r="H517" s="5" t="s">
        <v>135</v>
      </c>
      <c r="I517" s="5" t="s">
        <v>2862</v>
      </c>
      <c r="J517" s="6" t="s">
        <v>70</v>
      </c>
      <c r="K517" s="6" t="s">
        <v>71</v>
      </c>
    </row>
    <row r="518" spans="1:11" x14ac:dyDescent="0.45">
      <c r="A518" s="6">
        <v>514</v>
      </c>
      <c r="B518" s="6" t="s">
        <v>2863</v>
      </c>
      <c r="C518" s="5" t="s">
        <v>64</v>
      </c>
      <c r="D518" s="5" t="s">
        <v>2864</v>
      </c>
      <c r="E518" s="5" t="s">
        <v>2865</v>
      </c>
      <c r="F518" s="5" t="s">
        <v>2866</v>
      </c>
      <c r="G518" s="6">
        <v>2001</v>
      </c>
      <c r="H518" s="5" t="s">
        <v>68</v>
      </c>
      <c r="I518" s="5" t="s">
        <v>2867</v>
      </c>
      <c r="J518" s="6" t="s">
        <v>70</v>
      </c>
      <c r="K518" s="6" t="s">
        <v>71</v>
      </c>
    </row>
    <row r="519" spans="1:11" x14ac:dyDescent="0.45">
      <c r="A519" s="6">
        <v>515</v>
      </c>
      <c r="B519" s="6" t="s">
        <v>2868</v>
      </c>
      <c r="C519" s="5" t="s">
        <v>64</v>
      </c>
      <c r="D519" s="5" t="s">
        <v>2869</v>
      </c>
      <c r="E519" s="5" t="s">
        <v>2870</v>
      </c>
      <c r="F519" s="5" t="s">
        <v>2871</v>
      </c>
      <c r="G519" s="6">
        <v>2007</v>
      </c>
      <c r="H519" s="5" t="s">
        <v>2308</v>
      </c>
      <c r="I519" s="5" t="s">
        <v>2872</v>
      </c>
      <c r="J519" s="6" t="s">
        <v>70</v>
      </c>
      <c r="K519" s="6" t="s">
        <v>71</v>
      </c>
    </row>
    <row r="520" spans="1:11" x14ac:dyDescent="0.45">
      <c r="A520" s="6">
        <v>516</v>
      </c>
      <c r="B520" s="6" t="s">
        <v>2873</v>
      </c>
      <c r="C520" s="5" t="s">
        <v>64</v>
      </c>
      <c r="D520" s="5" t="s">
        <v>2874</v>
      </c>
      <c r="E520" s="5" t="s">
        <v>2875</v>
      </c>
      <c r="F520" s="5" t="s">
        <v>2876</v>
      </c>
      <c r="G520" s="6">
        <v>1991</v>
      </c>
      <c r="H520" s="5" t="s">
        <v>194</v>
      </c>
      <c r="I520" s="5" t="s">
        <v>2877</v>
      </c>
      <c r="J520" s="6" t="s">
        <v>70</v>
      </c>
      <c r="K520" s="6" t="s">
        <v>71</v>
      </c>
    </row>
    <row r="521" spans="1:11" x14ac:dyDescent="0.45">
      <c r="A521" s="6">
        <v>517</v>
      </c>
      <c r="B521" s="6" t="s">
        <v>2878</v>
      </c>
      <c r="C521" s="5" t="s">
        <v>64</v>
      </c>
      <c r="D521" s="5" t="s">
        <v>2879</v>
      </c>
      <c r="E521" s="5" t="s">
        <v>2880</v>
      </c>
      <c r="F521" s="5" t="s">
        <v>2881</v>
      </c>
      <c r="G521" s="6">
        <v>2025</v>
      </c>
      <c r="H521" s="5" t="s">
        <v>2406</v>
      </c>
      <c r="I521" s="5" t="s">
        <v>2882</v>
      </c>
      <c r="J521" s="6" t="s">
        <v>70</v>
      </c>
      <c r="K521" s="6" t="s">
        <v>71</v>
      </c>
    </row>
    <row r="522" spans="1:11" x14ac:dyDescent="0.45">
      <c r="A522" s="6">
        <v>518</v>
      </c>
      <c r="B522" s="6" t="s">
        <v>2883</v>
      </c>
      <c r="C522" s="5" t="s">
        <v>64</v>
      </c>
      <c r="D522" s="5" t="s">
        <v>2884</v>
      </c>
      <c r="E522" s="5" t="s">
        <v>2885</v>
      </c>
      <c r="F522" s="5" t="s">
        <v>2886</v>
      </c>
      <c r="G522" s="6">
        <v>1991</v>
      </c>
      <c r="H522" s="5" t="s">
        <v>1641</v>
      </c>
      <c r="I522" s="5" t="s">
        <v>2887</v>
      </c>
      <c r="J522" s="6" t="s">
        <v>70</v>
      </c>
      <c r="K522" s="6" t="s">
        <v>71</v>
      </c>
    </row>
    <row r="523" spans="1:11" x14ac:dyDescent="0.45">
      <c r="A523" s="6">
        <v>519</v>
      </c>
      <c r="B523" s="6" t="s">
        <v>2888</v>
      </c>
      <c r="C523" s="5" t="s">
        <v>64</v>
      </c>
      <c r="D523" s="5" t="s">
        <v>2889</v>
      </c>
      <c r="E523" s="5" t="s">
        <v>2890</v>
      </c>
      <c r="F523" s="5" t="s">
        <v>2891</v>
      </c>
      <c r="G523" s="6">
        <v>1989</v>
      </c>
      <c r="H523" s="5" t="s">
        <v>239</v>
      </c>
      <c r="I523" s="5" t="s">
        <v>2892</v>
      </c>
      <c r="J523" s="6" t="s">
        <v>70</v>
      </c>
      <c r="K523" s="6" t="s">
        <v>71</v>
      </c>
    </row>
    <row r="524" spans="1:11" x14ac:dyDescent="0.45">
      <c r="A524" s="6">
        <v>520</v>
      </c>
      <c r="B524" s="6" t="s">
        <v>2893</v>
      </c>
      <c r="C524" s="5" t="s">
        <v>64</v>
      </c>
      <c r="D524" s="5" t="s">
        <v>2894</v>
      </c>
      <c r="E524" s="5" t="s">
        <v>2895</v>
      </c>
      <c r="F524" s="5" t="s">
        <v>2896</v>
      </c>
      <c r="G524" s="6">
        <v>2008</v>
      </c>
      <c r="H524" s="5" t="s">
        <v>239</v>
      </c>
      <c r="I524" s="5" t="s">
        <v>2897</v>
      </c>
      <c r="J524" s="6" t="s">
        <v>70</v>
      </c>
      <c r="K524" s="6" t="s">
        <v>71</v>
      </c>
    </row>
    <row r="525" spans="1:11" x14ac:dyDescent="0.45">
      <c r="A525" s="6">
        <v>521</v>
      </c>
      <c r="B525" s="6" t="s">
        <v>2898</v>
      </c>
      <c r="C525" s="5" t="s">
        <v>64</v>
      </c>
      <c r="D525" s="5" t="s">
        <v>2899</v>
      </c>
      <c r="E525" s="5" t="s">
        <v>2900</v>
      </c>
      <c r="F525" s="5" t="s">
        <v>2901</v>
      </c>
      <c r="G525" s="6">
        <v>1991</v>
      </c>
      <c r="H525" s="5" t="s">
        <v>2902</v>
      </c>
      <c r="I525" s="5" t="s">
        <v>2903</v>
      </c>
      <c r="J525" s="6" t="s">
        <v>70</v>
      </c>
      <c r="K525" s="6" t="s">
        <v>71</v>
      </c>
    </row>
    <row r="526" spans="1:11" x14ac:dyDescent="0.45">
      <c r="A526" s="6">
        <v>522</v>
      </c>
      <c r="B526" s="6" t="s">
        <v>2904</v>
      </c>
      <c r="C526" s="5" t="s">
        <v>64</v>
      </c>
      <c r="D526" s="5" t="s">
        <v>2905</v>
      </c>
      <c r="E526" s="5" t="s">
        <v>2906</v>
      </c>
      <c r="F526" s="5" t="s">
        <v>2907</v>
      </c>
      <c r="G526" s="6">
        <v>2017</v>
      </c>
      <c r="H526" s="5" t="s">
        <v>245</v>
      </c>
      <c r="I526" s="5" t="s">
        <v>2908</v>
      </c>
      <c r="J526" s="6" t="s">
        <v>70</v>
      </c>
      <c r="K526" s="6" t="s">
        <v>71</v>
      </c>
    </row>
    <row r="527" spans="1:11" x14ac:dyDescent="0.45">
      <c r="A527" s="6">
        <v>523</v>
      </c>
      <c r="B527" s="6" t="s">
        <v>2909</v>
      </c>
      <c r="C527" s="5" t="s">
        <v>64</v>
      </c>
      <c r="D527" s="5" t="s">
        <v>2910</v>
      </c>
      <c r="E527" s="5" t="s">
        <v>2911</v>
      </c>
      <c r="F527" s="5" t="s">
        <v>2912</v>
      </c>
      <c r="G527" s="6">
        <v>2003</v>
      </c>
      <c r="H527" s="5" t="s">
        <v>153</v>
      </c>
      <c r="I527" s="5" t="s">
        <v>2913</v>
      </c>
      <c r="J527" s="6" t="s">
        <v>70</v>
      </c>
      <c r="K527" s="6" t="s">
        <v>71</v>
      </c>
    </row>
    <row r="528" spans="1:11" x14ac:dyDescent="0.45">
      <c r="A528" s="6">
        <v>524</v>
      </c>
      <c r="B528" s="6" t="s">
        <v>2914</v>
      </c>
      <c r="C528" s="5" t="s">
        <v>64</v>
      </c>
      <c r="D528" s="5" t="s">
        <v>2915</v>
      </c>
      <c r="E528" s="5" t="s">
        <v>2916</v>
      </c>
      <c r="F528" s="5" t="s">
        <v>2917</v>
      </c>
      <c r="G528" s="6">
        <v>2017</v>
      </c>
      <c r="H528" s="5" t="s">
        <v>153</v>
      </c>
      <c r="I528" s="5" t="s">
        <v>2918</v>
      </c>
      <c r="J528" s="6" t="s">
        <v>70</v>
      </c>
      <c r="K528" s="6" t="s">
        <v>71</v>
      </c>
    </row>
    <row r="529" spans="1:11" x14ac:dyDescent="0.45">
      <c r="A529" s="6">
        <v>525</v>
      </c>
      <c r="B529" s="6" t="s">
        <v>2919</v>
      </c>
      <c r="C529" s="5" t="s">
        <v>64</v>
      </c>
      <c r="D529" s="5" t="s">
        <v>2920</v>
      </c>
      <c r="E529" s="5" t="s">
        <v>2921</v>
      </c>
      <c r="F529" s="5" t="s">
        <v>2922</v>
      </c>
      <c r="G529" s="6">
        <v>2020</v>
      </c>
      <c r="H529" s="5" t="s">
        <v>2923</v>
      </c>
      <c r="I529" s="5" t="s">
        <v>2924</v>
      </c>
      <c r="J529" s="6" t="s">
        <v>70</v>
      </c>
      <c r="K529" s="6" t="s">
        <v>71</v>
      </c>
    </row>
    <row r="530" spans="1:11" x14ac:dyDescent="0.45">
      <c r="A530" s="6">
        <v>526</v>
      </c>
      <c r="B530" s="6" t="s">
        <v>2925</v>
      </c>
      <c r="C530" s="5" t="s">
        <v>64</v>
      </c>
      <c r="D530" s="5" t="s">
        <v>2926</v>
      </c>
      <c r="E530" s="5" t="s">
        <v>2927</v>
      </c>
      <c r="F530" s="5" t="s">
        <v>2928</v>
      </c>
      <c r="G530" s="6">
        <v>2001</v>
      </c>
      <c r="H530" s="5" t="s">
        <v>999</v>
      </c>
      <c r="I530" s="5" t="s">
        <v>2929</v>
      </c>
      <c r="J530" s="6" t="s">
        <v>70</v>
      </c>
      <c r="K530" s="6" t="s">
        <v>71</v>
      </c>
    </row>
    <row r="531" spans="1:11" x14ac:dyDescent="0.45">
      <c r="A531" s="6">
        <v>527</v>
      </c>
      <c r="B531" s="6" t="s">
        <v>2930</v>
      </c>
      <c r="C531" s="5" t="s">
        <v>64</v>
      </c>
      <c r="D531" s="5" t="s">
        <v>2931</v>
      </c>
      <c r="E531" s="5" t="s">
        <v>2932</v>
      </c>
      <c r="F531" s="5" t="s">
        <v>2933</v>
      </c>
      <c r="G531" s="6">
        <v>2003</v>
      </c>
      <c r="H531" s="5" t="s">
        <v>1562</v>
      </c>
      <c r="I531" s="5" t="s">
        <v>2934</v>
      </c>
      <c r="J531" s="6" t="s">
        <v>70</v>
      </c>
      <c r="K531" s="6" t="s">
        <v>71</v>
      </c>
    </row>
    <row r="532" spans="1:11" x14ac:dyDescent="0.45">
      <c r="A532" s="6">
        <v>528</v>
      </c>
      <c r="B532" s="6" t="s">
        <v>2935</v>
      </c>
      <c r="C532" s="5" t="s">
        <v>64</v>
      </c>
      <c r="D532" s="5" t="s">
        <v>2936</v>
      </c>
      <c r="E532" s="5" t="s">
        <v>2937</v>
      </c>
      <c r="F532" s="5" t="s">
        <v>2938</v>
      </c>
      <c r="G532" s="6">
        <v>2000</v>
      </c>
      <c r="H532" s="5" t="s">
        <v>1523</v>
      </c>
      <c r="I532" s="5" t="s">
        <v>2939</v>
      </c>
      <c r="J532" s="6" t="s">
        <v>70</v>
      </c>
      <c r="K532" s="6" t="s">
        <v>71</v>
      </c>
    </row>
    <row r="533" spans="1:11" x14ac:dyDescent="0.45">
      <c r="A533" s="6">
        <v>529</v>
      </c>
      <c r="B533" s="6" t="s">
        <v>2940</v>
      </c>
      <c r="C533" s="5" t="s">
        <v>64</v>
      </c>
      <c r="D533" s="5" t="s">
        <v>2941</v>
      </c>
      <c r="E533" s="5" t="s">
        <v>2942</v>
      </c>
      <c r="F533" s="5" t="s">
        <v>2943</v>
      </c>
      <c r="G533" s="6">
        <v>2010</v>
      </c>
      <c r="H533" s="5" t="s">
        <v>117</v>
      </c>
      <c r="I533" s="5" t="s">
        <v>2944</v>
      </c>
      <c r="J533" s="6" t="s">
        <v>70</v>
      </c>
      <c r="K533" s="6" t="s">
        <v>71</v>
      </c>
    </row>
    <row r="534" spans="1:11" x14ac:dyDescent="0.45">
      <c r="A534" s="6">
        <v>530</v>
      </c>
      <c r="B534" s="6" t="s">
        <v>2945</v>
      </c>
      <c r="C534" s="5" t="s">
        <v>64</v>
      </c>
      <c r="D534" s="5" t="s">
        <v>2946</v>
      </c>
      <c r="E534" s="5" t="s">
        <v>2947</v>
      </c>
      <c r="F534" s="5" t="s">
        <v>2948</v>
      </c>
      <c r="G534" s="6">
        <v>2024</v>
      </c>
      <c r="H534" s="5" t="s">
        <v>622</v>
      </c>
      <c r="I534" s="5" t="s">
        <v>2949</v>
      </c>
      <c r="J534" s="6" t="s">
        <v>70</v>
      </c>
      <c r="K534" s="6" t="s">
        <v>71</v>
      </c>
    </row>
    <row r="535" spans="1:11" x14ac:dyDescent="0.45">
      <c r="A535" s="6">
        <v>531</v>
      </c>
      <c r="B535" s="6" t="s">
        <v>2950</v>
      </c>
      <c r="C535" s="5" t="s">
        <v>64</v>
      </c>
      <c r="D535" s="5" t="s">
        <v>2951</v>
      </c>
      <c r="E535" s="5" t="s">
        <v>2952</v>
      </c>
      <c r="F535" s="5" t="s">
        <v>2953</v>
      </c>
      <c r="G535" s="6">
        <v>1999</v>
      </c>
      <c r="H535" s="5" t="s">
        <v>206</v>
      </c>
      <c r="I535" s="5" t="s">
        <v>2954</v>
      </c>
      <c r="J535" s="6" t="s">
        <v>70</v>
      </c>
      <c r="K535" s="6" t="s">
        <v>71</v>
      </c>
    </row>
    <row r="536" spans="1:11" x14ac:dyDescent="0.45">
      <c r="A536" s="6">
        <v>532</v>
      </c>
      <c r="B536" s="6" t="s">
        <v>2955</v>
      </c>
      <c r="C536" s="5" t="s">
        <v>64</v>
      </c>
      <c r="D536" s="5" t="s">
        <v>2956</v>
      </c>
      <c r="E536" s="5" t="s">
        <v>2957</v>
      </c>
      <c r="F536" s="5" t="s">
        <v>2958</v>
      </c>
      <c r="G536" s="6">
        <v>2015</v>
      </c>
      <c r="H536" s="5" t="s">
        <v>2959</v>
      </c>
      <c r="I536" s="5" t="s">
        <v>2960</v>
      </c>
      <c r="J536" s="6" t="s">
        <v>70</v>
      </c>
      <c r="K536" s="6" t="s">
        <v>71</v>
      </c>
    </row>
    <row r="537" spans="1:11" x14ac:dyDescent="0.45">
      <c r="A537" s="6">
        <v>533</v>
      </c>
      <c r="B537" s="6" t="s">
        <v>2961</v>
      </c>
      <c r="C537" s="5" t="s">
        <v>64</v>
      </c>
      <c r="D537" s="5" t="s">
        <v>2962</v>
      </c>
      <c r="E537" s="5" t="s">
        <v>2963</v>
      </c>
      <c r="F537" s="5" t="s">
        <v>2964</v>
      </c>
      <c r="G537" s="6">
        <v>2008</v>
      </c>
      <c r="H537" s="5" t="s">
        <v>2965</v>
      </c>
      <c r="I537" s="5" t="s">
        <v>2966</v>
      </c>
      <c r="J537" s="6" t="s">
        <v>70</v>
      </c>
      <c r="K537" s="6" t="s">
        <v>71</v>
      </c>
    </row>
    <row r="538" spans="1:11" x14ac:dyDescent="0.45">
      <c r="A538" s="6">
        <v>534</v>
      </c>
      <c r="B538" s="6" t="s">
        <v>2967</v>
      </c>
      <c r="C538" s="5" t="s">
        <v>64</v>
      </c>
      <c r="D538" s="5" t="s">
        <v>2968</v>
      </c>
      <c r="E538" s="5" t="s">
        <v>2969</v>
      </c>
      <c r="F538" s="5" t="s">
        <v>2970</v>
      </c>
      <c r="G538" s="6">
        <v>2018</v>
      </c>
      <c r="H538" s="5" t="s">
        <v>2845</v>
      </c>
      <c r="I538" s="5" t="s">
        <v>2971</v>
      </c>
      <c r="J538" s="6" t="s">
        <v>70</v>
      </c>
      <c r="K538" s="6" t="s">
        <v>71</v>
      </c>
    </row>
    <row r="539" spans="1:11" x14ac:dyDescent="0.45">
      <c r="A539" s="6">
        <v>535</v>
      </c>
      <c r="B539" s="6" t="s">
        <v>2972</v>
      </c>
      <c r="C539" s="5" t="s">
        <v>64</v>
      </c>
      <c r="D539" s="5" t="s">
        <v>2973</v>
      </c>
      <c r="E539" s="5" t="s">
        <v>2974</v>
      </c>
      <c r="F539" s="5" t="s">
        <v>2975</v>
      </c>
      <c r="G539" s="6">
        <v>2013</v>
      </c>
      <c r="H539" s="5" t="s">
        <v>313</v>
      </c>
      <c r="I539" s="5" t="s">
        <v>2976</v>
      </c>
      <c r="J539" s="6" t="s">
        <v>70</v>
      </c>
      <c r="K539" s="6" t="s">
        <v>71</v>
      </c>
    </row>
    <row r="540" spans="1:11" x14ac:dyDescent="0.45">
      <c r="A540" s="6">
        <v>536</v>
      </c>
      <c r="B540" s="6" t="s">
        <v>2977</v>
      </c>
      <c r="C540" s="5" t="s">
        <v>64</v>
      </c>
      <c r="D540" s="5" t="s">
        <v>2978</v>
      </c>
      <c r="E540" s="5" t="s">
        <v>2979</v>
      </c>
      <c r="F540" s="5" t="s">
        <v>2980</v>
      </c>
      <c r="G540" s="6">
        <v>1999</v>
      </c>
      <c r="H540" s="5" t="s">
        <v>2981</v>
      </c>
      <c r="I540" s="5" t="s">
        <v>2982</v>
      </c>
      <c r="J540" s="6" t="s">
        <v>70</v>
      </c>
      <c r="K540" s="6" t="s">
        <v>71</v>
      </c>
    </row>
    <row r="541" spans="1:11" x14ac:dyDescent="0.45">
      <c r="A541" s="6">
        <v>537</v>
      </c>
      <c r="B541" s="6" t="s">
        <v>2983</v>
      </c>
      <c r="C541" s="5" t="s">
        <v>64</v>
      </c>
      <c r="D541" s="5" t="s">
        <v>2984</v>
      </c>
      <c r="E541" s="5" t="s">
        <v>2985</v>
      </c>
      <c r="F541" s="5" t="s">
        <v>2986</v>
      </c>
      <c r="G541" s="6">
        <v>2020</v>
      </c>
      <c r="H541" s="5" t="s">
        <v>273</v>
      </c>
      <c r="I541" s="5" t="s">
        <v>2987</v>
      </c>
      <c r="J541" s="6" t="s">
        <v>70</v>
      </c>
      <c r="K541" s="6" t="s">
        <v>71</v>
      </c>
    </row>
    <row r="542" spans="1:11" x14ac:dyDescent="0.45">
      <c r="A542" s="6">
        <v>538</v>
      </c>
      <c r="B542" s="6" t="s">
        <v>2988</v>
      </c>
      <c r="C542" s="5" t="s">
        <v>64</v>
      </c>
      <c r="D542" s="5" t="s">
        <v>2989</v>
      </c>
      <c r="E542" s="5" t="s">
        <v>2990</v>
      </c>
      <c r="F542" s="5" t="s">
        <v>2991</v>
      </c>
      <c r="G542" s="6">
        <v>2005</v>
      </c>
      <c r="H542" s="5" t="s">
        <v>2992</v>
      </c>
      <c r="I542" s="5" t="s">
        <v>2993</v>
      </c>
      <c r="J542" s="6" t="s">
        <v>70</v>
      </c>
      <c r="K542" s="6" t="s">
        <v>71</v>
      </c>
    </row>
    <row r="543" spans="1:11" x14ac:dyDescent="0.45">
      <c r="A543" s="6">
        <v>539</v>
      </c>
      <c r="B543" s="6" t="s">
        <v>2994</v>
      </c>
      <c r="C543" s="5" t="s">
        <v>64</v>
      </c>
      <c r="D543" s="5" t="s">
        <v>2995</v>
      </c>
      <c r="E543" s="5" t="s">
        <v>2996</v>
      </c>
      <c r="F543" s="5" t="s">
        <v>2997</v>
      </c>
      <c r="G543" s="6">
        <v>2013</v>
      </c>
      <c r="H543" s="5" t="s">
        <v>99</v>
      </c>
      <c r="I543" s="5" t="s">
        <v>2998</v>
      </c>
      <c r="J543" s="6" t="s">
        <v>70</v>
      </c>
      <c r="K543" s="6" t="s">
        <v>71</v>
      </c>
    </row>
    <row r="544" spans="1:11" x14ac:dyDescent="0.45">
      <c r="A544" s="6">
        <v>540</v>
      </c>
      <c r="B544" s="6" t="s">
        <v>2999</v>
      </c>
      <c r="C544" s="5" t="s">
        <v>64</v>
      </c>
      <c r="D544" s="5" t="s">
        <v>3000</v>
      </c>
      <c r="E544" s="5" t="s">
        <v>3001</v>
      </c>
      <c r="F544" s="5" t="s">
        <v>3002</v>
      </c>
      <c r="G544" s="6">
        <v>2011</v>
      </c>
      <c r="H544" s="5" t="s">
        <v>2104</v>
      </c>
      <c r="I544" s="5" t="s">
        <v>3003</v>
      </c>
      <c r="J544" s="6" t="s">
        <v>70</v>
      </c>
      <c r="K544" s="6" t="s">
        <v>71</v>
      </c>
    </row>
    <row r="545" spans="1:11" x14ac:dyDescent="0.45">
      <c r="A545" s="6">
        <v>541</v>
      </c>
      <c r="B545" s="6" t="s">
        <v>3004</v>
      </c>
      <c r="C545" s="5" t="s">
        <v>64</v>
      </c>
      <c r="D545" s="5" t="s">
        <v>3005</v>
      </c>
      <c r="E545" s="5" t="s">
        <v>3006</v>
      </c>
      <c r="F545" s="5" t="s">
        <v>3007</v>
      </c>
      <c r="G545" s="6">
        <v>2001</v>
      </c>
      <c r="H545" s="5" t="s">
        <v>999</v>
      </c>
      <c r="I545" s="5" t="s">
        <v>3008</v>
      </c>
      <c r="J545" s="6" t="s">
        <v>70</v>
      </c>
      <c r="K545" s="6" t="s">
        <v>71</v>
      </c>
    </row>
    <row r="546" spans="1:11" x14ac:dyDescent="0.45">
      <c r="A546" s="6">
        <v>542</v>
      </c>
      <c r="B546" s="6" t="s">
        <v>3009</v>
      </c>
      <c r="C546" s="5" t="s">
        <v>64</v>
      </c>
      <c r="D546" s="5" t="s">
        <v>3010</v>
      </c>
      <c r="E546" s="5" t="s">
        <v>3011</v>
      </c>
      <c r="F546" s="5" t="s">
        <v>3012</v>
      </c>
      <c r="G546" s="6">
        <v>2003</v>
      </c>
      <c r="H546" s="5" t="s">
        <v>135</v>
      </c>
      <c r="I546" s="5" t="s">
        <v>3013</v>
      </c>
      <c r="J546" s="6" t="s">
        <v>70</v>
      </c>
      <c r="K546" s="6" t="s">
        <v>71</v>
      </c>
    </row>
    <row r="547" spans="1:11" x14ac:dyDescent="0.45">
      <c r="A547" s="6">
        <v>543</v>
      </c>
      <c r="B547" s="6" t="s">
        <v>3014</v>
      </c>
      <c r="C547" s="5" t="s">
        <v>64</v>
      </c>
      <c r="D547" s="5" t="s">
        <v>3015</v>
      </c>
      <c r="E547" s="5" t="s">
        <v>3016</v>
      </c>
      <c r="F547" s="5" t="s">
        <v>3017</v>
      </c>
      <c r="G547" s="6">
        <v>2001</v>
      </c>
      <c r="H547" s="5" t="s">
        <v>68</v>
      </c>
      <c r="I547" s="5" t="s">
        <v>3018</v>
      </c>
      <c r="J547" s="6" t="s">
        <v>70</v>
      </c>
      <c r="K547" s="6" t="s">
        <v>71</v>
      </c>
    </row>
    <row r="548" spans="1:11" x14ac:dyDescent="0.45">
      <c r="A548" s="6">
        <v>544</v>
      </c>
      <c r="B548" s="6" t="s">
        <v>3019</v>
      </c>
      <c r="C548" s="5" t="s">
        <v>64</v>
      </c>
      <c r="D548" s="5" t="s">
        <v>3020</v>
      </c>
      <c r="E548" s="5" t="s">
        <v>3021</v>
      </c>
      <c r="F548" s="5" t="s">
        <v>3022</v>
      </c>
      <c r="G548" s="6">
        <v>2001</v>
      </c>
      <c r="H548" s="5" t="s">
        <v>1445</v>
      </c>
      <c r="I548" s="5" t="s">
        <v>3023</v>
      </c>
      <c r="J548" s="6" t="s">
        <v>70</v>
      </c>
      <c r="K548" s="6" t="s">
        <v>71</v>
      </c>
    </row>
    <row r="549" spans="1:11" x14ac:dyDescent="0.45">
      <c r="A549" s="6">
        <v>545</v>
      </c>
      <c r="B549" s="6" t="s">
        <v>3024</v>
      </c>
      <c r="C549" s="5" t="s">
        <v>64</v>
      </c>
      <c r="D549" s="5" t="s">
        <v>3025</v>
      </c>
      <c r="E549" s="5" t="s">
        <v>3026</v>
      </c>
      <c r="F549" s="5" t="s">
        <v>3027</v>
      </c>
      <c r="G549" s="6">
        <v>2002</v>
      </c>
      <c r="H549" s="5" t="s">
        <v>153</v>
      </c>
      <c r="I549" s="5" t="s">
        <v>3028</v>
      </c>
      <c r="J549" s="6" t="s">
        <v>70</v>
      </c>
      <c r="K549" s="6" t="s">
        <v>71</v>
      </c>
    </row>
    <row r="550" spans="1:11" x14ac:dyDescent="0.45">
      <c r="A550" s="6">
        <v>546</v>
      </c>
      <c r="B550" s="6" t="s">
        <v>3029</v>
      </c>
      <c r="C550" s="5" t="s">
        <v>64</v>
      </c>
      <c r="D550" s="5" t="s">
        <v>3030</v>
      </c>
      <c r="E550" s="5" t="s">
        <v>3031</v>
      </c>
      <c r="F550" s="5" t="s">
        <v>3032</v>
      </c>
      <c r="G550" s="6">
        <v>2000</v>
      </c>
      <c r="H550" s="5" t="s">
        <v>3033</v>
      </c>
      <c r="I550" s="5" t="s">
        <v>3034</v>
      </c>
      <c r="J550" s="6" t="s">
        <v>70</v>
      </c>
      <c r="K550" s="6" t="s">
        <v>71</v>
      </c>
    </row>
    <row r="551" spans="1:11" x14ac:dyDescent="0.45">
      <c r="A551" s="6">
        <v>547</v>
      </c>
      <c r="B551" s="6" t="s">
        <v>3035</v>
      </c>
      <c r="C551" s="5" t="s">
        <v>64</v>
      </c>
      <c r="D551" s="5" t="s">
        <v>3036</v>
      </c>
      <c r="E551" s="5" t="s">
        <v>3037</v>
      </c>
      <c r="F551" s="5" t="s">
        <v>3038</v>
      </c>
      <c r="G551" s="6">
        <v>2013</v>
      </c>
      <c r="H551" s="5" t="s">
        <v>3039</v>
      </c>
      <c r="I551" s="5" t="s">
        <v>3040</v>
      </c>
      <c r="J551" s="6" t="s">
        <v>70</v>
      </c>
      <c r="K551" s="6" t="s">
        <v>71</v>
      </c>
    </row>
    <row r="552" spans="1:11" x14ac:dyDescent="0.45">
      <c r="A552" s="6">
        <v>548</v>
      </c>
      <c r="B552" s="6" t="s">
        <v>3041</v>
      </c>
      <c r="C552" s="5" t="s">
        <v>64</v>
      </c>
      <c r="D552" s="5" t="s">
        <v>3042</v>
      </c>
      <c r="E552" s="5" t="s">
        <v>3043</v>
      </c>
      <c r="F552" s="5" t="s">
        <v>3044</v>
      </c>
      <c r="G552" s="6">
        <v>2002</v>
      </c>
      <c r="H552" s="5" t="s">
        <v>206</v>
      </c>
      <c r="I552" s="5" t="s">
        <v>3045</v>
      </c>
      <c r="J552" s="6" t="s">
        <v>70</v>
      </c>
      <c r="K552" s="6" t="s">
        <v>71</v>
      </c>
    </row>
    <row r="553" spans="1:11" x14ac:dyDescent="0.45">
      <c r="A553" s="6">
        <v>549</v>
      </c>
      <c r="B553" s="6" t="s">
        <v>3046</v>
      </c>
      <c r="C553" s="5" t="s">
        <v>64</v>
      </c>
      <c r="D553" s="5" t="s">
        <v>3047</v>
      </c>
      <c r="E553" s="5" t="s">
        <v>3048</v>
      </c>
      <c r="F553" s="5" t="s">
        <v>3049</v>
      </c>
      <c r="G553" s="6">
        <v>2005</v>
      </c>
      <c r="H553" s="5" t="s">
        <v>3050</v>
      </c>
      <c r="I553" s="5" t="s">
        <v>3051</v>
      </c>
      <c r="J553" s="6" t="s">
        <v>70</v>
      </c>
      <c r="K553" s="6" t="s">
        <v>71</v>
      </c>
    </row>
    <row r="554" spans="1:11" x14ac:dyDescent="0.45">
      <c r="A554" s="6">
        <v>550</v>
      </c>
      <c r="B554" s="6" t="s">
        <v>3052</v>
      </c>
      <c r="C554" s="5" t="s">
        <v>64</v>
      </c>
      <c r="D554" s="5" t="s">
        <v>3053</v>
      </c>
      <c r="E554" s="5" t="s">
        <v>3054</v>
      </c>
      <c r="F554" s="5" t="s">
        <v>3055</v>
      </c>
      <c r="G554" s="6">
        <v>2023</v>
      </c>
      <c r="H554" s="5" t="s">
        <v>552</v>
      </c>
      <c r="I554" s="5" t="s">
        <v>3056</v>
      </c>
      <c r="J554" s="6" t="s">
        <v>70</v>
      </c>
      <c r="K554" s="6" t="s">
        <v>71</v>
      </c>
    </row>
    <row r="555" spans="1:11" x14ac:dyDescent="0.45">
      <c r="A555" s="6">
        <v>551</v>
      </c>
      <c r="B555" s="6" t="s">
        <v>3057</v>
      </c>
      <c r="C555" s="5" t="s">
        <v>64</v>
      </c>
      <c r="D555" s="5" t="s">
        <v>3058</v>
      </c>
      <c r="E555" s="5" t="s">
        <v>3059</v>
      </c>
      <c r="F555" s="5" t="s">
        <v>3060</v>
      </c>
      <c r="G555" s="6">
        <v>2013</v>
      </c>
      <c r="H555" s="5" t="s">
        <v>273</v>
      </c>
      <c r="I555" s="5" t="s">
        <v>3061</v>
      </c>
      <c r="J555" s="6" t="s">
        <v>70</v>
      </c>
      <c r="K555" s="6" t="s">
        <v>71</v>
      </c>
    </row>
    <row r="556" spans="1:11" x14ac:dyDescent="0.45">
      <c r="A556" s="6">
        <v>552</v>
      </c>
      <c r="B556" s="6" t="s">
        <v>3062</v>
      </c>
      <c r="C556" s="5" t="s">
        <v>64</v>
      </c>
      <c r="D556" s="5" t="s">
        <v>3063</v>
      </c>
      <c r="E556" s="5" t="s">
        <v>3064</v>
      </c>
      <c r="F556" s="5" t="s">
        <v>3065</v>
      </c>
      <c r="G556" s="6">
        <v>1988</v>
      </c>
      <c r="H556" s="5" t="s">
        <v>683</v>
      </c>
      <c r="I556" s="5" t="s">
        <v>3066</v>
      </c>
      <c r="J556" s="6" t="s">
        <v>70</v>
      </c>
      <c r="K556" s="6" t="s">
        <v>71</v>
      </c>
    </row>
    <row r="557" spans="1:11" x14ac:dyDescent="0.45">
      <c r="A557" s="6">
        <v>553</v>
      </c>
      <c r="B557" s="6" t="s">
        <v>3067</v>
      </c>
      <c r="C557" s="5" t="s">
        <v>64</v>
      </c>
      <c r="D557" s="5" t="s">
        <v>3068</v>
      </c>
      <c r="E557" s="5" t="s">
        <v>3069</v>
      </c>
      <c r="F557" s="5" t="s">
        <v>3070</v>
      </c>
      <c r="G557" s="6">
        <v>2002</v>
      </c>
      <c r="H557" s="5" t="s">
        <v>3071</v>
      </c>
      <c r="I557" s="5" t="s">
        <v>3072</v>
      </c>
      <c r="J557" s="6" t="s">
        <v>70</v>
      </c>
      <c r="K557" s="6" t="s">
        <v>71</v>
      </c>
    </row>
    <row r="558" spans="1:11" x14ac:dyDescent="0.45">
      <c r="A558" s="6">
        <v>554</v>
      </c>
      <c r="B558" s="6" t="s">
        <v>3073</v>
      </c>
      <c r="C558" s="5" t="s">
        <v>64</v>
      </c>
      <c r="D558" s="5" t="s">
        <v>3074</v>
      </c>
      <c r="E558" s="5" t="s">
        <v>3075</v>
      </c>
      <c r="F558" s="5" t="s">
        <v>3076</v>
      </c>
      <c r="G558" s="6">
        <v>2003</v>
      </c>
      <c r="H558" s="5" t="s">
        <v>111</v>
      </c>
      <c r="I558" s="5" t="s">
        <v>3077</v>
      </c>
      <c r="J558" s="6" t="s">
        <v>70</v>
      </c>
      <c r="K558" s="6" t="s">
        <v>71</v>
      </c>
    </row>
    <row r="559" spans="1:11" x14ac:dyDescent="0.45">
      <c r="A559" s="6">
        <v>555</v>
      </c>
      <c r="B559" s="6" t="s">
        <v>3078</v>
      </c>
      <c r="C559" s="5" t="s">
        <v>64</v>
      </c>
      <c r="D559" s="5" t="s">
        <v>3079</v>
      </c>
      <c r="E559" s="5" t="s">
        <v>3080</v>
      </c>
      <c r="F559" s="5" t="s">
        <v>3081</v>
      </c>
      <c r="G559" s="6">
        <v>2015</v>
      </c>
      <c r="H559" s="5" t="s">
        <v>200</v>
      </c>
      <c r="I559" s="5" t="s">
        <v>3082</v>
      </c>
      <c r="J559" s="6" t="s">
        <v>70</v>
      </c>
      <c r="K559" s="6" t="s">
        <v>71</v>
      </c>
    </row>
    <row r="560" spans="1:11" x14ac:dyDescent="0.45">
      <c r="A560" s="6">
        <v>556</v>
      </c>
      <c r="B560" s="6" t="s">
        <v>3083</v>
      </c>
      <c r="C560" s="5" t="s">
        <v>64</v>
      </c>
      <c r="D560" s="5" t="s">
        <v>3084</v>
      </c>
      <c r="E560" s="5" t="s">
        <v>3085</v>
      </c>
      <c r="F560" s="5" t="s">
        <v>3086</v>
      </c>
      <c r="G560" s="6">
        <v>2002</v>
      </c>
      <c r="H560" s="5" t="s">
        <v>68</v>
      </c>
      <c r="I560" s="5" t="s">
        <v>3087</v>
      </c>
      <c r="J560" s="6" t="s">
        <v>70</v>
      </c>
      <c r="K560" s="6" t="s">
        <v>71</v>
      </c>
    </row>
    <row r="561" spans="1:11" x14ac:dyDescent="0.45">
      <c r="A561" s="6">
        <v>557</v>
      </c>
      <c r="B561" s="6" t="s">
        <v>3088</v>
      </c>
      <c r="C561" s="5" t="s">
        <v>64</v>
      </c>
      <c r="D561" s="5" t="s">
        <v>3089</v>
      </c>
      <c r="E561" s="5" t="s">
        <v>3090</v>
      </c>
      <c r="F561" s="5" t="s">
        <v>3091</v>
      </c>
      <c r="G561" s="6">
        <v>2025</v>
      </c>
      <c r="H561" s="5" t="s">
        <v>3092</v>
      </c>
      <c r="I561" s="5" t="s">
        <v>3093</v>
      </c>
      <c r="J561" s="6" t="s">
        <v>70</v>
      </c>
      <c r="K561" s="6" t="s">
        <v>71</v>
      </c>
    </row>
    <row r="562" spans="1:11" x14ac:dyDescent="0.45">
      <c r="A562" s="6">
        <v>558</v>
      </c>
      <c r="B562" s="6" t="s">
        <v>3094</v>
      </c>
      <c r="C562" s="5" t="s">
        <v>64</v>
      </c>
      <c r="D562" s="5" t="s">
        <v>3095</v>
      </c>
      <c r="E562" s="5" t="s">
        <v>3096</v>
      </c>
      <c r="F562" s="5" t="s">
        <v>3097</v>
      </c>
      <c r="G562" s="6">
        <v>2020</v>
      </c>
      <c r="H562" s="5" t="s">
        <v>3098</v>
      </c>
      <c r="I562" s="5" t="s">
        <v>3099</v>
      </c>
      <c r="J562" s="6" t="s">
        <v>70</v>
      </c>
      <c r="K562" s="6" t="s">
        <v>71</v>
      </c>
    </row>
    <row r="563" spans="1:11" x14ac:dyDescent="0.45">
      <c r="A563" s="6">
        <v>559</v>
      </c>
      <c r="B563" s="6" t="s">
        <v>3100</v>
      </c>
      <c r="C563" s="5" t="s">
        <v>64</v>
      </c>
      <c r="D563" s="5" t="s">
        <v>3101</v>
      </c>
      <c r="E563" s="5" t="s">
        <v>3102</v>
      </c>
      <c r="F563" s="5" t="s">
        <v>3103</v>
      </c>
      <c r="G563" s="6">
        <v>2016</v>
      </c>
      <c r="H563" s="5" t="s">
        <v>3104</v>
      </c>
      <c r="I563" s="5" t="s">
        <v>3105</v>
      </c>
      <c r="J563" s="6" t="s">
        <v>70</v>
      </c>
      <c r="K563" s="6" t="s">
        <v>71</v>
      </c>
    </row>
    <row r="564" spans="1:11" x14ac:dyDescent="0.45">
      <c r="A564" s="6">
        <v>560</v>
      </c>
      <c r="B564" s="6" t="s">
        <v>3106</v>
      </c>
      <c r="C564" s="5" t="s">
        <v>64</v>
      </c>
      <c r="D564" s="5" t="s">
        <v>3107</v>
      </c>
      <c r="E564" s="5" t="s">
        <v>3108</v>
      </c>
      <c r="F564" s="5" t="s">
        <v>3109</v>
      </c>
      <c r="G564" s="6">
        <v>2006</v>
      </c>
      <c r="H564" s="5" t="s">
        <v>3110</v>
      </c>
      <c r="I564" s="5" t="s">
        <v>3111</v>
      </c>
      <c r="J564" s="6" t="s">
        <v>70</v>
      </c>
      <c r="K564" s="6" t="s">
        <v>71</v>
      </c>
    </row>
    <row r="565" spans="1:11" x14ac:dyDescent="0.45">
      <c r="A565" s="6">
        <v>561</v>
      </c>
      <c r="B565" s="6" t="s">
        <v>3112</v>
      </c>
      <c r="C565" s="5" t="s">
        <v>64</v>
      </c>
      <c r="D565" s="5" t="s">
        <v>3113</v>
      </c>
      <c r="E565" s="5" t="s">
        <v>3114</v>
      </c>
      <c r="F565" s="5" t="s">
        <v>3115</v>
      </c>
      <c r="G565" s="6">
        <v>2026</v>
      </c>
      <c r="H565" s="5" t="s">
        <v>3116</v>
      </c>
      <c r="I565" s="5" t="s">
        <v>3117</v>
      </c>
      <c r="J565" s="6" t="s">
        <v>70</v>
      </c>
      <c r="K565" s="6" t="s">
        <v>71</v>
      </c>
    </row>
    <row r="566" spans="1:11" x14ac:dyDescent="0.45">
      <c r="A566" s="6">
        <v>562</v>
      </c>
      <c r="B566" s="6" t="s">
        <v>3118</v>
      </c>
      <c r="C566" s="5" t="s">
        <v>64</v>
      </c>
      <c r="D566" s="5" t="s">
        <v>3119</v>
      </c>
      <c r="E566" s="5" t="s">
        <v>3120</v>
      </c>
      <c r="F566" s="5" t="s">
        <v>3121</v>
      </c>
      <c r="G566" s="6">
        <v>2010</v>
      </c>
      <c r="H566" s="5" t="s">
        <v>3122</v>
      </c>
      <c r="I566" s="5" t="s">
        <v>3123</v>
      </c>
      <c r="J566" s="6" t="s">
        <v>70</v>
      </c>
      <c r="K566" s="6" t="s">
        <v>71</v>
      </c>
    </row>
    <row r="567" spans="1:11" x14ac:dyDescent="0.45">
      <c r="A567" s="6">
        <v>563</v>
      </c>
      <c r="B567" s="6" t="s">
        <v>3124</v>
      </c>
      <c r="C567" s="5" t="s">
        <v>64</v>
      </c>
      <c r="D567" s="5" t="s">
        <v>3125</v>
      </c>
      <c r="E567" s="5" t="s">
        <v>3126</v>
      </c>
      <c r="F567" s="5" t="s">
        <v>3127</v>
      </c>
      <c r="G567" s="6">
        <v>2006</v>
      </c>
      <c r="H567" s="5" t="s">
        <v>194</v>
      </c>
      <c r="I567" s="5" t="s">
        <v>3128</v>
      </c>
      <c r="J567" s="6" t="s">
        <v>70</v>
      </c>
      <c r="K567" s="6" t="s">
        <v>71</v>
      </c>
    </row>
    <row r="568" spans="1:11" x14ac:dyDescent="0.45">
      <c r="A568" s="6">
        <v>564</v>
      </c>
      <c r="B568" s="6" t="s">
        <v>3129</v>
      </c>
      <c r="C568" s="5" t="s">
        <v>64</v>
      </c>
      <c r="D568" s="5" t="s">
        <v>3130</v>
      </c>
      <c r="E568" s="5" t="s">
        <v>3131</v>
      </c>
      <c r="F568" s="5" t="s">
        <v>3132</v>
      </c>
      <c r="G568" s="6">
        <v>2006</v>
      </c>
      <c r="H568" s="5" t="s">
        <v>129</v>
      </c>
      <c r="I568" s="5" t="s">
        <v>3133</v>
      </c>
      <c r="J568" s="6" t="s">
        <v>70</v>
      </c>
      <c r="K568" s="6" t="s">
        <v>71</v>
      </c>
    </row>
    <row r="569" spans="1:11" x14ac:dyDescent="0.45">
      <c r="A569" s="6">
        <v>565</v>
      </c>
      <c r="B569" s="6" t="s">
        <v>3134</v>
      </c>
      <c r="C569" s="5" t="s">
        <v>64</v>
      </c>
      <c r="D569" s="5" t="s">
        <v>3135</v>
      </c>
      <c r="E569" s="5" t="s">
        <v>3136</v>
      </c>
      <c r="F569" s="5" t="s">
        <v>3137</v>
      </c>
      <c r="G569" s="6">
        <v>2011</v>
      </c>
      <c r="H569" s="5" t="s">
        <v>245</v>
      </c>
      <c r="I569" s="5" t="s">
        <v>3138</v>
      </c>
      <c r="J569" s="6" t="s">
        <v>70</v>
      </c>
      <c r="K569" s="6" t="s">
        <v>71</v>
      </c>
    </row>
    <row r="570" spans="1:11" x14ac:dyDescent="0.45">
      <c r="A570" s="6">
        <v>566</v>
      </c>
      <c r="B570" s="6" t="s">
        <v>3139</v>
      </c>
      <c r="C570" s="5" t="s">
        <v>64</v>
      </c>
      <c r="D570" s="5" t="s">
        <v>3140</v>
      </c>
      <c r="E570" s="5" t="s">
        <v>3141</v>
      </c>
      <c r="F570" s="5" t="s">
        <v>3142</v>
      </c>
      <c r="G570" s="6">
        <v>2020</v>
      </c>
      <c r="H570" s="5" t="s">
        <v>3143</v>
      </c>
      <c r="I570" s="5" t="s">
        <v>3144</v>
      </c>
      <c r="J570" s="6" t="s">
        <v>70</v>
      </c>
      <c r="K570" s="6" t="s">
        <v>71</v>
      </c>
    </row>
    <row r="571" spans="1:11" x14ac:dyDescent="0.45">
      <c r="A571" s="6">
        <v>567</v>
      </c>
      <c r="B571" s="6" t="s">
        <v>3145</v>
      </c>
      <c r="C571" s="5" t="s">
        <v>64</v>
      </c>
      <c r="D571" s="5" t="s">
        <v>3146</v>
      </c>
      <c r="E571" s="5" t="s">
        <v>3147</v>
      </c>
      <c r="F571" s="5" t="s">
        <v>3148</v>
      </c>
      <c r="G571" s="6">
        <v>2026</v>
      </c>
      <c r="H571" s="5" t="s">
        <v>3149</v>
      </c>
      <c r="I571" s="5" t="s">
        <v>3150</v>
      </c>
      <c r="J571" s="6" t="s">
        <v>70</v>
      </c>
      <c r="K571" s="6" t="s">
        <v>71</v>
      </c>
    </row>
    <row r="572" spans="1:11" x14ac:dyDescent="0.45">
      <c r="A572" s="6">
        <v>568</v>
      </c>
      <c r="B572" s="6" t="s">
        <v>3151</v>
      </c>
      <c r="C572" s="5" t="s">
        <v>64</v>
      </c>
      <c r="D572" s="5" t="s">
        <v>3152</v>
      </c>
      <c r="E572" s="5" t="s">
        <v>3153</v>
      </c>
      <c r="F572" s="5" t="s">
        <v>3154</v>
      </c>
      <c r="G572" s="6">
        <v>2003</v>
      </c>
      <c r="H572" s="5" t="s">
        <v>3155</v>
      </c>
      <c r="I572" s="5" t="s">
        <v>3156</v>
      </c>
      <c r="J572" s="6" t="s">
        <v>70</v>
      </c>
      <c r="K572" s="6" t="s">
        <v>71</v>
      </c>
    </row>
    <row r="573" spans="1:11" x14ac:dyDescent="0.45">
      <c r="A573" s="6">
        <v>569</v>
      </c>
      <c r="B573" s="6" t="s">
        <v>3157</v>
      </c>
      <c r="C573" s="5" t="s">
        <v>64</v>
      </c>
      <c r="D573" s="5" t="s">
        <v>3158</v>
      </c>
      <c r="E573" s="5" t="s">
        <v>3159</v>
      </c>
      <c r="F573" s="5" t="s">
        <v>3160</v>
      </c>
      <c r="G573" s="6">
        <v>2025</v>
      </c>
      <c r="H573" s="5" t="s">
        <v>1480</v>
      </c>
      <c r="I573" s="5" t="s">
        <v>3161</v>
      </c>
      <c r="J573" s="6" t="s">
        <v>70</v>
      </c>
      <c r="K573" s="6" t="s">
        <v>71</v>
      </c>
    </row>
    <row r="574" spans="1:11" x14ac:dyDescent="0.45">
      <c r="A574" s="6">
        <v>570</v>
      </c>
      <c r="B574" s="6" t="s">
        <v>3162</v>
      </c>
      <c r="C574" s="5" t="s">
        <v>64</v>
      </c>
      <c r="D574" s="5" t="s">
        <v>3163</v>
      </c>
      <c r="E574" s="5" t="s">
        <v>3164</v>
      </c>
      <c r="F574" s="5" t="s">
        <v>3165</v>
      </c>
      <c r="G574" s="6">
        <v>1978</v>
      </c>
      <c r="H574" s="5" t="s">
        <v>3166</v>
      </c>
      <c r="I574" s="5" t="s">
        <v>3167</v>
      </c>
      <c r="J574" s="6" t="s">
        <v>70</v>
      </c>
      <c r="K574" s="6" t="s">
        <v>71</v>
      </c>
    </row>
    <row r="575" spans="1:11" x14ac:dyDescent="0.45">
      <c r="A575" s="6">
        <v>571</v>
      </c>
      <c r="B575" s="6" t="s">
        <v>3168</v>
      </c>
      <c r="C575" s="5" t="s">
        <v>64</v>
      </c>
      <c r="D575" s="5" t="s">
        <v>3169</v>
      </c>
      <c r="E575" s="5" t="s">
        <v>3170</v>
      </c>
      <c r="F575" s="5" t="s">
        <v>3171</v>
      </c>
      <c r="G575" s="6">
        <v>1987</v>
      </c>
      <c r="H575" s="5" t="s">
        <v>633</v>
      </c>
      <c r="I575" s="5" t="s">
        <v>3172</v>
      </c>
      <c r="J575" s="6" t="s">
        <v>70</v>
      </c>
      <c r="K575" s="6" t="s">
        <v>71</v>
      </c>
    </row>
    <row r="576" spans="1:11" x14ac:dyDescent="0.45">
      <c r="A576" s="6">
        <v>572</v>
      </c>
      <c r="B576" s="6" t="s">
        <v>3173</v>
      </c>
      <c r="C576" s="5" t="s">
        <v>64</v>
      </c>
      <c r="D576" s="5" t="s">
        <v>3174</v>
      </c>
      <c r="E576" s="5" t="s">
        <v>3175</v>
      </c>
      <c r="F576" s="5" t="s">
        <v>3176</v>
      </c>
      <c r="G576" s="6">
        <v>1994</v>
      </c>
      <c r="H576" s="5" t="s">
        <v>616</v>
      </c>
      <c r="I576" s="5" t="s">
        <v>3177</v>
      </c>
      <c r="J576" s="6" t="s">
        <v>70</v>
      </c>
      <c r="K576" s="6" t="s">
        <v>71</v>
      </c>
    </row>
    <row r="577" spans="1:11" x14ac:dyDescent="0.45">
      <c r="A577" s="6">
        <v>573</v>
      </c>
      <c r="B577" s="6" t="s">
        <v>3178</v>
      </c>
      <c r="C577" s="5" t="s">
        <v>64</v>
      </c>
      <c r="D577" s="5" t="s">
        <v>3179</v>
      </c>
      <c r="E577" s="5" t="s">
        <v>3180</v>
      </c>
      <c r="F577" s="5" t="s">
        <v>3181</v>
      </c>
      <c r="G577" s="6">
        <v>2024</v>
      </c>
      <c r="H577" s="5" t="s">
        <v>3182</v>
      </c>
      <c r="I577" s="5" t="s">
        <v>3183</v>
      </c>
      <c r="J577" s="6" t="s">
        <v>70</v>
      </c>
      <c r="K577" s="6" t="s">
        <v>71</v>
      </c>
    </row>
    <row r="578" spans="1:11" x14ac:dyDescent="0.45">
      <c r="A578" s="6">
        <v>574</v>
      </c>
      <c r="B578" s="6" t="s">
        <v>3184</v>
      </c>
      <c r="C578" s="5" t="s">
        <v>64</v>
      </c>
      <c r="D578" s="5" t="s">
        <v>3185</v>
      </c>
      <c r="E578" s="5" t="s">
        <v>3186</v>
      </c>
      <c r="F578" s="5" t="s">
        <v>3187</v>
      </c>
      <c r="G578" s="6">
        <v>1995</v>
      </c>
      <c r="H578" s="5" t="s">
        <v>206</v>
      </c>
      <c r="I578" s="5" t="s">
        <v>3188</v>
      </c>
      <c r="J578" s="6" t="s">
        <v>70</v>
      </c>
      <c r="K578" s="6" t="s">
        <v>71</v>
      </c>
    </row>
    <row r="579" spans="1:11" x14ac:dyDescent="0.45">
      <c r="A579" s="6">
        <v>575</v>
      </c>
      <c r="B579" s="6" t="s">
        <v>3189</v>
      </c>
      <c r="C579" s="5" t="s">
        <v>64</v>
      </c>
      <c r="D579" s="5" t="s">
        <v>3190</v>
      </c>
      <c r="E579" s="5" t="s">
        <v>3191</v>
      </c>
      <c r="F579" s="5" t="s">
        <v>3192</v>
      </c>
      <c r="G579" s="6">
        <v>1998</v>
      </c>
      <c r="H579" s="5" t="s">
        <v>386</v>
      </c>
      <c r="I579" s="5" t="s">
        <v>3193</v>
      </c>
      <c r="J579" s="6" t="s">
        <v>70</v>
      </c>
      <c r="K579" s="6" t="s">
        <v>71</v>
      </c>
    </row>
    <row r="580" spans="1:11" x14ac:dyDescent="0.45">
      <c r="A580" s="6">
        <v>576</v>
      </c>
      <c r="B580" s="6" t="s">
        <v>3194</v>
      </c>
      <c r="C580" s="5" t="s">
        <v>64</v>
      </c>
      <c r="D580" s="5" t="s">
        <v>3195</v>
      </c>
      <c r="E580" s="5" t="s">
        <v>3196</v>
      </c>
      <c r="F580" s="5" t="s">
        <v>3197</v>
      </c>
      <c r="G580" s="6">
        <v>2011</v>
      </c>
      <c r="H580" s="5" t="s">
        <v>273</v>
      </c>
      <c r="I580" s="5" t="s">
        <v>3198</v>
      </c>
      <c r="J580" s="6" t="s">
        <v>70</v>
      </c>
      <c r="K580" s="6" t="s">
        <v>71</v>
      </c>
    </row>
    <row r="581" spans="1:11" x14ac:dyDescent="0.45">
      <c r="A581" s="6">
        <v>577</v>
      </c>
      <c r="B581" s="6" t="s">
        <v>3199</v>
      </c>
      <c r="C581" s="5" t="s">
        <v>64</v>
      </c>
      <c r="D581" s="5" t="s">
        <v>3200</v>
      </c>
      <c r="E581" s="5" t="s">
        <v>3201</v>
      </c>
      <c r="F581" s="5" t="s">
        <v>3202</v>
      </c>
      <c r="G581" s="6">
        <v>2001</v>
      </c>
      <c r="H581" s="5" t="s">
        <v>87</v>
      </c>
      <c r="I581" s="5" t="s">
        <v>3203</v>
      </c>
      <c r="J581" s="6" t="s">
        <v>70</v>
      </c>
      <c r="K581" s="6" t="s">
        <v>71</v>
      </c>
    </row>
    <row r="582" spans="1:11" x14ac:dyDescent="0.45">
      <c r="A582" s="6">
        <v>578</v>
      </c>
      <c r="B582" s="6" t="s">
        <v>3204</v>
      </c>
      <c r="C582" s="5" t="s">
        <v>64</v>
      </c>
      <c r="D582" s="5" t="s">
        <v>3205</v>
      </c>
      <c r="E582" s="5" t="s">
        <v>3206</v>
      </c>
      <c r="F582" s="5" t="s">
        <v>3207</v>
      </c>
      <c r="G582" s="6">
        <v>2002</v>
      </c>
      <c r="H582" s="5" t="s">
        <v>68</v>
      </c>
      <c r="I582" s="5" t="s">
        <v>3208</v>
      </c>
      <c r="J582" s="6" t="s">
        <v>70</v>
      </c>
      <c r="K582" s="6" t="s">
        <v>71</v>
      </c>
    </row>
    <row r="583" spans="1:11" x14ac:dyDescent="0.45">
      <c r="A583" s="6">
        <v>579</v>
      </c>
      <c r="B583" s="6" t="s">
        <v>3209</v>
      </c>
      <c r="C583" s="5" t="s">
        <v>64</v>
      </c>
      <c r="D583" s="5" t="s">
        <v>3210</v>
      </c>
      <c r="E583" s="5" t="s">
        <v>3211</v>
      </c>
      <c r="F583" s="5" t="s">
        <v>3212</v>
      </c>
      <c r="G583" s="6">
        <v>2002</v>
      </c>
      <c r="H583" s="5" t="s">
        <v>206</v>
      </c>
      <c r="I583" s="5" t="s">
        <v>3213</v>
      </c>
      <c r="J583" s="6" t="s">
        <v>70</v>
      </c>
      <c r="K583" s="6" t="s">
        <v>71</v>
      </c>
    </row>
    <row r="584" spans="1:11" x14ac:dyDescent="0.45">
      <c r="A584" s="6">
        <v>580</v>
      </c>
      <c r="B584" s="6" t="s">
        <v>3214</v>
      </c>
      <c r="C584" s="5" t="s">
        <v>64</v>
      </c>
      <c r="D584" s="5" t="s">
        <v>3215</v>
      </c>
      <c r="E584" s="5" t="s">
        <v>3216</v>
      </c>
      <c r="F584" s="5" t="s">
        <v>3217</v>
      </c>
      <c r="G584" s="6">
        <v>1999</v>
      </c>
      <c r="H584" s="5" t="s">
        <v>983</v>
      </c>
      <c r="I584" s="5" t="s">
        <v>3218</v>
      </c>
      <c r="J584" s="6" t="s">
        <v>70</v>
      </c>
      <c r="K584" s="6" t="s">
        <v>71</v>
      </c>
    </row>
    <row r="585" spans="1:11" x14ac:dyDescent="0.45">
      <c r="A585" s="6">
        <v>581</v>
      </c>
      <c r="B585" s="6" t="s">
        <v>3219</v>
      </c>
      <c r="C585" s="5" t="s">
        <v>64</v>
      </c>
      <c r="D585" s="5" t="s">
        <v>3220</v>
      </c>
      <c r="E585" s="5" t="s">
        <v>3221</v>
      </c>
      <c r="F585" s="5" t="s">
        <v>3222</v>
      </c>
      <c r="G585" s="6">
        <v>2012</v>
      </c>
      <c r="H585" s="5" t="s">
        <v>2459</v>
      </c>
      <c r="I585" s="5" t="s">
        <v>3223</v>
      </c>
      <c r="J585" s="6" t="s">
        <v>70</v>
      </c>
      <c r="K585" s="6" t="s">
        <v>71</v>
      </c>
    </row>
    <row r="586" spans="1:11" x14ac:dyDescent="0.45">
      <c r="A586" s="6">
        <v>582</v>
      </c>
      <c r="B586" s="6" t="s">
        <v>3224</v>
      </c>
      <c r="C586" s="5" t="s">
        <v>64</v>
      </c>
      <c r="D586" s="5" t="s">
        <v>3225</v>
      </c>
      <c r="E586" s="5" t="s">
        <v>3226</v>
      </c>
      <c r="F586" s="5" t="s">
        <v>3227</v>
      </c>
      <c r="G586" s="6">
        <v>2007</v>
      </c>
      <c r="H586" s="5" t="s">
        <v>68</v>
      </c>
      <c r="I586" s="5" t="s">
        <v>3228</v>
      </c>
      <c r="J586" s="6" t="s">
        <v>70</v>
      </c>
      <c r="K586" s="6" t="s">
        <v>71</v>
      </c>
    </row>
    <row r="587" spans="1:11" x14ac:dyDescent="0.45">
      <c r="A587" s="6">
        <v>583</v>
      </c>
      <c r="B587" s="6" t="s">
        <v>3229</v>
      </c>
      <c r="C587" s="5" t="s">
        <v>64</v>
      </c>
      <c r="D587" s="5" t="s">
        <v>3230</v>
      </c>
      <c r="E587" s="5" t="s">
        <v>3231</v>
      </c>
      <c r="F587" s="5" t="s">
        <v>3232</v>
      </c>
      <c r="G587" s="6">
        <v>1992</v>
      </c>
      <c r="H587" s="5" t="s">
        <v>111</v>
      </c>
      <c r="I587" s="5" t="s">
        <v>3233</v>
      </c>
      <c r="J587" s="6" t="s">
        <v>70</v>
      </c>
      <c r="K587" s="6" t="s">
        <v>71</v>
      </c>
    </row>
    <row r="588" spans="1:11" x14ac:dyDescent="0.45">
      <c r="A588" s="6">
        <v>584</v>
      </c>
      <c r="B588" s="6" t="s">
        <v>3234</v>
      </c>
      <c r="C588" s="5" t="s">
        <v>64</v>
      </c>
      <c r="D588" s="5" t="s">
        <v>3235</v>
      </c>
      <c r="E588" s="5" t="s">
        <v>3236</v>
      </c>
      <c r="F588" s="5" t="s">
        <v>3237</v>
      </c>
      <c r="G588" s="6">
        <v>1997</v>
      </c>
      <c r="H588" s="5" t="s">
        <v>2179</v>
      </c>
      <c r="I588" s="5" t="s">
        <v>3238</v>
      </c>
      <c r="J588" s="6" t="s">
        <v>70</v>
      </c>
      <c r="K588" s="6" t="s">
        <v>71</v>
      </c>
    </row>
    <row r="589" spans="1:11" x14ac:dyDescent="0.45">
      <c r="A589" s="6">
        <v>585</v>
      </c>
      <c r="B589" s="6" t="s">
        <v>3239</v>
      </c>
      <c r="C589" s="5" t="s">
        <v>64</v>
      </c>
      <c r="D589" s="5" t="s">
        <v>3240</v>
      </c>
      <c r="E589" s="5" t="s">
        <v>3241</v>
      </c>
      <c r="F589" s="5" t="s">
        <v>3242</v>
      </c>
      <c r="G589" s="6">
        <v>2021</v>
      </c>
      <c r="H589" s="5" t="s">
        <v>3243</v>
      </c>
      <c r="I589" s="5" t="s">
        <v>3244</v>
      </c>
      <c r="J589" s="6" t="s">
        <v>70</v>
      </c>
      <c r="K589" s="6" t="s">
        <v>71</v>
      </c>
    </row>
    <row r="590" spans="1:11" x14ac:dyDescent="0.45">
      <c r="A590" s="6">
        <v>586</v>
      </c>
      <c r="B590" s="6" t="s">
        <v>3245</v>
      </c>
      <c r="C590" s="5" t="s">
        <v>64</v>
      </c>
      <c r="D590" s="5" t="s">
        <v>3246</v>
      </c>
      <c r="E590" s="5" t="s">
        <v>3247</v>
      </c>
      <c r="F590" s="5" t="s">
        <v>3248</v>
      </c>
      <c r="G590" s="6">
        <v>2000</v>
      </c>
      <c r="H590" s="5" t="s">
        <v>3249</v>
      </c>
      <c r="I590" s="5" t="s">
        <v>3250</v>
      </c>
      <c r="J590" s="6" t="s">
        <v>70</v>
      </c>
      <c r="K590" s="6" t="s">
        <v>71</v>
      </c>
    </row>
    <row r="591" spans="1:11" x14ac:dyDescent="0.45">
      <c r="A591" s="6">
        <v>587</v>
      </c>
      <c r="B591" s="6" t="s">
        <v>3251</v>
      </c>
      <c r="C591" s="5" t="s">
        <v>64</v>
      </c>
      <c r="D591" s="5" t="s">
        <v>3252</v>
      </c>
      <c r="E591" s="5" t="s">
        <v>3253</v>
      </c>
      <c r="F591" s="5" t="s">
        <v>3254</v>
      </c>
      <c r="G591" s="6">
        <v>2002</v>
      </c>
      <c r="H591" s="5" t="s">
        <v>135</v>
      </c>
      <c r="I591" s="5" t="s">
        <v>3255</v>
      </c>
      <c r="J591" s="6" t="s">
        <v>70</v>
      </c>
      <c r="K591" s="6" t="s">
        <v>71</v>
      </c>
    </row>
    <row r="592" spans="1:11" x14ac:dyDescent="0.45">
      <c r="A592" s="6">
        <v>588</v>
      </c>
      <c r="B592" s="6" t="s">
        <v>3256</v>
      </c>
      <c r="C592" s="5" t="s">
        <v>64</v>
      </c>
      <c r="D592" s="5" t="s">
        <v>3257</v>
      </c>
      <c r="E592" s="5" t="s">
        <v>3258</v>
      </c>
      <c r="F592" s="5" t="s">
        <v>3259</v>
      </c>
      <c r="G592" s="6">
        <v>2016</v>
      </c>
      <c r="H592" s="5" t="s">
        <v>3260</v>
      </c>
      <c r="I592" s="5" t="s">
        <v>3261</v>
      </c>
      <c r="J592" s="6" t="s">
        <v>70</v>
      </c>
      <c r="K592" s="6" t="s">
        <v>71</v>
      </c>
    </row>
    <row r="593" spans="1:11" x14ac:dyDescent="0.45">
      <c r="A593" s="6">
        <v>589</v>
      </c>
      <c r="B593" s="6" t="s">
        <v>3262</v>
      </c>
      <c r="C593" s="5" t="s">
        <v>64</v>
      </c>
      <c r="D593" s="5" t="s">
        <v>3263</v>
      </c>
      <c r="E593" s="5" t="s">
        <v>872</v>
      </c>
      <c r="F593" s="5" t="s">
        <v>3264</v>
      </c>
      <c r="G593" s="6">
        <v>1981</v>
      </c>
      <c r="H593" s="5" t="s">
        <v>194</v>
      </c>
      <c r="I593" s="5" t="s">
        <v>3265</v>
      </c>
      <c r="J593" s="6" t="s">
        <v>70</v>
      </c>
      <c r="K593" s="6" t="s">
        <v>71</v>
      </c>
    </row>
    <row r="594" spans="1:11" x14ac:dyDescent="0.45">
      <c r="A594" s="6">
        <v>590</v>
      </c>
      <c r="B594" s="6" t="s">
        <v>3266</v>
      </c>
      <c r="C594" s="5" t="s">
        <v>64</v>
      </c>
      <c r="D594" s="5" t="s">
        <v>3267</v>
      </c>
      <c r="E594" s="5" t="s">
        <v>3268</v>
      </c>
      <c r="F594" s="5" t="s">
        <v>3269</v>
      </c>
      <c r="G594" s="6">
        <v>1998</v>
      </c>
      <c r="H594" s="5" t="s">
        <v>3270</v>
      </c>
      <c r="I594" s="5" t="s">
        <v>3271</v>
      </c>
      <c r="J594" s="6" t="s">
        <v>70</v>
      </c>
      <c r="K594" s="6" t="s">
        <v>71</v>
      </c>
    </row>
    <row r="595" spans="1:11" x14ac:dyDescent="0.45">
      <c r="A595" s="6">
        <v>591</v>
      </c>
      <c r="B595" s="6" t="s">
        <v>3272</v>
      </c>
      <c r="C595" s="5" t="s">
        <v>64</v>
      </c>
      <c r="D595" s="5" t="s">
        <v>3273</v>
      </c>
      <c r="E595" s="5" t="s">
        <v>3274</v>
      </c>
      <c r="F595" s="5" t="s">
        <v>3275</v>
      </c>
      <c r="G595" s="6">
        <v>2017</v>
      </c>
      <c r="H595" s="5" t="s">
        <v>3276</v>
      </c>
      <c r="I595" s="5" t="s">
        <v>3277</v>
      </c>
      <c r="J595" s="6" t="s">
        <v>70</v>
      </c>
      <c r="K595" s="6" t="s">
        <v>71</v>
      </c>
    </row>
    <row r="596" spans="1:11" x14ac:dyDescent="0.45">
      <c r="A596" s="6">
        <v>592</v>
      </c>
      <c r="B596" s="6" t="s">
        <v>3278</v>
      </c>
      <c r="C596" s="5" t="s">
        <v>64</v>
      </c>
      <c r="D596" s="5" t="s">
        <v>3279</v>
      </c>
      <c r="E596" s="5" t="s">
        <v>3280</v>
      </c>
      <c r="F596" s="5" t="s">
        <v>3281</v>
      </c>
      <c r="G596" s="6">
        <v>1986</v>
      </c>
      <c r="H596" s="5" t="s">
        <v>111</v>
      </c>
      <c r="I596" s="5" t="s">
        <v>3282</v>
      </c>
      <c r="J596" s="6" t="s">
        <v>70</v>
      </c>
      <c r="K596" s="6" t="s">
        <v>71</v>
      </c>
    </row>
    <row r="597" spans="1:11" x14ac:dyDescent="0.45">
      <c r="A597" s="6">
        <v>593</v>
      </c>
      <c r="B597" s="6" t="s">
        <v>3283</v>
      </c>
      <c r="C597" s="5" t="s">
        <v>64</v>
      </c>
      <c r="D597" s="5" t="s">
        <v>3284</v>
      </c>
      <c r="E597" s="5" t="s">
        <v>3285</v>
      </c>
      <c r="F597" s="5" t="s">
        <v>3286</v>
      </c>
      <c r="G597" s="6">
        <v>2008</v>
      </c>
      <c r="H597" s="5" t="s">
        <v>2959</v>
      </c>
      <c r="I597" s="5" t="s">
        <v>3287</v>
      </c>
      <c r="J597" s="6" t="s">
        <v>70</v>
      </c>
      <c r="K597" s="6" t="s">
        <v>71</v>
      </c>
    </row>
    <row r="598" spans="1:11" x14ac:dyDescent="0.45">
      <c r="A598" s="6">
        <v>594</v>
      </c>
      <c r="B598" s="6" t="s">
        <v>3288</v>
      </c>
      <c r="C598" s="5" t="s">
        <v>64</v>
      </c>
      <c r="D598" s="5" t="s">
        <v>3289</v>
      </c>
      <c r="E598" s="5" t="s">
        <v>3290</v>
      </c>
      <c r="F598" s="5" t="s">
        <v>3291</v>
      </c>
      <c r="G598" s="6">
        <v>2022</v>
      </c>
      <c r="H598" s="5" t="s">
        <v>273</v>
      </c>
      <c r="I598" s="5" t="s">
        <v>3292</v>
      </c>
      <c r="J598" s="6" t="s">
        <v>70</v>
      </c>
      <c r="K598" s="6" t="s">
        <v>71</v>
      </c>
    </row>
    <row r="599" spans="1:11" x14ac:dyDescent="0.45">
      <c r="A599" s="6">
        <v>595</v>
      </c>
      <c r="B599" s="6" t="s">
        <v>3293</v>
      </c>
      <c r="C599" s="5" t="s">
        <v>64</v>
      </c>
      <c r="D599" s="5" t="s">
        <v>3294</v>
      </c>
      <c r="E599" s="5" t="s">
        <v>3295</v>
      </c>
      <c r="F599" s="5" t="s">
        <v>3296</v>
      </c>
      <c r="G599" s="6">
        <v>2001</v>
      </c>
      <c r="H599" s="5" t="s">
        <v>68</v>
      </c>
      <c r="I599" s="5" t="s">
        <v>3297</v>
      </c>
      <c r="J599" s="6" t="s">
        <v>70</v>
      </c>
      <c r="K599" s="6" t="s">
        <v>71</v>
      </c>
    </row>
    <row r="600" spans="1:11" x14ac:dyDescent="0.45">
      <c r="A600" s="6">
        <v>596</v>
      </c>
      <c r="B600" s="6" t="s">
        <v>3298</v>
      </c>
      <c r="C600" s="5" t="s">
        <v>64</v>
      </c>
      <c r="D600" s="5" t="s">
        <v>3299</v>
      </c>
      <c r="E600" s="5" t="s">
        <v>3300</v>
      </c>
      <c r="F600" s="5" t="s">
        <v>3301</v>
      </c>
      <c r="G600" s="6">
        <v>1999</v>
      </c>
      <c r="H600" s="5" t="s">
        <v>68</v>
      </c>
      <c r="I600" s="5" t="s">
        <v>3302</v>
      </c>
      <c r="J600" s="6" t="s">
        <v>70</v>
      </c>
      <c r="K600" s="6" t="s">
        <v>71</v>
      </c>
    </row>
    <row r="601" spans="1:11" x14ac:dyDescent="0.45">
      <c r="A601" s="6">
        <v>597</v>
      </c>
      <c r="B601" s="6" t="s">
        <v>3303</v>
      </c>
      <c r="C601" s="5" t="s">
        <v>64</v>
      </c>
      <c r="D601" s="5" t="s">
        <v>3304</v>
      </c>
      <c r="E601" s="5" t="s">
        <v>3305</v>
      </c>
      <c r="F601" s="5" t="s">
        <v>3306</v>
      </c>
      <c r="G601" s="6">
        <v>2002</v>
      </c>
      <c r="H601" s="5" t="s">
        <v>87</v>
      </c>
      <c r="I601" s="5" t="s">
        <v>3307</v>
      </c>
      <c r="J601" s="6" t="s">
        <v>70</v>
      </c>
      <c r="K601" s="6" t="s">
        <v>71</v>
      </c>
    </row>
    <row r="602" spans="1:11" x14ac:dyDescent="0.45">
      <c r="A602" s="6">
        <v>598</v>
      </c>
      <c r="B602" s="6" t="s">
        <v>3308</v>
      </c>
      <c r="C602" s="5" t="s">
        <v>64</v>
      </c>
      <c r="D602" s="5" t="s">
        <v>3309</v>
      </c>
      <c r="E602" s="5" t="s">
        <v>3310</v>
      </c>
      <c r="F602" s="5" t="s">
        <v>3311</v>
      </c>
      <c r="G602" s="6">
        <v>2008</v>
      </c>
      <c r="H602" s="5" t="s">
        <v>206</v>
      </c>
      <c r="I602" s="5" t="s">
        <v>3312</v>
      </c>
      <c r="J602" s="6" t="s">
        <v>70</v>
      </c>
      <c r="K602" s="6" t="s">
        <v>71</v>
      </c>
    </row>
    <row r="603" spans="1:11" x14ac:dyDescent="0.45">
      <c r="A603" s="6">
        <v>599</v>
      </c>
      <c r="B603" s="6" t="s">
        <v>3313</v>
      </c>
      <c r="C603" s="5" t="s">
        <v>64</v>
      </c>
      <c r="D603" s="5" t="s">
        <v>3314</v>
      </c>
      <c r="E603" s="5" t="s">
        <v>3315</v>
      </c>
      <c r="F603" s="5" t="s">
        <v>3316</v>
      </c>
      <c r="G603" s="6">
        <v>2008</v>
      </c>
      <c r="H603" s="5" t="s">
        <v>362</v>
      </c>
      <c r="I603" s="5" t="s">
        <v>3317</v>
      </c>
      <c r="J603" s="6" t="s">
        <v>70</v>
      </c>
      <c r="K603" s="6" t="s">
        <v>71</v>
      </c>
    </row>
    <row r="604" spans="1:11" x14ac:dyDescent="0.45">
      <c r="A604" s="6">
        <v>600</v>
      </c>
      <c r="B604" s="6" t="s">
        <v>3318</v>
      </c>
      <c r="C604" s="5" t="s">
        <v>64</v>
      </c>
      <c r="D604" s="5" t="s">
        <v>3319</v>
      </c>
      <c r="E604" s="5" t="s">
        <v>3320</v>
      </c>
      <c r="F604" s="5" t="s">
        <v>3321</v>
      </c>
      <c r="G604" s="6">
        <v>2025</v>
      </c>
      <c r="H604" s="5" t="s">
        <v>313</v>
      </c>
      <c r="I604" s="5" t="s">
        <v>3322</v>
      </c>
      <c r="J604" s="6" t="s">
        <v>70</v>
      </c>
      <c r="K604" s="6" t="s">
        <v>71</v>
      </c>
    </row>
    <row r="605" spans="1:11" x14ac:dyDescent="0.45">
      <c r="A605" s="6">
        <v>601</v>
      </c>
      <c r="B605" s="6" t="s">
        <v>3323</v>
      </c>
      <c r="C605" s="5" t="s">
        <v>64</v>
      </c>
      <c r="D605" s="5" t="s">
        <v>3324</v>
      </c>
      <c r="E605" s="5" t="s">
        <v>3325</v>
      </c>
      <c r="F605" s="5" t="s">
        <v>3326</v>
      </c>
      <c r="G605" s="6">
        <v>2026</v>
      </c>
      <c r="H605" s="5" t="s">
        <v>2459</v>
      </c>
      <c r="I605" s="5" t="s">
        <v>3327</v>
      </c>
      <c r="J605" s="6" t="s">
        <v>70</v>
      </c>
      <c r="K605" s="6" t="s">
        <v>71</v>
      </c>
    </row>
    <row r="606" spans="1:11" x14ac:dyDescent="0.45">
      <c r="A606" s="6">
        <v>602</v>
      </c>
      <c r="B606" s="6" t="s">
        <v>3328</v>
      </c>
      <c r="C606" s="5" t="s">
        <v>64</v>
      </c>
      <c r="D606" s="5" t="s">
        <v>3329</v>
      </c>
      <c r="E606" s="5" t="s">
        <v>3330</v>
      </c>
      <c r="F606" s="5" t="s">
        <v>3331</v>
      </c>
      <c r="G606" s="6">
        <v>2012</v>
      </c>
      <c r="H606" s="5" t="s">
        <v>983</v>
      </c>
      <c r="I606" s="5" t="s">
        <v>3332</v>
      </c>
      <c r="J606" s="6" t="s">
        <v>70</v>
      </c>
      <c r="K606" s="6" t="s">
        <v>71</v>
      </c>
    </row>
    <row r="607" spans="1:11" x14ac:dyDescent="0.45">
      <c r="A607" s="6">
        <v>603</v>
      </c>
      <c r="B607" s="6" t="s">
        <v>3333</v>
      </c>
      <c r="C607" s="5" t="s">
        <v>64</v>
      </c>
      <c r="D607" s="5" t="s">
        <v>3334</v>
      </c>
      <c r="E607" s="5" t="s">
        <v>3335</v>
      </c>
      <c r="F607" s="5" t="s">
        <v>3336</v>
      </c>
      <c r="G607" s="6">
        <v>2006</v>
      </c>
      <c r="H607" s="5" t="s">
        <v>239</v>
      </c>
      <c r="I607" s="5" t="s">
        <v>3337</v>
      </c>
      <c r="J607" s="6" t="s">
        <v>70</v>
      </c>
      <c r="K607" s="6" t="s">
        <v>71</v>
      </c>
    </row>
    <row r="608" spans="1:11" x14ac:dyDescent="0.45">
      <c r="A608" s="6">
        <v>604</v>
      </c>
      <c r="B608" s="6" t="s">
        <v>3338</v>
      </c>
      <c r="C608" s="5" t="s">
        <v>64</v>
      </c>
      <c r="D608" s="5" t="s">
        <v>3339</v>
      </c>
      <c r="E608" s="5" t="s">
        <v>3340</v>
      </c>
      <c r="F608" s="5" t="s">
        <v>3341</v>
      </c>
      <c r="G608" s="6">
        <v>2015</v>
      </c>
      <c r="H608" s="5" t="s">
        <v>3342</v>
      </c>
      <c r="I608" s="5" t="s">
        <v>3343</v>
      </c>
      <c r="J608" s="6" t="s">
        <v>70</v>
      </c>
      <c r="K608" s="6" t="s">
        <v>71</v>
      </c>
    </row>
    <row r="609" spans="1:11" x14ac:dyDescent="0.45">
      <c r="A609" s="6">
        <v>605</v>
      </c>
      <c r="B609" s="6" t="s">
        <v>3344</v>
      </c>
      <c r="C609" s="5" t="s">
        <v>64</v>
      </c>
      <c r="D609" s="5" t="s">
        <v>3345</v>
      </c>
      <c r="E609" s="5" t="s">
        <v>3346</v>
      </c>
      <c r="F609" s="5" t="s">
        <v>3347</v>
      </c>
      <c r="G609" s="6">
        <v>2025</v>
      </c>
      <c r="H609" s="5" t="s">
        <v>3348</v>
      </c>
      <c r="I609" s="5" t="s">
        <v>3349</v>
      </c>
      <c r="J609" s="6" t="s">
        <v>70</v>
      </c>
      <c r="K609" s="6" t="s">
        <v>71</v>
      </c>
    </row>
    <row r="610" spans="1:11" x14ac:dyDescent="0.45">
      <c r="A610" s="6">
        <v>606</v>
      </c>
      <c r="B610" s="6" t="s">
        <v>3350</v>
      </c>
      <c r="C610" s="5" t="s">
        <v>64</v>
      </c>
      <c r="D610" s="5" t="s">
        <v>3351</v>
      </c>
      <c r="E610" s="5" t="s">
        <v>3352</v>
      </c>
      <c r="F610" s="5" t="s">
        <v>3353</v>
      </c>
      <c r="G610" s="6">
        <v>2003</v>
      </c>
      <c r="H610" s="5" t="s">
        <v>3354</v>
      </c>
      <c r="I610" s="5" t="s">
        <v>3355</v>
      </c>
      <c r="J610" s="6" t="s">
        <v>70</v>
      </c>
      <c r="K610" s="6" t="s">
        <v>71</v>
      </c>
    </row>
    <row r="611" spans="1:11" x14ac:dyDescent="0.45">
      <c r="A611" s="6">
        <v>607</v>
      </c>
      <c r="B611" s="6" t="s">
        <v>3356</v>
      </c>
      <c r="C611" s="5" t="s">
        <v>64</v>
      </c>
      <c r="D611" s="5" t="s">
        <v>3357</v>
      </c>
      <c r="E611" s="5" t="s">
        <v>3358</v>
      </c>
      <c r="F611" s="5" t="s">
        <v>3359</v>
      </c>
      <c r="G611" s="6">
        <v>2014</v>
      </c>
      <c r="H611" s="5" t="s">
        <v>99</v>
      </c>
      <c r="I611" s="5" t="s">
        <v>3360</v>
      </c>
      <c r="J611" s="6" t="s">
        <v>70</v>
      </c>
      <c r="K611" s="6" t="s">
        <v>71</v>
      </c>
    </row>
    <row r="612" spans="1:11" x14ac:dyDescent="0.45">
      <c r="A612" s="6">
        <v>608</v>
      </c>
      <c r="B612" s="6" t="s">
        <v>3361</v>
      </c>
      <c r="C612" s="5" t="s">
        <v>64</v>
      </c>
      <c r="D612" s="5" t="s">
        <v>3362</v>
      </c>
      <c r="E612" s="5" t="s">
        <v>3363</v>
      </c>
      <c r="F612" s="5" t="s">
        <v>3364</v>
      </c>
      <c r="G612" s="6">
        <v>2018</v>
      </c>
      <c r="H612" s="5" t="s">
        <v>654</v>
      </c>
      <c r="I612" s="5" t="s">
        <v>3365</v>
      </c>
      <c r="J612" s="6" t="s">
        <v>70</v>
      </c>
      <c r="K612" s="6" t="s">
        <v>71</v>
      </c>
    </row>
    <row r="613" spans="1:11" x14ac:dyDescent="0.45">
      <c r="A613" s="6">
        <v>609</v>
      </c>
      <c r="B613" s="6" t="s">
        <v>3366</v>
      </c>
      <c r="C613" s="5" t="s">
        <v>64</v>
      </c>
      <c r="D613" s="5" t="s">
        <v>3367</v>
      </c>
      <c r="E613" s="5" t="s">
        <v>3368</v>
      </c>
      <c r="F613" s="5" t="s">
        <v>3369</v>
      </c>
      <c r="G613" s="6">
        <v>1998</v>
      </c>
      <c r="H613" s="5" t="s">
        <v>1523</v>
      </c>
      <c r="I613" s="5" t="s">
        <v>3370</v>
      </c>
      <c r="J613" s="6" t="s">
        <v>70</v>
      </c>
      <c r="K613" s="6" t="s">
        <v>71</v>
      </c>
    </row>
    <row r="614" spans="1:11" x14ac:dyDescent="0.45">
      <c r="A614" s="6">
        <v>610</v>
      </c>
      <c r="B614" s="6" t="s">
        <v>3371</v>
      </c>
      <c r="C614" s="5" t="s">
        <v>64</v>
      </c>
      <c r="D614" s="5" t="s">
        <v>3372</v>
      </c>
      <c r="E614" s="5" t="s">
        <v>3373</v>
      </c>
      <c r="F614" s="5" t="s">
        <v>3374</v>
      </c>
      <c r="G614" s="6">
        <v>2002</v>
      </c>
      <c r="H614" s="5" t="s">
        <v>3375</v>
      </c>
      <c r="I614" s="5" t="s">
        <v>3376</v>
      </c>
      <c r="J614" s="6" t="s">
        <v>70</v>
      </c>
      <c r="K614" s="6" t="s">
        <v>71</v>
      </c>
    </row>
    <row r="615" spans="1:11" x14ac:dyDescent="0.45">
      <c r="A615" s="6">
        <v>611</v>
      </c>
      <c r="B615" s="6" t="s">
        <v>3377</v>
      </c>
      <c r="C615" s="5" t="s">
        <v>64</v>
      </c>
      <c r="D615" s="5" t="s">
        <v>3378</v>
      </c>
      <c r="E615" s="5" t="s">
        <v>3379</v>
      </c>
      <c r="F615" s="5" t="s">
        <v>3380</v>
      </c>
      <c r="G615" s="6">
        <v>2026</v>
      </c>
      <c r="H615" s="5" t="s">
        <v>1596</v>
      </c>
      <c r="I615" s="5" t="s">
        <v>3381</v>
      </c>
      <c r="J615" s="6" t="s">
        <v>70</v>
      </c>
      <c r="K615" s="6" t="s">
        <v>71</v>
      </c>
    </row>
    <row r="616" spans="1:11" x14ac:dyDescent="0.45">
      <c r="A616" s="6">
        <v>612</v>
      </c>
      <c r="B616" s="6" t="s">
        <v>3382</v>
      </c>
      <c r="C616" s="5" t="s">
        <v>64</v>
      </c>
      <c r="D616" s="5" t="s">
        <v>3383</v>
      </c>
      <c r="E616" s="5" t="s">
        <v>3384</v>
      </c>
      <c r="F616" s="5" t="s">
        <v>3385</v>
      </c>
      <c r="G616" s="6">
        <v>2011</v>
      </c>
      <c r="H616" s="5" t="s">
        <v>200</v>
      </c>
      <c r="I616" s="5" t="s">
        <v>3386</v>
      </c>
      <c r="J616" s="6" t="s">
        <v>70</v>
      </c>
      <c r="K616" s="6" t="s">
        <v>71</v>
      </c>
    </row>
    <row r="617" spans="1:11" x14ac:dyDescent="0.45">
      <c r="A617" s="6">
        <v>613</v>
      </c>
      <c r="B617" s="6" t="s">
        <v>3387</v>
      </c>
      <c r="C617" s="5" t="s">
        <v>64</v>
      </c>
      <c r="D617" s="5" t="s">
        <v>3388</v>
      </c>
      <c r="E617" s="5" t="s">
        <v>3389</v>
      </c>
      <c r="F617" s="5" t="s">
        <v>3390</v>
      </c>
      <c r="G617" s="6">
        <v>1999</v>
      </c>
      <c r="H617" s="5" t="s">
        <v>1290</v>
      </c>
      <c r="I617" s="5" t="s">
        <v>3391</v>
      </c>
      <c r="J617" s="6" t="s">
        <v>70</v>
      </c>
      <c r="K617" s="6" t="s">
        <v>71</v>
      </c>
    </row>
    <row r="618" spans="1:11" x14ac:dyDescent="0.45">
      <c r="A618" s="6">
        <v>614</v>
      </c>
      <c r="B618" s="6" t="s">
        <v>3392</v>
      </c>
      <c r="C618" s="5" t="s">
        <v>64</v>
      </c>
      <c r="D618" s="5" t="s">
        <v>3393</v>
      </c>
      <c r="E618" s="5" t="s">
        <v>3394</v>
      </c>
      <c r="F618" s="5" t="s">
        <v>3395</v>
      </c>
      <c r="G618" s="6">
        <v>1999</v>
      </c>
      <c r="H618" s="5" t="s">
        <v>999</v>
      </c>
      <c r="I618" s="5" t="s">
        <v>3396</v>
      </c>
      <c r="J618" s="6" t="s">
        <v>70</v>
      </c>
      <c r="K618" s="6" t="s">
        <v>71</v>
      </c>
    </row>
    <row r="619" spans="1:11" x14ac:dyDescent="0.45">
      <c r="A619" s="6">
        <v>615</v>
      </c>
      <c r="B619" s="6" t="s">
        <v>3397</v>
      </c>
      <c r="C619" s="5" t="s">
        <v>64</v>
      </c>
      <c r="D619" s="5" t="s">
        <v>3398</v>
      </c>
      <c r="E619" s="5" t="s">
        <v>3399</v>
      </c>
      <c r="F619" s="5" t="s">
        <v>3400</v>
      </c>
      <c r="G619" s="6">
        <v>2003</v>
      </c>
      <c r="H619" s="5" t="s">
        <v>3401</v>
      </c>
      <c r="I619" s="5" t="s">
        <v>3402</v>
      </c>
      <c r="J619" s="6" t="s">
        <v>70</v>
      </c>
      <c r="K619" s="6" t="s">
        <v>71</v>
      </c>
    </row>
    <row r="620" spans="1:11" x14ac:dyDescent="0.45">
      <c r="A620" s="6">
        <v>616</v>
      </c>
      <c r="B620" s="6" t="s">
        <v>3403</v>
      </c>
      <c r="C620" s="5" t="s">
        <v>64</v>
      </c>
      <c r="D620" s="5" t="s">
        <v>3404</v>
      </c>
      <c r="E620" s="5" t="s">
        <v>3405</v>
      </c>
      <c r="F620" s="5" t="s">
        <v>3406</v>
      </c>
      <c r="G620" s="6">
        <v>2004</v>
      </c>
      <c r="H620" s="5" t="s">
        <v>206</v>
      </c>
      <c r="I620" s="5" t="s">
        <v>3407</v>
      </c>
      <c r="J620" s="6" t="s">
        <v>70</v>
      </c>
      <c r="K620" s="6" t="s">
        <v>71</v>
      </c>
    </row>
    <row r="621" spans="1:11" x14ac:dyDescent="0.45">
      <c r="A621" s="6">
        <v>617</v>
      </c>
      <c r="B621" s="6" t="s">
        <v>3408</v>
      </c>
      <c r="C621" s="5" t="s">
        <v>64</v>
      </c>
      <c r="D621" s="5" t="s">
        <v>3409</v>
      </c>
      <c r="E621" s="5" t="s">
        <v>3410</v>
      </c>
      <c r="F621" s="5" t="s">
        <v>3411</v>
      </c>
      <c r="G621" s="6">
        <v>2017</v>
      </c>
      <c r="H621" s="5" t="s">
        <v>245</v>
      </c>
      <c r="I621" s="5" t="s">
        <v>3412</v>
      </c>
      <c r="J621" s="6" t="s">
        <v>70</v>
      </c>
      <c r="K621" s="6" t="s">
        <v>71</v>
      </c>
    </row>
    <row r="622" spans="1:11" x14ac:dyDescent="0.45">
      <c r="A622" s="6">
        <v>618</v>
      </c>
      <c r="B622" s="6" t="s">
        <v>3413</v>
      </c>
      <c r="C622" s="5" t="s">
        <v>64</v>
      </c>
      <c r="D622" s="5" t="s">
        <v>3414</v>
      </c>
      <c r="E622" s="5" t="s">
        <v>3415</v>
      </c>
      <c r="F622" s="5" t="s">
        <v>3416</v>
      </c>
      <c r="G622" s="6">
        <v>2026</v>
      </c>
      <c r="H622" s="5" t="s">
        <v>3417</v>
      </c>
      <c r="I622" s="5" t="s">
        <v>3418</v>
      </c>
      <c r="J622" s="6" t="s">
        <v>70</v>
      </c>
      <c r="K622" s="6" t="s">
        <v>71</v>
      </c>
    </row>
    <row r="623" spans="1:11" x14ac:dyDescent="0.45">
      <c r="A623" s="6">
        <v>619</v>
      </c>
      <c r="B623" s="6" t="s">
        <v>3419</v>
      </c>
      <c r="C623" s="5" t="s">
        <v>64</v>
      </c>
      <c r="D623" s="5" t="s">
        <v>3420</v>
      </c>
      <c r="E623" s="5" t="s">
        <v>3421</v>
      </c>
      <c r="F623" s="5" t="s">
        <v>3422</v>
      </c>
      <c r="G623" s="6">
        <v>2000</v>
      </c>
      <c r="H623" s="5" t="s">
        <v>3423</v>
      </c>
      <c r="I623" s="5" t="s">
        <v>3424</v>
      </c>
      <c r="J623" s="6" t="s">
        <v>70</v>
      </c>
      <c r="K623" s="6" t="s">
        <v>71</v>
      </c>
    </row>
    <row r="624" spans="1:11" x14ac:dyDescent="0.45">
      <c r="A624" s="6">
        <v>620</v>
      </c>
      <c r="B624" s="6" t="s">
        <v>3425</v>
      </c>
      <c r="C624" s="5" t="s">
        <v>64</v>
      </c>
      <c r="D624" s="5" t="s">
        <v>3426</v>
      </c>
      <c r="E624" s="5" t="s">
        <v>3427</v>
      </c>
      <c r="F624" s="5" t="s">
        <v>3428</v>
      </c>
      <c r="G624" s="6">
        <v>2002</v>
      </c>
      <c r="H624" s="5" t="s">
        <v>123</v>
      </c>
      <c r="I624" s="5" t="s">
        <v>3429</v>
      </c>
      <c r="J624" s="6" t="s">
        <v>70</v>
      </c>
      <c r="K624" s="6" t="s">
        <v>71</v>
      </c>
    </row>
    <row r="625" spans="1:11" x14ac:dyDescent="0.45">
      <c r="A625" s="6">
        <v>621</v>
      </c>
      <c r="B625" s="6" t="s">
        <v>3430</v>
      </c>
      <c r="C625" s="5" t="s">
        <v>64</v>
      </c>
      <c r="D625" s="5" t="s">
        <v>3431</v>
      </c>
      <c r="E625" s="5" t="s">
        <v>3432</v>
      </c>
      <c r="F625" s="5" t="s">
        <v>3433</v>
      </c>
      <c r="G625" s="6">
        <v>2007</v>
      </c>
      <c r="H625" s="5" t="s">
        <v>2465</v>
      </c>
      <c r="I625" s="5" t="s">
        <v>3434</v>
      </c>
      <c r="J625" s="6" t="s">
        <v>70</v>
      </c>
      <c r="K625" s="6" t="s">
        <v>71</v>
      </c>
    </row>
    <row r="626" spans="1:11" x14ac:dyDescent="0.45">
      <c r="A626" s="6">
        <v>622</v>
      </c>
      <c r="B626" s="6" t="s">
        <v>3435</v>
      </c>
      <c r="C626" s="5" t="s">
        <v>64</v>
      </c>
      <c r="D626" s="5" t="s">
        <v>3436</v>
      </c>
      <c r="E626" s="5" t="s">
        <v>3437</v>
      </c>
      <c r="F626" s="5" t="s">
        <v>3438</v>
      </c>
      <c r="G626" s="6">
        <v>2007</v>
      </c>
      <c r="H626" s="5" t="s">
        <v>3439</v>
      </c>
      <c r="I626" s="5" t="s">
        <v>3440</v>
      </c>
      <c r="J626" s="6" t="s">
        <v>70</v>
      </c>
      <c r="K626" s="6" t="s">
        <v>71</v>
      </c>
    </row>
    <row r="627" spans="1:11" x14ac:dyDescent="0.45">
      <c r="A627" s="6">
        <v>623</v>
      </c>
      <c r="B627" s="6" t="s">
        <v>3441</v>
      </c>
      <c r="C627" s="5" t="s">
        <v>64</v>
      </c>
      <c r="D627" s="5" t="s">
        <v>3442</v>
      </c>
      <c r="E627" s="5" t="s">
        <v>3443</v>
      </c>
      <c r="F627" s="5" t="s">
        <v>3444</v>
      </c>
      <c r="G627" s="6">
        <v>2003</v>
      </c>
      <c r="H627" s="5" t="s">
        <v>87</v>
      </c>
      <c r="I627" s="5" t="s">
        <v>3445</v>
      </c>
      <c r="J627" s="6" t="s">
        <v>70</v>
      </c>
      <c r="K627" s="6" t="s">
        <v>71</v>
      </c>
    </row>
    <row r="628" spans="1:11" x14ac:dyDescent="0.45">
      <c r="A628" s="6">
        <v>624</v>
      </c>
      <c r="B628" s="6" t="s">
        <v>3446</v>
      </c>
      <c r="C628" s="5" t="s">
        <v>64</v>
      </c>
      <c r="D628" s="5" t="s">
        <v>3447</v>
      </c>
      <c r="E628" s="5" t="s">
        <v>3448</v>
      </c>
      <c r="F628" s="5" t="s">
        <v>3449</v>
      </c>
      <c r="G628" s="6">
        <v>2026</v>
      </c>
      <c r="H628" s="5" t="s">
        <v>3450</v>
      </c>
      <c r="I628" s="5" t="s">
        <v>3451</v>
      </c>
      <c r="J628" s="6" t="s">
        <v>70</v>
      </c>
      <c r="K628" s="6" t="s">
        <v>71</v>
      </c>
    </row>
    <row r="629" spans="1:11" x14ac:dyDescent="0.45">
      <c r="A629" s="6">
        <v>625</v>
      </c>
      <c r="B629" s="6" t="s">
        <v>3452</v>
      </c>
      <c r="C629" s="5" t="s">
        <v>64</v>
      </c>
      <c r="D629" s="5" t="s">
        <v>3453</v>
      </c>
      <c r="E629" s="5" t="s">
        <v>3454</v>
      </c>
      <c r="F629" s="5" t="s">
        <v>3455</v>
      </c>
      <c r="G629" s="6">
        <v>2008</v>
      </c>
      <c r="H629" s="5" t="s">
        <v>239</v>
      </c>
      <c r="I629" s="5" t="s">
        <v>3456</v>
      </c>
      <c r="J629" s="6" t="s">
        <v>70</v>
      </c>
      <c r="K629" s="6" t="s">
        <v>71</v>
      </c>
    </row>
    <row r="630" spans="1:11" x14ac:dyDescent="0.45">
      <c r="A630" s="6">
        <v>626</v>
      </c>
      <c r="B630" s="6" t="s">
        <v>3457</v>
      </c>
      <c r="C630" s="5" t="s">
        <v>64</v>
      </c>
      <c r="D630" s="5" t="s">
        <v>3458</v>
      </c>
      <c r="E630" s="5" t="s">
        <v>3459</v>
      </c>
      <c r="F630" s="5" t="s">
        <v>3460</v>
      </c>
      <c r="G630" s="6">
        <v>2002</v>
      </c>
      <c r="H630" s="5" t="s">
        <v>68</v>
      </c>
      <c r="I630" s="5" t="s">
        <v>3461</v>
      </c>
      <c r="J630" s="6" t="s">
        <v>70</v>
      </c>
      <c r="K630" s="6" t="s">
        <v>71</v>
      </c>
    </row>
    <row r="631" spans="1:11" x14ac:dyDescent="0.45">
      <c r="A631" s="6">
        <v>627</v>
      </c>
      <c r="B631" s="6" t="s">
        <v>3462</v>
      </c>
      <c r="C631" s="5" t="s">
        <v>64</v>
      </c>
      <c r="D631" s="5" t="s">
        <v>3463</v>
      </c>
      <c r="E631" s="5" t="s">
        <v>3464</v>
      </c>
      <c r="F631" s="5" t="s">
        <v>3465</v>
      </c>
      <c r="G631" s="6">
        <v>1989</v>
      </c>
      <c r="H631" s="5" t="s">
        <v>111</v>
      </c>
      <c r="I631" s="5" t="s">
        <v>3466</v>
      </c>
      <c r="J631" s="6" t="s">
        <v>70</v>
      </c>
      <c r="K631" s="6" t="s">
        <v>71</v>
      </c>
    </row>
    <row r="632" spans="1:11" x14ac:dyDescent="0.45">
      <c r="A632" s="6">
        <v>628</v>
      </c>
      <c r="B632" s="6" t="s">
        <v>3467</v>
      </c>
      <c r="C632" s="5" t="s">
        <v>64</v>
      </c>
      <c r="D632" s="5" t="s">
        <v>3468</v>
      </c>
      <c r="E632" s="5" t="s">
        <v>3469</v>
      </c>
      <c r="F632" s="5" t="s">
        <v>3470</v>
      </c>
      <c r="G632" s="6">
        <v>2000</v>
      </c>
      <c r="H632" s="5" t="s">
        <v>999</v>
      </c>
      <c r="I632" s="5" t="s">
        <v>3471</v>
      </c>
      <c r="J632" s="6" t="s">
        <v>70</v>
      </c>
      <c r="K632" s="6" t="s">
        <v>71</v>
      </c>
    </row>
    <row r="633" spans="1:11" x14ac:dyDescent="0.45">
      <c r="A633" s="6">
        <v>629</v>
      </c>
      <c r="B633" s="6" t="s">
        <v>3472</v>
      </c>
      <c r="C633" s="5" t="s">
        <v>64</v>
      </c>
      <c r="D633" s="5" t="s">
        <v>3473</v>
      </c>
      <c r="E633" s="5" t="s">
        <v>3474</v>
      </c>
      <c r="F633" s="5" t="s">
        <v>3475</v>
      </c>
      <c r="G633" s="6">
        <v>2001</v>
      </c>
      <c r="H633" s="5" t="s">
        <v>68</v>
      </c>
      <c r="I633" s="5" t="s">
        <v>3476</v>
      </c>
      <c r="J633" s="6" t="s">
        <v>70</v>
      </c>
      <c r="K633" s="6" t="s">
        <v>71</v>
      </c>
    </row>
    <row r="634" spans="1:11" x14ac:dyDescent="0.45">
      <c r="A634" s="6">
        <v>630</v>
      </c>
      <c r="B634" s="6" t="s">
        <v>3477</v>
      </c>
      <c r="C634" s="5" t="s">
        <v>64</v>
      </c>
      <c r="D634" s="5" t="s">
        <v>3478</v>
      </c>
      <c r="E634" s="5" t="s">
        <v>3479</v>
      </c>
      <c r="F634" s="5" t="s">
        <v>3480</v>
      </c>
      <c r="G634" s="6">
        <v>2008</v>
      </c>
      <c r="H634" s="5" t="s">
        <v>153</v>
      </c>
      <c r="I634" s="5" t="s">
        <v>3481</v>
      </c>
      <c r="J634" s="6" t="s">
        <v>70</v>
      </c>
      <c r="K634" s="6" t="s">
        <v>71</v>
      </c>
    </row>
    <row r="635" spans="1:11" x14ac:dyDescent="0.45">
      <c r="A635" s="6">
        <v>631</v>
      </c>
      <c r="B635" s="6" t="s">
        <v>3482</v>
      </c>
      <c r="C635" s="5" t="s">
        <v>64</v>
      </c>
      <c r="D635" s="5" t="s">
        <v>3483</v>
      </c>
      <c r="E635" s="5" t="s">
        <v>3484</v>
      </c>
      <c r="F635" s="5" t="s">
        <v>3485</v>
      </c>
      <c r="G635" s="6">
        <v>2010</v>
      </c>
      <c r="H635" s="5" t="s">
        <v>3486</v>
      </c>
      <c r="I635" s="5" t="s">
        <v>3487</v>
      </c>
      <c r="J635" s="6" t="s">
        <v>70</v>
      </c>
      <c r="K635" s="6" t="s">
        <v>71</v>
      </c>
    </row>
    <row r="636" spans="1:11" x14ac:dyDescent="0.45">
      <c r="A636" s="6">
        <v>632</v>
      </c>
      <c r="B636" s="6" t="s">
        <v>3488</v>
      </c>
      <c r="C636" s="5" t="s">
        <v>64</v>
      </c>
      <c r="D636" s="5" t="s">
        <v>3489</v>
      </c>
      <c r="E636" s="5" t="s">
        <v>3490</v>
      </c>
      <c r="F636" s="5" t="s">
        <v>3491</v>
      </c>
      <c r="G636" s="6">
        <v>2019</v>
      </c>
      <c r="H636" s="5" t="s">
        <v>1102</v>
      </c>
      <c r="I636" s="5" t="s">
        <v>3492</v>
      </c>
      <c r="J636" s="6" t="s">
        <v>70</v>
      </c>
      <c r="K636" s="6" t="s">
        <v>71</v>
      </c>
    </row>
    <row r="637" spans="1:11" x14ac:dyDescent="0.45">
      <c r="A637" s="6">
        <v>633</v>
      </c>
      <c r="B637" s="6" t="s">
        <v>3493</v>
      </c>
      <c r="C637" s="5" t="s">
        <v>64</v>
      </c>
      <c r="D637" s="5" t="s">
        <v>3494</v>
      </c>
      <c r="E637" s="5" t="s">
        <v>3495</v>
      </c>
      <c r="F637" s="5" t="s">
        <v>3496</v>
      </c>
      <c r="G637" s="6">
        <v>2024</v>
      </c>
      <c r="H637" s="5" t="s">
        <v>3497</v>
      </c>
      <c r="I637" s="5" t="s">
        <v>3498</v>
      </c>
      <c r="J637" s="6" t="s">
        <v>70</v>
      </c>
      <c r="K637" s="6" t="s">
        <v>71</v>
      </c>
    </row>
    <row r="638" spans="1:11" x14ac:dyDescent="0.45">
      <c r="A638" s="6">
        <v>634</v>
      </c>
      <c r="B638" s="6" t="s">
        <v>3499</v>
      </c>
      <c r="C638" s="5" t="s">
        <v>64</v>
      </c>
      <c r="D638" s="5" t="s">
        <v>3500</v>
      </c>
      <c r="E638" s="5" t="s">
        <v>3501</v>
      </c>
      <c r="F638" s="5" t="s">
        <v>3502</v>
      </c>
      <c r="G638" s="6">
        <v>1992</v>
      </c>
      <c r="H638" s="5" t="s">
        <v>426</v>
      </c>
      <c r="I638" s="5" t="s">
        <v>3503</v>
      </c>
      <c r="J638" s="6" t="s">
        <v>70</v>
      </c>
      <c r="K638" s="6" t="s">
        <v>71</v>
      </c>
    </row>
    <row r="639" spans="1:11" x14ac:dyDescent="0.45">
      <c r="A639" s="6">
        <v>635</v>
      </c>
      <c r="B639" s="6" t="s">
        <v>3504</v>
      </c>
      <c r="C639" s="5" t="s">
        <v>64</v>
      </c>
      <c r="D639" s="5" t="s">
        <v>3505</v>
      </c>
      <c r="E639" s="5" t="s">
        <v>3506</v>
      </c>
      <c r="F639" s="5" t="s">
        <v>3507</v>
      </c>
      <c r="G639" s="6">
        <v>2013</v>
      </c>
      <c r="H639" s="5" t="s">
        <v>87</v>
      </c>
      <c r="I639" s="5" t="s">
        <v>3508</v>
      </c>
      <c r="J639" s="6" t="s">
        <v>70</v>
      </c>
      <c r="K639" s="6" t="s">
        <v>71</v>
      </c>
    </row>
    <row r="640" spans="1:11" x14ac:dyDescent="0.45">
      <c r="A640" s="6">
        <v>636</v>
      </c>
      <c r="B640" s="6" t="s">
        <v>3509</v>
      </c>
      <c r="C640" s="5" t="s">
        <v>64</v>
      </c>
      <c r="D640" s="5" t="s">
        <v>3510</v>
      </c>
      <c r="E640" s="5" t="s">
        <v>3511</v>
      </c>
      <c r="F640" s="5" t="s">
        <v>3512</v>
      </c>
      <c r="G640" s="6">
        <v>2012</v>
      </c>
      <c r="H640" s="5" t="s">
        <v>785</v>
      </c>
      <c r="I640" s="5" t="s">
        <v>3513</v>
      </c>
      <c r="J640" s="6" t="s">
        <v>70</v>
      </c>
      <c r="K640" s="6" t="s">
        <v>71</v>
      </c>
    </row>
    <row r="641" spans="1:11" x14ac:dyDescent="0.45">
      <c r="A641" s="6">
        <v>637</v>
      </c>
      <c r="B641" s="6" t="s">
        <v>3514</v>
      </c>
      <c r="C641" s="5" t="s">
        <v>64</v>
      </c>
      <c r="D641" s="5" t="s">
        <v>3515</v>
      </c>
      <c r="E641" s="5" t="s">
        <v>3516</v>
      </c>
      <c r="F641" s="5" t="s">
        <v>3517</v>
      </c>
      <c r="G641" s="6">
        <v>1974</v>
      </c>
      <c r="H641" s="5" t="s">
        <v>194</v>
      </c>
      <c r="I641" s="5" t="s">
        <v>3518</v>
      </c>
      <c r="J641" s="6" t="s">
        <v>70</v>
      </c>
      <c r="K641" s="6" t="s">
        <v>71</v>
      </c>
    </row>
    <row r="642" spans="1:11" x14ac:dyDescent="0.45">
      <c r="A642" s="6">
        <v>638</v>
      </c>
      <c r="B642" s="6" t="s">
        <v>3519</v>
      </c>
      <c r="C642" s="5" t="s">
        <v>64</v>
      </c>
      <c r="D642" s="5" t="s">
        <v>3520</v>
      </c>
      <c r="E642" s="5" t="s">
        <v>3521</v>
      </c>
      <c r="F642" s="5" t="s">
        <v>3522</v>
      </c>
      <c r="G642" s="6">
        <v>2002</v>
      </c>
      <c r="H642" s="5" t="s">
        <v>999</v>
      </c>
      <c r="I642" s="5" t="s">
        <v>3523</v>
      </c>
      <c r="J642" s="6" t="s">
        <v>70</v>
      </c>
      <c r="K642" s="6" t="s">
        <v>71</v>
      </c>
    </row>
    <row r="643" spans="1:11" x14ac:dyDescent="0.45">
      <c r="A643" s="6">
        <v>639</v>
      </c>
      <c r="B643" s="6" t="s">
        <v>3524</v>
      </c>
      <c r="C643" s="5" t="s">
        <v>64</v>
      </c>
      <c r="D643" s="5" t="s">
        <v>3525</v>
      </c>
      <c r="E643" s="5" t="s">
        <v>3526</v>
      </c>
      <c r="F643" s="5" t="s">
        <v>3527</v>
      </c>
      <c r="G643" s="6">
        <v>2024</v>
      </c>
      <c r="H643" s="5" t="s">
        <v>3528</v>
      </c>
      <c r="I643" s="5" t="s">
        <v>3529</v>
      </c>
      <c r="J643" s="6" t="s">
        <v>70</v>
      </c>
      <c r="K643" s="6" t="s">
        <v>71</v>
      </c>
    </row>
    <row r="644" spans="1:11" x14ac:dyDescent="0.45">
      <c r="A644" s="6">
        <v>640</v>
      </c>
      <c r="B644" s="6" t="s">
        <v>3530</v>
      </c>
      <c r="C644" s="5" t="s">
        <v>64</v>
      </c>
      <c r="D644" s="5" t="s">
        <v>3531</v>
      </c>
      <c r="E644" s="5" t="s">
        <v>3532</v>
      </c>
      <c r="F644" s="5" t="s">
        <v>3533</v>
      </c>
      <c r="G644" s="6">
        <v>2008</v>
      </c>
      <c r="H644" s="5" t="s">
        <v>1338</v>
      </c>
      <c r="I644" s="5" t="s">
        <v>3534</v>
      </c>
      <c r="J644" s="6" t="s">
        <v>70</v>
      </c>
      <c r="K644" s="6" t="s">
        <v>71</v>
      </c>
    </row>
    <row r="645" spans="1:11" x14ac:dyDescent="0.45">
      <c r="A645" s="6">
        <v>641</v>
      </c>
      <c r="B645" s="6" t="s">
        <v>3535</v>
      </c>
      <c r="C645" s="5" t="s">
        <v>64</v>
      </c>
      <c r="D645" s="5" t="s">
        <v>3536</v>
      </c>
      <c r="E645" s="5" t="s">
        <v>3537</v>
      </c>
      <c r="F645" s="5" t="s">
        <v>3538</v>
      </c>
      <c r="G645" s="6">
        <v>2003</v>
      </c>
      <c r="H645" s="5" t="s">
        <v>3539</v>
      </c>
      <c r="I645" s="5" t="s">
        <v>3540</v>
      </c>
      <c r="J645" s="6" t="s">
        <v>70</v>
      </c>
      <c r="K645" s="6" t="s">
        <v>71</v>
      </c>
    </row>
    <row r="646" spans="1:11" x14ac:dyDescent="0.45">
      <c r="A646" s="6">
        <v>642</v>
      </c>
      <c r="B646" s="6" t="s">
        <v>3541</v>
      </c>
      <c r="C646" s="5" t="s">
        <v>64</v>
      </c>
      <c r="D646" s="5" t="s">
        <v>3542</v>
      </c>
      <c r="E646" s="5" t="s">
        <v>3543</v>
      </c>
      <c r="F646" s="5" t="s">
        <v>3544</v>
      </c>
      <c r="G646" s="6">
        <v>2005</v>
      </c>
      <c r="H646" s="5" t="s">
        <v>2030</v>
      </c>
      <c r="I646" s="5" t="s">
        <v>3545</v>
      </c>
      <c r="J646" s="6" t="s">
        <v>70</v>
      </c>
      <c r="K646" s="6" t="s">
        <v>71</v>
      </c>
    </row>
    <row r="647" spans="1:11" x14ac:dyDescent="0.45">
      <c r="A647" s="6">
        <v>643</v>
      </c>
      <c r="B647" s="6" t="s">
        <v>3546</v>
      </c>
      <c r="C647" s="5" t="s">
        <v>64</v>
      </c>
      <c r="D647" s="5" t="s">
        <v>3547</v>
      </c>
      <c r="E647" s="5" t="s">
        <v>3548</v>
      </c>
      <c r="F647" s="5" t="s">
        <v>3549</v>
      </c>
      <c r="G647" s="6">
        <v>1978</v>
      </c>
      <c r="H647" s="5" t="s">
        <v>426</v>
      </c>
      <c r="I647" s="5" t="s">
        <v>3550</v>
      </c>
      <c r="J647" s="6" t="s">
        <v>70</v>
      </c>
      <c r="K647" s="6" t="s">
        <v>71</v>
      </c>
    </row>
    <row r="648" spans="1:11" x14ac:dyDescent="0.45">
      <c r="A648" s="6">
        <v>644</v>
      </c>
      <c r="B648" s="6" t="s">
        <v>3551</v>
      </c>
      <c r="C648" s="5" t="s">
        <v>64</v>
      </c>
      <c r="D648" s="5" t="s">
        <v>3552</v>
      </c>
      <c r="E648" s="5" t="s">
        <v>3553</v>
      </c>
      <c r="F648" s="5" t="s">
        <v>3554</v>
      </c>
      <c r="G648" s="6">
        <v>2002</v>
      </c>
      <c r="H648" s="5" t="s">
        <v>135</v>
      </c>
      <c r="I648" s="5" t="s">
        <v>3555</v>
      </c>
      <c r="J648" s="6" t="s">
        <v>70</v>
      </c>
      <c r="K648" s="6" t="s">
        <v>71</v>
      </c>
    </row>
    <row r="649" spans="1:11" x14ac:dyDescent="0.45">
      <c r="A649" s="6">
        <v>645</v>
      </c>
      <c r="B649" s="6" t="s">
        <v>3556</v>
      </c>
      <c r="C649" s="5" t="s">
        <v>64</v>
      </c>
      <c r="D649" s="5" t="s">
        <v>3557</v>
      </c>
      <c r="E649" s="5" t="s">
        <v>3558</v>
      </c>
      <c r="F649" s="5" t="s">
        <v>3559</v>
      </c>
      <c r="G649" s="6">
        <v>2019</v>
      </c>
      <c r="H649" s="5" t="s">
        <v>604</v>
      </c>
      <c r="I649" s="5" t="s">
        <v>3560</v>
      </c>
      <c r="J649" s="6" t="s">
        <v>70</v>
      </c>
      <c r="K649" s="6" t="s">
        <v>71</v>
      </c>
    </row>
    <row r="650" spans="1:11" x14ac:dyDescent="0.45">
      <c r="A650" s="6">
        <v>646</v>
      </c>
      <c r="B650" s="6" t="s">
        <v>3561</v>
      </c>
      <c r="C650" s="5" t="s">
        <v>64</v>
      </c>
      <c r="D650" s="5" t="s">
        <v>3562</v>
      </c>
      <c r="E650" s="5" t="s">
        <v>3563</v>
      </c>
      <c r="F650" s="5" t="s">
        <v>3564</v>
      </c>
      <c r="G650" s="6">
        <v>2024</v>
      </c>
      <c r="H650" s="5" t="s">
        <v>3565</v>
      </c>
      <c r="I650" s="5" t="s">
        <v>3566</v>
      </c>
      <c r="J650" s="6" t="s">
        <v>70</v>
      </c>
      <c r="K650" s="6" t="s">
        <v>71</v>
      </c>
    </row>
    <row r="651" spans="1:11" x14ac:dyDescent="0.45">
      <c r="A651" s="6">
        <v>647</v>
      </c>
      <c r="B651" s="6" t="s">
        <v>3567</v>
      </c>
      <c r="C651" s="5" t="s">
        <v>64</v>
      </c>
      <c r="D651" s="5" t="s">
        <v>3568</v>
      </c>
      <c r="E651" s="5" t="s">
        <v>3569</v>
      </c>
      <c r="F651" s="5" t="s">
        <v>3570</v>
      </c>
      <c r="G651" s="6">
        <v>2007</v>
      </c>
      <c r="H651" s="5" t="s">
        <v>750</v>
      </c>
      <c r="I651" s="5" t="s">
        <v>3571</v>
      </c>
      <c r="J651" s="6" t="s">
        <v>70</v>
      </c>
      <c r="K651" s="6" t="s">
        <v>71</v>
      </c>
    </row>
    <row r="652" spans="1:11" x14ac:dyDescent="0.45">
      <c r="A652" s="6">
        <v>648</v>
      </c>
      <c r="B652" s="6" t="s">
        <v>3572</v>
      </c>
      <c r="C652" s="5" t="s">
        <v>64</v>
      </c>
      <c r="D652" s="5" t="s">
        <v>3573</v>
      </c>
      <c r="E652" s="5" t="s">
        <v>3574</v>
      </c>
      <c r="F652" s="5" t="s">
        <v>3575</v>
      </c>
      <c r="G652" s="6">
        <v>2011</v>
      </c>
      <c r="H652" s="5" t="s">
        <v>159</v>
      </c>
      <c r="I652" s="5" t="s">
        <v>3576</v>
      </c>
      <c r="J652" s="6" t="s">
        <v>70</v>
      </c>
      <c r="K652" s="6" t="s">
        <v>71</v>
      </c>
    </row>
    <row r="653" spans="1:11" x14ac:dyDescent="0.45">
      <c r="A653" s="6">
        <v>649</v>
      </c>
      <c r="B653" s="6" t="s">
        <v>3577</v>
      </c>
      <c r="C653" s="5" t="s">
        <v>64</v>
      </c>
      <c r="D653" s="5" t="s">
        <v>3578</v>
      </c>
      <c r="E653" s="5" t="s">
        <v>3579</v>
      </c>
      <c r="F653" s="5" t="s">
        <v>3580</v>
      </c>
      <c r="G653" s="6">
        <v>2008</v>
      </c>
      <c r="H653" s="5" t="s">
        <v>153</v>
      </c>
      <c r="I653" s="5" t="s">
        <v>3581</v>
      </c>
      <c r="J653" s="6" t="s">
        <v>70</v>
      </c>
      <c r="K653" s="6" t="s">
        <v>71</v>
      </c>
    </row>
    <row r="654" spans="1:11" x14ac:dyDescent="0.45">
      <c r="A654" s="6">
        <v>650</v>
      </c>
      <c r="B654" s="6" t="s">
        <v>3582</v>
      </c>
      <c r="C654" s="5" t="s">
        <v>64</v>
      </c>
      <c r="D654" s="5" t="s">
        <v>3583</v>
      </c>
      <c r="E654" s="5" t="s">
        <v>3584</v>
      </c>
      <c r="F654" s="5" t="s">
        <v>3585</v>
      </c>
      <c r="G654" s="6">
        <v>2018</v>
      </c>
      <c r="H654" s="5" t="s">
        <v>245</v>
      </c>
      <c r="I654" s="5" t="s">
        <v>3586</v>
      </c>
      <c r="J654" s="6" t="s">
        <v>70</v>
      </c>
      <c r="K654" s="6" t="s">
        <v>71</v>
      </c>
    </row>
    <row r="655" spans="1:11" x14ac:dyDescent="0.45">
      <c r="A655" s="6">
        <v>651</v>
      </c>
      <c r="B655" s="6" t="s">
        <v>3587</v>
      </c>
      <c r="C655" s="5" t="s">
        <v>64</v>
      </c>
      <c r="D655" s="5" t="s">
        <v>3588</v>
      </c>
      <c r="E655" s="5" t="s">
        <v>3589</v>
      </c>
      <c r="F655" s="5" t="s">
        <v>3590</v>
      </c>
      <c r="G655" s="6">
        <v>2001</v>
      </c>
      <c r="H655" s="5" t="s">
        <v>2845</v>
      </c>
      <c r="I655" s="5" t="s">
        <v>3591</v>
      </c>
      <c r="J655" s="6" t="s">
        <v>70</v>
      </c>
      <c r="K655" s="6" t="s">
        <v>71</v>
      </c>
    </row>
    <row r="656" spans="1:11" x14ac:dyDescent="0.45">
      <c r="A656" s="6">
        <v>652</v>
      </c>
      <c r="B656" s="6" t="s">
        <v>3592</v>
      </c>
      <c r="C656" s="5" t="s">
        <v>64</v>
      </c>
      <c r="D656" s="5" t="s">
        <v>3593</v>
      </c>
      <c r="E656" s="5" t="s">
        <v>3594</v>
      </c>
      <c r="F656" s="5" t="s">
        <v>3595</v>
      </c>
      <c r="G656" s="6">
        <v>2009</v>
      </c>
      <c r="H656" s="5" t="s">
        <v>3596</v>
      </c>
      <c r="I656" s="5" t="s">
        <v>3597</v>
      </c>
      <c r="J656" s="6" t="s">
        <v>70</v>
      </c>
      <c r="K656" s="6" t="s">
        <v>71</v>
      </c>
    </row>
    <row r="657" spans="1:11" x14ac:dyDescent="0.45">
      <c r="A657" s="6">
        <v>653</v>
      </c>
      <c r="B657" s="6" t="s">
        <v>3598</v>
      </c>
      <c r="C657" s="5" t="s">
        <v>64</v>
      </c>
      <c r="D657" s="5" t="s">
        <v>3599</v>
      </c>
      <c r="E657" s="5" t="s">
        <v>3600</v>
      </c>
      <c r="F657" s="5" t="s">
        <v>3601</v>
      </c>
      <c r="G657" s="6">
        <v>2016</v>
      </c>
      <c r="H657" s="5" t="s">
        <v>3602</v>
      </c>
      <c r="I657" s="5" t="s">
        <v>3603</v>
      </c>
      <c r="J657" s="6" t="s">
        <v>70</v>
      </c>
      <c r="K657" s="6" t="s">
        <v>71</v>
      </c>
    </row>
    <row r="658" spans="1:11" x14ac:dyDescent="0.45">
      <c r="A658" s="6">
        <v>654</v>
      </c>
      <c r="B658" s="6" t="s">
        <v>3604</v>
      </c>
      <c r="C658" s="5" t="s">
        <v>64</v>
      </c>
      <c r="D658" s="5" t="s">
        <v>3605</v>
      </c>
      <c r="E658" s="5" t="s">
        <v>3606</v>
      </c>
      <c r="F658" s="5" t="s">
        <v>3607</v>
      </c>
      <c r="G658" s="6">
        <v>2013</v>
      </c>
      <c r="H658" s="5" t="s">
        <v>362</v>
      </c>
      <c r="I658" s="5" t="s">
        <v>3608</v>
      </c>
      <c r="J658" s="6" t="s">
        <v>70</v>
      </c>
      <c r="K658" s="6" t="s">
        <v>71</v>
      </c>
    </row>
    <row r="659" spans="1:11" x14ac:dyDescent="0.45">
      <c r="A659" s="6">
        <v>655</v>
      </c>
      <c r="B659" s="6" t="s">
        <v>3609</v>
      </c>
      <c r="C659" s="5" t="s">
        <v>64</v>
      </c>
      <c r="D659" s="5" t="s">
        <v>3610</v>
      </c>
      <c r="E659" s="5" t="s">
        <v>3611</v>
      </c>
      <c r="F659" s="5" t="s">
        <v>3612</v>
      </c>
      <c r="G659" s="6">
        <v>2003</v>
      </c>
      <c r="H659" s="5" t="s">
        <v>135</v>
      </c>
      <c r="I659" s="5" t="s">
        <v>3613</v>
      </c>
      <c r="J659" s="6" t="s">
        <v>70</v>
      </c>
      <c r="K659" s="6" t="s">
        <v>71</v>
      </c>
    </row>
    <row r="660" spans="1:11" x14ac:dyDescent="0.45">
      <c r="A660" s="6">
        <v>656</v>
      </c>
      <c r="B660" s="6" t="s">
        <v>3614</v>
      </c>
      <c r="C660" s="5" t="s">
        <v>64</v>
      </c>
      <c r="D660" s="5" t="s">
        <v>3615</v>
      </c>
      <c r="E660" s="5" t="s">
        <v>3616</v>
      </c>
      <c r="F660" s="5" t="s">
        <v>3617</v>
      </c>
      <c r="G660" s="6">
        <v>2005</v>
      </c>
      <c r="H660" s="5" t="s">
        <v>3439</v>
      </c>
      <c r="I660" s="5" t="s">
        <v>3618</v>
      </c>
      <c r="J660" s="6" t="s">
        <v>70</v>
      </c>
      <c r="K660" s="6" t="s">
        <v>71</v>
      </c>
    </row>
    <row r="661" spans="1:11" x14ac:dyDescent="0.45">
      <c r="A661" s="6">
        <v>657</v>
      </c>
      <c r="B661" s="6" t="s">
        <v>3619</v>
      </c>
      <c r="C661" s="5" t="s">
        <v>64</v>
      </c>
      <c r="D661" s="5" t="s">
        <v>3620</v>
      </c>
      <c r="E661" s="5" t="s">
        <v>3621</v>
      </c>
      <c r="F661" s="5" t="s">
        <v>3622</v>
      </c>
      <c r="G661" s="6">
        <v>2004</v>
      </c>
      <c r="H661" s="5" t="s">
        <v>206</v>
      </c>
      <c r="I661" s="5" t="s">
        <v>3623</v>
      </c>
      <c r="J661" s="6" t="s">
        <v>70</v>
      </c>
      <c r="K661" s="6" t="s">
        <v>71</v>
      </c>
    </row>
    <row r="662" spans="1:11" x14ac:dyDescent="0.45">
      <c r="A662" s="6">
        <v>658</v>
      </c>
      <c r="B662" s="6" t="s">
        <v>3624</v>
      </c>
      <c r="C662" s="5" t="s">
        <v>64</v>
      </c>
      <c r="D662" s="5" t="s">
        <v>3625</v>
      </c>
      <c r="E662" s="5" t="s">
        <v>3626</v>
      </c>
      <c r="F662" s="5" t="s">
        <v>3627</v>
      </c>
      <c r="G662" s="6">
        <v>1998</v>
      </c>
      <c r="H662" s="5" t="s">
        <v>660</v>
      </c>
      <c r="I662" s="5" t="s">
        <v>3628</v>
      </c>
      <c r="J662" s="6" t="s">
        <v>70</v>
      </c>
      <c r="K662" s="6" t="s">
        <v>71</v>
      </c>
    </row>
    <row r="663" spans="1:11" x14ac:dyDescent="0.45">
      <c r="A663" s="6">
        <v>659</v>
      </c>
      <c r="B663" s="6" t="s">
        <v>3629</v>
      </c>
      <c r="C663" s="5" t="s">
        <v>64</v>
      </c>
      <c r="D663" s="5" t="s">
        <v>3630</v>
      </c>
      <c r="E663" s="5" t="s">
        <v>3631</v>
      </c>
      <c r="F663" s="5" t="s">
        <v>3632</v>
      </c>
      <c r="G663" s="6">
        <v>2002</v>
      </c>
      <c r="H663" s="5" t="s">
        <v>3033</v>
      </c>
      <c r="I663" s="5" t="s">
        <v>3633</v>
      </c>
      <c r="J663" s="6" t="s">
        <v>70</v>
      </c>
      <c r="K663" s="6" t="s">
        <v>71</v>
      </c>
    </row>
    <row r="664" spans="1:11" x14ac:dyDescent="0.45">
      <c r="A664" s="6">
        <v>660</v>
      </c>
      <c r="B664" s="6" t="s">
        <v>3634</v>
      </c>
      <c r="C664" s="5" t="s">
        <v>64</v>
      </c>
      <c r="D664" s="5" t="s">
        <v>3635</v>
      </c>
      <c r="E664" s="5" t="s">
        <v>3636</v>
      </c>
      <c r="F664" s="5" t="s">
        <v>3637</v>
      </c>
      <c r="G664" s="6">
        <v>1976</v>
      </c>
      <c r="H664" s="5" t="s">
        <v>111</v>
      </c>
      <c r="I664" s="5" t="s">
        <v>3638</v>
      </c>
      <c r="J664" s="6" t="s">
        <v>70</v>
      </c>
      <c r="K664" s="6" t="s">
        <v>71</v>
      </c>
    </row>
    <row r="665" spans="1:11" x14ac:dyDescent="0.45">
      <c r="A665" s="6">
        <v>661</v>
      </c>
      <c r="B665" s="6" t="s">
        <v>3639</v>
      </c>
      <c r="C665" s="5" t="s">
        <v>64</v>
      </c>
      <c r="D665" s="5" t="s">
        <v>3640</v>
      </c>
      <c r="E665" s="5" t="s">
        <v>3641</v>
      </c>
      <c r="F665" s="5" t="s">
        <v>3642</v>
      </c>
      <c r="G665" s="6">
        <v>2002</v>
      </c>
      <c r="H665" s="5" t="s">
        <v>3643</v>
      </c>
      <c r="I665" s="5" t="s">
        <v>3644</v>
      </c>
      <c r="J665" s="6" t="s">
        <v>70</v>
      </c>
      <c r="K665" s="6" t="s">
        <v>71</v>
      </c>
    </row>
    <row r="666" spans="1:11" x14ac:dyDescent="0.45">
      <c r="A666" s="6">
        <v>662</v>
      </c>
      <c r="B666" s="6" t="s">
        <v>3645</v>
      </c>
      <c r="C666" s="5" t="s">
        <v>64</v>
      </c>
      <c r="D666" s="5" t="s">
        <v>3646</v>
      </c>
      <c r="E666" s="5" t="s">
        <v>3647</v>
      </c>
      <c r="F666" s="5" t="s">
        <v>3648</v>
      </c>
      <c r="G666" s="6">
        <v>1981</v>
      </c>
      <c r="H666" s="5" t="s">
        <v>194</v>
      </c>
      <c r="I666" s="5" t="s">
        <v>3649</v>
      </c>
      <c r="J666" s="6" t="s">
        <v>70</v>
      </c>
      <c r="K666" s="6" t="s">
        <v>71</v>
      </c>
    </row>
    <row r="667" spans="1:11" x14ac:dyDescent="0.45">
      <c r="A667" s="6">
        <v>663</v>
      </c>
      <c r="B667" s="6" t="s">
        <v>3650</v>
      </c>
      <c r="C667" s="5" t="s">
        <v>64</v>
      </c>
      <c r="D667" s="5" t="s">
        <v>3651</v>
      </c>
      <c r="E667" s="5" t="s">
        <v>3652</v>
      </c>
      <c r="F667" s="5" t="s">
        <v>3653</v>
      </c>
      <c r="G667" s="6">
        <v>2025</v>
      </c>
      <c r="H667" s="5" t="s">
        <v>1451</v>
      </c>
      <c r="I667" s="5" t="s">
        <v>3654</v>
      </c>
      <c r="J667" s="6" t="s">
        <v>70</v>
      </c>
      <c r="K667" s="6" t="s">
        <v>71</v>
      </c>
    </row>
    <row r="668" spans="1:11" x14ac:dyDescent="0.45">
      <c r="A668" s="6">
        <v>664</v>
      </c>
      <c r="B668" s="6" t="s">
        <v>3655</v>
      </c>
      <c r="C668" s="5" t="s">
        <v>64</v>
      </c>
      <c r="D668" s="5" t="s">
        <v>3656</v>
      </c>
      <c r="E668" s="5" t="s">
        <v>3657</v>
      </c>
      <c r="F668" s="5" t="s">
        <v>3658</v>
      </c>
      <c r="G668" s="6">
        <v>2002</v>
      </c>
      <c r="H668" s="5" t="s">
        <v>68</v>
      </c>
      <c r="I668" s="5" t="s">
        <v>3659</v>
      </c>
      <c r="J668" s="6" t="s">
        <v>70</v>
      </c>
      <c r="K668" s="6" t="s">
        <v>71</v>
      </c>
    </row>
    <row r="669" spans="1:11" x14ac:dyDescent="0.45">
      <c r="A669" s="6">
        <v>665</v>
      </c>
      <c r="B669" s="6" t="s">
        <v>3660</v>
      </c>
      <c r="C669" s="5" t="s">
        <v>64</v>
      </c>
      <c r="D669" s="5" t="s">
        <v>3661</v>
      </c>
      <c r="E669" s="5" t="s">
        <v>3662</v>
      </c>
      <c r="F669" s="5" t="s">
        <v>3663</v>
      </c>
      <c r="G669" s="6">
        <v>2003</v>
      </c>
      <c r="H669" s="5" t="s">
        <v>135</v>
      </c>
      <c r="I669" s="5" t="s">
        <v>3664</v>
      </c>
      <c r="J669" s="6" t="s">
        <v>70</v>
      </c>
      <c r="K669" s="6" t="s">
        <v>71</v>
      </c>
    </row>
    <row r="670" spans="1:11" x14ac:dyDescent="0.45">
      <c r="A670" s="6">
        <v>666</v>
      </c>
      <c r="B670" s="6" t="s">
        <v>3665</v>
      </c>
      <c r="C670" s="5" t="s">
        <v>64</v>
      </c>
      <c r="D670" s="5" t="s">
        <v>3666</v>
      </c>
      <c r="E670" s="5" t="s">
        <v>3667</v>
      </c>
      <c r="F670" s="5" t="s">
        <v>3668</v>
      </c>
      <c r="G670" s="6">
        <v>2009</v>
      </c>
      <c r="H670" s="5" t="s">
        <v>3669</v>
      </c>
      <c r="I670" s="5" t="s">
        <v>3670</v>
      </c>
      <c r="J670" s="6" t="s">
        <v>70</v>
      </c>
      <c r="K670" s="6" t="s">
        <v>71</v>
      </c>
    </row>
    <row r="671" spans="1:11" x14ac:dyDescent="0.45">
      <c r="A671" s="6">
        <v>667</v>
      </c>
      <c r="B671" s="6" t="s">
        <v>3671</v>
      </c>
      <c r="C671" s="5" t="s">
        <v>64</v>
      </c>
      <c r="D671" s="5" t="s">
        <v>3672</v>
      </c>
      <c r="E671" s="5" t="s">
        <v>3673</v>
      </c>
      <c r="F671" s="5" t="s">
        <v>3674</v>
      </c>
      <c r="G671" s="6">
        <v>2008</v>
      </c>
      <c r="H671" s="5" t="s">
        <v>3675</v>
      </c>
      <c r="I671" s="5" t="s">
        <v>3676</v>
      </c>
      <c r="J671" s="6" t="s">
        <v>70</v>
      </c>
      <c r="K671" s="6" t="s">
        <v>71</v>
      </c>
    </row>
    <row r="672" spans="1:11" x14ac:dyDescent="0.45">
      <c r="A672" s="6">
        <v>668</v>
      </c>
      <c r="B672" s="6" t="s">
        <v>3677</v>
      </c>
      <c r="C672" s="5" t="s">
        <v>64</v>
      </c>
      <c r="D672" s="5" t="s">
        <v>3678</v>
      </c>
      <c r="E672" s="5" t="s">
        <v>3679</v>
      </c>
      <c r="F672" s="5" t="s">
        <v>3680</v>
      </c>
      <c r="G672" s="6">
        <v>2013</v>
      </c>
      <c r="H672" s="5" t="s">
        <v>1279</v>
      </c>
      <c r="I672" s="5" t="s">
        <v>3681</v>
      </c>
      <c r="J672" s="6" t="s">
        <v>70</v>
      </c>
      <c r="K672" s="6" t="s">
        <v>71</v>
      </c>
    </row>
    <row r="673" spans="1:11" x14ac:dyDescent="0.45">
      <c r="A673" s="6">
        <v>669</v>
      </c>
      <c r="B673" s="6" t="s">
        <v>3682</v>
      </c>
      <c r="C673" s="5" t="s">
        <v>64</v>
      </c>
      <c r="D673" s="5" t="s">
        <v>3683</v>
      </c>
      <c r="E673" s="5" t="s">
        <v>3684</v>
      </c>
      <c r="F673" s="5" t="s">
        <v>3685</v>
      </c>
      <c r="G673" s="6">
        <v>2018</v>
      </c>
      <c r="H673" s="5" t="s">
        <v>3270</v>
      </c>
      <c r="I673" s="5" t="s">
        <v>3686</v>
      </c>
      <c r="J673" s="6" t="s">
        <v>70</v>
      </c>
      <c r="K673" s="6" t="s">
        <v>71</v>
      </c>
    </row>
    <row r="674" spans="1:11" x14ac:dyDescent="0.45">
      <c r="A674" s="6">
        <v>670</v>
      </c>
      <c r="B674" s="6" t="s">
        <v>3687</v>
      </c>
      <c r="C674" s="5" t="s">
        <v>64</v>
      </c>
      <c r="D674" s="5" t="s">
        <v>3688</v>
      </c>
      <c r="E674" s="5" t="s">
        <v>3689</v>
      </c>
      <c r="F674" s="5" t="s">
        <v>3690</v>
      </c>
      <c r="G674" s="6">
        <v>2014</v>
      </c>
      <c r="H674" s="5" t="s">
        <v>3691</v>
      </c>
      <c r="I674" s="5" t="s">
        <v>3692</v>
      </c>
      <c r="J674" s="6" t="s">
        <v>70</v>
      </c>
      <c r="K674" s="6" t="s">
        <v>71</v>
      </c>
    </row>
    <row r="675" spans="1:11" x14ac:dyDescent="0.45">
      <c r="A675" s="6">
        <v>671</v>
      </c>
      <c r="B675" s="6" t="s">
        <v>3693</v>
      </c>
      <c r="C675" s="5" t="s">
        <v>64</v>
      </c>
      <c r="D675" s="5" t="s">
        <v>3694</v>
      </c>
      <c r="E675" s="5" t="s">
        <v>3695</v>
      </c>
      <c r="F675" s="5" t="s">
        <v>3696</v>
      </c>
      <c r="G675" s="6">
        <v>1998</v>
      </c>
      <c r="H675" s="5" t="s">
        <v>206</v>
      </c>
      <c r="I675" s="5" t="s">
        <v>3697</v>
      </c>
      <c r="J675" s="6" t="s">
        <v>70</v>
      </c>
      <c r="K675" s="6" t="s">
        <v>71</v>
      </c>
    </row>
    <row r="676" spans="1:11" x14ac:dyDescent="0.45">
      <c r="A676" s="6">
        <v>672</v>
      </c>
      <c r="B676" s="6" t="s">
        <v>3698</v>
      </c>
      <c r="C676" s="5" t="s">
        <v>64</v>
      </c>
      <c r="D676" s="5" t="s">
        <v>3699</v>
      </c>
      <c r="E676" s="5" t="s">
        <v>3700</v>
      </c>
      <c r="F676" s="5" t="s">
        <v>3701</v>
      </c>
      <c r="G676" s="6">
        <v>2017</v>
      </c>
      <c r="H676" s="5" t="s">
        <v>3702</v>
      </c>
      <c r="I676" s="5" t="s">
        <v>3703</v>
      </c>
      <c r="J676" s="6" t="s">
        <v>70</v>
      </c>
      <c r="K676" s="6" t="s">
        <v>71</v>
      </c>
    </row>
    <row r="677" spans="1:11" x14ac:dyDescent="0.45">
      <c r="A677" s="6">
        <v>673</v>
      </c>
      <c r="B677" s="6" t="s">
        <v>3704</v>
      </c>
      <c r="C677" s="5" t="s">
        <v>64</v>
      </c>
      <c r="D677" s="5" t="s">
        <v>3705</v>
      </c>
      <c r="E677" s="5" t="s">
        <v>3706</v>
      </c>
      <c r="F677" s="5" t="s">
        <v>3707</v>
      </c>
      <c r="G677" s="6">
        <v>2009</v>
      </c>
      <c r="H677" s="5" t="s">
        <v>129</v>
      </c>
      <c r="I677" s="5" t="s">
        <v>3708</v>
      </c>
      <c r="J677" s="6" t="s">
        <v>70</v>
      </c>
      <c r="K677" s="6" t="s">
        <v>71</v>
      </c>
    </row>
    <row r="678" spans="1:11" x14ac:dyDescent="0.45">
      <c r="A678" s="6">
        <v>674</v>
      </c>
      <c r="B678" s="6" t="s">
        <v>3709</v>
      </c>
      <c r="C678" s="5" t="s">
        <v>64</v>
      </c>
      <c r="D678" s="5" t="s">
        <v>3710</v>
      </c>
      <c r="E678" s="5" t="s">
        <v>3711</v>
      </c>
      <c r="F678" s="5" t="s">
        <v>3712</v>
      </c>
      <c r="G678" s="6">
        <v>2000</v>
      </c>
      <c r="H678" s="5" t="s">
        <v>87</v>
      </c>
      <c r="I678" s="5" t="s">
        <v>3713</v>
      </c>
      <c r="J678" s="6" t="s">
        <v>70</v>
      </c>
      <c r="K678" s="6" t="s">
        <v>71</v>
      </c>
    </row>
    <row r="679" spans="1:11" x14ac:dyDescent="0.45">
      <c r="A679" s="6">
        <v>675</v>
      </c>
      <c r="B679" s="6" t="s">
        <v>3714</v>
      </c>
      <c r="C679" s="5" t="s">
        <v>64</v>
      </c>
      <c r="D679" s="5" t="s">
        <v>3715</v>
      </c>
      <c r="E679" s="5" t="s">
        <v>3716</v>
      </c>
      <c r="F679" s="5" t="s">
        <v>3717</v>
      </c>
      <c r="G679" s="6">
        <v>2002</v>
      </c>
      <c r="H679" s="5" t="s">
        <v>2845</v>
      </c>
      <c r="I679" s="5" t="s">
        <v>3718</v>
      </c>
      <c r="J679" s="6" t="s">
        <v>70</v>
      </c>
      <c r="K679" s="6" t="s">
        <v>71</v>
      </c>
    </row>
    <row r="680" spans="1:11" x14ac:dyDescent="0.45">
      <c r="A680" s="6">
        <v>676</v>
      </c>
      <c r="B680" s="6" t="s">
        <v>3719</v>
      </c>
      <c r="C680" s="5" t="s">
        <v>64</v>
      </c>
      <c r="D680" s="5" t="s">
        <v>3720</v>
      </c>
      <c r="E680" s="5" t="s">
        <v>3721</v>
      </c>
      <c r="F680" s="5" t="s">
        <v>3722</v>
      </c>
      <c r="G680" s="6">
        <v>1995</v>
      </c>
      <c r="H680" s="5" t="s">
        <v>3723</v>
      </c>
      <c r="I680" s="5" t="s">
        <v>3724</v>
      </c>
      <c r="J680" s="6" t="s">
        <v>70</v>
      </c>
      <c r="K680" s="6" t="s">
        <v>71</v>
      </c>
    </row>
    <row r="681" spans="1:11" x14ac:dyDescent="0.45">
      <c r="A681" s="6">
        <v>677</v>
      </c>
      <c r="B681" s="6" t="s">
        <v>3725</v>
      </c>
      <c r="C681" s="5" t="s">
        <v>64</v>
      </c>
      <c r="D681" s="5" t="s">
        <v>3726</v>
      </c>
      <c r="E681" s="5" t="s">
        <v>3727</v>
      </c>
      <c r="F681" s="5" t="s">
        <v>3728</v>
      </c>
      <c r="G681" s="6">
        <v>2003</v>
      </c>
      <c r="H681" s="5" t="s">
        <v>2270</v>
      </c>
      <c r="I681" s="5" t="s">
        <v>3729</v>
      </c>
      <c r="J681" s="6" t="s">
        <v>70</v>
      </c>
      <c r="K681" s="6" t="s">
        <v>71</v>
      </c>
    </row>
    <row r="682" spans="1:11" x14ac:dyDescent="0.45">
      <c r="A682" s="6">
        <v>678</v>
      </c>
      <c r="B682" s="6" t="s">
        <v>3730</v>
      </c>
      <c r="C682" s="5" t="s">
        <v>64</v>
      </c>
      <c r="D682" s="5" t="s">
        <v>3731</v>
      </c>
      <c r="E682" s="5" t="s">
        <v>3732</v>
      </c>
      <c r="F682" s="5" t="s">
        <v>3733</v>
      </c>
      <c r="G682" s="6">
        <v>1998</v>
      </c>
      <c r="H682" s="5" t="s">
        <v>206</v>
      </c>
      <c r="I682" s="5" t="s">
        <v>3734</v>
      </c>
      <c r="J682" s="6" t="s">
        <v>70</v>
      </c>
      <c r="K682" s="6" t="s">
        <v>71</v>
      </c>
    </row>
    <row r="683" spans="1:11" x14ac:dyDescent="0.45">
      <c r="A683" s="6">
        <v>679</v>
      </c>
      <c r="B683" s="6" t="s">
        <v>3735</v>
      </c>
      <c r="C683" s="5" t="s">
        <v>64</v>
      </c>
      <c r="D683" s="5" t="s">
        <v>3736</v>
      </c>
      <c r="E683" s="5" t="s">
        <v>3737</v>
      </c>
      <c r="F683" s="5" t="s">
        <v>3738</v>
      </c>
      <c r="G683" s="6">
        <v>2003</v>
      </c>
      <c r="H683" s="5" t="s">
        <v>87</v>
      </c>
      <c r="I683" s="5" t="s">
        <v>3739</v>
      </c>
      <c r="J683" s="6" t="s">
        <v>70</v>
      </c>
      <c r="K683" s="6" t="s">
        <v>71</v>
      </c>
    </row>
    <row r="684" spans="1:11" x14ac:dyDescent="0.45">
      <c r="A684" s="6">
        <v>680</v>
      </c>
      <c r="B684" s="6" t="s">
        <v>3740</v>
      </c>
      <c r="C684" s="5" t="s">
        <v>64</v>
      </c>
      <c r="D684" s="5" t="s">
        <v>3741</v>
      </c>
      <c r="E684" s="5" t="s">
        <v>3742</v>
      </c>
      <c r="F684" s="5" t="s">
        <v>3743</v>
      </c>
      <c r="G684" s="6">
        <v>2002</v>
      </c>
      <c r="H684" s="5" t="s">
        <v>738</v>
      </c>
      <c r="I684" s="5" t="s">
        <v>3744</v>
      </c>
      <c r="J684" s="6" t="s">
        <v>70</v>
      </c>
      <c r="K684" s="6" t="s">
        <v>71</v>
      </c>
    </row>
    <row r="685" spans="1:11" x14ac:dyDescent="0.45">
      <c r="A685" s="6">
        <v>681</v>
      </c>
      <c r="B685" s="6" t="s">
        <v>3745</v>
      </c>
      <c r="C685" s="5" t="s">
        <v>64</v>
      </c>
      <c r="D685" s="5" t="s">
        <v>3746</v>
      </c>
      <c r="E685" s="5" t="s">
        <v>3747</v>
      </c>
      <c r="F685" s="5" t="s">
        <v>3748</v>
      </c>
      <c r="G685" s="6">
        <v>2004</v>
      </c>
      <c r="H685" s="5" t="s">
        <v>111</v>
      </c>
      <c r="I685" s="5" t="s">
        <v>3749</v>
      </c>
      <c r="J685" s="6" t="s">
        <v>70</v>
      </c>
      <c r="K685" s="6" t="s">
        <v>71</v>
      </c>
    </row>
    <row r="686" spans="1:11" x14ac:dyDescent="0.45">
      <c r="A686" s="6">
        <v>682</v>
      </c>
      <c r="B686" s="6" t="s">
        <v>3750</v>
      </c>
      <c r="C686" s="5" t="s">
        <v>64</v>
      </c>
      <c r="D686" s="5" t="s">
        <v>3751</v>
      </c>
      <c r="E686" s="5" t="s">
        <v>3752</v>
      </c>
      <c r="F686" s="5" t="s">
        <v>3753</v>
      </c>
      <c r="G686" s="6">
        <v>2003</v>
      </c>
      <c r="H686" s="5" t="s">
        <v>68</v>
      </c>
      <c r="I686" s="5" t="s">
        <v>3754</v>
      </c>
      <c r="J686" s="6" t="s">
        <v>70</v>
      </c>
      <c r="K686" s="6" t="s">
        <v>71</v>
      </c>
    </row>
    <row r="687" spans="1:11" x14ac:dyDescent="0.45">
      <c r="A687" s="6">
        <v>683</v>
      </c>
      <c r="B687" s="6" t="s">
        <v>3755</v>
      </c>
      <c r="C687" s="5" t="s">
        <v>64</v>
      </c>
      <c r="D687" s="5" t="s">
        <v>3756</v>
      </c>
      <c r="E687" s="5" t="s">
        <v>3757</v>
      </c>
      <c r="F687" s="5" t="s">
        <v>3758</v>
      </c>
      <c r="G687" s="6">
        <v>2014</v>
      </c>
      <c r="H687" s="5" t="s">
        <v>313</v>
      </c>
      <c r="I687" s="5" t="s">
        <v>3759</v>
      </c>
      <c r="J687" s="6" t="s">
        <v>70</v>
      </c>
      <c r="K687" s="6" t="s">
        <v>71</v>
      </c>
    </row>
    <row r="688" spans="1:11" x14ac:dyDescent="0.45">
      <c r="A688" s="6">
        <v>684</v>
      </c>
      <c r="B688" s="6" t="s">
        <v>3760</v>
      </c>
      <c r="C688" s="5" t="s">
        <v>64</v>
      </c>
      <c r="D688" s="5" t="s">
        <v>3761</v>
      </c>
      <c r="E688" s="5" t="s">
        <v>3762</v>
      </c>
      <c r="F688" s="5" t="s">
        <v>3763</v>
      </c>
      <c r="G688" s="6">
        <v>2000</v>
      </c>
      <c r="H688" s="5" t="s">
        <v>3764</v>
      </c>
      <c r="I688" s="5" t="s">
        <v>3765</v>
      </c>
      <c r="J688" s="6" t="s">
        <v>70</v>
      </c>
      <c r="K688" s="6" t="s">
        <v>71</v>
      </c>
    </row>
    <row r="689" spans="1:11" x14ac:dyDescent="0.45">
      <c r="A689" s="6">
        <v>685</v>
      </c>
      <c r="B689" s="6" t="s">
        <v>3766</v>
      </c>
      <c r="C689" s="5" t="s">
        <v>64</v>
      </c>
      <c r="D689" s="5" t="s">
        <v>3767</v>
      </c>
      <c r="E689" s="5" t="s">
        <v>3768</v>
      </c>
      <c r="F689" s="5" t="s">
        <v>3769</v>
      </c>
      <c r="G689" s="6">
        <v>2012</v>
      </c>
      <c r="H689" s="5" t="s">
        <v>2375</v>
      </c>
      <c r="I689" s="5" t="s">
        <v>3770</v>
      </c>
      <c r="J689" s="6" t="s">
        <v>70</v>
      </c>
      <c r="K689" s="6" t="s">
        <v>71</v>
      </c>
    </row>
    <row r="690" spans="1:11" x14ac:dyDescent="0.45">
      <c r="A690" s="6">
        <v>686</v>
      </c>
      <c r="B690" s="6" t="s">
        <v>3771</v>
      </c>
      <c r="C690" s="5" t="s">
        <v>64</v>
      </c>
      <c r="D690" s="5" t="s">
        <v>3772</v>
      </c>
      <c r="E690" s="5" t="s">
        <v>3773</v>
      </c>
      <c r="F690" s="5" t="s">
        <v>3774</v>
      </c>
      <c r="G690" s="6">
        <v>2023</v>
      </c>
      <c r="H690" s="5"/>
      <c r="I690" s="5" t="s">
        <v>3775</v>
      </c>
      <c r="J690" s="6" t="s">
        <v>70</v>
      </c>
      <c r="K690" s="6" t="s">
        <v>71</v>
      </c>
    </row>
    <row r="691" spans="1:11" x14ac:dyDescent="0.45">
      <c r="A691" s="6">
        <v>687</v>
      </c>
      <c r="B691" s="6" t="s">
        <v>3776</v>
      </c>
      <c r="C691" s="5" t="s">
        <v>64</v>
      </c>
      <c r="D691" s="5" t="s">
        <v>3777</v>
      </c>
      <c r="E691" s="5" t="s">
        <v>3778</v>
      </c>
      <c r="F691" s="5" t="s">
        <v>3779</v>
      </c>
      <c r="G691" s="6">
        <v>2001</v>
      </c>
      <c r="H691" s="5" t="s">
        <v>3780</v>
      </c>
      <c r="I691" s="5" t="s">
        <v>3781</v>
      </c>
      <c r="J691" s="6" t="s">
        <v>70</v>
      </c>
      <c r="K691" s="6" t="s">
        <v>71</v>
      </c>
    </row>
    <row r="692" spans="1:11" x14ac:dyDescent="0.45">
      <c r="A692" s="6">
        <v>688</v>
      </c>
      <c r="B692" s="6" t="s">
        <v>3782</v>
      </c>
      <c r="C692" s="5" t="s">
        <v>64</v>
      </c>
      <c r="D692" s="5" t="s">
        <v>3783</v>
      </c>
      <c r="E692" s="5" t="s">
        <v>3784</v>
      </c>
      <c r="F692" s="5" t="s">
        <v>3785</v>
      </c>
      <c r="G692" s="6">
        <v>2001</v>
      </c>
      <c r="H692" s="5" t="s">
        <v>616</v>
      </c>
      <c r="I692" s="5" t="s">
        <v>3786</v>
      </c>
      <c r="J692" s="6" t="s">
        <v>70</v>
      </c>
      <c r="K692" s="6" t="s">
        <v>71</v>
      </c>
    </row>
    <row r="693" spans="1:11" x14ac:dyDescent="0.45">
      <c r="A693" s="6">
        <v>689</v>
      </c>
      <c r="B693" s="6" t="s">
        <v>3787</v>
      </c>
      <c r="C693" s="5" t="s">
        <v>64</v>
      </c>
      <c r="D693" s="5" t="s">
        <v>3788</v>
      </c>
      <c r="E693" s="5" t="s">
        <v>3789</v>
      </c>
      <c r="F693" s="5" t="s">
        <v>3790</v>
      </c>
      <c r="G693" s="6">
        <v>2009</v>
      </c>
      <c r="H693" s="5" t="s">
        <v>183</v>
      </c>
      <c r="I693" s="5" t="s">
        <v>3791</v>
      </c>
      <c r="J693" s="6" t="s">
        <v>70</v>
      </c>
      <c r="K693" s="6" t="s">
        <v>71</v>
      </c>
    </row>
    <row r="694" spans="1:11" x14ac:dyDescent="0.45">
      <c r="A694" s="6">
        <v>690</v>
      </c>
      <c r="B694" s="6" t="s">
        <v>3792</v>
      </c>
      <c r="C694" s="5" t="s">
        <v>64</v>
      </c>
      <c r="D694" s="5" t="s">
        <v>3793</v>
      </c>
      <c r="E694" s="5" t="s">
        <v>3794</v>
      </c>
      <c r="F694" s="5" t="s">
        <v>3795</v>
      </c>
      <c r="G694" s="6">
        <v>1998</v>
      </c>
      <c r="H694" s="5" t="s">
        <v>177</v>
      </c>
      <c r="I694" s="5" t="s">
        <v>3796</v>
      </c>
      <c r="J694" s="6" t="s">
        <v>70</v>
      </c>
      <c r="K694" s="6" t="s">
        <v>71</v>
      </c>
    </row>
    <row r="695" spans="1:11" x14ac:dyDescent="0.45">
      <c r="A695" s="6">
        <v>691</v>
      </c>
      <c r="B695" s="6" t="s">
        <v>3797</v>
      </c>
      <c r="C695" s="5" t="s">
        <v>64</v>
      </c>
      <c r="D695" s="5" t="s">
        <v>3798</v>
      </c>
      <c r="E695" s="5" t="s">
        <v>3799</v>
      </c>
      <c r="F695" s="5" t="s">
        <v>3800</v>
      </c>
      <c r="G695" s="6">
        <v>2007</v>
      </c>
      <c r="H695" s="5" t="s">
        <v>386</v>
      </c>
      <c r="I695" s="5" t="s">
        <v>3801</v>
      </c>
      <c r="J695" s="6" t="s">
        <v>70</v>
      </c>
      <c r="K695" s="6" t="s">
        <v>71</v>
      </c>
    </row>
    <row r="696" spans="1:11" x14ac:dyDescent="0.45">
      <c r="A696" s="6">
        <v>692</v>
      </c>
      <c r="B696" s="6" t="s">
        <v>3802</v>
      </c>
      <c r="C696" s="5" t="s">
        <v>64</v>
      </c>
      <c r="D696" s="5" t="s">
        <v>3803</v>
      </c>
      <c r="E696" s="5" t="s">
        <v>3804</v>
      </c>
      <c r="F696" s="5" t="s">
        <v>3805</v>
      </c>
      <c r="G696" s="6">
        <v>2020</v>
      </c>
      <c r="H696" s="5" t="s">
        <v>99</v>
      </c>
      <c r="I696" s="5" t="s">
        <v>3806</v>
      </c>
      <c r="J696" s="6" t="s">
        <v>70</v>
      </c>
      <c r="K696" s="6" t="s">
        <v>71</v>
      </c>
    </row>
    <row r="697" spans="1:11" x14ac:dyDescent="0.45">
      <c r="A697" s="6">
        <v>693</v>
      </c>
      <c r="B697" s="6" t="s">
        <v>3807</v>
      </c>
      <c r="C697" s="5" t="s">
        <v>64</v>
      </c>
      <c r="D697" s="5" t="s">
        <v>3808</v>
      </c>
      <c r="E697" s="5" t="s">
        <v>3809</v>
      </c>
      <c r="F697" s="5" t="s">
        <v>3810</v>
      </c>
      <c r="G697" s="6">
        <v>2010</v>
      </c>
      <c r="H697" s="5" t="s">
        <v>2276</v>
      </c>
      <c r="I697" s="5" t="s">
        <v>3811</v>
      </c>
      <c r="J697" s="6" t="s">
        <v>70</v>
      </c>
      <c r="K697" s="6" t="s">
        <v>71</v>
      </c>
    </row>
    <row r="698" spans="1:11" x14ac:dyDescent="0.45">
      <c r="A698" s="6">
        <v>694</v>
      </c>
      <c r="B698" s="6" t="s">
        <v>3812</v>
      </c>
      <c r="C698" s="5" t="s">
        <v>64</v>
      </c>
      <c r="D698" s="5" t="s">
        <v>3813</v>
      </c>
      <c r="E698" s="5" t="s">
        <v>3814</v>
      </c>
      <c r="F698" s="5" t="s">
        <v>3815</v>
      </c>
      <c r="G698" s="6">
        <v>2017</v>
      </c>
      <c r="H698" s="5" t="s">
        <v>3816</v>
      </c>
      <c r="I698" s="5" t="s">
        <v>3817</v>
      </c>
      <c r="J698" s="6" t="s">
        <v>70</v>
      </c>
      <c r="K698" s="6" t="s">
        <v>71</v>
      </c>
    </row>
    <row r="699" spans="1:11" x14ac:dyDescent="0.45">
      <c r="A699" s="6">
        <v>695</v>
      </c>
      <c r="B699" s="6" t="s">
        <v>3818</v>
      </c>
      <c r="C699" s="5" t="s">
        <v>64</v>
      </c>
      <c r="D699" s="5" t="s">
        <v>3819</v>
      </c>
      <c r="E699" s="5" t="s">
        <v>3820</v>
      </c>
      <c r="F699" s="5" t="s">
        <v>3821</v>
      </c>
      <c r="G699" s="6">
        <v>2017</v>
      </c>
      <c r="H699" s="5" t="s">
        <v>153</v>
      </c>
      <c r="I699" s="5" t="s">
        <v>3822</v>
      </c>
      <c r="J699" s="6" t="s">
        <v>70</v>
      </c>
      <c r="K699" s="6" t="s">
        <v>71</v>
      </c>
    </row>
    <row r="700" spans="1:11" x14ac:dyDescent="0.45">
      <c r="A700" s="6">
        <v>696</v>
      </c>
      <c r="B700" s="6" t="s">
        <v>3823</v>
      </c>
      <c r="C700" s="5" t="s">
        <v>64</v>
      </c>
      <c r="D700" s="5" t="s">
        <v>3824</v>
      </c>
      <c r="E700" s="5" t="s">
        <v>3825</v>
      </c>
      <c r="F700" s="5" t="s">
        <v>3826</v>
      </c>
      <c r="G700" s="6">
        <v>2026</v>
      </c>
      <c r="H700" s="5" t="s">
        <v>2822</v>
      </c>
      <c r="I700" s="5" t="s">
        <v>3827</v>
      </c>
      <c r="J700" s="6" t="s">
        <v>70</v>
      </c>
      <c r="K700" s="6" t="s">
        <v>71</v>
      </c>
    </row>
    <row r="701" spans="1:11" x14ac:dyDescent="0.45">
      <c r="A701" s="6">
        <v>697</v>
      </c>
      <c r="B701" s="6" t="s">
        <v>3828</v>
      </c>
      <c r="C701" s="5" t="s">
        <v>64</v>
      </c>
      <c r="D701" s="5" t="s">
        <v>3829</v>
      </c>
      <c r="E701" s="5" t="s">
        <v>3830</v>
      </c>
      <c r="F701" s="5" t="s">
        <v>3831</v>
      </c>
      <c r="G701" s="6">
        <v>2000</v>
      </c>
      <c r="H701" s="5" t="s">
        <v>68</v>
      </c>
      <c r="I701" s="5" t="s">
        <v>3832</v>
      </c>
      <c r="J701" s="6" t="s">
        <v>70</v>
      </c>
      <c r="K701" s="6" t="s">
        <v>71</v>
      </c>
    </row>
    <row r="702" spans="1:11" x14ac:dyDescent="0.45">
      <c r="A702" s="6">
        <v>698</v>
      </c>
      <c r="B702" s="6" t="s">
        <v>3833</v>
      </c>
      <c r="C702" s="5" t="s">
        <v>64</v>
      </c>
      <c r="D702" s="5" t="s">
        <v>3834</v>
      </c>
      <c r="E702" s="5" t="s">
        <v>3835</v>
      </c>
      <c r="F702" s="5" t="s">
        <v>3836</v>
      </c>
      <c r="G702" s="6">
        <v>2000</v>
      </c>
      <c r="H702" s="5" t="s">
        <v>87</v>
      </c>
      <c r="I702" s="5" t="s">
        <v>3837</v>
      </c>
      <c r="J702" s="6" t="s">
        <v>70</v>
      </c>
      <c r="K702" s="6" t="s">
        <v>71</v>
      </c>
    </row>
    <row r="703" spans="1:11" x14ac:dyDescent="0.45">
      <c r="A703" s="6">
        <v>699</v>
      </c>
      <c r="B703" s="6" t="s">
        <v>3838</v>
      </c>
      <c r="C703" s="5" t="s">
        <v>64</v>
      </c>
      <c r="D703" s="5" t="s">
        <v>3839</v>
      </c>
      <c r="E703" s="5" t="s">
        <v>3840</v>
      </c>
      <c r="F703" s="5" t="s">
        <v>3841</v>
      </c>
      <c r="G703" s="6">
        <v>2003</v>
      </c>
      <c r="H703" s="5" t="s">
        <v>3375</v>
      </c>
      <c r="I703" s="5" t="s">
        <v>3842</v>
      </c>
      <c r="J703" s="6" t="s">
        <v>70</v>
      </c>
      <c r="K703" s="6" t="s">
        <v>71</v>
      </c>
    </row>
    <row r="704" spans="1:11" x14ac:dyDescent="0.45">
      <c r="A704" s="6">
        <v>700</v>
      </c>
      <c r="B704" s="6" t="s">
        <v>3843</v>
      </c>
      <c r="C704" s="5" t="s">
        <v>64</v>
      </c>
      <c r="D704" s="5" t="s">
        <v>3844</v>
      </c>
      <c r="E704" s="5" t="s">
        <v>3845</v>
      </c>
      <c r="F704" s="5" t="s">
        <v>3846</v>
      </c>
      <c r="G704" s="6">
        <v>2026</v>
      </c>
      <c r="H704" s="5" t="s">
        <v>285</v>
      </c>
      <c r="I704" s="5" t="s">
        <v>3847</v>
      </c>
      <c r="J704" s="6" t="s">
        <v>70</v>
      </c>
      <c r="K704" s="6" t="s">
        <v>71</v>
      </c>
    </row>
    <row r="705" spans="1:11" x14ac:dyDescent="0.45">
      <c r="A705" s="6">
        <v>701</v>
      </c>
      <c r="B705" s="6" t="s">
        <v>3848</v>
      </c>
      <c r="C705" s="5" t="s">
        <v>64</v>
      </c>
      <c r="D705" s="5" t="s">
        <v>3849</v>
      </c>
      <c r="E705" s="5" t="s">
        <v>3850</v>
      </c>
      <c r="F705" s="5" t="s">
        <v>3851</v>
      </c>
      <c r="G705" s="6">
        <v>1995</v>
      </c>
      <c r="H705" s="5" t="s">
        <v>654</v>
      </c>
      <c r="I705" s="5" t="s">
        <v>3852</v>
      </c>
      <c r="J705" s="6" t="s">
        <v>70</v>
      </c>
      <c r="K705" s="6" t="s">
        <v>71</v>
      </c>
    </row>
    <row r="706" spans="1:11" x14ac:dyDescent="0.45">
      <c r="A706" s="6">
        <v>702</v>
      </c>
      <c r="B706" s="6" t="s">
        <v>3853</v>
      </c>
      <c r="C706" s="5" t="s">
        <v>64</v>
      </c>
      <c r="D706" s="5" t="s">
        <v>3854</v>
      </c>
      <c r="E706" s="5" t="s">
        <v>3855</v>
      </c>
      <c r="F706" s="5" t="s">
        <v>3856</v>
      </c>
      <c r="G706" s="6">
        <v>2008</v>
      </c>
      <c r="H706" s="5" t="s">
        <v>3857</v>
      </c>
      <c r="I706" s="5" t="s">
        <v>3858</v>
      </c>
      <c r="J706" s="6" t="s">
        <v>70</v>
      </c>
      <c r="K706" s="6" t="s">
        <v>71</v>
      </c>
    </row>
    <row r="707" spans="1:11" x14ac:dyDescent="0.45">
      <c r="A707" s="6">
        <v>703</v>
      </c>
      <c r="B707" s="6" t="s">
        <v>3859</v>
      </c>
      <c r="C707" s="5" t="s">
        <v>64</v>
      </c>
      <c r="D707" s="5" t="s">
        <v>3860</v>
      </c>
      <c r="E707" s="5" t="s">
        <v>3861</v>
      </c>
      <c r="F707" s="5" t="s">
        <v>3862</v>
      </c>
      <c r="G707" s="6">
        <v>2002</v>
      </c>
      <c r="H707" s="5" t="s">
        <v>3863</v>
      </c>
      <c r="I707" s="5" t="s">
        <v>3864</v>
      </c>
      <c r="J707" s="6" t="s">
        <v>70</v>
      </c>
      <c r="K707" s="6" t="s">
        <v>71</v>
      </c>
    </row>
    <row r="708" spans="1:11" x14ac:dyDescent="0.45">
      <c r="A708" s="6">
        <v>704</v>
      </c>
      <c r="B708" s="6" t="s">
        <v>3865</v>
      </c>
      <c r="C708" s="5" t="s">
        <v>64</v>
      </c>
      <c r="D708" s="5" t="s">
        <v>3866</v>
      </c>
      <c r="E708" s="5" t="s">
        <v>3867</v>
      </c>
      <c r="F708" s="5" t="s">
        <v>3868</v>
      </c>
      <c r="G708" s="6">
        <v>2003</v>
      </c>
      <c r="H708" s="5" t="s">
        <v>3869</v>
      </c>
      <c r="I708" s="5" t="s">
        <v>3870</v>
      </c>
      <c r="J708" s="6" t="s">
        <v>70</v>
      </c>
      <c r="K708" s="6" t="s">
        <v>71</v>
      </c>
    </row>
    <row r="709" spans="1:11" x14ac:dyDescent="0.45">
      <c r="A709" s="6">
        <v>705</v>
      </c>
      <c r="B709" s="6" t="s">
        <v>3871</v>
      </c>
      <c r="C709" s="5" t="s">
        <v>64</v>
      </c>
      <c r="D709" s="5" t="s">
        <v>3872</v>
      </c>
      <c r="E709" s="5" t="s">
        <v>3873</v>
      </c>
      <c r="F709" s="5" t="s">
        <v>3874</v>
      </c>
      <c r="G709" s="6">
        <v>2024</v>
      </c>
      <c r="H709" s="5" t="s">
        <v>3875</v>
      </c>
      <c r="I709" s="5" t="s">
        <v>3876</v>
      </c>
      <c r="J709" s="6" t="s">
        <v>70</v>
      </c>
      <c r="K709" s="6" t="s">
        <v>71</v>
      </c>
    </row>
    <row r="710" spans="1:11" x14ac:dyDescent="0.45">
      <c r="A710" s="6">
        <v>706</v>
      </c>
      <c r="B710" s="6" t="s">
        <v>3877</v>
      </c>
      <c r="C710" s="5" t="s">
        <v>64</v>
      </c>
      <c r="D710" s="5" t="s">
        <v>3878</v>
      </c>
      <c r="E710" s="5" t="s">
        <v>3879</v>
      </c>
      <c r="F710" s="5" t="s">
        <v>3880</v>
      </c>
      <c r="G710" s="6">
        <v>1995</v>
      </c>
      <c r="H710" s="5" t="s">
        <v>386</v>
      </c>
      <c r="I710" s="5" t="s">
        <v>3881</v>
      </c>
      <c r="J710" s="6" t="s">
        <v>70</v>
      </c>
      <c r="K710" s="6" t="s">
        <v>71</v>
      </c>
    </row>
    <row r="711" spans="1:11" x14ac:dyDescent="0.45">
      <c r="A711" s="6">
        <v>707</v>
      </c>
      <c r="B711" s="6" t="s">
        <v>3882</v>
      </c>
      <c r="C711" s="5" t="s">
        <v>64</v>
      </c>
      <c r="D711" s="5" t="s">
        <v>3883</v>
      </c>
      <c r="E711" s="5" t="s">
        <v>3884</v>
      </c>
      <c r="F711" s="5" t="s">
        <v>3885</v>
      </c>
      <c r="G711" s="6">
        <v>1980</v>
      </c>
      <c r="H711" s="5" t="s">
        <v>3886</v>
      </c>
      <c r="I711" s="5" t="s">
        <v>3887</v>
      </c>
      <c r="J711" s="6" t="s">
        <v>70</v>
      </c>
      <c r="K711" s="6" t="s">
        <v>71</v>
      </c>
    </row>
    <row r="712" spans="1:11" x14ac:dyDescent="0.45">
      <c r="A712" s="6">
        <v>708</v>
      </c>
      <c r="B712" s="6" t="s">
        <v>3888</v>
      </c>
      <c r="C712" s="5" t="s">
        <v>64</v>
      </c>
      <c r="D712" s="5" t="s">
        <v>3889</v>
      </c>
      <c r="E712" s="5" t="s">
        <v>3890</v>
      </c>
      <c r="F712" s="5" t="s">
        <v>3891</v>
      </c>
      <c r="G712" s="6">
        <v>2026</v>
      </c>
      <c r="H712" s="5" t="s">
        <v>3892</v>
      </c>
      <c r="I712" s="5" t="s">
        <v>3893</v>
      </c>
      <c r="J712" s="6" t="s">
        <v>70</v>
      </c>
      <c r="K712" s="6" t="s">
        <v>71</v>
      </c>
    </row>
    <row r="713" spans="1:11" x14ac:dyDescent="0.45">
      <c r="A713" s="6">
        <v>709</v>
      </c>
      <c r="B713" s="6" t="s">
        <v>3894</v>
      </c>
      <c r="C713" s="5" t="s">
        <v>64</v>
      </c>
      <c r="D713" s="5" t="s">
        <v>3895</v>
      </c>
      <c r="E713" s="5" t="s">
        <v>3896</v>
      </c>
      <c r="F713" s="5" t="s">
        <v>3897</v>
      </c>
      <c r="G713" s="6">
        <v>2022</v>
      </c>
      <c r="H713" s="5" t="s">
        <v>3898</v>
      </c>
      <c r="I713" s="5" t="s">
        <v>3899</v>
      </c>
      <c r="J713" s="6" t="s">
        <v>70</v>
      </c>
      <c r="K713" s="6" t="s">
        <v>71</v>
      </c>
    </row>
    <row r="714" spans="1:11" x14ac:dyDescent="0.45">
      <c r="A714" s="6">
        <v>710</v>
      </c>
      <c r="B714" s="6" t="s">
        <v>3900</v>
      </c>
      <c r="C714" s="5" t="s">
        <v>64</v>
      </c>
      <c r="D714" s="5" t="s">
        <v>3901</v>
      </c>
      <c r="E714" s="5" t="s">
        <v>3902</v>
      </c>
      <c r="F714" s="5" t="s">
        <v>3903</v>
      </c>
      <c r="G714" s="6">
        <v>2015</v>
      </c>
      <c r="H714" s="5" t="s">
        <v>273</v>
      </c>
      <c r="I714" s="5" t="s">
        <v>3904</v>
      </c>
      <c r="J714" s="6" t="s">
        <v>70</v>
      </c>
      <c r="K714" s="6" t="s">
        <v>71</v>
      </c>
    </row>
    <row r="715" spans="1:11" x14ac:dyDescent="0.45">
      <c r="A715" s="6">
        <v>711</v>
      </c>
      <c r="B715" s="6" t="s">
        <v>3905</v>
      </c>
      <c r="C715" s="5" t="s">
        <v>64</v>
      </c>
      <c r="D715" s="5" t="s">
        <v>3906</v>
      </c>
      <c r="E715" s="5" t="s">
        <v>3907</v>
      </c>
      <c r="F715" s="5" t="s">
        <v>3908</v>
      </c>
      <c r="G715" s="6">
        <v>2020</v>
      </c>
      <c r="H715" s="5" t="s">
        <v>212</v>
      </c>
      <c r="I715" s="5" t="s">
        <v>3909</v>
      </c>
      <c r="J715" s="6" t="s">
        <v>70</v>
      </c>
      <c r="K715" s="6" t="s">
        <v>71</v>
      </c>
    </row>
    <row r="716" spans="1:11" x14ac:dyDescent="0.45">
      <c r="A716" s="6">
        <v>712</v>
      </c>
      <c r="B716" s="6" t="s">
        <v>3910</v>
      </c>
      <c r="C716" s="5" t="s">
        <v>64</v>
      </c>
      <c r="D716" s="5" t="s">
        <v>3911</v>
      </c>
      <c r="E716" s="5" t="s">
        <v>3912</v>
      </c>
      <c r="F716" s="5" t="s">
        <v>3913</v>
      </c>
      <c r="G716" s="6">
        <v>2018</v>
      </c>
      <c r="H716" s="5" t="s">
        <v>420</v>
      </c>
      <c r="I716" s="5" t="s">
        <v>3914</v>
      </c>
      <c r="J716" s="6" t="s">
        <v>70</v>
      </c>
      <c r="K716" s="6" t="s">
        <v>71</v>
      </c>
    </row>
    <row r="717" spans="1:11" x14ac:dyDescent="0.45">
      <c r="A717" s="6">
        <v>713</v>
      </c>
      <c r="B717" s="6" t="s">
        <v>3915</v>
      </c>
      <c r="C717" s="5" t="s">
        <v>64</v>
      </c>
      <c r="D717" s="5" t="s">
        <v>3916</v>
      </c>
      <c r="E717" s="5" t="s">
        <v>3917</v>
      </c>
      <c r="F717" s="5" t="s">
        <v>3918</v>
      </c>
      <c r="G717" s="6">
        <v>2002</v>
      </c>
      <c r="H717" s="5" t="s">
        <v>135</v>
      </c>
      <c r="I717" s="5" t="s">
        <v>3919</v>
      </c>
      <c r="J717" s="6" t="s">
        <v>70</v>
      </c>
      <c r="K717" s="6" t="s">
        <v>71</v>
      </c>
    </row>
    <row r="718" spans="1:11" x14ac:dyDescent="0.45">
      <c r="A718" s="6">
        <v>714</v>
      </c>
      <c r="B718" s="6" t="s">
        <v>3920</v>
      </c>
      <c r="C718" s="5" t="s">
        <v>64</v>
      </c>
      <c r="D718" s="5" t="s">
        <v>3921</v>
      </c>
      <c r="E718" s="5" t="s">
        <v>3922</v>
      </c>
      <c r="F718" s="5" t="s">
        <v>3923</v>
      </c>
      <c r="G718" s="6">
        <v>2013</v>
      </c>
      <c r="H718" s="5" t="s">
        <v>1407</v>
      </c>
      <c r="I718" s="5" t="s">
        <v>3924</v>
      </c>
      <c r="J718" s="6" t="s">
        <v>70</v>
      </c>
      <c r="K718" s="6" t="s">
        <v>71</v>
      </c>
    </row>
    <row r="719" spans="1:11" x14ac:dyDescent="0.45">
      <c r="A719" s="6">
        <v>715</v>
      </c>
      <c r="B719" s="6" t="s">
        <v>3925</v>
      </c>
      <c r="C719" s="5" t="s">
        <v>64</v>
      </c>
      <c r="D719" s="5" t="s">
        <v>3926</v>
      </c>
      <c r="E719" s="5" t="s">
        <v>3927</v>
      </c>
      <c r="F719" s="5" t="s">
        <v>3928</v>
      </c>
      <c r="G719" s="6">
        <v>2011</v>
      </c>
      <c r="H719" s="5" t="s">
        <v>3929</v>
      </c>
      <c r="I719" s="5" t="s">
        <v>3930</v>
      </c>
      <c r="J719" s="6" t="s">
        <v>70</v>
      </c>
      <c r="K719" s="6" t="s">
        <v>71</v>
      </c>
    </row>
    <row r="720" spans="1:11" x14ac:dyDescent="0.45">
      <c r="A720" s="6">
        <v>716</v>
      </c>
      <c r="B720" s="6" t="s">
        <v>3931</v>
      </c>
      <c r="C720" s="5" t="s">
        <v>64</v>
      </c>
      <c r="D720" s="5" t="s">
        <v>3932</v>
      </c>
      <c r="E720" s="5" t="s">
        <v>3933</v>
      </c>
      <c r="F720" s="5" t="s">
        <v>3934</v>
      </c>
      <c r="G720" s="6">
        <v>2001</v>
      </c>
      <c r="H720" s="5" t="s">
        <v>68</v>
      </c>
      <c r="I720" s="5" t="s">
        <v>3935</v>
      </c>
      <c r="J720" s="6" t="s">
        <v>70</v>
      </c>
      <c r="K720" s="6" t="s">
        <v>71</v>
      </c>
    </row>
    <row r="721" spans="1:11" x14ac:dyDescent="0.45">
      <c r="A721" s="6">
        <v>717</v>
      </c>
      <c r="B721" s="6" t="s">
        <v>3936</v>
      </c>
      <c r="C721" s="5" t="s">
        <v>64</v>
      </c>
      <c r="D721" s="5" t="s">
        <v>3937</v>
      </c>
      <c r="E721" s="5" t="s">
        <v>3938</v>
      </c>
      <c r="F721" s="5" t="s">
        <v>3939</v>
      </c>
      <c r="G721" s="6">
        <v>2011</v>
      </c>
      <c r="H721" s="5" t="s">
        <v>3940</v>
      </c>
      <c r="I721" s="5" t="s">
        <v>3941</v>
      </c>
      <c r="J721" s="6" t="s">
        <v>70</v>
      </c>
      <c r="K721" s="6" t="s">
        <v>71</v>
      </c>
    </row>
    <row r="722" spans="1:11" x14ac:dyDescent="0.45">
      <c r="A722" s="6">
        <v>718</v>
      </c>
      <c r="B722" s="6" t="s">
        <v>3942</v>
      </c>
      <c r="C722" s="5" t="s">
        <v>64</v>
      </c>
      <c r="D722" s="5" t="s">
        <v>3943</v>
      </c>
      <c r="E722" s="5" t="s">
        <v>3944</v>
      </c>
      <c r="F722" s="5" t="s">
        <v>3945</v>
      </c>
      <c r="G722" s="6">
        <v>2002</v>
      </c>
      <c r="H722" s="5" t="s">
        <v>135</v>
      </c>
      <c r="I722" s="5" t="s">
        <v>3946</v>
      </c>
      <c r="J722" s="6" t="s">
        <v>70</v>
      </c>
      <c r="K722" s="6" t="s">
        <v>71</v>
      </c>
    </row>
    <row r="723" spans="1:11" x14ac:dyDescent="0.45">
      <c r="A723" s="6">
        <v>719</v>
      </c>
      <c r="B723" s="6" t="s">
        <v>3947</v>
      </c>
      <c r="C723" s="5" t="s">
        <v>64</v>
      </c>
      <c r="D723" s="5" t="s">
        <v>3948</v>
      </c>
      <c r="E723" s="5" t="s">
        <v>3949</v>
      </c>
      <c r="F723" s="5" t="s">
        <v>3950</v>
      </c>
      <c r="G723" s="6">
        <v>2000</v>
      </c>
      <c r="H723" s="5" t="s">
        <v>68</v>
      </c>
      <c r="I723" s="5" t="s">
        <v>3951</v>
      </c>
      <c r="J723" s="6" t="s">
        <v>70</v>
      </c>
      <c r="K723" s="6" t="s">
        <v>71</v>
      </c>
    </row>
    <row r="724" spans="1:11" x14ac:dyDescent="0.45">
      <c r="A724" s="6">
        <v>720</v>
      </c>
      <c r="B724" s="6" t="s">
        <v>3952</v>
      </c>
      <c r="C724" s="5" t="s">
        <v>64</v>
      </c>
      <c r="D724" s="5" t="s">
        <v>3953</v>
      </c>
      <c r="E724" s="5" t="s">
        <v>3954</v>
      </c>
      <c r="F724" s="5" t="s">
        <v>3955</v>
      </c>
      <c r="G724" s="6">
        <v>2011</v>
      </c>
      <c r="H724" s="5" t="s">
        <v>983</v>
      </c>
      <c r="I724" s="5" t="s">
        <v>3956</v>
      </c>
      <c r="J724" s="6" t="s">
        <v>70</v>
      </c>
      <c r="K724" s="6" t="s">
        <v>71</v>
      </c>
    </row>
    <row r="725" spans="1:11" x14ac:dyDescent="0.45">
      <c r="A725" s="6">
        <v>721</v>
      </c>
      <c r="B725" s="6" t="s">
        <v>3957</v>
      </c>
      <c r="C725" s="5" t="s">
        <v>64</v>
      </c>
      <c r="D725" s="5" t="s">
        <v>3958</v>
      </c>
      <c r="E725" s="5" t="s">
        <v>3959</v>
      </c>
      <c r="F725" s="5" t="s">
        <v>3960</v>
      </c>
      <c r="G725" s="6">
        <v>2019</v>
      </c>
      <c r="H725" s="5" t="s">
        <v>279</v>
      </c>
      <c r="I725" s="5" t="s">
        <v>3961</v>
      </c>
      <c r="J725" s="6" t="s">
        <v>70</v>
      </c>
      <c r="K725" s="6" t="s">
        <v>71</v>
      </c>
    </row>
    <row r="726" spans="1:11" x14ac:dyDescent="0.45">
      <c r="A726" s="6">
        <v>722</v>
      </c>
      <c r="B726" s="6" t="s">
        <v>3962</v>
      </c>
      <c r="C726" s="5" t="s">
        <v>64</v>
      </c>
      <c r="D726" s="5" t="s">
        <v>3963</v>
      </c>
      <c r="E726" s="5" t="s">
        <v>3964</v>
      </c>
      <c r="F726" s="5" t="s">
        <v>3965</v>
      </c>
      <c r="G726" s="6">
        <v>2004</v>
      </c>
      <c r="H726" s="5" t="s">
        <v>3033</v>
      </c>
      <c r="I726" s="5" t="s">
        <v>3966</v>
      </c>
      <c r="J726" s="6" t="s">
        <v>70</v>
      </c>
      <c r="K726" s="6" t="s">
        <v>71</v>
      </c>
    </row>
    <row r="727" spans="1:11" x14ac:dyDescent="0.45">
      <c r="A727" s="6">
        <v>723</v>
      </c>
      <c r="B727" s="6" t="s">
        <v>3967</v>
      </c>
      <c r="C727" s="5" t="s">
        <v>64</v>
      </c>
      <c r="D727" s="5" t="s">
        <v>3968</v>
      </c>
      <c r="E727" s="5" t="s">
        <v>3969</v>
      </c>
      <c r="F727" s="5" t="s">
        <v>3970</v>
      </c>
      <c r="G727" s="6">
        <v>2008</v>
      </c>
      <c r="H727" s="5" t="s">
        <v>2375</v>
      </c>
      <c r="I727" s="5" t="s">
        <v>3971</v>
      </c>
      <c r="J727" s="6" t="s">
        <v>70</v>
      </c>
      <c r="K727" s="6" t="s">
        <v>71</v>
      </c>
    </row>
    <row r="728" spans="1:11" x14ac:dyDescent="0.45">
      <c r="A728" s="6">
        <v>724</v>
      </c>
      <c r="B728" s="6" t="s">
        <v>3972</v>
      </c>
      <c r="C728" s="5" t="s">
        <v>64</v>
      </c>
      <c r="D728" s="5" t="s">
        <v>3973</v>
      </c>
      <c r="E728" s="5" t="s">
        <v>3974</v>
      </c>
      <c r="F728" s="5" t="s">
        <v>3975</v>
      </c>
      <c r="G728" s="6">
        <v>2021</v>
      </c>
      <c r="H728" s="5" t="s">
        <v>3976</v>
      </c>
      <c r="I728" s="5" t="s">
        <v>3977</v>
      </c>
      <c r="J728" s="6" t="s">
        <v>70</v>
      </c>
      <c r="K728" s="6" t="s">
        <v>71</v>
      </c>
    </row>
    <row r="729" spans="1:11" x14ac:dyDescent="0.45">
      <c r="A729" s="6">
        <v>725</v>
      </c>
      <c r="B729" s="6" t="s">
        <v>3978</v>
      </c>
      <c r="C729" s="5" t="s">
        <v>64</v>
      </c>
      <c r="D729" s="5" t="s">
        <v>3979</v>
      </c>
      <c r="E729" s="5" t="s">
        <v>3980</v>
      </c>
      <c r="F729" s="5" t="s">
        <v>3981</v>
      </c>
      <c r="G729" s="6">
        <v>2021</v>
      </c>
      <c r="H729" s="5" t="s">
        <v>3982</v>
      </c>
      <c r="I729" s="5" t="s">
        <v>3983</v>
      </c>
      <c r="J729" s="6" t="s">
        <v>70</v>
      </c>
      <c r="K729" s="6" t="s">
        <v>71</v>
      </c>
    </row>
    <row r="730" spans="1:11" x14ac:dyDescent="0.45">
      <c r="A730" s="6">
        <v>726</v>
      </c>
      <c r="B730" s="6" t="s">
        <v>3984</v>
      </c>
      <c r="C730" s="5" t="s">
        <v>64</v>
      </c>
      <c r="D730" s="5" t="s">
        <v>3985</v>
      </c>
      <c r="E730" s="5" t="s">
        <v>3986</v>
      </c>
      <c r="F730" s="5" t="s">
        <v>3987</v>
      </c>
      <c r="G730" s="6">
        <v>2024</v>
      </c>
      <c r="H730" s="5" t="s">
        <v>1054</v>
      </c>
      <c r="I730" s="5" t="s">
        <v>3988</v>
      </c>
      <c r="J730" s="6" t="s">
        <v>70</v>
      </c>
      <c r="K730" s="6" t="s">
        <v>71</v>
      </c>
    </row>
    <row r="731" spans="1:11" x14ac:dyDescent="0.45">
      <c r="A731" s="6">
        <v>727</v>
      </c>
      <c r="B731" s="6" t="s">
        <v>3989</v>
      </c>
      <c r="C731" s="5" t="s">
        <v>64</v>
      </c>
      <c r="D731" s="5" t="s">
        <v>3990</v>
      </c>
      <c r="E731" s="5" t="s">
        <v>3991</v>
      </c>
      <c r="F731" s="5" t="s">
        <v>3992</v>
      </c>
      <c r="G731" s="6">
        <v>2010</v>
      </c>
      <c r="H731" s="5" t="s">
        <v>3993</v>
      </c>
      <c r="I731" s="5" t="s">
        <v>3994</v>
      </c>
      <c r="J731" s="6" t="s">
        <v>70</v>
      </c>
      <c r="K731" s="6" t="s">
        <v>71</v>
      </c>
    </row>
    <row r="732" spans="1:11" x14ac:dyDescent="0.45">
      <c r="A732" s="6">
        <v>728</v>
      </c>
      <c r="B732" s="6" t="s">
        <v>3995</v>
      </c>
      <c r="C732" s="5" t="s">
        <v>64</v>
      </c>
      <c r="D732" s="5" t="s">
        <v>3996</v>
      </c>
      <c r="E732" s="5" t="s">
        <v>3997</v>
      </c>
      <c r="F732" s="5" t="s">
        <v>3998</v>
      </c>
      <c r="G732" s="6">
        <v>2001</v>
      </c>
      <c r="H732" s="5" t="s">
        <v>3354</v>
      </c>
      <c r="I732" s="5" t="s">
        <v>3999</v>
      </c>
      <c r="J732" s="6" t="s">
        <v>70</v>
      </c>
      <c r="K732" s="6" t="s">
        <v>71</v>
      </c>
    </row>
    <row r="733" spans="1:11" x14ac:dyDescent="0.45">
      <c r="A733" s="6">
        <v>729</v>
      </c>
      <c r="B733" s="6" t="s">
        <v>4000</v>
      </c>
      <c r="C733" s="5" t="s">
        <v>64</v>
      </c>
      <c r="D733" s="5" t="s">
        <v>4001</v>
      </c>
      <c r="E733" s="5" t="s">
        <v>4002</v>
      </c>
      <c r="F733" s="5" t="s">
        <v>4003</v>
      </c>
      <c r="G733" s="6">
        <v>1996</v>
      </c>
      <c r="H733" s="5" t="s">
        <v>76</v>
      </c>
      <c r="I733" s="5" t="s">
        <v>4004</v>
      </c>
      <c r="J733" s="6" t="s">
        <v>70</v>
      </c>
      <c r="K733" s="6" t="s">
        <v>71</v>
      </c>
    </row>
    <row r="734" spans="1:11" x14ac:dyDescent="0.45">
      <c r="A734" s="6">
        <v>730</v>
      </c>
      <c r="B734" s="6" t="s">
        <v>4005</v>
      </c>
      <c r="C734" s="5" t="s">
        <v>64</v>
      </c>
      <c r="D734" s="5" t="s">
        <v>4006</v>
      </c>
      <c r="E734" s="5" t="s">
        <v>4007</v>
      </c>
      <c r="F734" s="5" t="s">
        <v>4008</v>
      </c>
      <c r="G734" s="6">
        <v>2003</v>
      </c>
      <c r="H734" s="5" t="s">
        <v>482</v>
      </c>
      <c r="I734" s="5" t="s">
        <v>4009</v>
      </c>
      <c r="J734" s="6" t="s">
        <v>70</v>
      </c>
      <c r="K734" s="6" t="s">
        <v>71</v>
      </c>
    </row>
    <row r="735" spans="1:11" x14ac:dyDescent="0.45">
      <c r="A735" s="6">
        <v>731</v>
      </c>
      <c r="B735" s="6" t="s">
        <v>4010</v>
      </c>
      <c r="C735" s="5" t="s">
        <v>64</v>
      </c>
      <c r="D735" s="5" t="s">
        <v>4011</v>
      </c>
      <c r="E735" s="5" t="s">
        <v>4012</v>
      </c>
      <c r="F735" s="5" t="s">
        <v>4013</v>
      </c>
      <c r="G735" s="6">
        <v>2009</v>
      </c>
      <c r="H735" s="5" t="s">
        <v>1338</v>
      </c>
      <c r="I735" s="5" t="s">
        <v>4014</v>
      </c>
      <c r="J735" s="6" t="s">
        <v>70</v>
      </c>
      <c r="K735" s="6" t="s">
        <v>71</v>
      </c>
    </row>
    <row r="736" spans="1:11" x14ac:dyDescent="0.45">
      <c r="A736" s="6">
        <v>732</v>
      </c>
      <c r="B736" s="6" t="s">
        <v>4015</v>
      </c>
      <c r="C736" s="5" t="s">
        <v>64</v>
      </c>
      <c r="D736" s="5" t="s">
        <v>4016</v>
      </c>
      <c r="E736" s="5" t="s">
        <v>4017</v>
      </c>
      <c r="F736" s="5" t="s">
        <v>4018</v>
      </c>
      <c r="G736" s="6">
        <v>1999</v>
      </c>
      <c r="H736" s="5" t="s">
        <v>68</v>
      </c>
      <c r="I736" s="5" t="s">
        <v>4019</v>
      </c>
      <c r="J736" s="6" t="s">
        <v>70</v>
      </c>
      <c r="K736" s="6" t="s">
        <v>71</v>
      </c>
    </row>
    <row r="737" spans="1:11" x14ac:dyDescent="0.45">
      <c r="A737" s="6">
        <v>733</v>
      </c>
      <c r="B737" s="6" t="s">
        <v>4020</v>
      </c>
      <c r="C737" s="5" t="s">
        <v>64</v>
      </c>
      <c r="D737" s="5" t="s">
        <v>4021</v>
      </c>
      <c r="E737" s="5" t="s">
        <v>4022</v>
      </c>
      <c r="F737" s="5" t="s">
        <v>4023</v>
      </c>
      <c r="G737" s="6">
        <v>2000</v>
      </c>
      <c r="H737" s="5" t="s">
        <v>68</v>
      </c>
      <c r="I737" s="5" t="s">
        <v>4024</v>
      </c>
      <c r="J737" s="6" t="s">
        <v>70</v>
      </c>
      <c r="K737" s="6" t="s">
        <v>71</v>
      </c>
    </row>
    <row r="738" spans="1:11" x14ac:dyDescent="0.45">
      <c r="A738" s="6">
        <v>734</v>
      </c>
      <c r="B738" s="6" t="s">
        <v>4025</v>
      </c>
      <c r="C738" s="5" t="s">
        <v>64</v>
      </c>
      <c r="D738" s="5" t="s">
        <v>4026</v>
      </c>
      <c r="E738" s="5" t="s">
        <v>4027</v>
      </c>
      <c r="F738" s="5" t="s">
        <v>4028</v>
      </c>
      <c r="G738" s="6">
        <v>2003</v>
      </c>
      <c r="H738" s="5" t="s">
        <v>4029</v>
      </c>
      <c r="I738" s="5" t="s">
        <v>4030</v>
      </c>
      <c r="J738" s="6" t="s">
        <v>70</v>
      </c>
      <c r="K738" s="6" t="s">
        <v>71</v>
      </c>
    </row>
    <row r="739" spans="1:11" x14ac:dyDescent="0.45">
      <c r="A739" s="6">
        <v>735</v>
      </c>
      <c r="B739" s="6" t="s">
        <v>4031</v>
      </c>
      <c r="C739" s="5" t="s">
        <v>64</v>
      </c>
      <c r="D739" s="5" t="s">
        <v>4032</v>
      </c>
      <c r="E739" s="5" t="s">
        <v>4033</v>
      </c>
      <c r="F739" s="5" t="s">
        <v>4034</v>
      </c>
      <c r="G739" s="6">
        <v>2014</v>
      </c>
      <c r="H739" s="5" t="s">
        <v>1338</v>
      </c>
      <c r="I739" s="5" t="s">
        <v>4035</v>
      </c>
      <c r="J739" s="6" t="s">
        <v>70</v>
      </c>
      <c r="K739" s="6" t="s">
        <v>71</v>
      </c>
    </row>
    <row r="740" spans="1:11" x14ac:dyDescent="0.45">
      <c r="A740" s="6">
        <v>736</v>
      </c>
      <c r="B740" s="6" t="s">
        <v>4036</v>
      </c>
      <c r="C740" s="5" t="s">
        <v>64</v>
      </c>
      <c r="D740" s="5" t="s">
        <v>4037</v>
      </c>
      <c r="E740" s="5" t="s">
        <v>4038</v>
      </c>
      <c r="F740" s="5" t="s">
        <v>4039</v>
      </c>
      <c r="G740" s="6">
        <v>2019</v>
      </c>
      <c r="H740" s="5" t="s">
        <v>1102</v>
      </c>
      <c r="I740" s="5" t="s">
        <v>4040</v>
      </c>
      <c r="J740" s="6" t="s">
        <v>70</v>
      </c>
      <c r="K740" s="6" t="s">
        <v>71</v>
      </c>
    </row>
    <row r="741" spans="1:11" x14ac:dyDescent="0.45">
      <c r="A741" s="6">
        <v>737</v>
      </c>
      <c r="B741" s="6" t="s">
        <v>4041</v>
      </c>
      <c r="C741" s="5" t="s">
        <v>64</v>
      </c>
      <c r="D741" s="5" t="s">
        <v>4042</v>
      </c>
      <c r="E741" s="5" t="s">
        <v>4043</v>
      </c>
      <c r="F741" s="5" t="s">
        <v>4044</v>
      </c>
      <c r="G741" s="6">
        <v>2002</v>
      </c>
      <c r="H741" s="5" t="s">
        <v>738</v>
      </c>
      <c r="I741" s="5" t="s">
        <v>4045</v>
      </c>
      <c r="J741" s="6" t="s">
        <v>70</v>
      </c>
      <c r="K741" s="6" t="s">
        <v>71</v>
      </c>
    </row>
    <row r="742" spans="1:11" x14ac:dyDescent="0.45">
      <c r="A742" s="6">
        <v>738</v>
      </c>
      <c r="B742" s="6" t="s">
        <v>4046</v>
      </c>
      <c r="C742" s="5" t="s">
        <v>64</v>
      </c>
      <c r="D742" s="5" t="s">
        <v>4047</v>
      </c>
      <c r="E742" s="5" t="s">
        <v>4048</v>
      </c>
      <c r="F742" s="5" t="s">
        <v>4049</v>
      </c>
      <c r="G742" s="6">
        <v>2002</v>
      </c>
      <c r="H742" s="5" t="s">
        <v>135</v>
      </c>
      <c r="I742" s="5" t="s">
        <v>4050</v>
      </c>
      <c r="J742" s="6" t="s">
        <v>70</v>
      </c>
      <c r="K742" s="6" t="s">
        <v>71</v>
      </c>
    </row>
    <row r="743" spans="1:11" x14ac:dyDescent="0.45">
      <c r="A743" s="6">
        <v>739</v>
      </c>
      <c r="B743" s="6" t="s">
        <v>4051</v>
      </c>
      <c r="C743" s="5" t="s">
        <v>64</v>
      </c>
      <c r="D743" s="5" t="s">
        <v>4052</v>
      </c>
      <c r="E743" s="5" t="s">
        <v>4053</v>
      </c>
      <c r="F743" s="5" t="s">
        <v>4054</v>
      </c>
      <c r="G743" s="6">
        <v>2024</v>
      </c>
      <c r="H743" s="5" t="s">
        <v>1102</v>
      </c>
      <c r="I743" s="5" t="s">
        <v>4055</v>
      </c>
      <c r="J743" s="6" t="s">
        <v>70</v>
      </c>
      <c r="K743" s="6" t="s">
        <v>71</v>
      </c>
    </row>
    <row r="744" spans="1:11" x14ac:dyDescent="0.45">
      <c r="A744" s="6">
        <v>740</v>
      </c>
      <c r="B744" s="6" t="s">
        <v>4056</v>
      </c>
      <c r="C744" s="5" t="s">
        <v>64</v>
      </c>
      <c r="D744" s="5" t="s">
        <v>4057</v>
      </c>
      <c r="E744" s="5" t="s">
        <v>4058</v>
      </c>
      <c r="F744" s="5" t="s">
        <v>4059</v>
      </c>
      <c r="G744" s="6">
        <v>2022</v>
      </c>
      <c r="H744" s="5" t="s">
        <v>1102</v>
      </c>
      <c r="I744" s="5" t="s">
        <v>4060</v>
      </c>
      <c r="J744" s="6" t="s">
        <v>70</v>
      </c>
      <c r="K744" s="6" t="s">
        <v>71</v>
      </c>
    </row>
    <row r="745" spans="1:11" x14ac:dyDescent="0.45">
      <c r="A745" s="6">
        <v>741</v>
      </c>
      <c r="B745" s="6" t="s">
        <v>4061</v>
      </c>
      <c r="C745" s="5" t="s">
        <v>64</v>
      </c>
      <c r="D745" s="5" t="s">
        <v>4062</v>
      </c>
      <c r="E745" s="5" t="s">
        <v>4063</v>
      </c>
      <c r="F745" s="5" t="s">
        <v>4064</v>
      </c>
      <c r="G745" s="6">
        <v>2002</v>
      </c>
      <c r="H745" s="5" t="s">
        <v>206</v>
      </c>
      <c r="I745" s="5" t="s">
        <v>4065</v>
      </c>
      <c r="J745" s="6" t="s">
        <v>70</v>
      </c>
      <c r="K745" s="6" t="s">
        <v>71</v>
      </c>
    </row>
    <row r="746" spans="1:11" x14ac:dyDescent="0.45">
      <c r="A746" s="6">
        <v>742</v>
      </c>
      <c r="B746" s="6" t="s">
        <v>4066</v>
      </c>
      <c r="C746" s="5" t="s">
        <v>64</v>
      </c>
      <c r="D746" s="5" t="s">
        <v>4067</v>
      </c>
      <c r="E746" s="5" t="s">
        <v>4068</v>
      </c>
      <c r="F746" s="5" t="s">
        <v>4069</v>
      </c>
      <c r="G746" s="6">
        <v>2020</v>
      </c>
      <c r="H746" s="5" t="s">
        <v>313</v>
      </c>
      <c r="I746" s="5" t="s">
        <v>4070</v>
      </c>
      <c r="J746" s="6" t="s">
        <v>70</v>
      </c>
      <c r="K746" s="6" t="s">
        <v>71</v>
      </c>
    </row>
    <row r="747" spans="1:11" x14ac:dyDescent="0.45">
      <c r="A747" s="6">
        <v>743</v>
      </c>
      <c r="B747" s="6" t="s">
        <v>4071</v>
      </c>
      <c r="C747" s="5" t="s">
        <v>64</v>
      </c>
      <c r="D747" s="5" t="s">
        <v>4072</v>
      </c>
      <c r="E747" s="5" t="s">
        <v>4073</v>
      </c>
      <c r="F747" s="5" t="s">
        <v>4074</v>
      </c>
      <c r="G747" s="6">
        <v>2019</v>
      </c>
      <c r="H747" s="5" t="s">
        <v>4075</v>
      </c>
      <c r="I747" s="5" t="s">
        <v>4076</v>
      </c>
      <c r="J747" s="6" t="s">
        <v>70</v>
      </c>
      <c r="K747" s="6" t="s">
        <v>71</v>
      </c>
    </row>
    <row r="748" spans="1:11" x14ac:dyDescent="0.45">
      <c r="A748" s="6">
        <v>744</v>
      </c>
      <c r="B748" s="6" t="s">
        <v>4077</v>
      </c>
      <c r="C748" s="5" t="s">
        <v>64</v>
      </c>
      <c r="D748" s="5" t="s">
        <v>4078</v>
      </c>
      <c r="E748" s="5" t="s">
        <v>4079</v>
      </c>
      <c r="F748" s="5" t="s">
        <v>4080</v>
      </c>
      <c r="G748" s="6">
        <v>2015</v>
      </c>
      <c r="H748" s="5" t="s">
        <v>4081</v>
      </c>
      <c r="I748" s="5" t="s">
        <v>4082</v>
      </c>
      <c r="J748" s="6" t="s">
        <v>70</v>
      </c>
      <c r="K748" s="6" t="s">
        <v>71</v>
      </c>
    </row>
    <row r="749" spans="1:11" x14ac:dyDescent="0.45">
      <c r="A749" s="6">
        <v>745</v>
      </c>
      <c r="B749" s="6" t="s">
        <v>4083</v>
      </c>
      <c r="C749" s="5" t="s">
        <v>64</v>
      </c>
      <c r="D749" s="5" t="s">
        <v>4084</v>
      </c>
      <c r="E749" s="5" t="s">
        <v>4085</v>
      </c>
      <c r="F749" s="5" t="s">
        <v>4086</v>
      </c>
      <c r="G749" s="6">
        <v>2002</v>
      </c>
      <c r="H749" s="5" t="s">
        <v>206</v>
      </c>
      <c r="I749" s="5" t="s">
        <v>4087</v>
      </c>
      <c r="J749" s="6" t="s">
        <v>70</v>
      </c>
      <c r="K749" s="6" t="s">
        <v>71</v>
      </c>
    </row>
    <row r="750" spans="1:11" x14ac:dyDescent="0.45">
      <c r="A750" s="6">
        <v>746</v>
      </c>
      <c r="B750" s="6" t="s">
        <v>4088</v>
      </c>
      <c r="C750" s="5" t="s">
        <v>64</v>
      </c>
      <c r="D750" s="5" t="s">
        <v>4089</v>
      </c>
      <c r="E750" s="5" t="s">
        <v>4090</v>
      </c>
      <c r="F750" s="5" t="s">
        <v>4091</v>
      </c>
      <c r="G750" s="6">
        <v>2021</v>
      </c>
      <c r="H750" s="5" t="s">
        <v>1080</v>
      </c>
      <c r="I750" s="5" t="s">
        <v>4092</v>
      </c>
      <c r="J750" s="6" t="s">
        <v>70</v>
      </c>
      <c r="K750" s="6" t="s">
        <v>71</v>
      </c>
    </row>
    <row r="751" spans="1:11" x14ac:dyDescent="0.45">
      <c r="A751" s="6">
        <v>747</v>
      </c>
      <c r="B751" s="6" t="s">
        <v>4093</v>
      </c>
      <c r="C751" s="5" t="s">
        <v>64</v>
      </c>
      <c r="D751" s="5" t="s">
        <v>4094</v>
      </c>
      <c r="E751" s="5" t="s">
        <v>4095</v>
      </c>
      <c r="F751" s="5" t="s">
        <v>4096</v>
      </c>
      <c r="G751" s="6">
        <v>1997</v>
      </c>
      <c r="H751" s="5" t="s">
        <v>206</v>
      </c>
      <c r="I751" s="5" t="s">
        <v>4097</v>
      </c>
      <c r="J751" s="6" t="s">
        <v>70</v>
      </c>
      <c r="K751" s="6" t="s">
        <v>71</v>
      </c>
    </row>
    <row r="752" spans="1:11" x14ac:dyDescent="0.45">
      <c r="A752" s="6">
        <v>748</v>
      </c>
      <c r="B752" s="6" t="s">
        <v>4098</v>
      </c>
      <c r="C752" s="5" t="s">
        <v>64</v>
      </c>
      <c r="D752" s="5" t="s">
        <v>4099</v>
      </c>
      <c r="E752" s="5" t="s">
        <v>4100</v>
      </c>
      <c r="F752" s="5" t="s">
        <v>4101</v>
      </c>
      <c r="G752" s="6">
        <v>2003</v>
      </c>
      <c r="H752" s="5" t="s">
        <v>2992</v>
      </c>
      <c r="I752" s="5" t="s">
        <v>4102</v>
      </c>
      <c r="J752" s="6" t="s">
        <v>70</v>
      </c>
      <c r="K752" s="6" t="s">
        <v>71</v>
      </c>
    </row>
    <row r="753" spans="1:11" x14ac:dyDescent="0.45">
      <c r="A753" s="6">
        <v>749</v>
      </c>
      <c r="B753" s="6" t="s">
        <v>4103</v>
      </c>
      <c r="C753" s="5" t="s">
        <v>64</v>
      </c>
      <c r="D753" s="5" t="s">
        <v>4104</v>
      </c>
      <c r="E753" s="5" t="s">
        <v>4105</v>
      </c>
      <c r="F753" s="5" t="s">
        <v>4106</v>
      </c>
      <c r="G753" s="6">
        <v>2010</v>
      </c>
      <c r="H753" s="5" t="s">
        <v>313</v>
      </c>
      <c r="I753" s="5" t="s">
        <v>4107</v>
      </c>
      <c r="J753" s="6" t="s">
        <v>70</v>
      </c>
      <c r="K753" s="6" t="s">
        <v>71</v>
      </c>
    </row>
    <row r="754" spans="1:11" x14ac:dyDescent="0.45">
      <c r="A754" s="6">
        <v>750</v>
      </c>
      <c r="B754" s="6" t="s">
        <v>4108</v>
      </c>
      <c r="C754" s="5" t="s">
        <v>64</v>
      </c>
      <c r="D754" s="5" t="s">
        <v>4109</v>
      </c>
      <c r="E754" s="5" t="s">
        <v>4110</v>
      </c>
      <c r="F754" s="5" t="s">
        <v>4111</v>
      </c>
      <c r="G754" s="6">
        <v>1983</v>
      </c>
      <c r="H754" s="5" t="s">
        <v>4112</v>
      </c>
      <c r="I754" s="5" t="s">
        <v>4113</v>
      </c>
      <c r="J754" s="6" t="s">
        <v>70</v>
      </c>
      <c r="K754" s="6" t="s">
        <v>71</v>
      </c>
    </row>
    <row r="755" spans="1:11" x14ac:dyDescent="0.45">
      <c r="A755" s="6">
        <v>751</v>
      </c>
      <c r="B755" s="6" t="s">
        <v>4114</v>
      </c>
      <c r="C755" s="5" t="s">
        <v>64</v>
      </c>
      <c r="D755" s="5" t="s">
        <v>4115</v>
      </c>
      <c r="E755" s="5" t="s">
        <v>4116</v>
      </c>
      <c r="F755" s="5" t="s">
        <v>4117</v>
      </c>
      <c r="G755" s="6">
        <v>1994</v>
      </c>
      <c r="H755" s="5" t="s">
        <v>2845</v>
      </c>
      <c r="I755" s="5" t="s">
        <v>4118</v>
      </c>
      <c r="J755" s="6" t="s">
        <v>70</v>
      </c>
      <c r="K755" s="6" t="s">
        <v>71</v>
      </c>
    </row>
    <row r="756" spans="1:11" x14ac:dyDescent="0.45">
      <c r="A756" s="6">
        <v>752</v>
      </c>
      <c r="B756" s="6" t="s">
        <v>4119</v>
      </c>
      <c r="C756" s="5" t="s">
        <v>64</v>
      </c>
      <c r="D756" s="5" t="s">
        <v>4120</v>
      </c>
      <c r="E756" s="5" t="s">
        <v>4121</v>
      </c>
      <c r="F756" s="5" t="s">
        <v>4122</v>
      </c>
      <c r="G756" s="6">
        <v>2003</v>
      </c>
      <c r="H756" s="5" t="s">
        <v>4123</v>
      </c>
      <c r="I756" s="5" t="s">
        <v>4124</v>
      </c>
      <c r="J756" s="6" t="s">
        <v>70</v>
      </c>
      <c r="K756" s="6" t="s">
        <v>71</v>
      </c>
    </row>
    <row r="757" spans="1:11" x14ac:dyDescent="0.45">
      <c r="A757" s="6">
        <v>753</v>
      </c>
      <c r="B757" s="6" t="s">
        <v>4125</v>
      </c>
      <c r="C757" s="5" t="s">
        <v>64</v>
      </c>
      <c r="D757" s="5" t="s">
        <v>4126</v>
      </c>
      <c r="E757" s="5" t="s">
        <v>4127</v>
      </c>
      <c r="F757" s="5" t="s">
        <v>4128</v>
      </c>
      <c r="G757" s="6">
        <v>2003</v>
      </c>
      <c r="H757" s="5" t="s">
        <v>4129</v>
      </c>
      <c r="I757" s="5" t="s">
        <v>4130</v>
      </c>
      <c r="J757" s="6" t="s">
        <v>70</v>
      </c>
      <c r="K757" s="6" t="s">
        <v>71</v>
      </c>
    </row>
    <row r="758" spans="1:11" x14ac:dyDescent="0.45">
      <c r="A758" s="6">
        <v>754</v>
      </c>
      <c r="B758" s="6" t="s">
        <v>4131</v>
      </c>
      <c r="C758" s="5" t="s">
        <v>64</v>
      </c>
      <c r="D758" s="5" t="s">
        <v>4132</v>
      </c>
      <c r="E758" s="5" t="s">
        <v>4133</v>
      </c>
      <c r="F758" s="5" t="s">
        <v>4134</v>
      </c>
      <c r="G758" s="6">
        <v>2003</v>
      </c>
      <c r="H758" s="5" t="s">
        <v>135</v>
      </c>
      <c r="I758" s="5" t="s">
        <v>4135</v>
      </c>
      <c r="J758" s="6" t="s">
        <v>70</v>
      </c>
      <c r="K758" s="6" t="s">
        <v>71</v>
      </c>
    </row>
    <row r="759" spans="1:11" x14ac:dyDescent="0.45">
      <c r="A759" s="6">
        <v>755</v>
      </c>
      <c r="B759" s="6" t="s">
        <v>4136</v>
      </c>
      <c r="C759" s="5" t="s">
        <v>64</v>
      </c>
      <c r="D759" s="5" t="s">
        <v>4137</v>
      </c>
      <c r="E759" s="5" t="s">
        <v>4138</v>
      </c>
      <c r="F759" s="5" t="s">
        <v>4139</v>
      </c>
      <c r="G759" s="6">
        <v>1987</v>
      </c>
      <c r="H759" s="5" t="s">
        <v>1033</v>
      </c>
      <c r="I759" s="5" t="s">
        <v>4140</v>
      </c>
      <c r="J759" s="6" t="s">
        <v>70</v>
      </c>
      <c r="K759" s="6" t="s">
        <v>71</v>
      </c>
    </row>
    <row r="760" spans="1:11" x14ac:dyDescent="0.45">
      <c r="A760" s="6">
        <v>756</v>
      </c>
      <c r="B760" s="6" t="s">
        <v>4141</v>
      </c>
      <c r="C760" s="5" t="s">
        <v>64</v>
      </c>
      <c r="D760" s="5" t="s">
        <v>4142</v>
      </c>
      <c r="E760" s="5" t="s">
        <v>4143</v>
      </c>
      <c r="F760" s="5" t="s">
        <v>4144</v>
      </c>
      <c r="G760" s="6">
        <v>1994</v>
      </c>
      <c r="H760" s="5" t="s">
        <v>4145</v>
      </c>
      <c r="I760" s="5" t="s">
        <v>4146</v>
      </c>
      <c r="J760" s="6" t="s">
        <v>70</v>
      </c>
      <c r="K760" s="6" t="s">
        <v>71</v>
      </c>
    </row>
    <row r="761" spans="1:11" x14ac:dyDescent="0.45">
      <c r="A761" s="6">
        <v>757</v>
      </c>
      <c r="B761" s="6" t="s">
        <v>4147</v>
      </c>
      <c r="C761" s="5" t="s">
        <v>64</v>
      </c>
      <c r="D761" s="5" t="s">
        <v>4148</v>
      </c>
      <c r="E761" s="5" t="s">
        <v>4149</v>
      </c>
      <c r="F761" s="5" t="s">
        <v>4150</v>
      </c>
      <c r="G761" s="6">
        <v>2009</v>
      </c>
      <c r="H761" s="5" t="s">
        <v>3342</v>
      </c>
      <c r="I761" s="5" t="s">
        <v>4151</v>
      </c>
      <c r="J761" s="6" t="s">
        <v>70</v>
      </c>
      <c r="K761" s="6" t="s">
        <v>71</v>
      </c>
    </row>
    <row r="762" spans="1:11" x14ac:dyDescent="0.45">
      <c r="A762" s="6">
        <v>758</v>
      </c>
      <c r="B762" s="6" t="s">
        <v>4152</v>
      </c>
      <c r="C762" s="5" t="s">
        <v>64</v>
      </c>
      <c r="D762" s="5" t="s">
        <v>4153</v>
      </c>
      <c r="E762" s="5" t="s">
        <v>4154</v>
      </c>
      <c r="F762" s="5" t="s">
        <v>4155</v>
      </c>
      <c r="G762" s="6">
        <v>1975</v>
      </c>
      <c r="H762" s="5" t="s">
        <v>4156</v>
      </c>
      <c r="I762" s="5" t="s">
        <v>4157</v>
      </c>
      <c r="J762" s="6" t="s">
        <v>70</v>
      </c>
      <c r="K762" s="6" t="s">
        <v>71</v>
      </c>
    </row>
    <row r="763" spans="1:11" x14ac:dyDescent="0.45">
      <c r="A763" s="6">
        <v>759</v>
      </c>
      <c r="B763" s="6" t="s">
        <v>4158</v>
      </c>
      <c r="C763" s="5" t="s">
        <v>64</v>
      </c>
      <c r="D763" s="5" t="s">
        <v>4159</v>
      </c>
      <c r="E763" s="5" t="s">
        <v>4160</v>
      </c>
      <c r="F763" s="5" t="s">
        <v>4161</v>
      </c>
      <c r="G763" s="6">
        <v>2010</v>
      </c>
      <c r="H763" s="5" t="s">
        <v>239</v>
      </c>
      <c r="I763" s="5" t="s">
        <v>2976</v>
      </c>
      <c r="J763" s="6" t="s">
        <v>70</v>
      </c>
      <c r="K763" s="6" t="s">
        <v>71</v>
      </c>
    </row>
    <row r="764" spans="1:11" x14ac:dyDescent="0.45">
      <c r="A764" s="6">
        <v>760</v>
      </c>
      <c r="B764" s="6" t="s">
        <v>4162</v>
      </c>
      <c r="C764" s="5" t="s">
        <v>64</v>
      </c>
      <c r="D764" s="5" t="s">
        <v>4163</v>
      </c>
      <c r="E764" s="5" t="s">
        <v>4164</v>
      </c>
      <c r="F764" s="5" t="s">
        <v>4165</v>
      </c>
      <c r="G764" s="6">
        <v>2003</v>
      </c>
      <c r="H764" s="5" t="s">
        <v>750</v>
      </c>
      <c r="I764" s="5" t="s">
        <v>4166</v>
      </c>
      <c r="J764" s="6" t="s">
        <v>70</v>
      </c>
      <c r="K764" s="6" t="s">
        <v>71</v>
      </c>
    </row>
    <row r="765" spans="1:11" x14ac:dyDescent="0.45">
      <c r="A765" s="6">
        <v>761</v>
      </c>
      <c r="B765" s="6" t="s">
        <v>4167</v>
      </c>
      <c r="C765" s="5" t="s">
        <v>64</v>
      </c>
      <c r="D765" s="5" t="s">
        <v>4168</v>
      </c>
      <c r="E765" s="5" t="s">
        <v>4169</v>
      </c>
      <c r="F765" s="5" t="s">
        <v>4170</v>
      </c>
      <c r="G765" s="6">
        <v>2010</v>
      </c>
      <c r="H765" s="5" t="s">
        <v>1338</v>
      </c>
      <c r="I765" s="5" t="s">
        <v>4171</v>
      </c>
      <c r="J765" s="6" t="s">
        <v>70</v>
      </c>
      <c r="K765" s="6" t="s">
        <v>71</v>
      </c>
    </row>
    <row r="766" spans="1:11" x14ac:dyDescent="0.45">
      <c r="A766" s="6">
        <v>762</v>
      </c>
      <c r="B766" s="6" t="s">
        <v>4172</v>
      </c>
      <c r="C766" s="5" t="s">
        <v>64</v>
      </c>
      <c r="D766" s="5" t="s">
        <v>4173</v>
      </c>
      <c r="E766" s="5" t="s">
        <v>4174</v>
      </c>
      <c r="F766" s="5" t="s">
        <v>4175</v>
      </c>
      <c r="G766" s="6">
        <v>2006</v>
      </c>
      <c r="H766" s="5" t="s">
        <v>1338</v>
      </c>
      <c r="I766" s="5" t="s">
        <v>4176</v>
      </c>
      <c r="J766" s="6" t="s">
        <v>70</v>
      </c>
      <c r="K766" s="6" t="s">
        <v>71</v>
      </c>
    </row>
    <row r="767" spans="1:11" x14ac:dyDescent="0.45">
      <c r="A767" s="6">
        <v>763</v>
      </c>
      <c r="B767" s="6" t="s">
        <v>4177</v>
      </c>
      <c r="C767" s="5" t="s">
        <v>64</v>
      </c>
      <c r="D767" s="5" t="s">
        <v>4178</v>
      </c>
      <c r="E767" s="5" t="s">
        <v>4179</v>
      </c>
      <c r="F767" s="5" t="s">
        <v>4180</v>
      </c>
      <c r="G767" s="6">
        <v>2013</v>
      </c>
      <c r="H767" s="5" t="s">
        <v>4181</v>
      </c>
      <c r="I767" s="5" t="s">
        <v>4182</v>
      </c>
      <c r="J767" s="6" t="s">
        <v>70</v>
      </c>
      <c r="K767" s="6" t="s">
        <v>71</v>
      </c>
    </row>
    <row r="768" spans="1:11" x14ac:dyDescent="0.45">
      <c r="A768" s="6">
        <v>764</v>
      </c>
      <c r="B768" s="6" t="s">
        <v>4183</v>
      </c>
      <c r="C768" s="5" t="s">
        <v>64</v>
      </c>
      <c r="D768" s="5" t="s">
        <v>4184</v>
      </c>
      <c r="E768" s="5" t="s">
        <v>4185</v>
      </c>
      <c r="F768" s="5" t="s">
        <v>4186</v>
      </c>
      <c r="G768" s="6">
        <v>2022</v>
      </c>
      <c r="H768" s="5" t="s">
        <v>4187</v>
      </c>
      <c r="I768" s="5" t="s">
        <v>4188</v>
      </c>
      <c r="J768" s="6" t="s">
        <v>70</v>
      </c>
      <c r="K768" s="6" t="s">
        <v>71</v>
      </c>
    </row>
    <row r="769" spans="1:11" x14ac:dyDescent="0.45">
      <c r="A769" s="6">
        <v>765</v>
      </c>
      <c r="B769" s="6" t="s">
        <v>4189</v>
      </c>
      <c r="C769" s="5" t="s">
        <v>64</v>
      </c>
      <c r="D769" s="5" t="s">
        <v>4190</v>
      </c>
      <c r="E769" s="5" t="s">
        <v>4191</v>
      </c>
      <c r="F769" s="5" t="s">
        <v>4192</v>
      </c>
      <c r="G769" s="6">
        <v>1999</v>
      </c>
      <c r="H769" s="5" t="s">
        <v>3033</v>
      </c>
      <c r="I769" s="5" t="s">
        <v>4193</v>
      </c>
      <c r="J769" s="6" t="s">
        <v>70</v>
      </c>
      <c r="K769" s="6" t="s">
        <v>71</v>
      </c>
    </row>
    <row r="770" spans="1:11" x14ac:dyDescent="0.45">
      <c r="A770" s="6">
        <v>766</v>
      </c>
      <c r="B770" s="6" t="s">
        <v>4194</v>
      </c>
      <c r="C770" s="5" t="s">
        <v>64</v>
      </c>
      <c r="D770" s="5" t="s">
        <v>4195</v>
      </c>
      <c r="E770" s="5" t="s">
        <v>4196</v>
      </c>
      <c r="F770" s="5" t="s">
        <v>4197</v>
      </c>
      <c r="G770" s="6">
        <v>2001</v>
      </c>
      <c r="H770" s="5" t="s">
        <v>68</v>
      </c>
      <c r="I770" s="5" t="s">
        <v>4198</v>
      </c>
      <c r="J770" s="6" t="s">
        <v>70</v>
      </c>
      <c r="K770" s="6" t="s">
        <v>71</v>
      </c>
    </row>
    <row r="771" spans="1:11" x14ac:dyDescent="0.45">
      <c r="A771" s="6">
        <v>767</v>
      </c>
      <c r="B771" s="6" t="s">
        <v>4199</v>
      </c>
      <c r="C771" s="5" t="s">
        <v>64</v>
      </c>
      <c r="D771" s="5" t="s">
        <v>4200</v>
      </c>
      <c r="E771" s="5" t="s">
        <v>4201</v>
      </c>
      <c r="F771" s="5" t="s">
        <v>4202</v>
      </c>
      <c r="G771" s="6">
        <v>2005</v>
      </c>
      <c r="H771" s="5" t="s">
        <v>3675</v>
      </c>
      <c r="I771" s="5" t="s">
        <v>4203</v>
      </c>
      <c r="J771" s="6" t="s">
        <v>70</v>
      </c>
      <c r="K771" s="6" t="s">
        <v>71</v>
      </c>
    </row>
    <row r="772" spans="1:11" x14ac:dyDescent="0.45">
      <c r="A772" s="6">
        <v>768</v>
      </c>
      <c r="B772" s="6" t="s">
        <v>4204</v>
      </c>
      <c r="C772" s="5" t="s">
        <v>64</v>
      </c>
      <c r="D772" s="5" t="s">
        <v>4205</v>
      </c>
      <c r="E772" s="5" t="s">
        <v>4206</v>
      </c>
      <c r="F772" s="5" t="s">
        <v>4207</v>
      </c>
      <c r="G772" s="6">
        <v>2016</v>
      </c>
      <c r="H772" s="5" t="s">
        <v>4208</v>
      </c>
      <c r="I772" s="5" t="s">
        <v>4209</v>
      </c>
      <c r="J772" s="6" t="s">
        <v>70</v>
      </c>
      <c r="K772" s="6" t="s">
        <v>71</v>
      </c>
    </row>
    <row r="773" spans="1:11" x14ac:dyDescent="0.45">
      <c r="A773" s="6">
        <v>769</v>
      </c>
      <c r="B773" s="6" t="s">
        <v>4210</v>
      </c>
      <c r="C773" s="5" t="s">
        <v>64</v>
      </c>
      <c r="D773" s="5" t="s">
        <v>4211</v>
      </c>
      <c r="E773" s="5" t="s">
        <v>4212</v>
      </c>
      <c r="F773" s="5" t="s">
        <v>4213</v>
      </c>
      <c r="G773" s="6">
        <v>2000</v>
      </c>
      <c r="H773" s="5" t="s">
        <v>68</v>
      </c>
      <c r="I773" s="5" t="s">
        <v>4214</v>
      </c>
      <c r="J773" s="6" t="s">
        <v>70</v>
      </c>
      <c r="K773" s="6" t="s">
        <v>71</v>
      </c>
    </row>
    <row r="774" spans="1:11" x14ac:dyDescent="0.45">
      <c r="A774" s="6">
        <v>770</v>
      </c>
      <c r="B774" s="6" t="s">
        <v>4215</v>
      </c>
      <c r="C774" s="5" t="s">
        <v>64</v>
      </c>
      <c r="D774" s="5" t="s">
        <v>4216</v>
      </c>
      <c r="E774" s="5" t="s">
        <v>4217</v>
      </c>
      <c r="F774" s="5" t="s">
        <v>4218</v>
      </c>
      <c r="G774" s="6">
        <v>2007</v>
      </c>
      <c r="H774" s="5" t="s">
        <v>4219</v>
      </c>
      <c r="I774" s="5" t="s">
        <v>4220</v>
      </c>
      <c r="J774" s="6" t="s">
        <v>70</v>
      </c>
      <c r="K774" s="6" t="s">
        <v>71</v>
      </c>
    </row>
    <row r="775" spans="1:11" x14ac:dyDescent="0.45">
      <c r="A775" s="6">
        <v>771</v>
      </c>
      <c r="B775" s="6" t="s">
        <v>4221</v>
      </c>
      <c r="C775" s="5" t="s">
        <v>64</v>
      </c>
      <c r="D775" s="5" t="s">
        <v>4222</v>
      </c>
      <c r="E775" s="5" t="s">
        <v>4223</v>
      </c>
      <c r="F775" s="5" t="s">
        <v>4224</v>
      </c>
      <c r="G775" s="6">
        <v>2002</v>
      </c>
      <c r="H775" s="5" t="s">
        <v>68</v>
      </c>
      <c r="I775" s="5" t="s">
        <v>4225</v>
      </c>
      <c r="J775" s="6" t="s">
        <v>70</v>
      </c>
      <c r="K775" s="6" t="s">
        <v>71</v>
      </c>
    </row>
    <row r="776" spans="1:11" x14ac:dyDescent="0.45">
      <c r="A776" s="6">
        <v>772</v>
      </c>
      <c r="B776" s="6" t="s">
        <v>4226</v>
      </c>
      <c r="C776" s="5" t="s">
        <v>64</v>
      </c>
      <c r="D776" s="5" t="s">
        <v>4227</v>
      </c>
      <c r="E776" s="5" t="s">
        <v>4228</v>
      </c>
      <c r="F776" s="5" t="s">
        <v>403</v>
      </c>
      <c r="G776" s="6">
        <v>2015</v>
      </c>
      <c r="H776" s="5" t="s">
        <v>4229</v>
      </c>
      <c r="I776" s="5" t="s">
        <v>4230</v>
      </c>
      <c r="J776" s="6" t="s">
        <v>70</v>
      </c>
      <c r="K776" s="6" t="s">
        <v>71</v>
      </c>
    </row>
    <row r="777" spans="1:11" x14ac:dyDescent="0.45">
      <c r="A777" s="6">
        <v>773</v>
      </c>
      <c r="B777" s="6" t="s">
        <v>4231</v>
      </c>
      <c r="C777" s="5" t="s">
        <v>64</v>
      </c>
      <c r="D777" s="5" t="s">
        <v>4232</v>
      </c>
      <c r="E777" s="5" t="s">
        <v>4233</v>
      </c>
      <c r="F777" s="5" t="s">
        <v>4234</v>
      </c>
      <c r="G777" s="6">
        <v>2023</v>
      </c>
      <c r="H777" s="5" t="s">
        <v>4235</v>
      </c>
      <c r="I777" s="5" t="s">
        <v>4236</v>
      </c>
      <c r="J777" s="6" t="s">
        <v>70</v>
      </c>
      <c r="K777" s="6" t="s">
        <v>71</v>
      </c>
    </row>
    <row r="778" spans="1:11" x14ac:dyDescent="0.45">
      <c r="A778" s="6">
        <v>774</v>
      </c>
      <c r="B778" s="6" t="s">
        <v>4237</v>
      </c>
      <c r="C778" s="5" t="s">
        <v>64</v>
      </c>
      <c r="D778" s="5" t="s">
        <v>4238</v>
      </c>
      <c r="E778" s="5" t="s">
        <v>4239</v>
      </c>
      <c r="F778" s="5" t="s">
        <v>4240</v>
      </c>
      <c r="G778" s="6">
        <v>2017</v>
      </c>
      <c r="H778" s="5" t="s">
        <v>4241</v>
      </c>
      <c r="I778" s="5" t="s">
        <v>4242</v>
      </c>
      <c r="J778" s="6" t="s">
        <v>70</v>
      </c>
      <c r="K778" s="6" t="s">
        <v>71</v>
      </c>
    </row>
    <row r="779" spans="1:11" x14ac:dyDescent="0.45">
      <c r="A779" s="6">
        <v>775</v>
      </c>
      <c r="B779" s="6" t="s">
        <v>4243</v>
      </c>
      <c r="C779" s="5" t="s">
        <v>64</v>
      </c>
      <c r="D779" s="5" t="s">
        <v>4244</v>
      </c>
      <c r="E779" s="5" t="s">
        <v>4245</v>
      </c>
      <c r="F779" s="5" t="s">
        <v>4246</v>
      </c>
      <c r="G779" s="6">
        <v>2002</v>
      </c>
      <c r="H779" s="5" t="s">
        <v>1680</v>
      </c>
      <c r="I779" s="5" t="s">
        <v>4247</v>
      </c>
      <c r="J779" s="6" t="s">
        <v>70</v>
      </c>
      <c r="K779" s="6" t="s">
        <v>71</v>
      </c>
    </row>
    <row r="780" spans="1:11" x14ac:dyDescent="0.45">
      <c r="A780" s="6">
        <v>776</v>
      </c>
      <c r="B780" s="6" t="s">
        <v>4248</v>
      </c>
      <c r="C780" s="5" t="s">
        <v>64</v>
      </c>
      <c r="D780" s="5" t="s">
        <v>4249</v>
      </c>
      <c r="E780" s="5" t="s">
        <v>4250</v>
      </c>
      <c r="F780" s="5" t="s">
        <v>4251</v>
      </c>
      <c r="G780" s="6">
        <v>2022</v>
      </c>
      <c r="H780" s="5" t="s">
        <v>1451</v>
      </c>
      <c r="I780" s="5" t="s">
        <v>4252</v>
      </c>
      <c r="J780" s="6" t="s">
        <v>70</v>
      </c>
      <c r="K780" s="6" t="s">
        <v>71</v>
      </c>
    </row>
    <row r="781" spans="1:11" x14ac:dyDescent="0.45">
      <c r="A781" s="6">
        <v>777</v>
      </c>
      <c r="B781" s="6" t="s">
        <v>4253</v>
      </c>
      <c r="C781" s="5" t="s">
        <v>64</v>
      </c>
      <c r="D781" s="5" t="s">
        <v>4254</v>
      </c>
      <c r="E781" s="5" t="s">
        <v>4255</v>
      </c>
      <c r="F781" s="5" t="s">
        <v>4256</v>
      </c>
      <c r="G781" s="6">
        <v>1978</v>
      </c>
      <c r="H781" s="5" t="s">
        <v>426</v>
      </c>
      <c r="I781" s="5" t="s">
        <v>4257</v>
      </c>
      <c r="J781" s="6" t="s">
        <v>70</v>
      </c>
      <c r="K781" s="6" t="s">
        <v>71</v>
      </c>
    </row>
    <row r="782" spans="1:11" x14ac:dyDescent="0.45">
      <c r="A782" s="6">
        <v>778</v>
      </c>
      <c r="B782" s="6" t="s">
        <v>4258</v>
      </c>
      <c r="C782" s="5" t="s">
        <v>64</v>
      </c>
      <c r="D782" s="5" t="s">
        <v>4259</v>
      </c>
      <c r="E782" s="5" t="s">
        <v>4260</v>
      </c>
      <c r="F782" s="5" t="s">
        <v>4261</v>
      </c>
      <c r="G782" s="6">
        <v>2008</v>
      </c>
      <c r="H782" s="5" t="s">
        <v>4262</v>
      </c>
      <c r="I782" s="5" t="s">
        <v>4263</v>
      </c>
      <c r="J782" s="6" t="s">
        <v>70</v>
      </c>
      <c r="K782" s="6" t="s">
        <v>71</v>
      </c>
    </row>
    <row r="783" spans="1:11" x14ac:dyDescent="0.45">
      <c r="A783" s="6">
        <v>779</v>
      </c>
      <c r="B783" s="6" t="s">
        <v>4264</v>
      </c>
      <c r="C783" s="5" t="s">
        <v>64</v>
      </c>
      <c r="D783" s="5" t="s">
        <v>4265</v>
      </c>
      <c r="E783" s="5" t="s">
        <v>4266</v>
      </c>
      <c r="F783" s="5" t="s">
        <v>4267</v>
      </c>
      <c r="G783" s="6">
        <v>2000</v>
      </c>
      <c r="H783" s="5" t="s">
        <v>177</v>
      </c>
      <c r="I783" s="5" t="s">
        <v>4268</v>
      </c>
      <c r="J783" s="6" t="s">
        <v>70</v>
      </c>
      <c r="K783" s="6" t="s">
        <v>71</v>
      </c>
    </row>
    <row r="784" spans="1:11" x14ac:dyDescent="0.45">
      <c r="A784" s="6">
        <v>780</v>
      </c>
      <c r="B784" s="6" t="s">
        <v>4269</v>
      </c>
      <c r="C784" s="5" t="s">
        <v>64</v>
      </c>
      <c r="D784" s="5" t="s">
        <v>4270</v>
      </c>
      <c r="E784" s="5" t="s">
        <v>4271</v>
      </c>
      <c r="F784" s="5" t="s">
        <v>4272</v>
      </c>
      <c r="G784" s="6">
        <v>2000</v>
      </c>
      <c r="H784" s="5" t="s">
        <v>87</v>
      </c>
      <c r="I784" s="5" t="s">
        <v>4273</v>
      </c>
      <c r="J784" s="6" t="s">
        <v>70</v>
      </c>
      <c r="K784" s="6" t="s">
        <v>71</v>
      </c>
    </row>
    <row r="785" spans="1:11" x14ac:dyDescent="0.45">
      <c r="A785" s="6">
        <v>781</v>
      </c>
      <c r="B785" s="6" t="s">
        <v>4274</v>
      </c>
      <c r="C785" s="5" t="s">
        <v>64</v>
      </c>
      <c r="D785" s="5" t="s">
        <v>4275</v>
      </c>
      <c r="E785" s="5" t="s">
        <v>4276</v>
      </c>
      <c r="F785" s="5" t="s">
        <v>4277</v>
      </c>
      <c r="G785" s="6">
        <v>2018</v>
      </c>
      <c r="H785" s="5" t="s">
        <v>4278</v>
      </c>
      <c r="I785" s="5" t="s">
        <v>3451</v>
      </c>
      <c r="J785" s="6" t="s">
        <v>70</v>
      </c>
      <c r="K785" s="6" t="s">
        <v>71</v>
      </c>
    </row>
    <row r="786" spans="1:11" x14ac:dyDescent="0.45">
      <c r="A786" s="6">
        <v>782</v>
      </c>
      <c r="B786" s="6" t="s">
        <v>4279</v>
      </c>
      <c r="C786" s="5" t="s">
        <v>64</v>
      </c>
      <c r="D786" s="5" t="s">
        <v>4280</v>
      </c>
      <c r="E786" s="5" t="s">
        <v>4281</v>
      </c>
      <c r="F786" s="5" t="s">
        <v>4282</v>
      </c>
      <c r="G786" s="6">
        <v>2003</v>
      </c>
      <c r="H786" s="5" t="s">
        <v>999</v>
      </c>
      <c r="I786" s="5" t="s">
        <v>4283</v>
      </c>
      <c r="J786" s="6" t="s">
        <v>70</v>
      </c>
      <c r="K786" s="6" t="s">
        <v>71</v>
      </c>
    </row>
    <row r="787" spans="1:11" x14ac:dyDescent="0.45">
      <c r="A787" s="6">
        <v>783</v>
      </c>
      <c r="B787" s="6" t="s">
        <v>4284</v>
      </c>
      <c r="C787" s="5" t="s">
        <v>64</v>
      </c>
      <c r="D787" s="5" t="s">
        <v>4285</v>
      </c>
      <c r="E787" s="5" t="s">
        <v>4286</v>
      </c>
      <c r="F787" s="5" t="s">
        <v>4287</v>
      </c>
      <c r="G787" s="6">
        <v>1985</v>
      </c>
      <c r="H787" s="5" t="s">
        <v>4288</v>
      </c>
      <c r="I787" s="5" t="s">
        <v>4289</v>
      </c>
      <c r="J787" s="6" t="s">
        <v>70</v>
      </c>
      <c r="K787" s="6" t="s">
        <v>71</v>
      </c>
    </row>
    <row r="788" spans="1:11" x14ac:dyDescent="0.45">
      <c r="A788" s="6">
        <v>784</v>
      </c>
      <c r="B788" s="6" t="s">
        <v>4290</v>
      </c>
      <c r="C788" s="5" t="s">
        <v>64</v>
      </c>
      <c r="D788" s="5" t="s">
        <v>4291</v>
      </c>
      <c r="E788" s="5" t="s">
        <v>4292</v>
      </c>
      <c r="F788" s="5" t="s">
        <v>4293</v>
      </c>
      <c r="G788" s="6">
        <v>2007</v>
      </c>
      <c r="H788" s="5" t="s">
        <v>4294</v>
      </c>
      <c r="I788" s="5" t="s">
        <v>4295</v>
      </c>
      <c r="J788" s="6" t="s">
        <v>70</v>
      </c>
      <c r="K788" s="6" t="s">
        <v>71</v>
      </c>
    </row>
    <row r="789" spans="1:11" x14ac:dyDescent="0.45">
      <c r="A789" s="6">
        <v>785</v>
      </c>
      <c r="B789" s="6" t="s">
        <v>4296</v>
      </c>
      <c r="C789" s="5" t="s">
        <v>64</v>
      </c>
      <c r="D789" s="5" t="s">
        <v>4297</v>
      </c>
      <c r="E789" s="5" t="s">
        <v>4298</v>
      </c>
      <c r="F789" s="5" t="s">
        <v>4299</v>
      </c>
      <c r="G789" s="6">
        <v>2011</v>
      </c>
      <c r="H789" s="5" t="s">
        <v>1221</v>
      </c>
      <c r="I789" s="5" t="s">
        <v>4300</v>
      </c>
      <c r="J789" s="6" t="s">
        <v>70</v>
      </c>
      <c r="K789" s="6" t="s">
        <v>71</v>
      </c>
    </row>
    <row r="790" spans="1:11" x14ac:dyDescent="0.45">
      <c r="A790" s="6">
        <v>786</v>
      </c>
      <c r="B790" s="6" t="s">
        <v>4301</v>
      </c>
      <c r="C790" s="5" t="s">
        <v>64</v>
      </c>
      <c r="D790" s="5" t="s">
        <v>4302</v>
      </c>
      <c r="E790" s="5" t="s">
        <v>4303</v>
      </c>
      <c r="F790" s="5" t="s">
        <v>4304</v>
      </c>
      <c r="G790" s="6">
        <v>2022</v>
      </c>
      <c r="H790" s="5" t="s">
        <v>2630</v>
      </c>
      <c r="I790" s="5" t="s">
        <v>4305</v>
      </c>
      <c r="J790" s="6" t="s">
        <v>70</v>
      </c>
      <c r="K790" s="6" t="s">
        <v>71</v>
      </c>
    </row>
    <row r="791" spans="1:11" x14ac:dyDescent="0.45">
      <c r="A791" s="6">
        <v>787</v>
      </c>
      <c r="B791" s="6" t="s">
        <v>4306</v>
      </c>
      <c r="C791" s="5" t="s">
        <v>64</v>
      </c>
      <c r="D791" s="5" t="s">
        <v>4307</v>
      </c>
      <c r="E791" s="5" t="s">
        <v>4308</v>
      </c>
      <c r="F791" s="5" t="s">
        <v>4309</v>
      </c>
      <c r="G791" s="6">
        <v>2003</v>
      </c>
      <c r="H791" s="5" t="s">
        <v>1451</v>
      </c>
      <c r="I791" s="5" t="s">
        <v>4310</v>
      </c>
      <c r="J791" s="6" t="s">
        <v>70</v>
      </c>
      <c r="K791" s="6" t="s">
        <v>71</v>
      </c>
    </row>
    <row r="792" spans="1:11" x14ac:dyDescent="0.45">
      <c r="A792" s="6">
        <v>788</v>
      </c>
      <c r="B792" s="6" t="s">
        <v>4311</v>
      </c>
      <c r="C792" s="5" t="s">
        <v>64</v>
      </c>
      <c r="D792" s="5" t="s">
        <v>4312</v>
      </c>
      <c r="E792" s="5" t="s">
        <v>4313</v>
      </c>
      <c r="F792" s="5" t="s">
        <v>4314</v>
      </c>
      <c r="G792" s="6">
        <v>2025</v>
      </c>
      <c r="H792" s="5" t="s">
        <v>2692</v>
      </c>
      <c r="I792" s="5" t="s">
        <v>4315</v>
      </c>
      <c r="J792" s="6" t="s">
        <v>70</v>
      </c>
      <c r="K792" s="6" t="s">
        <v>71</v>
      </c>
    </row>
    <row r="793" spans="1:11" x14ac:dyDescent="0.45">
      <c r="A793" s="6">
        <v>789</v>
      </c>
      <c r="B793" s="6" t="s">
        <v>4316</v>
      </c>
      <c r="C793" s="5" t="s">
        <v>64</v>
      </c>
      <c r="D793" s="5" t="s">
        <v>4317</v>
      </c>
      <c r="E793" s="5" t="s">
        <v>4318</v>
      </c>
      <c r="F793" s="5" t="s">
        <v>4319</v>
      </c>
      <c r="G793" s="6">
        <v>2026</v>
      </c>
      <c r="H793" s="5" t="s">
        <v>4320</v>
      </c>
      <c r="I793" s="5" t="s">
        <v>4321</v>
      </c>
      <c r="J793" s="6" t="s">
        <v>70</v>
      </c>
      <c r="K793" s="6" t="s">
        <v>71</v>
      </c>
    </row>
    <row r="794" spans="1:11" x14ac:dyDescent="0.45">
      <c r="A794" s="6">
        <v>790</v>
      </c>
      <c r="B794" s="6" t="s">
        <v>4322</v>
      </c>
      <c r="C794" s="5" t="s">
        <v>64</v>
      </c>
      <c r="D794" s="5" t="s">
        <v>4323</v>
      </c>
      <c r="E794" s="5" t="s">
        <v>4324</v>
      </c>
      <c r="F794" s="5" t="s">
        <v>4325</v>
      </c>
      <c r="G794" s="6">
        <v>1987</v>
      </c>
      <c r="H794" s="5" t="s">
        <v>1033</v>
      </c>
      <c r="I794" s="5" t="s">
        <v>4326</v>
      </c>
      <c r="J794" s="6" t="s">
        <v>70</v>
      </c>
      <c r="K794" s="6" t="s">
        <v>71</v>
      </c>
    </row>
    <row r="795" spans="1:11" x14ac:dyDescent="0.45">
      <c r="A795" s="6">
        <v>791</v>
      </c>
      <c r="B795" s="6" t="s">
        <v>4327</v>
      </c>
      <c r="C795" s="5" t="s">
        <v>64</v>
      </c>
      <c r="D795" s="5" t="s">
        <v>4328</v>
      </c>
      <c r="E795" s="5" t="s">
        <v>4329</v>
      </c>
      <c r="F795" s="5" t="s">
        <v>4330</v>
      </c>
      <c r="G795" s="6">
        <v>2002</v>
      </c>
      <c r="H795" s="5" t="s">
        <v>135</v>
      </c>
      <c r="I795" s="5" t="s">
        <v>4331</v>
      </c>
      <c r="J795" s="6" t="s">
        <v>70</v>
      </c>
      <c r="K795" s="6" t="s">
        <v>71</v>
      </c>
    </row>
    <row r="796" spans="1:11" x14ac:dyDescent="0.45">
      <c r="A796" s="6">
        <v>792</v>
      </c>
      <c r="B796" s="6" t="s">
        <v>4332</v>
      </c>
      <c r="C796" s="5" t="s">
        <v>64</v>
      </c>
      <c r="D796" s="5" t="s">
        <v>4333</v>
      </c>
      <c r="E796" s="5" t="s">
        <v>4334</v>
      </c>
      <c r="F796" s="5" t="s">
        <v>4335</v>
      </c>
      <c r="G796" s="6">
        <v>2000</v>
      </c>
      <c r="H796" s="5" t="s">
        <v>4336</v>
      </c>
      <c r="I796" s="5" t="s">
        <v>4337</v>
      </c>
      <c r="J796" s="6" t="s">
        <v>70</v>
      </c>
      <c r="K796" s="6" t="s">
        <v>71</v>
      </c>
    </row>
    <row r="797" spans="1:11" x14ac:dyDescent="0.45">
      <c r="A797" s="6">
        <v>793</v>
      </c>
      <c r="B797" s="6" t="s">
        <v>4338</v>
      </c>
      <c r="C797" s="5" t="s">
        <v>64</v>
      </c>
      <c r="D797" s="5" t="s">
        <v>4339</v>
      </c>
      <c r="E797" s="5" t="s">
        <v>4340</v>
      </c>
      <c r="F797" s="5" t="s">
        <v>4341</v>
      </c>
      <c r="G797" s="6">
        <v>2019</v>
      </c>
      <c r="H797" s="5" t="s">
        <v>672</v>
      </c>
      <c r="I797" s="5" t="s">
        <v>4342</v>
      </c>
      <c r="J797" s="6" t="s">
        <v>70</v>
      </c>
      <c r="K797" s="6" t="s">
        <v>71</v>
      </c>
    </row>
    <row r="798" spans="1:11" x14ac:dyDescent="0.45">
      <c r="A798" s="6">
        <v>794</v>
      </c>
      <c r="B798" s="6" t="s">
        <v>4343</v>
      </c>
      <c r="C798" s="5" t="s">
        <v>64</v>
      </c>
      <c r="D798" s="5" t="s">
        <v>4344</v>
      </c>
      <c r="E798" s="5" t="s">
        <v>4345</v>
      </c>
      <c r="F798" s="5" t="s">
        <v>4346</v>
      </c>
      <c r="G798" s="6">
        <v>2018</v>
      </c>
      <c r="H798" s="5" t="s">
        <v>1301</v>
      </c>
      <c r="I798" s="5" t="s">
        <v>4347</v>
      </c>
      <c r="J798" s="6" t="s">
        <v>70</v>
      </c>
      <c r="K798" s="6" t="s">
        <v>71</v>
      </c>
    </row>
    <row r="799" spans="1:11" x14ac:dyDescent="0.45">
      <c r="A799" s="6">
        <v>795</v>
      </c>
      <c r="B799" s="6" t="s">
        <v>4348</v>
      </c>
      <c r="C799" s="5" t="s">
        <v>64</v>
      </c>
      <c r="D799" s="5" t="s">
        <v>4349</v>
      </c>
      <c r="E799" s="5" t="s">
        <v>4350</v>
      </c>
      <c r="F799" s="5" t="s">
        <v>4351</v>
      </c>
      <c r="G799" s="6">
        <v>2020</v>
      </c>
      <c r="H799" s="5" t="s">
        <v>4352</v>
      </c>
      <c r="I799" s="5" t="s">
        <v>4353</v>
      </c>
      <c r="J799" s="6" t="s">
        <v>70</v>
      </c>
      <c r="K799" s="6" t="s">
        <v>71</v>
      </c>
    </row>
    <row r="800" spans="1:11" x14ac:dyDescent="0.45">
      <c r="A800" s="6">
        <v>796</v>
      </c>
      <c r="B800" s="6" t="s">
        <v>4354</v>
      </c>
      <c r="C800" s="5" t="s">
        <v>64</v>
      </c>
      <c r="D800" s="5" t="s">
        <v>4355</v>
      </c>
      <c r="E800" s="5" t="s">
        <v>4356</v>
      </c>
      <c r="F800" s="5" t="s">
        <v>4357</v>
      </c>
      <c r="G800" s="6">
        <v>1997</v>
      </c>
      <c r="H800" s="5" t="s">
        <v>206</v>
      </c>
      <c r="I800" s="5" t="s">
        <v>4358</v>
      </c>
      <c r="J800" s="6" t="s">
        <v>70</v>
      </c>
      <c r="K800" s="6" t="s">
        <v>71</v>
      </c>
    </row>
    <row r="801" spans="1:11" x14ac:dyDescent="0.45">
      <c r="A801" s="6">
        <v>797</v>
      </c>
      <c r="B801" s="6" t="s">
        <v>4359</v>
      </c>
      <c r="C801" s="5" t="s">
        <v>64</v>
      </c>
      <c r="D801" s="5" t="s">
        <v>4360</v>
      </c>
      <c r="E801" s="5" t="s">
        <v>4361</v>
      </c>
      <c r="F801" s="5" t="s">
        <v>4362</v>
      </c>
      <c r="G801" s="6">
        <v>2003</v>
      </c>
      <c r="H801" s="5" t="s">
        <v>660</v>
      </c>
      <c r="I801" s="5" t="s">
        <v>4363</v>
      </c>
      <c r="J801" s="6" t="s">
        <v>70</v>
      </c>
      <c r="K801" s="6" t="s">
        <v>71</v>
      </c>
    </row>
    <row r="802" spans="1:11" x14ac:dyDescent="0.45">
      <c r="A802" s="6">
        <v>798</v>
      </c>
      <c r="B802" s="6" t="s">
        <v>4364</v>
      </c>
      <c r="C802" s="5" t="s">
        <v>64</v>
      </c>
      <c r="D802" s="5" t="s">
        <v>4365</v>
      </c>
      <c r="E802" s="5" t="s">
        <v>4366</v>
      </c>
      <c r="F802" s="5" t="s">
        <v>4367</v>
      </c>
      <c r="G802" s="6">
        <v>2003</v>
      </c>
      <c r="H802" s="5" t="s">
        <v>135</v>
      </c>
      <c r="I802" s="5" t="s">
        <v>4368</v>
      </c>
      <c r="J802" s="6" t="s">
        <v>70</v>
      </c>
      <c r="K802" s="6" t="s">
        <v>71</v>
      </c>
    </row>
    <row r="803" spans="1:11" x14ac:dyDescent="0.45">
      <c r="A803" s="6">
        <v>799</v>
      </c>
      <c r="B803" s="6" t="s">
        <v>4369</v>
      </c>
      <c r="C803" s="5" t="s">
        <v>64</v>
      </c>
      <c r="D803" s="5" t="s">
        <v>4370</v>
      </c>
      <c r="E803" s="5" t="s">
        <v>4371</v>
      </c>
      <c r="F803" s="5" t="s">
        <v>4372</v>
      </c>
      <c r="G803" s="6">
        <v>2011</v>
      </c>
      <c r="H803" s="5" t="s">
        <v>564</v>
      </c>
      <c r="I803" s="5" t="s">
        <v>4373</v>
      </c>
      <c r="J803" s="6" t="s">
        <v>70</v>
      </c>
      <c r="K803" s="6" t="s">
        <v>71</v>
      </c>
    </row>
    <row r="804" spans="1:11" x14ac:dyDescent="0.45">
      <c r="A804" s="6">
        <v>800</v>
      </c>
      <c r="B804" s="6" t="s">
        <v>4374</v>
      </c>
      <c r="C804" s="5" t="s">
        <v>64</v>
      </c>
      <c r="D804" s="5" t="s">
        <v>4375</v>
      </c>
      <c r="E804" s="5" t="s">
        <v>4376</v>
      </c>
      <c r="F804" s="5" t="s">
        <v>4377</v>
      </c>
      <c r="G804" s="6">
        <v>2018</v>
      </c>
      <c r="H804" s="5" t="s">
        <v>4378</v>
      </c>
      <c r="I804" s="5" t="s">
        <v>4379</v>
      </c>
      <c r="J804" s="6" t="s">
        <v>70</v>
      </c>
      <c r="K804" s="6" t="s">
        <v>71</v>
      </c>
    </row>
    <row r="805" spans="1:11" x14ac:dyDescent="0.45">
      <c r="A805" s="6">
        <v>801</v>
      </c>
      <c r="B805" s="6" t="s">
        <v>4380</v>
      </c>
      <c r="C805" s="5" t="s">
        <v>64</v>
      </c>
      <c r="D805" s="5" t="s">
        <v>4381</v>
      </c>
      <c r="E805" s="5" t="s">
        <v>4382</v>
      </c>
      <c r="F805" s="5" t="s">
        <v>4383</v>
      </c>
      <c r="G805" s="6">
        <v>2008</v>
      </c>
      <c r="H805" s="5" t="s">
        <v>165</v>
      </c>
      <c r="I805" s="5" t="s">
        <v>4384</v>
      </c>
      <c r="J805" s="6" t="s">
        <v>70</v>
      </c>
      <c r="K805" s="6" t="s">
        <v>71</v>
      </c>
    </row>
    <row r="806" spans="1:11" x14ac:dyDescent="0.45">
      <c r="A806" s="6">
        <v>802</v>
      </c>
      <c r="B806" s="6" t="s">
        <v>4385</v>
      </c>
      <c r="C806" s="5" t="s">
        <v>64</v>
      </c>
      <c r="D806" s="5" t="s">
        <v>4386</v>
      </c>
      <c r="E806" s="5" t="s">
        <v>4387</v>
      </c>
      <c r="F806" s="5" t="s">
        <v>4388</v>
      </c>
      <c r="G806" s="6">
        <v>2003</v>
      </c>
      <c r="H806" s="5" t="s">
        <v>68</v>
      </c>
      <c r="I806" s="5" t="s">
        <v>4389</v>
      </c>
      <c r="J806" s="6" t="s">
        <v>70</v>
      </c>
      <c r="K806" s="6" t="s">
        <v>71</v>
      </c>
    </row>
    <row r="807" spans="1:11" x14ac:dyDescent="0.45">
      <c r="A807" s="6">
        <v>803</v>
      </c>
      <c r="B807" s="6" t="s">
        <v>4390</v>
      </c>
      <c r="C807" s="5" t="s">
        <v>64</v>
      </c>
      <c r="D807" s="5" t="s">
        <v>4391</v>
      </c>
      <c r="E807" s="5" t="s">
        <v>4392</v>
      </c>
      <c r="F807" s="5" t="s">
        <v>4393</v>
      </c>
      <c r="G807" s="6">
        <v>2004</v>
      </c>
      <c r="H807" s="5" t="s">
        <v>868</v>
      </c>
      <c r="I807" s="5" t="s">
        <v>4394</v>
      </c>
      <c r="J807" s="6" t="s">
        <v>70</v>
      </c>
      <c r="K807" s="6" t="s">
        <v>71</v>
      </c>
    </row>
    <row r="808" spans="1:11" x14ac:dyDescent="0.45">
      <c r="A808" s="6">
        <v>804</v>
      </c>
      <c r="B808" s="6" t="s">
        <v>4395</v>
      </c>
      <c r="C808" s="5" t="s">
        <v>64</v>
      </c>
      <c r="D808" s="5" t="s">
        <v>4396</v>
      </c>
      <c r="E808" s="5" t="s">
        <v>4397</v>
      </c>
      <c r="F808" s="5" t="s">
        <v>4398</v>
      </c>
      <c r="G808" s="6">
        <v>2018</v>
      </c>
      <c r="H808" s="5" t="s">
        <v>4399</v>
      </c>
      <c r="I808" s="5" t="s">
        <v>4400</v>
      </c>
      <c r="J808" s="6" t="s">
        <v>70</v>
      </c>
      <c r="K808" s="6" t="s">
        <v>71</v>
      </c>
    </row>
    <row r="809" spans="1:11" x14ac:dyDescent="0.45">
      <c r="A809" s="6">
        <v>805</v>
      </c>
      <c r="B809" s="6" t="s">
        <v>4401</v>
      </c>
      <c r="C809" s="5" t="s">
        <v>64</v>
      </c>
      <c r="D809" s="5" t="s">
        <v>4402</v>
      </c>
      <c r="E809" s="5" t="s">
        <v>4403</v>
      </c>
      <c r="F809" s="5" t="s">
        <v>4404</v>
      </c>
      <c r="G809" s="6">
        <v>2021</v>
      </c>
      <c r="H809" s="5" t="s">
        <v>610</v>
      </c>
      <c r="I809" s="5" t="s">
        <v>4405</v>
      </c>
      <c r="J809" s="6" t="s">
        <v>70</v>
      </c>
      <c r="K809" s="6" t="s">
        <v>71</v>
      </c>
    </row>
    <row r="810" spans="1:11" x14ac:dyDescent="0.45">
      <c r="A810" s="6">
        <v>806</v>
      </c>
      <c r="B810" s="6" t="s">
        <v>4406</v>
      </c>
      <c r="C810" s="5" t="s">
        <v>64</v>
      </c>
      <c r="D810" s="5" t="s">
        <v>4407</v>
      </c>
      <c r="E810" s="5" t="s">
        <v>4408</v>
      </c>
      <c r="F810" s="5" t="s">
        <v>4409</v>
      </c>
      <c r="G810" s="6">
        <v>1994</v>
      </c>
      <c r="H810" s="5" t="s">
        <v>426</v>
      </c>
      <c r="I810" s="5" t="s">
        <v>4410</v>
      </c>
      <c r="J810" s="6" t="s">
        <v>70</v>
      </c>
      <c r="K810" s="6" t="s">
        <v>71</v>
      </c>
    </row>
    <row r="811" spans="1:11" x14ac:dyDescent="0.45">
      <c r="A811" s="6">
        <v>807</v>
      </c>
      <c r="B811" s="6" t="s">
        <v>4411</v>
      </c>
      <c r="C811" s="5" t="s">
        <v>64</v>
      </c>
      <c r="D811" s="5" t="s">
        <v>4412</v>
      </c>
      <c r="E811" s="5" t="s">
        <v>4413</v>
      </c>
      <c r="F811" s="5" t="s">
        <v>4414</v>
      </c>
      <c r="G811" s="6">
        <v>2025</v>
      </c>
      <c r="H811" s="5" t="s">
        <v>374</v>
      </c>
      <c r="I811" s="5" t="s">
        <v>4415</v>
      </c>
      <c r="J811" s="6" t="s">
        <v>70</v>
      </c>
      <c r="K811" s="6" t="s">
        <v>71</v>
      </c>
    </row>
    <row r="812" spans="1:11" x14ac:dyDescent="0.45">
      <c r="A812" s="6">
        <v>808</v>
      </c>
      <c r="B812" s="6" t="s">
        <v>4416</v>
      </c>
      <c r="C812" s="5" t="s">
        <v>64</v>
      </c>
      <c r="D812" s="5" t="s">
        <v>4417</v>
      </c>
      <c r="E812" s="5" t="s">
        <v>4418</v>
      </c>
      <c r="F812" s="5" t="s">
        <v>4419</v>
      </c>
      <c r="G812" s="6">
        <v>2003</v>
      </c>
      <c r="H812" s="5" t="s">
        <v>68</v>
      </c>
      <c r="I812" s="5" t="s">
        <v>4420</v>
      </c>
      <c r="J812" s="6" t="s">
        <v>70</v>
      </c>
      <c r="K812" s="6" t="s">
        <v>71</v>
      </c>
    </row>
    <row r="813" spans="1:11" x14ac:dyDescent="0.45">
      <c r="A813" s="6">
        <v>809</v>
      </c>
      <c r="B813" s="6" t="s">
        <v>4421</v>
      </c>
      <c r="C813" s="5" t="s">
        <v>64</v>
      </c>
      <c r="D813" s="5" t="s">
        <v>4422</v>
      </c>
      <c r="E813" s="5" t="s">
        <v>4423</v>
      </c>
      <c r="F813" s="5" t="s">
        <v>4424</v>
      </c>
      <c r="G813" s="6">
        <v>2003</v>
      </c>
      <c r="H813" s="5" t="s">
        <v>4425</v>
      </c>
      <c r="I813" s="5" t="s">
        <v>4426</v>
      </c>
      <c r="J813" s="6" t="s">
        <v>70</v>
      </c>
      <c r="K813" s="6" t="s">
        <v>71</v>
      </c>
    </row>
    <row r="814" spans="1:11" x14ac:dyDescent="0.45">
      <c r="A814" s="6">
        <v>810</v>
      </c>
      <c r="B814" s="6" t="s">
        <v>4427</v>
      </c>
      <c r="C814" s="5" t="s">
        <v>64</v>
      </c>
      <c r="D814" s="5" t="s">
        <v>4428</v>
      </c>
      <c r="E814" s="5" t="s">
        <v>4429</v>
      </c>
      <c r="F814" s="5" t="s">
        <v>4430</v>
      </c>
      <c r="G814" s="6">
        <v>2006</v>
      </c>
      <c r="H814" s="5" t="s">
        <v>2179</v>
      </c>
      <c r="I814" s="5" t="s">
        <v>4431</v>
      </c>
      <c r="J814" s="6" t="s">
        <v>70</v>
      </c>
      <c r="K814" s="6" t="s">
        <v>71</v>
      </c>
    </row>
    <row r="815" spans="1:11" x14ac:dyDescent="0.45">
      <c r="A815" s="6">
        <v>811</v>
      </c>
      <c r="B815" s="6" t="s">
        <v>4432</v>
      </c>
      <c r="C815" s="5" t="s">
        <v>64</v>
      </c>
      <c r="D815" s="5" t="s">
        <v>4433</v>
      </c>
      <c r="E815" s="5" t="s">
        <v>4434</v>
      </c>
      <c r="F815" s="5" t="s">
        <v>4435</v>
      </c>
      <c r="G815" s="6">
        <v>2001</v>
      </c>
      <c r="H815" s="5" t="s">
        <v>153</v>
      </c>
      <c r="I815" s="5" t="s">
        <v>4436</v>
      </c>
      <c r="J815" s="6" t="s">
        <v>70</v>
      </c>
      <c r="K815" s="6" t="s">
        <v>71</v>
      </c>
    </row>
    <row r="816" spans="1:11" x14ac:dyDescent="0.45">
      <c r="A816" s="6">
        <v>812</v>
      </c>
      <c r="B816" s="6" t="s">
        <v>4437</v>
      </c>
      <c r="C816" s="5" t="s">
        <v>64</v>
      </c>
      <c r="D816" s="5" t="s">
        <v>4438</v>
      </c>
      <c r="E816" s="5" t="s">
        <v>4439</v>
      </c>
      <c r="F816" s="5" t="s">
        <v>4440</v>
      </c>
      <c r="G816" s="6">
        <v>1999</v>
      </c>
      <c r="H816" s="5" t="s">
        <v>660</v>
      </c>
      <c r="I816" s="5" t="s">
        <v>4441</v>
      </c>
      <c r="J816" s="6" t="s">
        <v>70</v>
      </c>
      <c r="K816" s="6" t="s">
        <v>71</v>
      </c>
    </row>
    <row r="817" spans="1:11" x14ac:dyDescent="0.45">
      <c r="A817" s="6">
        <v>813</v>
      </c>
      <c r="B817" s="6" t="s">
        <v>4442</v>
      </c>
      <c r="C817" s="5" t="s">
        <v>64</v>
      </c>
      <c r="D817" s="5" t="s">
        <v>4443</v>
      </c>
      <c r="E817" s="5" t="s">
        <v>4444</v>
      </c>
      <c r="F817" s="5" t="s">
        <v>4445</v>
      </c>
      <c r="G817" s="6">
        <v>2000</v>
      </c>
      <c r="H817" s="5" t="s">
        <v>666</v>
      </c>
      <c r="I817" s="5" t="s">
        <v>4446</v>
      </c>
      <c r="J817" s="6" t="s">
        <v>70</v>
      </c>
      <c r="K817" s="6" t="s">
        <v>71</v>
      </c>
    </row>
    <row r="818" spans="1:11" x14ac:dyDescent="0.45">
      <c r="A818" s="6">
        <v>814</v>
      </c>
      <c r="B818" s="6" t="s">
        <v>4447</v>
      </c>
      <c r="C818" s="5" t="s">
        <v>64</v>
      </c>
      <c r="D818" s="5" t="s">
        <v>4448</v>
      </c>
      <c r="E818" s="5" t="s">
        <v>4449</v>
      </c>
      <c r="F818" s="5" t="s">
        <v>4450</v>
      </c>
      <c r="G818" s="6">
        <v>2009</v>
      </c>
      <c r="H818" s="5" t="s">
        <v>4451</v>
      </c>
      <c r="I818" s="5" t="s">
        <v>4452</v>
      </c>
      <c r="J818" s="6" t="s">
        <v>70</v>
      </c>
      <c r="K818" s="6" t="s">
        <v>71</v>
      </c>
    </row>
    <row r="819" spans="1:11" x14ac:dyDescent="0.45">
      <c r="A819" s="6">
        <v>815</v>
      </c>
      <c r="B819" s="6" t="s">
        <v>4453</v>
      </c>
      <c r="C819" s="5" t="s">
        <v>64</v>
      </c>
      <c r="D819" s="5" t="s">
        <v>4454</v>
      </c>
      <c r="E819" s="5" t="s">
        <v>4455</v>
      </c>
      <c r="F819" s="5" t="s">
        <v>4456</v>
      </c>
      <c r="G819" s="6">
        <v>1983</v>
      </c>
      <c r="H819" s="5" t="s">
        <v>245</v>
      </c>
      <c r="I819" s="5" t="s">
        <v>4457</v>
      </c>
      <c r="J819" s="6" t="s">
        <v>70</v>
      </c>
      <c r="K819" s="6" t="s">
        <v>71</v>
      </c>
    </row>
    <row r="820" spans="1:11" x14ac:dyDescent="0.45">
      <c r="A820" s="6">
        <v>816</v>
      </c>
      <c r="B820" s="6" t="s">
        <v>4458</v>
      </c>
      <c r="C820" s="5" t="s">
        <v>64</v>
      </c>
      <c r="D820" s="5" t="s">
        <v>4459</v>
      </c>
      <c r="E820" s="5" t="s">
        <v>4460</v>
      </c>
      <c r="F820" s="5" t="s">
        <v>4461</v>
      </c>
      <c r="G820" s="6">
        <v>2003</v>
      </c>
      <c r="H820" s="5" t="s">
        <v>135</v>
      </c>
      <c r="I820" s="5" t="s">
        <v>4462</v>
      </c>
      <c r="J820" s="6" t="s">
        <v>70</v>
      </c>
      <c r="K820" s="6" t="s">
        <v>71</v>
      </c>
    </row>
    <row r="821" spans="1:11" x14ac:dyDescent="0.45">
      <c r="A821" s="6">
        <v>817</v>
      </c>
      <c r="B821" s="6" t="s">
        <v>4463</v>
      </c>
      <c r="C821" s="5" t="s">
        <v>64</v>
      </c>
      <c r="D821" s="5" t="s">
        <v>4464</v>
      </c>
      <c r="E821" s="5" t="s">
        <v>4465</v>
      </c>
      <c r="F821" s="5" t="s">
        <v>4466</v>
      </c>
      <c r="G821" s="6">
        <v>2016</v>
      </c>
      <c r="H821" s="5" t="s">
        <v>4229</v>
      </c>
      <c r="I821" s="5" t="s">
        <v>4467</v>
      </c>
      <c r="J821" s="6" t="s">
        <v>70</v>
      </c>
      <c r="K821" s="6" t="s">
        <v>71</v>
      </c>
    </row>
    <row r="822" spans="1:11" x14ac:dyDescent="0.45">
      <c r="A822" s="6">
        <v>818</v>
      </c>
      <c r="B822" s="6" t="s">
        <v>4468</v>
      </c>
      <c r="C822" s="5" t="s">
        <v>64</v>
      </c>
      <c r="D822" s="5" t="s">
        <v>4469</v>
      </c>
      <c r="E822" s="5" t="s">
        <v>4470</v>
      </c>
      <c r="F822" s="5" t="s">
        <v>4471</v>
      </c>
      <c r="G822" s="6">
        <v>2002</v>
      </c>
      <c r="H822" s="5" t="s">
        <v>68</v>
      </c>
      <c r="I822" s="5" t="s">
        <v>4472</v>
      </c>
      <c r="J822" s="6" t="s">
        <v>70</v>
      </c>
      <c r="K822" s="6" t="s">
        <v>71</v>
      </c>
    </row>
    <row r="823" spans="1:11" x14ac:dyDescent="0.45">
      <c r="A823" s="6">
        <v>819</v>
      </c>
      <c r="B823" s="6" t="s">
        <v>4473</v>
      </c>
      <c r="C823" s="5" t="s">
        <v>64</v>
      </c>
      <c r="D823" s="5" t="s">
        <v>4474</v>
      </c>
      <c r="E823" s="5" t="s">
        <v>4475</v>
      </c>
      <c r="F823" s="5" t="s">
        <v>4476</v>
      </c>
      <c r="G823" s="6">
        <v>2025</v>
      </c>
      <c r="H823" s="5" t="s">
        <v>2845</v>
      </c>
      <c r="I823" s="5" t="s">
        <v>4477</v>
      </c>
      <c r="J823" s="6" t="s">
        <v>70</v>
      </c>
      <c r="K823" s="6" t="s">
        <v>71</v>
      </c>
    </row>
    <row r="824" spans="1:11" x14ac:dyDescent="0.45">
      <c r="A824" s="6">
        <v>820</v>
      </c>
      <c r="B824" s="6" t="s">
        <v>4478</v>
      </c>
      <c r="C824" s="5" t="s">
        <v>64</v>
      </c>
      <c r="D824" s="5" t="s">
        <v>4479</v>
      </c>
      <c r="E824" s="5" t="s">
        <v>4480</v>
      </c>
      <c r="F824" s="5" t="s">
        <v>4481</v>
      </c>
      <c r="G824" s="6">
        <v>2005</v>
      </c>
      <c r="H824" s="5" t="s">
        <v>313</v>
      </c>
      <c r="I824" s="5" t="s">
        <v>4482</v>
      </c>
      <c r="J824" s="6" t="s">
        <v>70</v>
      </c>
      <c r="K824" s="6" t="s">
        <v>71</v>
      </c>
    </row>
    <row r="825" spans="1:11" x14ac:dyDescent="0.45">
      <c r="A825" s="6">
        <v>821</v>
      </c>
      <c r="B825" s="6" t="s">
        <v>4483</v>
      </c>
      <c r="C825" s="5" t="s">
        <v>64</v>
      </c>
      <c r="D825" s="5" t="s">
        <v>4484</v>
      </c>
      <c r="E825" s="5" t="s">
        <v>4485</v>
      </c>
      <c r="F825" s="5" t="s">
        <v>4486</v>
      </c>
      <c r="G825" s="6">
        <v>1996</v>
      </c>
      <c r="H825" s="5" t="s">
        <v>206</v>
      </c>
      <c r="I825" s="5" t="s">
        <v>4487</v>
      </c>
      <c r="J825" s="6" t="s">
        <v>70</v>
      </c>
      <c r="K825" s="6" t="s">
        <v>71</v>
      </c>
    </row>
    <row r="826" spans="1:11" x14ac:dyDescent="0.45">
      <c r="A826" s="6">
        <v>822</v>
      </c>
      <c r="B826" s="6" t="s">
        <v>4488</v>
      </c>
      <c r="C826" s="5" t="s">
        <v>64</v>
      </c>
      <c r="D826" s="5" t="s">
        <v>4489</v>
      </c>
      <c r="E826" s="5" t="s">
        <v>4490</v>
      </c>
      <c r="F826" s="5" t="s">
        <v>4491</v>
      </c>
      <c r="G826" s="6">
        <v>2009</v>
      </c>
      <c r="H826" s="5" t="s">
        <v>666</v>
      </c>
      <c r="I826" s="5" t="s">
        <v>4492</v>
      </c>
      <c r="J826" s="6" t="s">
        <v>70</v>
      </c>
      <c r="K826" s="6" t="s">
        <v>71</v>
      </c>
    </row>
    <row r="827" spans="1:11" x14ac:dyDescent="0.45">
      <c r="A827" s="6">
        <v>823</v>
      </c>
      <c r="B827" s="6" t="s">
        <v>4493</v>
      </c>
      <c r="C827" s="5" t="s">
        <v>64</v>
      </c>
      <c r="D827" s="5" t="s">
        <v>4494</v>
      </c>
      <c r="E827" s="5" t="s">
        <v>4495</v>
      </c>
      <c r="F827" s="5" t="s">
        <v>4496</v>
      </c>
      <c r="G827" s="6">
        <v>2001</v>
      </c>
      <c r="H827" s="5" t="s">
        <v>68</v>
      </c>
      <c r="I827" s="5" t="s">
        <v>4497</v>
      </c>
      <c r="J827" s="6" t="s">
        <v>70</v>
      </c>
      <c r="K827" s="6" t="s">
        <v>71</v>
      </c>
    </row>
    <row r="828" spans="1:11" x14ac:dyDescent="0.45">
      <c r="A828" s="6">
        <v>824</v>
      </c>
      <c r="B828" s="6" t="s">
        <v>4498</v>
      </c>
      <c r="C828" s="5" t="s">
        <v>64</v>
      </c>
      <c r="D828" s="5" t="s">
        <v>4499</v>
      </c>
      <c r="E828" s="5" t="s">
        <v>4500</v>
      </c>
      <c r="F828" s="5" t="s">
        <v>4501</v>
      </c>
      <c r="G828" s="6">
        <v>2017</v>
      </c>
      <c r="H828" s="5" t="s">
        <v>1221</v>
      </c>
      <c r="I828" s="5" t="s">
        <v>1557</v>
      </c>
      <c r="J828" s="6" t="s">
        <v>70</v>
      </c>
      <c r="K828" s="6" t="s">
        <v>71</v>
      </c>
    </row>
    <row r="829" spans="1:11" x14ac:dyDescent="0.45">
      <c r="A829" s="6">
        <v>825</v>
      </c>
      <c r="B829" s="6" t="s">
        <v>4502</v>
      </c>
      <c r="C829" s="5" t="s">
        <v>64</v>
      </c>
      <c r="D829" s="5" t="s">
        <v>4503</v>
      </c>
      <c r="E829" s="5" t="s">
        <v>4504</v>
      </c>
      <c r="F829" s="5" t="s">
        <v>4505</v>
      </c>
      <c r="G829" s="6">
        <v>2001</v>
      </c>
      <c r="H829" s="5" t="s">
        <v>206</v>
      </c>
      <c r="I829" s="5" t="s">
        <v>4506</v>
      </c>
      <c r="J829" s="6" t="s">
        <v>70</v>
      </c>
      <c r="K829" s="6" t="s">
        <v>71</v>
      </c>
    </row>
    <row r="830" spans="1:11" x14ac:dyDescent="0.45">
      <c r="A830" s="6">
        <v>826</v>
      </c>
      <c r="B830" s="6" t="s">
        <v>4507</v>
      </c>
      <c r="C830" s="5" t="s">
        <v>64</v>
      </c>
      <c r="D830" s="5" t="s">
        <v>4508</v>
      </c>
      <c r="E830" s="5" t="s">
        <v>4509</v>
      </c>
      <c r="F830" s="5" t="s">
        <v>4510</v>
      </c>
      <c r="G830" s="6">
        <v>2019</v>
      </c>
      <c r="H830" s="5" t="s">
        <v>4511</v>
      </c>
      <c r="I830" s="5" t="s">
        <v>4512</v>
      </c>
      <c r="J830" s="6" t="s">
        <v>70</v>
      </c>
      <c r="K830" s="6" t="s">
        <v>71</v>
      </c>
    </row>
    <row r="831" spans="1:11" x14ac:dyDescent="0.45">
      <c r="A831" s="6">
        <v>827</v>
      </c>
      <c r="B831" s="6" t="s">
        <v>4513</v>
      </c>
      <c r="C831" s="5" t="s">
        <v>64</v>
      </c>
      <c r="D831" s="5" t="s">
        <v>4514</v>
      </c>
      <c r="E831" s="5" t="s">
        <v>4515</v>
      </c>
      <c r="F831" s="5" t="s">
        <v>4516</v>
      </c>
      <c r="G831" s="6">
        <v>1999</v>
      </c>
      <c r="H831" s="5" t="s">
        <v>239</v>
      </c>
      <c r="I831" s="5" t="s">
        <v>4517</v>
      </c>
      <c r="J831" s="6" t="s">
        <v>70</v>
      </c>
      <c r="K831" s="6" t="s">
        <v>71</v>
      </c>
    </row>
    <row r="832" spans="1:11" x14ac:dyDescent="0.45">
      <c r="A832" s="6">
        <v>828</v>
      </c>
      <c r="B832" s="6" t="s">
        <v>4518</v>
      </c>
      <c r="C832" s="5" t="s">
        <v>64</v>
      </c>
      <c r="D832" s="5" t="s">
        <v>4519</v>
      </c>
      <c r="E832" s="5" t="s">
        <v>4520</v>
      </c>
      <c r="F832" s="5" t="s">
        <v>4521</v>
      </c>
      <c r="G832" s="6">
        <v>2019</v>
      </c>
      <c r="H832" s="5" t="s">
        <v>1596</v>
      </c>
      <c r="I832" s="5" t="s">
        <v>4522</v>
      </c>
      <c r="J832" s="6" t="s">
        <v>70</v>
      </c>
      <c r="K832" s="6" t="s">
        <v>71</v>
      </c>
    </row>
    <row r="833" spans="1:11" x14ac:dyDescent="0.45">
      <c r="A833" s="6">
        <v>829</v>
      </c>
      <c r="B833" s="6" t="s">
        <v>4523</v>
      </c>
      <c r="C833" s="5" t="s">
        <v>64</v>
      </c>
      <c r="D833" s="5" t="s">
        <v>4524</v>
      </c>
      <c r="E833" s="5" t="s">
        <v>4525</v>
      </c>
      <c r="F833" s="5" t="s">
        <v>4526</v>
      </c>
      <c r="G833" s="6">
        <v>2012</v>
      </c>
      <c r="H833" s="5" t="s">
        <v>4527</v>
      </c>
      <c r="I833" s="5" t="s">
        <v>4528</v>
      </c>
      <c r="J833" s="6" t="s">
        <v>70</v>
      </c>
      <c r="K833" s="6" t="s">
        <v>71</v>
      </c>
    </row>
    <row r="834" spans="1:11" x14ac:dyDescent="0.45">
      <c r="A834" s="6">
        <v>830</v>
      </c>
      <c r="B834" s="6" t="s">
        <v>4529</v>
      </c>
      <c r="C834" s="5" t="s">
        <v>64</v>
      </c>
      <c r="D834" s="5" t="s">
        <v>4530</v>
      </c>
      <c r="E834" s="5" t="s">
        <v>4531</v>
      </c>
      <c r="F834" s="5" t="s">
        <v>4532</v>
      </c>
      <c r="G834" s="6">
        <v>2001</v>
      </c>
      <c r="H834" s="5" t="s">
        <v>666</v>
      </c>
      <c r="I834" s="5" t="s">
        <v>4533</v>
      </c>
      <c r="J834" s="6" t="s">
        <v>70</v>
      </c>
      <c r="K834" s="6" t="s">
        <v>71</v>
      </c>
    </row>
    <row r="835" spans="1:11" x14ac:dyDescent="0.45">
      <c r="A835" s="6">
        <v>831</v>
      </c>
      <c r="B835" s="6" t="s">
        <v>4534</v>
      </c>
      <c r="C835" s="5" t="s">
        <v>64</v>
      </c>
      <c r="D835" s="5" t="s">
        <v>4535</v>
      </c>
      <c r="E835" s="5" t="s">
        <v>4536</v>
      </c>
      <c r="F835" s="5" t="s">
        <v>4537</v>
      </c>
      <c r="G835" s="6">
        <v>1996</v>
      </c>
      <c r="H835" s="5" t="s">
        <v>87</v>
      </c>
      <c r="I835" s="5" t="s">
        <v>4538</v>
      </c>
      <c r="J835" s="6" t="s">
        <v>70</v>
      </c>
      <c r="K835" s="6" t="s">
        <v>71</v>
      </c>
    </row>
    <row r="836" spans="1:11" x14ac:dyDescent="0.45">
      <c r="A836" s="6">
        <v>832</v>
      </c>
      <c r="B836" s="6" t="s">
        <v>4539</v>
      </c>
      <c r="C836" s="5" t="s">
        <v>64</v>
      </c>
      <c r="D836" s="5" t="s">
        <v>4540</v>
      </c>
      <c r="E836" s="5" t="s">
        <v>4541</v>
      </c>
      <c r="F836" s="5" t="s">
        <v>4542</v>
      </c>
      <c r="G836" s="6">
        <v>2002</v>
      </c>
      <c r="H836" s="5" t="s">
        <v>87</v>
      </c>
      <c r="I836" s="5" t="s">
        <v>4543</v>
      </c>
      <c r="J836" s="6" t="s">
        <v>70</v>
      </c>
      <c r="K836" s="6" t="s">
        <v>71</v>
      </c>
    </row>
    <row r="837" spans="1:11" x14ac:dyDescent="0.45">
      <c r="A837" s="6">
        <v>833</v>
      </c>
      <c r="B837" s="6" t="s">
        <v>4544</v>
      </c>
      <c r="C837" s="5" t="s">
        <v>64</v>
      </c>
      <c r="D837" s="5" t="s">
        <v>4545</v>
      </c>
      <c r="E837" s="5" t="s">
        <v>4546</v>
      </c>
      <c r="F837" s="5" t="s">
        <v>4547</v>
      </c>
      <c r="G837" s="6">
        <v>2016</v>
      </c>
      <c r="H837" s="5" t="s">
        <v>2179</v>
      </c>
      <c r="I837" s="5" t="s">
        <v>4548</v>
      </c>
      <c r="J837" s="6" t="s">
        <v>70</v>
      </c>
      <c r="K837" s="6" t="s">
        <v>71</v>
      </c>
    </row>
    <row r="838" spans="1:11" x14ac:dyDescent="0.45">
      <c r="A838" s="6">
        <v>834</v>
      </c>
      <c r="B838" s="6" t="s">
        <v>4549</v>
      </c>
      <c r="C838" s="5" t="s">
        <v>64</v>
      </c>
      <c r="D838" s="5" t="s">
        <v>4550</v>
      </c>
      <c r="E838" s="5" t="s">
        <v>4551</v>
      </c>
      <c r="F838" s="5" t="s">
        <v>4552</v>
      </c>
      <c r="G838" s="6">
        <v>1981</v>
      </c>
      <c r="H838" s="5" t="s">
        <v>426</v>
      </c>
      <c r="I838" s="5" t="s">
        <v>4553</v>
      </c>
      <c r="J838" s="6" t="s">
        <v>70</v>
      </c>
      <c r="K838" s="6" t="s">
        <v>71</v>
      </c>
    </row>
    <row r="839" spans="1:11" x14ac:dyDescent="0.45">
      <c r="A839" s="6">
        <v>835</v>
      </c>
      <c r="B839" s="6" t="s">
        <v>4554</v>
      </c>
      <c r="C839" s="5" t="s">
        <v>64</v>
      </c>
      <c r="D839" s="5" t="s">
        <v>4555</v>
      </c>
      <c r="E839" s="5" t="s">
        <v>4556</v>
      </c>
      <c r="F839" s="5" t="s">
        <v>4557</v>
      </c>
      <c r="G839" s="6">
        <v>2008</v>
      </c>
      <c r="H839" s="5" t="s">
        <v>245</v>
      </c>
      <c r="I839" s="5" t="s">
        <v>4558</v>
      </c>
      <c r="J839" s="6" t="s">
        <v>70</v>
      </c>
      <c r="K839" s="6" t="s">
        <v>71</v>
      </c>
    </row>
    <row r="840" spans="1:11" x14ac:dyDescent="0.45">
      <c r="A840" s="6">
        <v>836</v>
      </c>
      <c r="B840" s="6" t="s">
        <v>4559</v>
      </c>
      <c r="C840" s="5" t="s">
        <v>64</v>
      </c>
      <c r="D840" s="5" t="s">
        <v>4560</v>
      </c>
      <c r="E840" s="5" t="s">
        <v>4561</v>
      </c>
      <c r="F840" s="5" t="s">
        <v>4562</v>
      </c>
      <c r="G840" s="6">
        <v>2020</v>
      </c>
      <c r="H840" s="5" t="s">
        <v>273</v>
      </c>
      <c r="I840" s="5" t="s">
        <v>4563</v>
      </c>
      <c r="J840" s="6" t="s">
        <v>70</v>
      </c>
      <c r="K840" s="6" t="s">
        <v>71</v>
      </c>
    </row>
    <row r="841" spans="1:11" x14ac:dyDescent="0.45">
      <c r="A841" s="6">
        <v>837</v>
      </c>
      <c r="B841" s="6" t="s">
        <v>4564</v>
      </c>
      <c r="C841" s="5" t="s">
        <v>64</v>
      </c>
      <c r="D841" s="5" t="s">
        <v>4565</v>
      </c>
      <c r="E841" s="5" t="s">
        <v>4566</v>
      </c>
      <c r="F841" s="5" t="s">
        <v>4567</v>
      </c>
      <c r="G841" s="6">
        <v>2008</v>
      </c>
      <c r="H841" s="5" t="s">
        <v>200</v>
      </c>
      <c r="I841" s="5" t="s">
        <v>4568</v>
      </c>
      <c r="J841" s="6" t="s">
        <v>70</v>
      </c>
      <c r="K841" s="6" t="s">
        <v>71</v>
      </c>
    </row>
    <row r="842" spans="1:11" x14ac:dyDescent="0.45">
      <c r="A842" s="6">
        <v>838</v>
      </c>
      <c r="B842" s="6" t="s">
        <v>4569</v>
      </c>
      <c r="C842" s="5" t="s">
        <v>64</v>
      </c>
      <c r="D842" s="5" t="s">
        <v>4570</v>
      </c>
      <c r="E842" s="5" t="s">
        <v>4571</v>
      </c>
      <c r="F842" s="5" t="s">
        <v>4572</v>
      </c>
      <c r="G842" s="6">
        <v>2008</v>
      </c>
      <c r="H842" s="5" t="s">
        <v>183</v>
      </c>
      <c r="I842" s="5" t="s">
        <v>4573</v>
      </c>
      <c r="J842" s="6" t="s">
        <v>70</v>
      </c>
      <c r="K842" s="6" t="s">
        <v>71</v>
      </c>
    </row>
    <row r="843" spans="1:11" x14ac:dyDescent="0.45">
      <c r="A843" s="6">
        <v>839</v>
      </c>
      <c r="B843" s="6" t="s">
        <v>4574</v>
      </c>
      <c r="C843" s="5" t="s">
        <v>64</v>
      </c>
      <c r="D843" s="5" t="s">
        <v>4575</v>
      </c>
      <c r="E843" s="5" t="s">
        <v>4576</v>
      </c>
      <c r="F843" s="5" t="s">
        <v>4577</v>
      </c>
      <c r="G843" s="6">
        <v>2016</v>
      </c>
      <c r="H843" s="5" t="s">
        <v>983</v>
      </c>
      <c r="I843" s="5" t="s">
        <v>4578</v>
      </c>
      <c r="J843" s="6" t="s">
        <v>70</v>
      </c>
      <c r="K843" s="6" t="s">
        <v>71</v>
      </c>
    </row>
    <row r="844" spans="1:11" x14ac:dyDescent="0.45">
      <c r="A844" s="6">
        <v>840</v>
      </c>
      <c r="B844" s="6" t="s">
        <v>4579</v>
      </c>
      <c r="C844" s="5" t="s">
        <v>64</v>
      </c>
      <c r="D844" s="5" t="s">
        <v>4580</v>
      </c>
      <c r="E844" s="5" t="s">
        <v>4581</v>
      </c>
      <c r="F844" s="5" t="s">
        <v>4582</v>
      </c>
      <c r="G844" s="6">
        <v>2016</v>
      </c>
      <c r="H844" s="5" t="s">
        <v>420</v>
      </c>
      <c r="I844" s="5" t="s">
        <v>4583</v>
      </c>
      <c r="J844" s="6" t="s">
        <v>70</v>
      </c>
      <c r="K844" s="6" t="s">
        <v>71</v>
      </c>
    </row>
    <row r="845" spans="1:11" x14ac:dyDescent="0.45">
      <c r="A845" s="6">
        <v>841</v>
      </c>
      <c r="B845" s="6" t="s">
        <v>4584</v>
      </c>
      <c r="C845" s="5" t="s">
        <v>64</v>
      </c>
      <c r="D845" s="5" t="s">
        <v>4585</v>
      </c>
      <c r="E845" s="5" t="s">
        <v>4586</v>
      </c>
      <c r="F845" s="5" t="s">
        <v>4587</v>
      </c>
      <c r="G845" s="6">
        <v>2024</v>
      </c>
      <c r="H845" s="5" t="s">
        <v>1842</v>
      </c>
      <c r="I845" s="5" t="s">
        <v>4588</v>
      </c>
      <c r="J845" s="6" t="s">
        <v>70</v>
      </c>
      <c r="K845" s="6" t="s">
        <v>71</v>
      </c>
    </row>
    <row r="846" spans="1:11" x14ac:dyDescent="0.45">
      <c r="A846" s="6">
        <v>842</v>
      </c>
      <c r="B846" s="6" t="s">
        <v>4589</v>
      </c>
      <c r="C846" s="5" t="s">
        <v>64</v>
      </c>
      <c r="D846" s="5" t="s">
        <v>4590</v>
      </c>
      <c r="E846" s="5" t="s">
        <v>4591</v>
      </c>
      <c r="F846" s="5" t="s">
        <v>4592</v>
      </c>
      <c r="G846" s="6">
        <v>2019</v>
      </c>
      <c r="H846" s="5" t="s">
        <v>4593</v>
      </c>
      <c r="I846" s="5" t="s">
        <v>4594</v>
      </c>
      <c r="J846" s="6" t="s">
        <v>70</v>
      </c>
      <c r="K846" s="6" t="s">
        <v>71</v>
      </c>
    </row>
    <row r="847" spans="1:11" x14ac:dyDescent="0.45">
      <c r="A847" s="6">
        <v>843</v>
      </c>
      <c r="B847" s="6" t="s">
        <v>4595</v>
      </c>
      <c r="C847" s="5" t="s">
        <v>64</v>
      </c>
      <c r="D847" s="5" t="s">
        <v>4596</v>
      </c>
      <c r="E847" s="5" t="s">
        <v>4597</v>
      </c>
      <c r="F847" s="5" t="s">
        <v>4598</v>
      </c>
      <c r="G847" s="6">
        <v>2010</v>
      </c>
      <c r="H847" s="5" t="s">
        <v>135</v>
      </c>
      <c r="I847" s="5" t="s">
        <v>4599</v>
      </c>
      <c r="J847" s="6" t="s">
        <v>70</v>
      </c>
      <c r="K847" s="6" t="s">
        <v>71</v>
      </c>
    </row>
    <row r="848" spans="1:11" x14ac:dyDescent="0.45">
      <c r="A848" s="6">
        <v>844</v>
      </c>
      <c r="B848" s="6" t="s">
        <v>4600</v>
      </c>
      <c r="C848" s="5" t="s">
        <v>64</v>
      </c>
      <c r="D848" s="5" t="s">
        <v>4601</v>
      </c>
      <c r="E848" s="5" t="s">
        <v>4602</v>
      </c>
      <c r="F848" s="5" t="s">
        <v>4603</v>
      </c>
      <c r="G848" s="6">
        <v>1994</v>
      </c>
      <c r="H848" s="5" t="s">
        <v>616</v>
      </c>
      <c r="I848" s="5" t="s">
        <v>4604</v>
      </c>
      <c r="J848" s="6" t="s">
        <v>70</v>
      </c>
      <c r="K848" s="6" t="s">
        <v>71</v>
      </c>
    </row>
    <row r="849" spans="1:11" x14ac:dyDescent="0.45">
      <c r="A849" s="6">
        <v>845</v>
      </c>
      <c r="B849" s="6" t="s">
        <v>4605</v>
      </c>
      <c r="C849" s="5" t="s">
        <v>64</v>
      </c>
      <c r="D849" s="5" t="s">
        <v>4606</v>
      </c>
      <c r="E849" s="5" t="s">
        <v>4607</v>
      </c>
      <c r="F849" s="5" t="s">
        <v>4608</v>
      </c>
      <c r="G849" s="6">
        <v>2019</v>
      </c>
      <c r="H849" s="5" t="s">
        <v>3439</v>
      </c>
      <c r="I849" s="5" t="s">
        <v>4609</v>
      </c>
      <c r="J849" s="6" t="s">
        <v>70</v>
      </c>
      <c r="K849" s="6" t="s">
        <v>71</v>
      </c>
    </row>
    <row r="850" spans="1:11" x14ac:dyDescent="0.45">
      <c r="A850" s="6">
        <v>846</v>
      </c>
      <c r="B850" s="6" t="s">
        <v>4610</v>
      </c>
      <c r="C850" s="5" t="s">
        <v>64</v>
      </c>
      <c r="D850" s="5" t="s">
        <v>4611</v>
      </c>
      <c r="E850" s="5" t="s">
        <v>4612</v>
      </c>
      <c r="F850" s="5" t="s">
        <v>4613</v>
      </c>
      <c r="G850" s="6">
        <v>2022</v>
      </c>
      <c r="H850" s="5" t="s">
        <v>4614</v>
      </c>
      <c r="I850" s="5" t="s">
        <v>4615</v>
      </c>
      <c r="J850" s="6" t="s">
        <v>70</v>
      </c>
      <c r="K850" s="6" t="s">
        <v>71</v>
      </c>
    </row>
    <row r="851" spans="1:11" x14ac:dyDescent="0.45">
      <c r="A851" s="6">
        <v>847</v>
      </c>
      <c r="B851" s="6" t="s">
        <v>4616</v>
      </c>
      <c r="C851" s="5" t="s">
        <v>64</v>
      </c>
      <c r="D851" s="5" t="s">
        <v>4617</v>
      </c>
      <c r="E851" s="5" t="s">
        <v>4618</v>
      </c>
      <c r="F851" s="5" t="s">
        <v>4619</v>
      </c>
      <c r="G851" s="6">
        <v>2003</v>
      </c>
      <c r="H851" s="5" t="s">
        <v>206</v>
      </c>
      <c r="I851" s="5" t="s">
        <v>4620</v>
      </c>
      <c r="J851" s="6" t="s">
        <v>70</v>
      </c>
      <c r="K851" s="6" t="s">
        <v>71</v>
      </c>
    </row>
    <row r="852" spans="1:11" x14ac:dyDescent="0.45">
      <c r="A852" s="6">
        <v>848</v>
      </c>
      <c r="B852" s="6" t="s">
        <v>4621</v>
      </c>
      <c r="C852" s="5" t="s">
        <v>64</v>
      </c>
      <c r="D852" s="5" t="s">
        <v>4622</v>
      </c>
      <c r="E852" s="5" t="s">
        <v>4623</v>
      </c>
      <c r="F852" s="5" t="s">
        <v>4624</v>
      </c>
      <c r="G852" s="6">
        <v>2024</v>
      </c>
      <c r="H852" s="5" t="s">
        <v>212</v>
      </c>
      <c r="I852" s="5" t="s">
        <v>4625</v>
      </c>
      <c r="J852" s="6" t="s">
        <v>70</v>
      </c>
      <c r="K852" s="6" t="s">
        <v>71</v>
      </c>
    </row>
    <row r="853" spans="1:11" x14ac:dyDescent="0.45">
      <c r="A853" s="6">
        <v>849</v>
      </c>
      <c r="B853" s="6" t="s">
        <v>4626</v>
      </c>
      <c r="C853" s="5" t="s">
        <v>64</v>
      </c>
      <c r="D853" s="5" t="s">
        <v>4627</v>
      </c>
      <c r="E853" s="5" t="s">
        <v>4628</v>
      </c>
      <c r="F853" s="5" t="s">
        <v>4629</v>
      </c>
      <c r="G853" s="6">
        <v>2016</v>
      </c>
      <c r="H853" s="5" t="s">
        <v>1273</v>
      </c>
      <c r="I853" s="5" t="s">
        <v>4630</v>
      </c>
      <c r="J853" s="6" t="s">
        <v>70</v>
      </c>
      <c r="K853" s="6" t="s">
        <v>71</v>
      </c>
    </row>
    <row r="854" spans="1:11" x14ac:dyDescent="0.45">
      <c r="A854" s="6">
        <v>850</v>
      </c>
      <c r="B854" s="6" t="s">
        <v>4631</v>
      </c>
      <c r="C854" s="5" t="s">
        <v>64</v>
      </c>
      <c r="D854" s="5" t="s">
        <v>4632</v>
      </c>
      <c r="E854" s="5" t="s">
        <v>4633</v>
      </c>
      <c r="F854" s="5" t="s">
        <v>4634</v>
      </c>
      <c r="G854" s="6">
        <v>2018</v>
      </c>
      <c r="H854" s="5" t="s">
        <v>4635</v>
      </c>
      <c r="I854" s="5" t="s">
        <v>4636</v>
      </c>
      <c r="J854" s="6" t="s">
        <v>70</v>
      </c>
      <c r="K854" s="6" t="s">
        <v>71</v>
      </c>
    </row>
    <row r="855" spans="1:11" x14ac:dyDescent="0.45">
      <c r="A855" s="6">
        <v>851</v>
      </c>
      <c r="B855" s="6" t="s">
        <v>4637</v>
      </c>
      <c r="C855" s="5" t="s">
        <v>64</v>
      </c>
      <c r="D855" s="5" t="s">
        <v>4638</v>
      </c>
      <c r="E855" s="5" t="s">
        <v>4639</v>
      </c>
      <c r="F855" s="5" t="s">
        <v>4640</v>
      </c>
      <c r="G855" s="6">
        <v>2021</v>
      </c>
      <c r="H855" s="5" t="s">
        <v>4641</v>
      </c>
      <c r="I855" s="5" t="s">
        <v>4642</v>
      </c>
      <c r="J855" s="6" t="s">
        <v>70</v>
      </c>
      <c r="K855" s="6" t="s">
        <v>71</v>
      </c>
    </row>
    <row r="856" spans="1:11" x14ac:dyDescent="0.45">
      <c r="A856" s="6">
        <v>852</v>
      </c>
      <c r="B856" s="6" t="s">
        <v>4643</v>
      </c>
      <c r="C856" s="5" t="s">
        <v>64</v>
      </c>
      <c r="D856" s="5" t="s">
        <v>4644</v>
      </c>
      <c r="E856" s="5" t="s">
        <v>4645</v>
      </c>
      <c r="F856" s="5" t="s">
        <v>4646</v>
      </c>
      <c r="G856" s="6">
        <v>1999</v>
      </c>
      <c r="H856" s="5" t="s">
        <v>68</v>
      </c>
      <c r="I856" s="5" t="s">
        <v>4647</v>
      </c>
      <c r="J856" s="6" t="s">
        <v>70</v>
      </c>
      <c r="K856" s="6" t="s">
        <v>71</v>
      </c>
    </row>
    <row r="857" spans="1:11" x14ac:dyDescent="0.45">
      <c r="A857" s="6">
        <v>853</v>
      </c>
      <c r="B857" s="6" t="s">
        <v>4648</v>
      </c>
      <c r="C857" s="5" t="s">
        <v>64</v>
      </c>
      <c r="D857" s="5" t="s">
        <v>4649</v>
      </c>
      <c r="E857" s="5" t="s">
        <v>4650</v>
      </c>
      <c r="F857" s="5" t="s">
        <v>4651</v>
      </c>
      <c r="G857" s="6">
        <v>2021</v>
      </c>
      <c r="H857" s="5" t="s">
        <v>4614</v>
      </c>
      <c r="I857" s="5" t="s">
        <v>4652</v>
      </c>
      <c r="J857" s="6" t="s">
        <v>70</v>
      </c>
      <c r="K857" s="6" t="s">
        <v>71</v>
      </c>
    </row>
    <row r="858" spans="1:11" x14ac:dyDescent="0.45">
      <c r="A858" s="6">
        <v>854</v>
      </c>
      <c r="B858" s="6" t="s">
        <v>4653</v>
      </c>
      <c r="C858" s="5" t="s">
        <v>64</v>
      </c>
      <c r="D858" s="5" t="s">
        <v>4654</v>
      </c>
      <c r="E858" s="5" t="s">
        <v>4655</v>
      </c>
      <c r="F858" s="5" t="s">
        <v>4656</v>
      </c>
      <c r="G858" s="6">
        <v>1997</v>
      </c>
      <c r="H858" s="5" t="s">
        <v>206</v>
      </c>
      <c r="I858" s="5" t="s">
        <v>4657</v>
      </c>
      <c r="J858" s="6" t="s">
        <v>70</v>
      </c>
      <c r="K858" s="6" t="s">
        <v>71</v>
      </c>
    </row>
    <row r="859" spans="1:11" x14ac:dyDescent="0.45">
      <c r="A859" s="6">
        <v>855</v>
      </c>
      <c r="B859" s="6" t="s">
        <v>4658</v>
      </c>
      <c r="C859" s="5" t="s">
        <v>64</v>
      </c>
      <c r="D859" s="5" t="s">
        <v>4659</v>
      </c>
      <c r="E859" s="5" t="s">
        <v>4660</v>
      </c>
      <c r="F859" s="5" t="s">
        <v>4661</v>
      </c>
      <c r="G859" s="6">
        <v>2019</v>
      </c>
      <c r="H859" s="5" t="s">
        <v>1691</v>
      </c>
      <c r="I859" s="5" t="s">
        <v>4662</v>
      </c>
      <c r="J859" s="6" t="s">
        <v>70</v>
      </c>
      <c r="K859" s="6" t="s">
        <v>71</v>
      </c>
    </row>
    <row r="860" spans="1:11" x14ac:dyDescent="0.45">
      <c r="A860" s="6">
        <v>856</v>
      </c>
      <c r="B860" s="6" t="s">
        <v>4663</v>
      </c>
      <c r="C860" s="5" t="s">
        <v>64</v>
      </c>
      <c r="D860" s="5" t="s">
        <v>4664</v>
      </c>
      <c r="E860" s="5" t="s">
        <v>4665</v>
      </c>
      <c r="F860" s="5" t="s">
        <v>4666</v>
      </c>
      <c r="G860" s="6">
        <v>2002</v>
      </c>
      <c r="H860" s="5" t="s">
        <v>999</v>
      </c>
      <c r="I860" s="5" t="s">
        <v>4667</v>
      </c>
      <c r="J860" s="6" t="s">
        <v>70</v>
      </c>
      <c r="K860" s="6" t="s">
        <v>71</v>
      </c>
    </row>
    <row r="861" spans="1:11" x14ac:dyDescent="0.45">
      <c r="A861" s="6">
        <v>857</v>
      </c>
      <c r="B861" s="6" t="s">
        <v>4668</v>
      </c>
      <c r="C861" s="5" t="s">
        <v>64</v>
      </c>
      <c r="D861" s="5" t="s">
        <v>4669</v>
      </c>
      <c r="E861" s="5" t="s">
        <v>4670</v>
      </c>
      <c r="F861" s="5" t="s">
        <v>4671</v>
      </c>
      <c r="G861" s="6">
        <v>1996</v>
      </c>
      <c r="H861" s="5" t="s">
        <v>206</v>
      </c>
      <c r="I861" s="5" t="s">
        <v>4672</v>
      </c>
      <c r="J861" s="6" t="s">
        <v>70</v>
      </c>
      <c r="K861" s="6" t="s">
        <v>71</v>
      </c>
    </row>
    <row r="862" spans="1:11" x14ac:dyDescent="0.45">
      <c r="A862" s="6">
        <v>858</v>
      </c>
      <c r="B862" s="6" t="s">
        <v>4673</v>
      </c>
      <c r="C862" s="5" t="s">
        <v>64</v>
      </c>
      <c r="D862" s="5" t="s">
        <v>4674</v>
      </c>
      <c r="E862" s="5" t="s">
        <v>4675</v>
      </c>
      <c r="F862" s="5" t="s">
        <v>4676</v>
      </c>
      <c r="G862" s="6">
        <v>2014</v>
      </c>
      <c r="H862" s="5" t="s">
        <v>239</v>
      </c>
      <c r="I862" s="5" t="s">
        <v>4677</v>
      </c>
      <c r="J862" s="6" t="s">
        <v>70</v>
      </c>
      <c r="K862" s="6" t="s">
        <v>71</v>
      </c>
    </row>
    <row r="863" spans="1:11" x14ac:dyDescent="0.45">
      <c r="A863" s="6">
        <v>859</v>
      </c>
      <c r="B863" s="6" t="s">
        <v>4678</v>
      </c>
      <c r="C863" s="5" t="s">
        <v>64</v>
      </c>
      <c r="D863" s="5" t="s">
        <v>4679</v>
      </c>
      <c r="E863" s="5" t="s">
        <v>4680</v>
      </c>
      <c r="F863" s="5" t="s">
        <v>4681</v>
      </c>
      <c r="G863" s="6">
        <v>1991</v>
      </c>
      <c r="H863" s="5" t="s">
        <v>455</v>
      </c>
      <c r="I863" s="5" t="s">
        <v>4682</v>
      </c>
      <c r="J863" s="6" t="s">
        <v>70</v>
      </c>
      <c r="K863" s="6" t="s">
        <v>71</v>
      </c>
    </row>
    <row r="864" spans="1:11" x14ac:dyDescent="0.45">
      <c r="A864" s="6">
        <v>860</v>
      </c>
      <c r="B864" s="6" t="s">
        <v>4683</v>
      </c>
      <c r="C864" s="5" t="s">
        <v>64</v>
      </c>
      <c r="D864" s="5" t="s">
        <v>4684</v>
      </c>
      <c r="E864" s="5" t="s">
        <v>4685</v>
      </c>
      <c r="F864" s="5" t="s">
        <v>4686</v>
      </c>
      <c r="G864" s="6">
        <v>2001</v>
      </c>
      <c r="H864" s="5" t="s">
        <v>194</v>
      </c>
      <c r="I864" s="5" t="s">
        <v>4687</v>
      </c>
      <c r="J864" s="6" t="s">
        <v>70</v>
      </c>
      <c r="K864" s="6" t="s">
        <v>71</v>
      </c>
    </row>
    <row r="865" spans="1:11" x14ac:dyDescent="0.45">
      <c r="A865" s="6">
        <v>861</v>
      </c>
      <c r="B865" s="6" t="s">
        <v>4688</v>
      </c>
      <c r="C865" s="5" t="s">
        <v>64</v>
      </c>
      <c r="D865" s="5" t="s">
        <v>4689</v>
      </c>
      <c r="E865" s="5" t="s">
        <v>4690</v>
      </c>
      <c r="F865" s="5" t="s">
        <v>4691</v>
      </c>
      <c r="G865" s="6">
        <v>2017</v>
      </c>
      <c r="H865" s="5" t="s">
        <v>4692</v>
      </c>
      <c r="I865" s="5" t="s">
        <v>4693</v>
      </c>
      <c r="J865" s="6" t="s">
        <v>70</v>
      </c>
      <c r="K865" s="6" t="s">
        <v>71</v>
      </c>
    </row>
    <row r="866" spans="1:11" x14ac:dyDescent="0.45">
      <c r="A866" s="6">
        <v>862</v>
      </c>
      <c r="B866" s="6" t="s">
        <v>4694</v>
      </c>
      <c r="C866" s="5" t="s">
        <v>64</v>
      </c>
      <c r="D866" s="5" t="s">
        <v>4695</v>
      </c>
      <c r="E866" s="5" t="s">
        <v>4696</v>
      </c>
      <c r="F866" s="5" t="s">
        <v>4697</v>
      </c>
      <c r="G866" s="6">
        <v>2020</v>
      </c>
      <c r="H866" s="5" t="s">
        <v>4698</v>
      </c>
      <c r="I866" s="5" t="s">
        <v>4699</v>
      </c>
      <c r="J866" s="6" t="s">
        <v>70</v>
      </c>
      <c r="K866" s="6" t="s">
        <v>71</v>
      </c>
    </row>
    <row r="867" spans="1:11" x14ac:dyDescent="0.45">
      <c r="A867" s="6">
        <v>863</v>
      </c>
      <c r="B867" s="6" t="s">
        <v>4700</v>
      </c>
      <c r="C867" s="5" t="s">
        <v>64</v>
      </c>
      <c r="D867" s="5" t="s">
        <v>4701</v>
      </c>
      <c r="E867" s="5" t="s">
        <v>4702</v>
      </c>
      <c r="F867" s="5" t="s">
        <v>4703</v>
      </c>
      <c r="G867" s="6">
        <v>2006</v>
      </c>
      <c r="H867" s="5" t="s">
        <v>313</v>
      </c>
      <c r="I867" s="5" t="s">
        <v>4704</v>
      </c>
      <c r="J867" s="6" t="s">
        <v>70</v>
      </c>
      <c r="K867" s="6" t="s">
        <v>71</v>
      </c>
    </row>
    <row r="868" spans="1:11" x14ac:dyDescent="0.45">
      <c r="A868" s="6">
        <v>864</v>
      </c>
      <c r="B868" s="6" t="s">
        <v>4705</v>
      </c>
      <c r="C868" s="5" t="s">
        <v>64</v>
      </c>
      <c r="D868" s="5" t="s">
        <v>4706</v>
      </c>
      <c r="E868" s="5" t="s">
        <v>4707</v>
      </c>
      <c r="F868" s="5" t="s">
        <v>4708</v>
      </c>
      <c r="G868" s="6">
        <v>2003</v>
      </c>
      <c r="H868" s="5" t="s">
        <v>4709</v>
      </c>
      <c r="I868" s="5" t="s">
        <v>4710</v>
      </c>
      <c r="J868" s="6" t="s">
        <v>70</v>
      </c>
      <c r="K868" s="6" t="s">
        <v>71</v>
      </c>
    </row>
    <row r="869" spans="1:11" x14ac:dyDescent="0.45">
      <c r="A869" s="6">
        <v>865</v>
      </c>
      <c r="B869" s="6" t="s">
        <v>4711</v>
      </c>
      <c r="C869" s="5" t="s">
        <v>64</v>
      </c>
      <c r="D869" s="5" t="s">
        <v>4712</v>
      </c>
      <c r="E869" s="5" t="s">
        <v>4713</v>
      </c>
      <c r="F869" s="5" t="s">
        <v>4714</v>
      </c>
      <c r="G869" s="6">
        <v>2020</v>
      </c>
      <c r="H869" s="5" t="s">
        <v>4715</v>
      </c>
      <c r="I869" s="5" t="s">
        <v>4716</v>
      </c>
      <c r="J869" s="6" t="s">
        <v>70</v>
      </c>
      <c r="K869" s="6" t="s">
        <v>71</v>
      </c>
    </row>
    <row r="870" spans="1:11" x14ac:dyDescent="0.45">
      <c r="A870" s="6">
        <v>866</v>
      </c>
      <c r="B870" s="6" t="s">
        <v>4717</v>
      </c>
      <c r="C870" s="5" t="s">
        <v>64</v>
      </c>
      <c r="D870" s="5" t="s">
        <v>4718</v>
      </c>
      <c r="E870" s="5" t="s">
        <v>4719</v>
      </c>
      <c r="F870" s="5" t="s">
        <v>4720</v>
      </c>
      <c r="G870" s="6">
        <v>1999</v>
      </c>
      <c r="H870" s="5" t="s">
        <v>68</v>
      </c>
      <c r="I870" s="5" t="s">
        <v>4721</v>
      </c>
      <c r="J870" s="6" t="s">
        <v>70</v>
      </c>
      <c r="K870" s="6" t="s">
        <v>71</v>
      </c>
    </row>
    <row r="871" spans="1:11" x14ac:dyDescent="0.45">
      <c r="A871" s="6">
        <v>867</v>
      </c>
      <c r="B871" s="6" t="s">
        <v>4722</v>
      </c>
      <c r="C871" s="5" t="s">
        <v>64</v>
      </c>
      <c r="D871" s="5" t="s">
        <v>4723</v>
      </c>
      <c r="E871" s="5" t="s">
        <v>4724</v>
      </c>
      <c r="F871" s="5" t="s">
        <v>4725</v>
      </c>
      <c r="G871" s="6">
        <v>2003</v>
      </c>
      <c r="H871" s="5" t="s">
        <v>1033</v>
      </c>
      <c r="I871" s="5" t="s">
        <v>4726</v>
      </c>
      <c r="J871" s="6" t="s">
        <v>70</v>
      </c>
      <c r="K871" s="6" t="s">
        <v>71</v>
      </c>
    </row>
    <row r="872" spans="1:11" x14ac:dyDescent="0.45">
      <c r="A872" s="6">
        <v>868</v>
      </c>
      <c r="B872" s="6" t="s">
        <v>4727</v>
      </c>
      <c r="C872" s="5" t="s">
        <v>64</v>
      </c>
      <c r="D872" s="5" t="s">
        <v>4728</v>
      </c>
      <c r="E872" s="5" t="s">
        <v>4729</v>
      </c>
      <c r="F872" s="5" t="s">
        <v>4730</v>
      </c>
      <c r="G872" s="6">
        <v>2015</v>
      </c>
      <c r="H872" s="5" t="s">
        <v>4731</v>
      </c>
      <c r="I872" s="5" t="s">
        <v>4732</v>
      </c>
      <c r="J872" s="6" t="s">
        <v>70</v>
      </c>
      <c r="K872" s="6" t="s">
        <v>71</v>
      </c>
    </row>
    <row r="873" spans="1:11" x14ac:dyDescent="0.45">
      <c r="A873" s="6">
        <v>869</v>
      </c>
      <c r="B873" s="6" t="s">
        <v>4733</v>
      </c>
      <c r="C873" s="5" t="s">
        <v>64</v>
      </c>
      <c r="D873" s="5" t="s">
        <v>4734</v>
      </c>
      <c r="E873" s="5" t="s">
        <v>4735</v>
      </c>
      <c r="F873" s="5" t="s">
        <v>4736</v>
      </c>
      <c r="G873" s="6">
        <v>2003</v>
      </c>
      <c r="H873" s="5" t="s">
        <v>68</v>
      </c>
      <c r="I873" s="5" t="s">
        <v>4737</v>
      </c>
      <c r="J873" s="6" t="s">
        <v>70</v>
      </c>
      <c r="K873" s="6" t="s">
        <v>71</v>
      </c>
    </row>
    <row r="874" spans="1:11" x14ac:dyDescent="0.45">
      <c r="A874" s="6">
        <v>870</v>
      </c>
      <c r="B874" s="6" t="s">
        <v>4738</v>
      </c>
      <c r="C874" s="5" t="s">
        <v>64</v>
      </c>
      <c r="D874" s="5" t="s">
        <v>4739</v>
      </c>
      <c r="E874" s="5" t="s">
        <v>4740</v>
      </c>
      <c r="F874" s="5" t="s">
        <v>4741</v>
      </c>
      <c r="G874" s="6">
        <v>2003</v>
      </c>
      <c r="H874" s="5" t="s">
        <v>4742</v>
      </c>
      <c r="I874" s="5" t="s">
        <v>4743</v>
      </c>
      <c r="J874" s="6" t="s">
        <v>70</v>
      </c>
      <c r="K874" s="6" t="s">
        <v>71</v>
      </c>
    </row>
    <row r="875" spans="1:11" x14ac:dyDescent="0.45">
      <c r="A875" s="6">
        <v>871</v>
      </c>
      <c r="B875" s="6" t="s">
        <v>4744</v>
      </c>
      <c r="C875" s="5" t="s">
        <v>64</v>
      </c>
      <c r="D875" s="5" t="s">
        <v>4745</v>
      </c>
      <c r="E875" s="5" t="s">
        <v>4439</v>
      </c>
      <c r="F875" s="5" t="s">
        <v>4746</v>
      </c>
      <c r="G875" s="6">
        <v>1999</v>
      </c>
      <c r="H875" s="5" t="s">
        <v>660</v>
      </c>
      <c r="I875" s="5" t="s">
        <v>4747</v>
      </c>
      <c r="J875" s="6" t="s">
        <v>70</v>
      </c>
      <c r="K875" s="6" t="s">
        <v>71</v>
      </c>
    </row>
    <row r="876" spans="1:11" x14ac:dyDescent="0.45">
      <c r="A876" s="6">
        <v>872</v>
      </c>
      <c r="B876" s="6" t="s">
        <v>4748</v>
      </c>
      <c r="C876" s="5" t="s">
        <v>64</v>
      </c>
      <c r="D876" s="5" t="s">
        <v>4749</v>
      </c>
      <c r="E876" s="5" t="s">
        <v>4750</v>
      </c>
      <c r="F876" s="5" t="s">
        <v>4751</v>
      </c>
      <c r="G876" s="6">
        <v>2002</v>
      </c>
      <c r="H876" s="5" t="s">
        <v>68</v>
      </c>
      <c r="I876" s="5" t="s">
        <v>4752</v>
      </c>
      <c r="J876" s="6" t="s">
        <v>70</v>
      </c>
      <c r="K876" s="6" t="s">
        <v>71</v>
      </c>
    </row>
    <row r="877" spans="1:11" x14ac:dyDescent="0.45">
      <c r="A877" s="6">
        <v>873</v>
      </c>
      <c r="B877" s="6" t="s">
        <v>4753</v>
      </c>
      <c r="C877" s="5" t="s">
        <v>64</v>
      </c>
      <c r="D877" s="5" t="s">
        <v>4754</v>
      </c>
      <c r="E877" s="5" t="s">
        <v>4755</v>
      </c>
      <c r="F877" s="5" t="s">
        <v>4756</v>
      </c>
      <c r="G877" s="6">
        <v>2002</v>
      </c>
      <c r="H877" s="5" t="s">
        <v>68</v>
      </c>
      <c r="I877" s="5" t="s">
        <v>4757</v>
      </c>
      <c r="J877" s="6" t="s">
        <v>70</v>
      </c>
      <c r="K877" s="6" t="s">
        <v>71</v>
      </c>
    </row>
    <row r="878" spans="1:11" x14ac:dyDescent="0.45">
      <c r="A878" s="6">
        <v>874</v>
      </c>
      <c r="B878" s="6" t="s">
        <v>4758</v>
      </c>
      <c r="C878" s="5" t="s">
        <v>64</v>
      </c>
      <c r="D878" s="5" t="s">
        <v>4759</v>
      </c>
      <c r="E878" s="5" t="s">
        <v>4760</v>
      </c>
      <c r="F878" s="5" t="s">
        <v>4761</v>
      </c>
      <c r="G878" s="6">
        <v>2010</v>
      </c>
      <c r="H878" s="5" t="s">
        <v>983</v>
      </c>
      <c r="I878" s="5" t="s">
        <v>4762</v>
      </c>
      <c r="J878" s="6" t="s">
        <v>70</v>
      </c>
      <c r="K878" s="6" t="s">
        <v>71</v>
      </c>
    </row>
    <row r="879" spans="1:11" x14ac:dyDescent="0.45">
      <c r="A879" s="6">
        <v>875</v>
      </c>
      <c r="B879" s="6" t="s">
        <v>4763</v>
      </c>
      <c r="C879" s="5" t="s">
        <v>64</v>
      </c>
      <c r="D879" s="5" t="s">
        <v>4764</v>
      </c>
      <c r="E879" s="5" t="s">
        <v>4765</v>
      </c>
      <c r="F879" s="5" t="s">
        <v>4766</v>
      </c>
      <c r="G879" s="6">
        <v>2005</v>
      </c>
      <c r="H879" s="5" t="s">
        <v>4767</v>
      </c>
      <c r="I879" s="5" t="s">
        <v>4768</v>
      </c>
      <c r="J879" s="6" t="s">
        <v>70</v>
      </c>
      <c r="K879" s="6" t="s">
        <v>71</v>
      </c>
    </row>
    <row r="880" spans="1:11" x14ac:dyDescent="0.45">
      <c r="A880" s="6">
        <v>876</v>
      </c>
      <c r="B880" s="6" t="s">
        <v>4769</v>
      </c>
      <c r="C880" s="5" t="s">
        <v>64</v>
      </c>
      <c r="D880" s="5" t="s">
        <v>4770</v>
      </c>
      <c r="E880" s="5" t="s">
        <v>4771</v>
      </c>
      <c r="F880" s="5" t="s">
        <v>4772</v>
      </c>
      <c r="G880" s="6">
        <v>1999</v>
      </c>
      <c r="H880" s="5" t="s">
        <v>666</v>
      </c>
      <c r="I880" s="5" t="s">
        <v>4773</v>
      </c>
      <c r="J880" s="6" t="s">
        <v>70</v>
      </c>
      <c r="K880" s="6" t="s">
        <v>71</v>
      </c>
    </row>
    <row r="881" spans="1:11" x14ac:dyDescent="0.45">
      <c r="A881" s="6">
        <v>877</v>
      </c>
      <c r="B881" s="6" t="s">
        <v>4774</v>
      </c>
      <c r="C881" s="5" t="s">
        <v>64</v>
      </c>
      <c r="D881" s="5" t="s">
        <v>4775</v>
      </c>
      <c r="E881" s="5" t="s">
        <v>4776</v>
      </c>
      <c r="F881" s="5" t="s">
        <v>4777</v>
      </c>
      <c r="G881" s="6">
        <v>2016</v>
      </c>
      <c r="H881" s="5" t="s">
        <v>4778</v>
      </c>
      <c r="I881" s="5" t="s">
        <v>4779</v>
      </c>
      <c r="J881" s="6" t="s">
        <v>70</v>
      </c>
      <c r="K881" s="6" t="s">
        <v>71</v>
      </c>
    </row>
    <row r="882" spans="1:11" x14ac:dyDescent="0.45">
      <c r="A882" s="6">
        <v>878</v>
      </c>
      <c r="B882" s="6" t="s">
        <v>4780</v>
      </c>
      <c r="C882" s="5" t="s">
        <v>64</v>
      </c>
      <c r="D882" s="5" t="s">
        <v>4781</v>
      </c>
      <c r="E882" s="5" t="s">
        <v>4782</v>
      </c>
      <c r="F882" s="5" t="s">
        <v>4783</v>
      </c>
      <c r="G882" s="6">
        <v>2015</v>
      </c>
      <c r="H882" s="5" t="s">
        <v>111</v>
      </c>
      <c r="I882" s="5" t="s">
        <v>4784</v>
      </c>
      <c r="J882" s="6" t="s">
        <v>70</v>
      </c>
      <c r="K882" s="6" t="s">
        <v>71</v>
      </c>
    </row>
    <row r="883" spans="1:11" x14ac:dyDescent="0.45">
      <c r="A883" s="6">
        <v>879</v>
      </c>
      <c r="B883" s="6" t="s">
        <v>4785</v>
      </c>
      <c r="C883" s="5" t="s">
        <v>64</v>
      </c>
      <c r="D883" s="5" t="s">
        <v>4786</v>
      </c>
      <c r="E883" s="5" t="s">
        <v>4787</v>
      </c>
      <c r="F883" s="5" t="s">
        <v>4788</v>
      </c>
      <c r="G883" s="6">
        <v>2000</v>
      </c>
      <c r="H883" s="5" t="s">
        <v>68</v>
      </c>
      <c r="I883" s="5" t="s">
        <v>4789</v>
      </c>
      <c r="J883" s="6" t="s">
        <v>70</v>
      </c>
      <c r="K883" s="6" t="s">
        <v>71</v>
      </c>
    </row>
    <row r="884" spans="1:11" x14ac:dyDescent="0.45">
      <c r="A884" s="6">
        <v>880</v>
      </c>
      <c r="B884" s="6" t="s">
        <v>4790</v>
      </c>
      <c r="C884" s="5" t="s">
        <v>64</v>
      </c>
      <c r="D884" s="5" t="s">
        <v>4791</v>
      </c>
      <c r="E884" s="5" t="s">
        <v>4792</v>
      </c>
      <c r="F884" s="5" t="s">
        <v>4793</v>
      </c>
      <c r="G884" s="6">
        <v>2001</v>
      </c>
      <c r="H884" s="5" t="s">
        <v>4794</v>
      </c>
      <c r="I884" s="5" t="s">
        <v>4795</v>
      </c>
      <c r="J884" s="6" t="s">
        <v>70</v>
      </c>
      <c r="K884" s="6" t="s">
        <v>71</v>
      </c>
    </row>
    <row r="885" spans="1:11" x14ac:dyDescent="0.45">
      <c r="A885" s="6">
        <v>881</v>
      </c>
      <c r="B885" s="6" t="s">
        <v>4796</v>
      </c>
      <c r="C885" s="5" t="s">
        <v>64</v>
      </c>
      <c r="D885" s="5" t="s">
        <v>4797</v>
      </c>
      <c r="E885" s="5" t="s">
        <v>4798</v>
      </c>
      <c r="F885" s="5" t="s">
        <v>4799</v>
      </c>
      <c r="G885" s="6">
        <v>2003</v>
      </c>
      <c r="H885" s="5" t="s">
        <v>87</v>
      </c>
      <c r="I885" s="5" t="s">
        <v>4800</v>
      </c>
      <c r="J885" s="6" t="s">
        <v>70</v>
      </c>
      <c r="K885" s="6" t="s">
        <v>71</v>
      </c>
    </row>
    <row r="886" spans="1:11" x14ac:dyDescent="0.45">
      <c r="A886" s="6">
        <v>882</v>
      </c>
      <c r="B886" s="6" t="s">
        <v>4801</v>
      </c>
      <c r="C886" s="5" t="s">
        <v>64</v>
      </c>
      <c r="D886" s="5" t="s">
        <v>4802</v>
      </c>
      <c r="E886" s="5" t="s">
        <v>4803</v>
      </c>
      <c r="F886" s="5" t="s">
        <v>4804</v>
      </c>
      <c r="G886" s="6">
        <v>2011</v>
      </c>
      <c r="H886" s="5" t="s">
        <v>426</v>
      </c>
      <c r="I886" s="5" t="s">
        <v>4805</v>
      </c>
      <c r="J886" s="6" t="s">
        <v>70</v>
      </c>
      <c r="K886" s="6" t="s">
        <v>71</v>
      </c>
    </row>
    <row r="887" spans="1:11" x14ac:dyDescent="0.45">
      <c r="A887" s="6">
        <v>883</v>
      </c>
      <c r="B887" s="6" t="s">
        <v>4806</v>
      </c>
      <c r="C887" s="5" t="s">
        <v>64</v>
      </c>
      <c r="D887" s="5" t="s">
        <v>4807</v>
      </c>
      <c r="E887" s="5" t="s">
        <v>4808</v>
      </c>
      <c r="F887" s="5" t="s">
        <v>4809</v>
      </c>
      <c r="G887" s="6">
        <v>2008</v>
      </c>
      <c r="H887" s="5" t="s">
        <v>4262</v>
      </c>
      <c r="I887" s="5" t="s">
        <v>4810</v>
      </c>
      <c r="J887" s="6" t="s">
        <v>70</v>
      </c>
      <c r="K887" s="6" t="s">
        <v>71</v>
      </c>
    </row>
    <row r="888" spans="1:11" x14ac:dyDescent="0.45">
      <c r="A888" s="6">
        <v>884</v>
      </c>
      <c r="B888" s="6" t="s">
        <v>4811</v>
      </c>
      <c r="C888" s="5" t="s">
        <v>64</v>
      </c>
      <c r="D888" s="5" t="s">
        <v>4812</v>
      </c>
      <c r="E888" s="5" t="s">
        <v>4813</v>
      </c>
      <c r="F888" s="5" t="s">
        <v>4814</v>
      </c>
      <c r="G888" s="6">
        <v>2023</v>
      </c>
      <c r="H888" s="5" t="s">
        <v>4614</v>
      </c>
      <c r="I888" s="5" t="s">
        <v>4815</v>
      </c>
      <c r="J888" s="6" t="s">
        <v>70</v>
      </c>
      <c r="K888" s="6" t="s">
        <v>71</v>
      </c>
    </row>
    <row r="889" spans="1:11" x14ac:dyDescent="0.45">
      <c r="A889" s="6">
        <v>885</v>
      </c>
      <c r="B889" s="6" t="s">
        <v>4816</v>
      </c>
      <c r="C889" s="5" t="s">
        <v>64</v>
      </c>
      <c r="D889" s="5" t="s">
        <v>4817</v>
      </c>
      <c r="E889" s="5" t="s">
        <v>4818</v>
      </c>
      <c r="F889" s="5" t="s">
        <v>4819</v>
      </c>
      <c r="G889" s="6">
        <v>2001</v>
      </c>
      <c r="H889" s="5" t="s">
        <v>1680</v>
      </c>
      <c r="I889" s="5" t="s">
        <v>4820</v>
      </c>
      <c r="J889" s="6" t="s">
        <v>70</v>
      </c>
      <c r="K889" s="6" t="s">
        <v>71</v>
      </c>
    </row>
    <row r="890" spans="1:11" x14ac:dyDescent="0.45">
      <c r="A890" s="6">
        <v>886</v>
      </c>
      <c r="B890" s="6" t="s">
        <v>4821</v>
      </c>
      <c r="C890" s="5" t="s">
        <v>64</v>
      </c>
      <c r="D890" s="5" t="s">
        <v>4822</v>
      </c>
      <c r="E890" s="5" t="s">
        <v>4823</v>
      </c>
      <c r="F890" s="5" t="s">
        <v>4824</v>
      </c>
      <c r="G890" s="6">
        <v>2001</v>
      </c>
      <c r="H890" s="5" t="s">
        <v>1445</v>
      </c>
      <c r="I890" s="5" t="s">
        <v>4825</v>
      </c>
      <c r="J890" s="6" t="s">
        <v>70</v>
      </c>
      <c r="K890" s="6" t="s">
        <v>71</v>
      </c>
    </row>
    <row r="891" spans="1:11" x14ac:dyDescent="0.45">
      <c r="A891" s="6">
        <v>887</v>
      </c>
      <c r="B891" s="6" t="s">
        <v>4826</v>
      </c>
      <c r="C891" s="5" t="s">
        <v>64</v>
      </c>
      <c r="D891" s="5" t="s">
        <v>4827</v>
      </c>
      <c r="E891" s="5" t="s">
        <v>4828</v>
      </c>
      <c r="F891" s="5" t="s">
        <v>4829</v>
      </c>
      <c r="G891" s="6">
        <v>2003</v>
      </c>
      <c r="H891" s="5" t="s">
        <v>1338</v>
      </c>
      <c r="I891" s="5" t="s">
        <v>4830</v>
      </c>
      <c r="J891" s="6" t="s">
        <v>70</v>
      </c>
      <c r="K891" s="6" t="s">
        <v>71</v>
      </c>
    </row>
    <row r="892" spans="1:11" x14ac:dyDescent="0.45">
      <c r="A892" s="6">
        <v>888</v>
      </c>
      <c r="B892" s="6" t="s">
        <v>4831</v>
      </c>
      <c r="C892" s="5" t="s">
        <v>64</v>
      </c>
      <c r="D892" s="5" t="s">
        <v>4832</v>
      </c>
      <c r="E892" s="5" t="s">
        <v>4833</v>
      </c>
      <c r="F892" s="5" t="s">
        <v>4834</v>
      </c>
      <c r="G892" s="6">
        <v>2018</v>
      </c>
      <c r="H892" s="5" t="s">
        <v>654</v>
      </c>
      <c r="I892" s="5" t="s">
        <v>4835</v>
      </c>
      <c r="J892" s="6" t="s">
        <v>70</v>
      </c>
      <c r="K892" s="6" t="s">
        <v>71</v>
      </c>
    </row>
    <row r="893" spans="1:11" x14ac:dyDescent="0.45">
      <c r="A893" s="6">
        <v>889</v>
      </c>
      <c r="B893" s="6" t="s">
        <v>4836</v>
      </c>
      <c r="C893" s="5" t="s">
        <v>64</v>
      </c>
      <c r="D893" s="5" t="s">
        <v>4837</v>
      </c>
      <c r="E893" s="5" t="s">
        <v>4838</v>
      </c>
      <c r="F893" s="5" t="s">
        <v>4839</v>
      </c>
      <c r="G893" s="6">
        <v>2019</v>
      </c>
      <c r="H893" s="5" t="s">
        <v>273</v>
      </c>
      <c r="I893" s="5" t="s">
        <v>4840</v>
      </c>
      <c r="J893" s="6" t="s">
        <v>70</v>
      </c>
      <c r="K893" s="6" t="s">
        <v>71</v>
      </c>
    </row>
    <row r="894" spans="1:11" x14ac:dyDescent="0.45">
      <c r="A894" s="6">
        <v>890</v>
      </c>
      <c r="B894" s="6" t="s">
        <v>4841</v>
      </c>
      <c r="C894" s="5" t="s">
        <v>64</v>
      </c>
      <c r="D894" s="5" t="s">
        <v>4842</v>
      </c>
      <c r="E894" s="5" t="s">
        <v>4843</v>
      </c>
      <c r="F894" s="5" t="s">
        <v>4844</v>
      </c>
      <c r="G894" s="6">
        <v>2024</v>
      </c>
      <c r="H894" s="5" t="s">
        <v>4845</v>
      </c>
      <c r="I894" s="5" t="s">
        <v>4846</v>
      </c>
      <c r="J894" s="6" t="s">
        <v>70</v>
      </c>
      <c r="K894" s="6" t="s">
        <v>71</v>
      </c>
    </row>
    <row r="895" spans="1:11" x14ac:dyDescent="0.45">
      <c r="A895" s="6">
        <v>891</v>
      </c>
      <c r="B895" s="6" t="s">
        <v>4847</v>
      </c>
      <c r="C895" s="5" t="s">
        <v>64</v>
      </c>
      <c r="D895" s="5" t="s">
        <v>4848</v>
      </c>
      <c r="E895" s="5" t="s">
        <v>4849</v>
      </c>
      <c r="F895" s="5" t="s">
        <v>4850</v>
      </c>
      <c r="G895" s="6">
        <v>2014</v>
      </c>
      <c r="H895" s="5" t="s">
        <v>610</v>
      </c>
      <c r="I895" s="5" t="s">
        <v>4851</v>
      </c>
      <c r="J895" s="6" t="s">
        <v>70</v>
      </c>
      <c r="K895" s="6" t="s">
        <v>71</v>
      </c>
    </row>
    <row r="896" spans="1:11" x14ac:dyDescent="0.45">
      <c r="A896" s="6">
        <v>892</v>
      </c>
      <c r="B896" s="6" t="s">
        <v>4852</v>
      </c>
      <c r="C896" s="5" t="s">
        <v>64</v>
      </c>
      <c r="D896" s="5" t="s">
        <v>4853</v>
      </c>
      <c r="E896" s="5" t="s">
        <v>4854</v>
      </c>
      <c r="F896" s="5" t="s">
        <v>4855</v>
      </c>
      <c r="G896" s="6">
        <v>2009</v>
      </c>
      <c r="H896" s="5" t="s">
        <v>194</v>
      </c>
      <c r="I896" s="5" t="s">
        <v>4856</v>
      </c>
      <c r="J896" s="6" t="s">
        <v>70</v>
      </c>
      <c r="K896" s="6" t="s">
        <v>71</v>
      </c>
    </row>
    <row r="897" spans="1:11" x14ac:dyDescent="0.45">
      <c r="A897" s="6">
        <v>893</v>
      </c>
      <c r="B897" s="6" t="s">
        <v>4857</v>
      </c>
      <c r="C897" s="5" t="s">
        <v>64</v>
      </c>
      <c r="D897" s="5" t="s">
        <v>4858</v>
      </c>
      <c r="E897" s="5" t="s">
        <v>4859</v>
      </c>
      <c r="F897" s="5" t="s">
        <v>4860</v>
      </c>
      <c r="G897" s="6">
        <v>2003</v>
      </c>
      <c r="H897" s="5" t="s">
        <v>68</v>
      </c>
      <c r="I897" s="5" t="s">
        <v>4861</v>
      </c>
      <c r="J897" s="6" t="s">
        <v>70</v>
      </c>
      <c r="K897" s="6" t="s">
        <v>71</v>
      </c>
    </row>
    <row r="898" spans="1:11" x14ac:dyDescent="0.45">
      <c r="A898" s="6">
        <v>894</v>
      </c>
      <c r="B898" s="6" t="s">
        <v>4862</v>
      </c>
      <c r="C898" s="5" t="s">
        <v>64</v>
      </c>
      <c r="D898" s="5" t="s">
        <v>4863</v>
      </c>
      <c r="E898" s="5" t="s">
        <v>4864</v>
      </c>
      <c r="F898" s="5" t="s">
        <v>4865</v>
      </c>
      <c r="G898" s="6">
        <v>2017</v>
      </c>
      <c r="H898" s="5" t="s">
        <v>4866</v>
      </c>
      <c r="I898" s="5" t="s">
        <v>4867</v>
      </c>
      <c r="J898" s="6" t="s">
        <v>70</v>
      </c>
      <c r="K898" s="6" t="s">
        <v>71</v>
      </c>
    </row>
    <row r="899" spans="1:11" x14ac:dyDescent="0.45">
      <c r="A899" s="6">
        <v>895</v>
      </c>
      <c r="B899" s="6" t="s">
        <v>4868</v>
      </c>
      <c r="C899" s="5" t="s">
        <v>64</v>
      </c>
      <c r="D899" s="5" t="s">
        <v>4869</v>
      </c>
      <c r="E899" s="5" t="s">
        <v>4870</v>
      </c>
      <c r="F899" s="5" t="s">
        <v>4871</v>
      </c>
      <c r="G899" s="6">
        <v>2017</v>
      </c>
      <c r="H899" s="5" t="s">
        <v>4778</v>
      </c>
      <c r="I899" s="5" t="s">
        <v>4872</v>
      </c>
      <c r="J899" s="6" t="s">
        <v>70</v>
      </c>
      <c r="K899" s="6" t="s">
        <v>71</v>
      </c>
    </row>
    <row r="900" spans="1:11" x14ac:dyDescent="0.45">
      <c r="A900" s="6">
        <v>896</v>
      </c>
      <c r="B900" s="6" t="s">
        <v>4873</v>
      </c>
      <c r="C900" s="5" t="s">
        <v>64</v>
      </c>
      <c r="D900" s="5" t="s">
        <v>4874</v>
      </c>
      <c r="E900" s="5" t="s">
        <v>4875</v>
      </c>
      <c r="F900" s="5" t="s">
        <v>4876</v>
      </c>
      <c r="G900" s="6">
        <v>2016</v>
      </c>
      <c r="H900" s="5" t="s">
        <v>1434</v>
      </c>
      <c r="I900" s="5" t="s">
        <v>4877</v>
      </c>
      <c r="J900" s="6" t="s">
        <v>70</v>
      </c>
      <c r="K900" s="6" t="s">
        <v>71</v>
      </c>
    </row>
    <row r="901" spans="1:11" x14ac:dyDescent="0.45">
      <c r="A901" s="6">
        <v>897</v>
      </c>
      <c r="B901" s="6" t="s">
        <v>4878</v>
      </c>
      <c r="C901" s="5" t="s">
        <v>64</v>
      </c>
      <c r="D901" s="5" t="s">
        <v>4879</v>
      </c>
      <c r="E901" s="5" t="s">
        <v>4880</v>
      </c>
      <c r="F901" s="5" t="s">
        <v>4881</v>
      </c>
      <c r="G901" s="6">
        <v>2011</v>
      </c>
      <c r="H901" s="5" t="s">
        <v>4767</v>
      </c>
      <c r="I901" s="5" t="s">
        <v>3581</v>
      </c>
      <c r="J901" s="6" t="s">
        <v>70</v>
      </c>
      <c r="K901" s="6" t="s">
        <v>71</v>
      </c>
    </row>
    <row r="902" spans="1:11" x14ac:dyDescent="0.45">
      <c r="A902" s="6">
        <v>898</v>
      </c>
      <c r="B902" s="6" t="s">
        <v>4882</v>
      </c>
      <c r="C902" s="5" t="s">
        <v>64</v>
      </c>
      <c r="D902" s="5" t="s">
        <v>4883</v>
      </c>
      <c r="E902" s="5" t="s">
        <v>4884</v>
      </c>
      <c r="F902" s="5" t="s">
        <v>4885</v>
      </c>
      <c r="G902" s="6">
        <v>2005</v>
      </c>
      <c r="H902" s="5" t="s">
        <v>239</v>
      </c>
      <c r="I902" s="5" t="s">
        <v>4886</v>
      </c>
      <c r="J902" s="6" t="s">
        <v>70</v>
      </c>
      <c r="K902" s="6" t="s">
        <v>71</v>
      </c>
    </row>
    <row r="903" spans="1:11" x14ac:dyDescent="0.45">
      <c r="A903" s="6">
        <v>899</v>
      </c>
      <c r="B903" s="6" t="s">
        <v>4887</v>
      </c>
      <c r="C903" s="5" t="s">
        <v>64</v>
      </c>
      <c r="D903" s="5" t="s">
        <v>4888</v>
      </c>
      <c r="E903" s="5" t="s">
        <v>4889</v>
      </c>
      <c r="F903" s="5" t="s">
        <v>4890</v>
      </c>
      <c r="G903" s="6">
        <v>2019</v>
      </c>
      <c r="H903" s="5" t="s">
        <v>4891</v>
      </c>
      <c r="I903" s="5" t="s">
        <v>4892</v>
      </c>
      <c r="J903" s="6" t="s">
        <v>70</v>
      </c>
      <c r="K903" s="6" t="s">
        <v>71</v>
      </c>
    </row>
    <row r="904" spans="1:11" x14ac:dyDescent="0.45">
      <c r="A904" s="6">
        <v>900</v>
      </c>
      <c r="B904" s="6" t="s">
        <v>4893</v>
      </c>
      <c r="C904" s="5" t="s">
        <v>64</v>
      </c>
      <c r="D904" s="5" t="s">
        <v>4894</v>
      </c>
      <c r="E904" s="5" t="s">
        <v>4895</v>
      </c>
      <c r="F904" s="5" t="s">
        <v>4896</v>
      </c>
      <c r="G904" s="6">
        <v>2003</v>
      </c>
      <c r="H904" s="5" t="s">
        <v>239</v>
      </c>
      <c r="I904" s="5" t="s">
        <v>4897</v>
      </c>
      <c r="J904" s="6" t="s">
        <v>70</v>
      </c>
      <c r="K904" s="6" t="s">
        <v>71</v>
      </c>
    </row>
    <row r="905" spans="1:11" x14ac:dyDescent="0.45">
      <c r="A905" s="6">
        <v>901</v>
      </c>
      <c r="B905" s="6" t="s">
        <v>4898</v>
      </c>
      <c r="C905" s="5" t="s">
        <v>64</v>
      </c>
      <c r="D905" s="5" t="s">
        <v>4899</v>
      </c>
      <c r="E905" s="5" t="s">
        <v>4900</v>
      </c>
      <c r="F905" s="5" t="s">
        <v>4901</v>
      </c>
      <c r="G905" s="6">
        <v>2005</v>
      </c>
      <c r="H905" s="5" t="s">
        <v>4902</v>
      </c>
      <c r="I905" s="5" t="s">
        <v>4903</v>
      </c>
      <c r="J905" s="6" t="s">
        <v>70</v>
      </c>
      <c r="K905" s="6" t="s">
        <v>71</v>
      </c>
    </row>
    <row r="906" spans="1:11" x14ac:dyDescent="0.45">
      <c r="A906" s="6">
        <v>902</v>
      </c>
      <c r="B906" s="6" t="s">
        <v>4904</v>
      </c>
      <c r="C906" s="5" t="s">
        <v>64</v>
      </c>
      <c r="D906" s="5" t="s">
        <v>4905</v>
      </c>
      <c r="E906" s="5" t="s">
        <v>4906</v>
      </c>
      <c r="F906" s="5" t="s">
        <v>4907</v>
      </c>
      <c r="G906" s="6">
        <v>1999</v>
      </c>
      <c r="H906" s="5" t="s">
        <v>616</v>
      </c>
      <c r="I906" s="5" t="s">
        <v>4908</v>
      </c>
      <c r="J906" s="6" t="s">
        <v>70</v>
      </c>
      <c r="K906" s="6" t="s">
        <v>71</v>
      </c>
    </row>
    <row r="907" spans="1:11" x14ac:dyDescent="0.45">
      <c r="A907" s="6">
        <v>903</v>
      </c>
      <c r="B907" s="6" t="s">
        <v>4909</v>
      </c>
      <c r="C907" s="5" t="s">
        <v>64</v>
      </c>
      <c r="D907" s="5" t="s">
        <v>4910</v>
      </c>
      <c r="E907" s="5" t="s">
        <v>4911</v>
      </c>
      <c r="F907" s="5" t="s">
        <v>4912</v>
      </c>
      <c r="G907" s="6">
        <v>2010</v>
      </c>
      <c r="H907" s="5" t="s">
        <v>206</v>
      </c>
      <c r="I907" s="5" t="s">
        <v>4913</v>
      </c>
      <c r="J907" s="6" t="s">
        <v>70</v>
      </c>
      <c r="K907" s="6" t="s">
        <v>71</v>
      </c>
    </row>
    <row r="908" spans="1:11" x14ac:dyDescent="0.45">
      <c r="A908" s="6">
        <v>904</v>
      </c>
      <c r="B908" s="6" t="s">
        <v>4914</v>
      </c>
      <c r="C908" s="5" t="s">
        <v>64</v>
      </c>
      <c r="D908" s="5" t="s">
        <v>4915</v>
      </c>
      <c r="E908" s="5" t="s">
        <v>4916</v>
      </c>
      <c r="F908" s="5" t="s">
        <v>4917</v>
      </c>
      <c r="G908" s="6">
        <v>2003</v>
      </c>
      <c r="H908" s="5" t="s">
        <v>87</v>
      </c>
      <c r="I908" s="5" t="s">
        <v>4918</v>
      </c>
      <c r="J908" s="6" t="s">
        <v>70</v>
      </c>
      <c r="K908" s="6" t="s">
        <v>71</v>
      </c>
    </row>
    <row r="909" spans="1:11" x14ac:dyDescent="0.45">
      <c r="A909" s="6">
        <v>905</v>
      </c>
      <c r="B909" s="6" t="s">
        <v>4919</v>
      </c>
      <c r="C909" s="5" t="s">
        <v>64</v>
      </c>
      <c r="D909" s="5" t="s">
        <v>4920</v>
      </c>
      <c r="E909" s="5" t="s">
        <v>4921</v>
      </c>
      <c r="F909" s="5" t="s">
        <v>4922</v>
      </c>
      <c r="G909" s="6">
        <v>2003</v>
      </c>
      <c r="H909" s="5" t="s">
        <v>2845</v>
      </c>
      <c r="I909" s="5" t="s">
        <v>4923</v>
      </c>
      <c r="J909" s="6" t="s">
        <v>70</v>
      </c>
      <c r="K909" s="6" t="s">
        <v>71</v>
      </c>
    </row>
    <row r="910" spans="1:11" x14ac:dyDescent="0.45">
      <c r="A910" s="6">
        <v>906</v>
      </c>
      <c r="B910" s="6" t="s">
        <v>4924</v>
      </c>
      <c r="C910" s="5" t="s">
        <v>64</v>
      </c>
      <c r="D910" s="5" t="s">
        <v>4925</v>
      </c>
      <c r="E910" s="5" t="s">
        <v>4926</v>
      </c>
      <c r="F910" s="5" t="s">
        <v>4927</v>
      </c>
      <c r="G910" s="6">
        <v>2014</v>
      </c>
      <c r="H910" s="5" t="s">
        <v>785</v>
      </c>
      <c r="I910" s="5" t="s">
        <v>4928</v>
      </c>
      <c r="J910" s="6" t="s">
        <v>70</v>
      </c>
      <c r="K910" s="6" t="s">
        <v>71</v>
      </c>
    </row>
    <row r="911" spans="1:11" x14ac:dyDescent="0.45">
      <c r="A911" s="6">
        <v>907</v>
      </c>
      <c r="B911" s="6" t="s">
        <v>4929</v>
      </c>
      <c r="C911" s="5" t="s">
        <v>64</v>
      </c>
      <c r="D911" s="5" t="s">
        <v>4930</v>
      </c>
      <c r="E911" s="5" t="s">
        <v>4931</v>
      </c>
      <c r="F911" s="5" t="s">
        <v>4932</v>
      </c>
      <c r="G911" s="6">
        <v>2002</v>
      </c>
      <c r="H911" s="5" t="s">
        <v>68</v>
      </c>
      <c r="I911" s="5" t="s">
        <v>4933</v>
      </c>
      <c r="J911" s="6" t="s">
        <v>70</v>
      </c>
      <c r="K911" s="6" t="s">
        <v>71</v>
      </c>
    </row>
    <row r="912" spans="1:11" x14ac:dyDescent="0.45">
      <c r="A912" s="6">
        <v>908</v>
      </c>
      <c r="B912" s="6" t="s">
        <v>4934</v>
      </c>
      <c r="C912" s="5" t="s">
        <v>64</v>
      </c>
      <c r="D912" s="5" t="s">
        <v>4935</v>
      </c>
      <c r="E912" s="5" t="s">
        <v>4936</v>
      </c>
      <c r="F912" s="5" t="s">
        <v>4937</v>
      </c>
      <c r="G912" s="6">
        <v>2009</v>
      </c>
      <c r="H912" s="5" t="s">
        <v>4938</v>
      </c>
      <c r="I912" s="5" t="s">
        <v>4939</v>
      </c>
      <c r="J912" s="6" t="s">
        <v>70</v>
      </c>
      <c r="K912" s="6" t="s">
        <v>71</v>
      </c>
    </row>
    <row r="913" spans="1:11" x14ac:dyDescent="0.45">
      <c r="A913" s="6">
        <v>909</v>
      </c>
      <c r="B913" s="6" t="s">
        <v>4940</v>
      </c>
      <c r="C913" s="5" t="s">
        <v>64</v>
      </c>
      <c r="D913" s="5" t="s">
        <v>4941</v>
      </c>
      <c r="E913" s="5" t="s">
        <v>4942</v>
      </c>
      <c r="F913" s="5" t="s">
        <v>4943</v>
      </c>
      <c r="G913" s="6">
        <v>2019</v>
      </c>
      <c r="H913" s="5" t="s">
        <v>228</v>
      </c>
      <c r="I913" s="5" t="s">
        <v>4944</v>
      </c>
      <c r="J913" s="6" t="s">
        <v>70</v>
      </c>
      <c r="K913" s="6" t="s">
        <v>71</v>
      </c>
    </row>
    <row r="914" spans="1:11" x14ac:dyDescent="0.45">
      <c r="A914" s="6">
        <v>910</v>
      </c>
      <c r="B914" s="6" t="s">
        <v>4945</v>
      </c>
      <c r="C914" s="5" t="s">
        <v>64</v>
      </c>
      <c r="D914" s="5" t="s">
        <v>4946</v>
      </c>
      <c r="E914" s="5" t="s">
        <v>4947</v>
      </c>
      <c r="F914" s="5" t="s">
        <v>4948</v>
      </c>
      <c r="G914" s="6">
        <v>2010</v>
      </c>
      <c r="H914" s="5" t="s">
        <v>313</v>
      </c>
      <c r="I914" s="5" t="s">
        <v>4949</v>
      </c>
      <c r="J914" s="6" t="s">
        <v>70</v>
      </c>
      <c r="K914" s="6" t="s">
        <v>71</v>
      </c>
    </row>
    <row r="915" spans="1:11" x14ac:dyDescent="0.45">
      <c r="A915" s="6">
        <v>911</v>
      </c>
      <c r="B915" s="6" t="s">
        <v>4950</v>
      </c>
      <c r="C915" s="5" t="s">
        <v>64</v>
      </c>
      <c r="D915" s="5" t="s">
        <v>4951</v>
      </c>
      <c r="E915" s="5" t="s">
        <v>4952</v>
      </c>
      <c r="F915" s="5" t="s">
        <v>4953</v>
      </c>
      <c r="G915" s="6">
        <v>2022</v>
      </c>
      <c r="H915" s="5" t="s">
        <v>2747</v>
      </c>
      <c r="I915" s="5" t="s">
        <v>4954</v>
      </c>
      <c r="J915" s="6" t="s">
        <v>70</v>
      </c>
      <c r="K915" s="6" t="s">
        <v>71</v>
      </c>
    </row>
    <row r="916" spans="1:11" x14ac:dyDescent="0.45">
      <c r="A916" s="6">
        <v>912</v>
      </c>
      <c r="B916" s="6" t="s">
        <v>4955</v>
      </c>
      <c r="C916" s="5" t="s">
        <v>64</v>
      </c>
      <c r="D916" s="5" t="s">
        <v>4956</v>
      </c>
      <c r="E916" s="5" t="s">
        <v>4957</v>
      </c>
      <c r="F916" s="5" t="s">
        <v>4958</v>
      </c>
      <c r="G916" s="6">
        <v>2019</v>
      </c>
      <c r="H916" s="5" t="s">
        <v>3260</v>
      </c>
      <c r="I916" s="5" t="s">
        <v>4959</v>
      </c>
      <c r="J916" s="6" t="s">
        <v>70</v>
      </c>
      <c r="K916" s="6" t="s">
        <v>71</v>
      </c>
    </row>
    <row r="917" spans="1:11" x14ac:dyDescent="0.45">
      <c r="A917" s="6">
        <v>913</v>
      </c>
      <c r="B917" s="6" t="s">
        <v>4960</v>
      </c>
      <c r="C917" s="5" t="s">
        <v>64</v>
      </c>
      <c r="D917" s="5" t="s">
        <v>4961</v>
      </c>
      <c r="E917" s="5" t="s">
        <v>4962</v>
      </c>
      <c r="F917" s="5" t="s">
        <v>4963</v>
      </c>
      <c r="G917" s="6">
        <v>2020</v>
      </c>
      <c r="H917" s="5" t="s">
        <v>4964</v>
      </c>
      <c r="I917" s="5" t="s">
        <v>4965</v>
      </c>
      <c r="J917" s="6" t="s">
        <v>70</v>
      </c>
      <c r="K917" s="6" t="s">
        <v>71</v>
      </c>
    </row>
    <row r="918" spans="1:11" x14ac:dyDescent="0.45">
      <c r="A918" s="6">
        <v>914</v>
      </c>
      <c r="B918" s="6" t="s">
        <v>4966</v>
      </c>
      <c r="C918" s="5" t="s">
        <v>64</v>
      </c>
      <c r="D918" s="5" t="s">
        <v>4967</v>
      </c>
      <c r="E918" s="5" t="s">
        <v>4968</v>
      </c>
      <c r="F918" s="5" t="s">
        <v>4969</v>
      </c>
      <c r="G918" s="6">
        <v>2002</v>
      </c>
      <c r="H918" s="5" t="s">
        <v>660</v>
      </c>
      <c r="I918" s="5" t="s">
        <v>4970</v>
      </c>
      <c r="J918" s="6" t="s">
        <v>70</v>
      </c>
      <c r="K918" s="6" t="s">
        <v>71</v>
      </c>
    </row>
    <row r="919" spans="1:11" x14ac:dyDescent="0.45">
      <c r="A919" s="6">
        <v>915</v>
      </c>
      <c r="B919" s="6" t="s">
        <v>4971</v>
      </c>
      <c r="C919" s="5" t="s">
        <v>64</v>
      </c>
      <c r="D919" s="5" t="s">
        <v>4972</v>
      </c>
      <c r="E919" s="5" t="s">
        <v>4973</v>
      </c>
      <c r="F919" s="5" t="s">
        <v>4974</v>
      </c>
      <c r="G919" s="6">
        <v>1999</v>
      </c>
      <c r="H919" s="5" t="s">
        <v>68</v>
      </c>
      <c r="I919" s="5" t="s">
        <v>4975</v>
      </c>
      <c r="J919" s="6" t="s">
        <v>70</v>
      </c>
      <c r="K919" s="6" t="s">
        <v>71</v>
      </c>
    </row>
    <row r="920" spans="1:11" x14ac:dyDescent="0.45">
      <c r="A920" s="6">
        <v>916</v>
      </c>
      <c r="B920" s="6" t="s">
        <v>4976</v>
      </c>
      <c r="C920" s="5" t="s">
        <v>64</v>
      </c>
      <c r="D920" s="5" t="s">
        <v>4977</v>
      </c>
      <c r="E920" s="5" t="s">
        <v>4978</v>
      </c>
      <c r="F920" s="5" t="s">
        <v>4979</v>
      </c>
      <c r="G920" s="6">
        <v>2002</v>
      </c>
      <c r="H920" s="5" t="s">
        <v>4980</v>
      </c>
      <c r="I920" s="5" t="s">
        <v>4981</v>
      </c>
      <c r="J920" s="6" t="s">
        <v>70</v>
      </c>
      <c r="K920" s="6" t="s">
        <v>71</v>
      </c>
    </row>
    <row r="921" spans="1:11" x14ac:dyDescent="0.45">
      <c r="A921" s="6">
        <v>917</v>
      </c>
      <c r="B921" s="6" t="s">
        <v>4982</v>
      </c>
      <c r="C921" s="5" t="s">
        <v>64</v>
      </c>
      <c r="D921" s="5" t="s">
        <v>4983</v>
      </c>
      <c r="E921" s="5" t="s">
        <v>4984</v>
      </c>
      <c r="F921" s="5" t="s">
        <v>4985</v>
      </c>
      <c r="G921" s="6">
        <v>2003</v>
      </c>
      <c r="H921" s="5" t="s">
        <v>1445</v>
      </c>
      <c r="I921" s="5" t="s">
        <v>4986</v>
      </c>
      <c r="J921" s="6" t="s">
        <v>70</v>
      </c>
      <c r="K921" s="6" t="s">
        <v>71</v>
      </c>
    </row>
    <row r="922" spans="1:11" x14ac:dyDescent="0.45">
      <c r="A922" s="6">
        <v>918</v>
      </c>
      <c r="B922" s="6" t="s">
        <v>4987</v>
      </c>
      <c r="C922" s="5" t="s">
        <v>64</v>
      </c>
      <c r="D922" s="5" t="s">
        <v>4988</v>
      </c>
      <c r="E922" s="5" t="s">
        <v>4989</v>
      </c>
      <c r="F922" s="5" t="s">
        <v>4990</v>
      </c>
      <c r="G922" s="6">
        <v>2004</v>
      </c>
      <c r="H922" s="5" t="s">
        <v>3270</v>
      </c>
      <c r="I922" s="5" t="s">
        <v>4991</v>
      </c>
      <c r="J922" s="6" t="s">
        <v>70</v>
      </c>
      <c r="K922" s="6" t="s">
        <v>71</v>
      </c>
    </row>
    <row r="923" spans="1:11" x14ac:dyDescent="0.45">
      <c r="A923" s="6">
        <v>919</v>
      </c>
      <c r="B923" s="6" t="s">
        <v>4992</v>
      </c>
      <c r="C923" s="5" t="s">
        <v>64</v>
      </c>
      <c r="D923" s="5" t="s">
        <v>4993</v>
      </c>
      <c r="E923" s="5" t="s">
        <v>4994</v>
      </c>
      <c r="F923" s="5" t="s">
        <v>4995</v>
      </c>
      <c r="G923" s="6">
        <v>2008</v>
      </c>
      <c r="H923" s="5" t="s">
        <v>4229</v>
      </c>
      <c r="I923" s="5" t="s">
        <v>4996</v>
      </c>
      <c r="J923" s="6" t="s">
        <v>70</v>
      </c>
      <c r="K923" s="6" t="s">
        <v>71</v>
      </c>
    </row>
    <row r="924" spans="1:11" x14ac:dyDescent="0.45">
      <c r="A924" s="6">
        <v>920</v>
      </c>
      <c r="B924" s="6" t="s">
        <v>4997</v>
      </c>
      <c r="C924" s="5" t="s">
        <v>64</v>
      </c>
      <c r="D924" s="5" t="s">
        <v>4998</v>
      </c>
      <c r="E924" s="5" t="s">
        <v>4999</v>
      </c>
      <c r="F924" s="5" t="s">
        <v>5000</v>
      </c>
      <c r="G924" s="6">
        <v>2016</v>
      </c>
      <c r="H924" s="5" t="s">
        <v>3702</v>
      </c>
      <c r="I924" s="5" t="s">
        <v>5001</v>
      </c>
      <c r="J924" s="6" t="s">
        <v>70</v>
      </c>
      <c r="K924" s="6" t="s">
        <v>71</v>
      </c>
    </row>
    <row r="925" spans="1:11" x14ac:dyDescent="0.45">
      <c r="A925" s="6">
        <v>921</v>
      </c>
      <c r="B925" s="6" t="s">
        <v>5002</v>
      </c>
      <c r="C925" s="5" t="s">
        <v>64</v>
      </c>
      <c r="D925" s="5" t="s">
        <v>5003</v>
      </c>
      <c r="E925" s="5" t="s">
        <v>5004</v>
      </c>
      <c r="F925" s="5" t="s">
        <v>5005</v>
      </c>
      <c r="G925" s="6">
        <v>2010</v>
      </c>
      <c r="H925" s="5" t="s">
        <v>245</v>
      </c>
      <c r="I925" s="5" t="s">
        <v>5006</v>
      </c>
      <c r="J925" s="6" t="s">
        <v>70</v>
      </c>
      <c r="K925" s="6" t="s">
        <v>71</v>
      </c>
    </row>
    <row r="926" spans="1:11" x14ac:dyDescent="0.45">
      <c r="A926" s="6">
        <v>922</v>
      </c>
      <c r="B926" s="6" t="s">
        <v>5007</v>
      </c>
      <c r="C926" s="5" t="s">
        <v>64</v>
      </c>
      <c r="D926" s="5" t="s">
        <v>5008</v>
      </c>
      <c r="E926" s="5" t="s">
        <v>5009</v>
      </c>
      <c r="F926" s="5" t="s">
        <v>5010</v>
      </c>
      <c r="G926" s="6">
        <v>2006</v>
      </c>
      <c r="H926" s="5" t="s">
        <v>1033</v>
      </c>
      <c r="I926" s="5" t="s">
        <v>5011</v>
      </c>
      <c r="J926" s="6" t="s">
        <v>70</v>
      </c>
      <c r="K926" s="6" t="s">
        <v>71</v>
      </c>
    </row>
    <row r="927" spans="1:11" x14ac:dyDescent="0.45">
      <c r="A927" s="6">
        <v>923</v>
      </c>
      <c r="B927" s="6" t="s">
        <v>5012</v>
      </c>
      <c r="C927" s="5" t="s">
        <v>64</v>
      </c>
      <c r="D927" s="5" t="s">
        <v>5013</v>
      </c>
      <c r="E927" s="5" t="s">
        <v>5014</v>
      </c>
      <c r="F927" s="5" t="s">
        <v>5015</v>
      </c>
      <c r="G927" s="6">
        <v>2006</v>
      </c>
      <c r="H927" s="5" t="s">
        <v>5016</v>
      </c>
      <c r="I927" s="5" t="s">
        <v>5017</v>
      </c>
      <c r="J927" s="6" t="s">
        <v>70</v>
      </c>
      <c r="K927" s="6" t="s">
        <v>71</v>
      </c>
    </row>
    <row r="928" spans="1:11" x14ac:dyDescent="0.45">
      <c r="A928" s="6">
        <v>924</v>
      </c>
      <c r="B928" s="6" t="s">
        <v>5018</v>
      </c>
      <c r="C928" s="5" t="s">
        <v>64</v>
      </c>
      <c r="D928" s="5" t="s">
        <v>5019</v>
      </c>
      <c r="E928" s="5" t="s">
        <v>5020</v>
      </c>
      <c r="F928" s="5" t="s">
        <v>5021</v>
      </c>
      <c r="G928" s="6">
        <v>2021</v>
      </c>
      <c r="H928" s="5" t="s">
        <v>2063</v>
      </c>
      <c r="I928" s="5" t="s">
        <v>5022</v>
      </c>
      <c r="J928" s="6" t="s">
        <v>70</v>
      </c>
      <c r="K928" s="6" t="s">
        <v>71</v>
      </c>
    </row>
    <row r="929" spans="1:11" x14ac:dyDescent="0.45">
      <c r="A929" s="6">
        <v>925</v>
      </c>
      <c r="B929" s="6" t="s">
        <v>5023</v>
      </c>
      <c r="C929" s="5" t="s">
        <v>64</v>
      </c>
      <c r="D929" s="5" t="s">
        <v>5024</v>
      </c>
      <c r="E929" s="5" t="s">
        <v>5025</v>
      </c>
      <c r="F929" s="5" t="s">
        <v>5026</v>
      </c>
      <c r="G929" s="6">
        <v>2013</v>
      </c>
      <c r="H929" s="5" t="s">
        <v>5027</v>
      </c>
      <c r="I929" s="5" t="s">
        <v>5028</v>
      </c>
      <c r="J929" s="6" t="s">
        <v>70</v>
      </c>
      <c r="K929" s="6" t="s">
        <v>71</v>
      </c>
    </row>
    <row r="930" spans="1:11" x14ac:dyDescent="0.45">
      <c r="A930" s="6">
        <v>926</v>
      </c>
      <c r="B930" s="6" t="s">
        <v>5029</v>
      </c>
      <c r="C930" s="5" t="s">
        <v>64</v>
      </c>
      <c r="D930" s="5" t="s">
        <v>5030</v>
      </c>
      <c r="E930" s="5" t="s">
        <v>5031</v>
      </c>
      <c r="F930" s="5" t="s">
        <v>5032</v>
      </c>
      <c r="G930" s="6">
        <v>2001</v>
      </c>
      <c r="H930" s="5" t="s">
        <v>153</v>
      </c>
      <c r="I930" s="5" t="s">
        <v>5033</v>
      </c>
      <c r="J930" s="6" t="s">
        <v>70</v>
      </c>
      <c r="K930" s="6" t="s">
        <v>71</v>
      </c>
    </row>
    <row r="931" spans="1:11" x14ac:dyDescent="0.45">
      <c r="A931" s="6">
        <v>927</v>
      </c>
      <c r="B931" s="6" t="s">
        <v>5034</v>
      </c>
      <c r="C931" s="5" t="s">
        <v>64</v>
      </c>
      <c r="D931" s="5" t="s">
        <v>5035</v>
      </c>
      <c r="E931" s="5" t="s">
        <v>5036</v>
      </c>
      <c r="F931" s="5" t="s">
        <v>5037</v>
      </c>
      <c r="G931" s="6">
        <v>2020</v>
      </c>
      <c r="H931" s="5" t="s">
        <v>5038</v>
      </c>
      <c r="I931" s="5" t="s">
        <v>5039</v>
      </c>
      <c r="J931" s="6" t="s">
        <v>70</v>
      </c>
      <c r="K931" s="6" t="s">
        <v>71</v>
      </c>
    </row>
    <row r="932" spans="1:11" x14ac:dyDescent="0.45">
      <c r="A932" s="6">
        <v>928</v>
      </c>
      <c r="B932" s="6" t="s">
        <v>5040</v>
      </c>
      <c r="C932" s="5" t="s">
        <v>64</v>
      </c>
      <c r="D932" s="5" t="s">
        <v>5041</v>
      </c>
      <c r="E932" s="5" t="s">
        <v>5042</v>
      </c>
      <c r="F932" s="5" t="s">
        <v>5043</v>
      </c>
      <c r="G932" s="6">
        <v>2015</v>
      </c>
      <c r="H932" s="5" t="s">
        <v>1338</v>
      </c>
      <c r="I932" s="5" t="s">
        <v>5044</v>
      </c>
      <c r="J932" s="6" t="s">
        <v>70</v>
      </c>
      <c r="K932" s="6" t="s">
        <v>71</v>
      </c>
    </row>
    <row r="933" spans="1:11" x14ac:dyDescent="0.45">
      <c r="A933" s="6">
        <v>929</v>
      </c>
      <c r="B933" s="6" t="s">
        <v>5045</v>
      </c>
      <c r="C933" s="5" t="s">
        <v>64</v>
      </c>
      <c r="D933" s="5" t="s">
        <v>5046</v>
      </c>
      <c r="E933" s="5" t="s">
        <v>5047</v>
      </c>
      <c r="F933" s="5" t="s">
        <v>5048</v>
      </c>
      <c r="G933" s="6">
        <v>2022</v>
      </c>
      <c r="H933" s="5" t="s">
        <v>1608</v>
      </c>
      <c r="I933" s="5" t="s">
        <v>5049</v>
      </c>
      <c r="J933" s="6" t="s">
        <v>70</v>
      </c>
      <c r="K933" s="6" t="s">
        <v>71</v>
      </c>
    </row>
    <row r="934" spans="1:11" x14ac:dyDescent="0.45">
      <c r="A934" s="6">
        <v>930</v>
      </c>
      <c r="B934" s="6" t="s">
        <v>5050</v>
      </c>
      <c r="C934" s="5" t="s">
        <v>64</v>
      </c>
      <c r="D934" s="5" t="s">
        <v>5051</v>
      </c>
      <c r="E934" s="5" t="s">
        <v>5052</v>
      </c>
      <c r="F934" s="5" t="s">
        <v>5053</v>
      </c>
      <c r="G934" s="6">
        <v>2016</v>
      </c>
      <c r="H934" s="5" t="s">
        <v>3702</v>
      </c>
      <c r="I934" s="5" t="s">
        <v>5054</v>
      </c>
      <c r="J934" s="6" t="s">
        <v>70</v>
      </c>
      <c r="K934" s="6" t="s">
        <v>71</v>
      </c>
    </row>
    <row r="935" spans="1:11" x14ac:dyDescent="0.45">
      <c r="A935" s="6">
        <v>931</v>
      </c>
      <c r="B935" s="6" t="s">
        <v>5055</v>
      </c>
      <c r="C935" s="5" t="s">
        <v>64</v>
      </c>
      <c r="D935" s="5" t="s">
        <v>5056</v>
      </c>
      <c r="E935" s="5" t="s">
        <v>5057</v>
      </c>
      <c r="F935" s="5" t="s">
        <v>5058</v>
      </c>
      <c r="G935" s="6">
        <v>1985</v>
      </c>
      <c r="H935" s="5" t="s">
        <v>633</v>
      </c>
      <c r="I935" s="5" t="s">
        <v>5059</v>
      </c>
      <c r="J935" s="6" t="s">
        <v>70</v>
      </c>
      <c r="K935" s="6" t="s">
        <v>71</v>
      </c>
    </row>
    <row r="936" spans="1:11" x14ac:dyDescent="0.45">
      <c r="A936" s="6">
        <v>932</v>
      </c>
      <c r="B936" s="6" t="s">
        <v>5060</v>
      </c>
      <c r="C936" s="5" t="s">
        <v>64</v>
      </c>
      <c r="D936" s="5" t="s">
        <v>5061</v>
      </c>
      <c r="E936" s="5" t="s">
        <v>5062</v>
      </c>
      <c r="F936" s="5" t="s">
        <v>5063</v>
      </c>
      <c r="G936" s="6">
        <v>2019</v>
      </c>
      <c r="H936" s="5" t="s">
        <v>3439</v>
      </c>
      <c r="I936" s="5" t="s">
        <v>5064</v>
      </c>
      <c r="J936" s="6" t="s">
        <v>70</v>
      </c>
      <c r="K936" s="6" t="s">
        <v>71</v>
      </c>
    </row>
    <row r="937" spans="1:11" x14ac:dyDescent="0.45">
      <c r="A937" s="6">
        <v>933</v>
      </c>
      <c r="B937" s="6" t="s">
        <v>5065</v>
      </c>
      <c r="C937" s="5" t="s">
        <v>64</v>
      </c>
      <c r="D937" s="5" t="s">
        <v>5066</v>
      </c>
      <c r="E937" s="5" t="s">
        <v>5067</v>
      </c>
      <c r="F937" s="5" t="s">
        <v>5068</v>
      </c>
      <c r="G937" s="6">
        <v>2015</v>
      </c>
      <c r="H937" s="5" t="s">
        <v>5069</v>
      </c>
      <c r="I937" s="5" t="s">
        <v>5070</v>
      </c>
      <c r="J937" s="6" t="s">
        <v>70</v>
      </c>
      <c r="K937" s="6" t="s">
        <v>71</v>
      </c>
    </row>
    <row r="938" spans="1:11" x14ac:dyDescent="0.45">
      <c r="A938" s="6">
        <v>934</v>
      </c>
      <c r="B938" s="6" t="s">
        <v>5071</v>
      </c>
      <c r="C938" s="5" t="s">
        <v>64</v>
      </c>
      <c r="D938" s="5" t="s">
        <v>5072</v>
      </c>
      <c r="E938" s="5" t="s">
        <v>5073</v>
      </c>
      <c r="F938" s="5" t="s">
        <v>5074</v>
      </c>
      <c r="G938" s="6">
        <v>2022</v>
      </c>
      <c r="H938" s="5" t="s">
        <v>105</v>
      </c>
      <c r="I938" s="5" t="s">
        <v>5075</v>
      </c>
      <c r="J938" s="6" t="s">
        <v>70</v>
      </c>
      <c r="K938" s="6" t="s">
        <v>71</v>
      </c>
    </row>
    <row r="939" spans="1:11" x14ac:dyDescent="0.45">
      <c r="A939" s="6">
        <v>935</v>
      </c>
      <c r="B939" s="6" t="s">
        <v>5076</v>
      </c>
      <c r="C939" s="5" t="s">
        <v>64</v>
      </c>
      <c r="D939" s="5" t="s">
        <v>5077</v>
      </c>
      <c r="E939" s="5" t="s">
        <v>5078</v>
      </c>
      <c r="F939" s="5" t="s">
        <v>5079</v>
      </c>
      <c r="G939" s="6">
        <v>2000</v>
      </c>
      <c r="H939" s="5" t="s">
        <v>666</v>
      </c>
      <c r="I939" s="5" t="s">
        <v>5080</v>
      </c>
      <c r="J939" s="6" t="s">
        <v>70</v>
      </c>
      <c r="K939" s="6" t="s">
        <v>71</v>
      </c>
    </row>
    <row r="940" spans="1:11" x14ac:dyDescent="0.45">
      <c r="A940" s="6">
        <v>936</v>
      </c>
      <c r="B940" s="6" t="s">
        <v>5081</v>
      </c>
      <c r="C940" s="5" t="s">
        <v>64</v>
      </c>
      <c r="D940" s="5" t="s">
        <v>5082</v>
      </c>
      <c r="E940" s="5" t="s">
        <v>5083</v>
      </c>
      <c r="F940" s="5" t="s">
        <v>5084</v>
      </c>
      <c r="G940" s="6">
        <v>2001</v>
      </c>
      <c r="H940" s="5" t="s">
        <v>68</v>
      </c>
      <c r="I940" s="5" t="s">
        <v>5085</v>
      </c>
      <c r="J940" s="6" t="s">
        <v>70</v>
      </c>
      <c r="K940" s="6" t="s">
        <v>71</v>
      </c>
    </row>
    <row r="941" spans="1:11" x14ac:dyDescent="0.45">
      <c r="A941" s="6">
        <v>937</v>
      </c>
      <c r="B941" s="6" t="s">
        <v>5086</v>
      </c>
      <c r="C941" s="5" t="s">
        <v>64</v>
      </c>
      <c r="D941" s="5" t="s">
        <v>5087</v>
      </c>
      <c r="E941" s="5" t="s">
        <v>5088</v>
      </c>
      <c r="F941" s="5" t="s">
        <v>5089</v>
      </c>
      <c r="G941" s="6">
        <v>1991</v>
      </c>
      <c r="H941" s="5" t="s">
        <v>5090</v>
      </c>
      <c r="I941" s="5" t="s">
        <v>5091</v>
      </c>
      <c r="J941" s="6" t="s">
        <v>70</v>
      </c>
      <c r="K941" s="6" t="s">
        <v>71</v>
      </c>
    </row>
    <row r="942" spans="1:11" x14ac:dyDescent="0.45">
      <c r="A942" s="6">
        <v>938</v>
      </c>
      <c r="B942" s="6" t="s">
        <v>5092</v>
      </c>
      <c r="C942" s="5" t="s">
        <v>64</v>
      </c>
      <c r="D942" s="5" t="s">
        <v>5093</v>
      </c>
      <c r="E942" s="5" t="s">
        <v>5094</v>
      </c>
      <c r="F942" s="5" t="s">
        <v>5095</v>
      </c>
      <c r="G942" s="6">
        <v>2001</v>
      </c>
      <c r="H942" s="5" t="s">
        <v>2270</v>
      </c>
      <c r="I942" s="5" t="s">
        <v>5096</v>
      </c>
      <c r="J942" s="6" t="s">
        <v>70</v>
      </c>
      <c r="K942" s="6" t="s">
        <v>71</v>
      </c>
    </row>
    <row r="943" spans="1:11" x14ac:dyDescent="0.45">
      <c r="A943" s="6">
        <v>939</v>
      </c>
      <c r="B943" s="6" t="s">
        <v>5097</v>
      </c>
      <c r="C943" s="5" t="s">
        <v>64</v>
      </c>
      <c r="D943" s="5" t="s">
        <v>5098</v>
      </c>
      <c r="E943" s="5" t="s">
        <v>5099</v>
      </c>
      <c r="F943" s="5" t="s">
        <v>5100</v>
      </c>
      <c r="G943" s="6">
        <v>1986</v>
      </c>
      <c r="H943" s="5" t="s">
        <v>111</v>
      </c>
      <c r="I943" s="5" t="s">
        <v>5101</v>
      </c>
      <c r="J943" s="6" t="s">
        <v>70</v>
      </c>
      <c r="K943" s="6" t="s">
        <v>71</v>
      </c>
    </row>
    <row r="944" spans="1:11" x14ac:dyDescent="0.45">
      <c r="A944" s="6">
        <v>940</v>
      </c>
      <c r="B944" s="6" t="s">
        <v>5102</v>
      </c>
      <c r="C944" s="5" t="s">
        <v>64</v>
      </c>
      <c r="D944" s="5" t="s">
        <v>5103</v>
      </c>
      <c r="E944" s="5" t="s">
        <v>5104</v>
      </c>
      <c r="F944" s="5" t="s">
        <v>5105</v>
      </c>
      <c r="G944" s="6">
        <v>2012</v>
      </c>
      <c r="H944" s="5" t="s">
        <v>5106</v>
      </c>
      <c r="I944" s="5" t="s">
        <v>5107</v>
      </c>
      <c r="J944" s="6" t="s">
        <v>70</v>
      </c>
      <c r="K944" s="6" t="s">
        <v>71</v>
      </c>
    </row>
    <row r="945" spans="1:11" x14ac:dyDescent="0.45">
      <c r="A945" s="6">
        <v>941</v>
      </c>
      <c r="B945" s="6" t="s">
        <v>5108</v>
      </c>
      <c r="C945" s="5" t="s">
        <v>64</v>
      </c>
      <c r="D945" s="5" t="s">
        <v>5109</v>
      </c>
      <c r="E945" s="5" t="s">
        <v>5110</v>
      </c>
      <c r="F945" s="5" t="s">
        <v>5111</v>
      </c>
      <c r="G945" s="6">
        <v>2001</v>
      </c>
      <c r="H945" s="5" t="s">
        <v>660</v>
      </c>
      <c r="I945" s="5" t="s">
        <v>5112</v>
      </c>
      <c r="J945" s="6" t="s">
        <v>70</v>
      </c>
      <c r="K945" s="6" t="s">
        <v>71</v>
      </c>
    </row>
    <row r="946" spans="1:11" x14ac:dyDescent="0.45">
      <c r="A946" s="6">
        <v>942</v>
      </c>
      <c r="B946" s="6" t="s">
        <v>5113</v>
      </c>
      <c r="C946" s="5" t="s">
        <v>64</v>
      </c>
      <c r="D946" s="5" t="s">
        <v>5114</v>
      </c>
      <c r="E946" s="5" t="s">
        <v>5115</v>
      </c>
      <c r="F946" s="5" t="s">
        <v>5116</v>
      </c>
      <c r="G946" s="6">
        <v>1987</v>
      </c>
      <c r="H946" s="5" t="s">
        <v>111</v>
      </c>
      <c r="I946" s="5" t="s">
        <v>5117</v>
      </c>
      <c r="J946" s="6" t="s">
        <v>70</v>
      </c>
      <c r="K946" s="6" t="s">
        <v>71</v>
      </c>
    </row>
    <row r="947" spans="1:11" x14ac:dyDescent="0.45">
      <c r="A947" s="6">
        <v>943</v>
      </c>
      <c r="B947" s="6" t="s">
        <v>5118</v>
      </c>
      <c r="C947" s="5" t="s">
        <v>64</v>
      </c>
      <c r="D947" s="5" t="s">
        <v>5119</v>
      </c>
      <c r="E947" s="5" t="s">
        <v>5120</v>
      </c>
      <c r="F947" s="5" t="s">
        <v>5121</v>
      </c>
      <c r="G947" s="6">
        <v>2015</v>
      </c>
      <c r="H947" s="5" t="s">
        <v>297</v>
      </c>
      <c r="I947" s="5" t="s">
        <v>5122</v>
      </c>
      <c r="J947" s="6" t="s">
        <v>70</v>
      </c>
      <c r="K947" s="6" t="s">
        <v>71</v>
      </c>
    </row>
    <row r="948" spans="1:11" x14ac:dyDescent="0.45">
      <c r="A948" s="6">
        <v>944</v>
      </c>
      <c r="B948" s="6" t="s">
        <v>5123</v>
      </c>
      <c r="C948" s="5" t="s">
        <v>64</v>
      </c>
      <c r="D948" s="5" t="s">
        <v>5124</v>
      </c>
      <c r="E948" s="5" t="s">
        <v>5125</v>
      </c>
      <c r="F948" s="5" t="s">
        <v>5126</v>
      </c>
      <c r="G948" s="6">
        <v>2020</v>
      </c>
      <c r="H948" s="5" t="s">
        <v>212</v>
      </c>
      <c r="I948" s="5" t="s">
        <v>5127</v>
      </c>
      <c r="J948" s="6" t="s">
        <v>70</v>
      </c>
      <c r="K948" s="6" t="s">
        <v>71</v>
      </c>
    </row>
    <row r="949" spans="1:11" x14ac:dyDescent="0.45">
      <c r="A949" s="6">
        <v>945</v>
      </c>
      <c r="B949" s="6" t="s">
        <v>5128</v>
      </c>
      <c r="C949" s="5" t="s">
        <v>64</v>
      </c>
      <c r="D949" s="5" t="s">
        <v>5129</v>
      </c>
      <c r="E949" s="5" t="s">
        <v>5130</v>
      </c>
      <c r="F949" s="5" t="s">
        <v>5131</v>
      </c>
      <c r="G949" s="6">
        <v>1987</v>
      </c>
      <c r="H949" s="5" t="s">
        <v>111</v>
      </c>
      <c r="I949" s="5" t="s">
        <v>5132</v>
      </c>
      <c r="J949" s="6" t="s">
        <v>70</v>
      </c>
      <c r="K949" s="6" t="s">
        <v>71</v>
      </c>
    </row>
    <row r="950" spans="1:11" x14ac:dyDescent="0.45">
      <c r="A950" s="6">
        <v>946</v>
      </c>
      <c r="B950" s="6" t="s">
        <v>5133</v>
      </c>
      <c r="C950" s="5" t="s">
        <v>64</v>
      </c>
      <c r="D950" s="5" t="s">
        <v>5134</v>
      </c>
      <c r="E950" s="5" t="s">
        <v>5135</v>
      </c>
      <c r="F950" s="5" t="s">
        <v>5136</v>
      </c>
      <c r="G950" s="6">
        <v>2007</v>
      </c>
      <c r="H950" s="5" t="s">
        <v>245</v>
      </c>
      <c r="I950" s="5" t="s">
        <v>5137</v>
      </c>
      <c r="J950" s="6" t="s">
        <v>70</v>
      </c>
      <c r="K950" s="6" t="s">
        <v>71</v>
      </c>
    </row>
    <row r="951" spans="1:11" x14ac:dyDescent="0.45">
      <c r="A951" s="6">
        <v>947</v>
      </c>
      <c r="B951" s="6" t="s">
        <v>5138</v>
      </c>
      <c r="C951" s="5" t="s">
        <v>64</v>
      </c>
      <c r="D951" s="5" t="s">
        <v>5139</v>
      </c>
      <c r="E951" s="5" t="s">
        <v>5140</v>
      </c>
      <c r="F951" s="5" t="s">
        <v>5141</v>
      </c>
      <c r="G951" s="6">
        <v>2003</v>
      </c>
      <c r="H951" s="5" t="s">
        <v>3401</v>
      </c>
      <c r="I951" s="5" t="s">
        <v>5142</v>
      </c>
      <c r="J951" s="6" t="s">
        <v>70</v>
      </c>
      <c r="K951" s="6" t="s">
        <v>71</v>
      </c>
    </row>
    <row r="952" spans="1:11" x14ac:dyDescent="0.45">
      <c r="A952" s="6">
        <v>948</v>
      </c>
      <c r="B952" s="6" t="s">
        <v>5143</v>
      </c>
      <c r="C952" s="5" t="s">
        <v>64</v>
      </c>
      <c r="D952" s="5" t="s">
        <v>5144</v>
      </c>
      <c r="E952" s="5" t="s">
        <v>5145</v>
      </c>
      <c r="F952" s="5" t="s">
        <v>5146</v>
      </c>
      <c r="G952" s="6">
        <v>2022</v>
      </c>
      <c r="H952" s="5" t="s">
        <v>1194</v>
      </c>
      <c r="I952" s="5" t="s">
        <v>5147</v>
      </c>
      <c r="J952" s="6" t="s">
        <v>70</v>
      </c>
      <c r="K952" s="6" t="s">
        <v>71</v>
      </c>
    </row>
    <row r="953" spans="1:11" x14ac:dyDescent="0.45">
      <c r="A953" s="6">
        <v>949</v>
      </c>
      <c r="B953" s="6" t="s">
        <v>5148</v>
      </c>
      <c r="C953" s="5" t="s">
        <v>64</v>
      </c>
      <c r="D953" s="5" t="s">
        <v>5149</v>
      </c>
      <c r="E953" s="5" t="s">
        <v>5150</v>
      </c>
      <c r="F953" s="5" t="s">
        <v>5151</v>
      </c>
      <c r="G953" s="6">
        <v>2018</v>
      </c>
      <c r="H953" s="5" t="s">
        <v>5152</v>
      </c>
      <c r="I953" s="5" t="s">
        <v>5153</v>
      </c>
      <c r="J953" s="6" t="s">
        <v>70</v>
      </c>
      <c r="K953" s="6" t="s">
        <v>71</v>
      </c>
    </row>
    <row r="954" spans="1:11" x14ac:dyDescent="0.45">
      <c r="A954" s="6">
        <v>950</v>
      </c>
      <c r="B954" s="6" t="s">
        <v>5154</v>
      </c>
      <c r="C954" s="5" t="s">
        <v>64</v>
      </c>
      <c r="D954" s="5" t="s">
        <v>5155</v>
      </c>
      <c r="E954" s="5" t="s">
        <v>5156</v>
      </c>
      <c r="F954" s="5" t="s">
        <v>5157</v>
      </c>
      <c r="G954" s="6">
        <v>2013</v>
      </c>
      <c r="H954" s="5" t="s">
        <v>239</v>
      </c>
      <c r="I954" s="5" t="s">
        <v>5158</v>
      </c>
      <c r="J954" s="6" t="s">
        <v>70</v>
      </c>
      <c r="K954" s="6" t="s">
        <v>71</v>
      </c>
    </row>
    <row r="955" spans="1:11" x14ac:dyDescent="0.45">
      <c r="A955" s="6">
        <v>951</v>
      </c>
      <c r="B955" s="6" t="s">
        <v>5159</v>
      </c>
      <c r="C955" s="5" t="s">
        <v>64</v>
      </c>
      <c r="D955" s="5" t="s">
        <v>5160</v>
      </c>
      <c r="E955" s="5" t="s">
        <v>5161</v>
      </c>
      <c r="F955" s="5" t="s">
        <v>5162</v>
      </c>
      <c r="G955" s="6">
        <v>2003</v>
      </c>
      <c r="H955" s="5" t="s">
        <v>4123</v>
      </c>
      <c r="I955" s="5" t="s">
        <v>5163</v>
      </c>
      <c r="J955" s="6" t="s">
        <v>70</v>
      </c>
      <c r="K955" s="6" t="s">
        <v>71</v>
      </c>
    </row>
    <row r="956" spans="1:11" x14ac:dyDescent="0.45">
      <c r="A956" s="6">
        <v>952</v>
      </c>
      <c r="B956" s="6" t="s">
        <v>5164</v>
      </c>
      <c r="C956" s="5" t="s">
        <v>64</v>
      </c>
      <c r="D956" s="5" t="s">
        <v>5165</v>
      </c>
      <c r="E956" s="5" t="s">
        <v>5166</v>
      </c>
      <c r="F956" s="5" t="s">
        <v>5167</v>
      </c>
      <c r="G956" s="6">
        <v>2000</v>
      </c>
      <c r="H956" s="5" t="s">
        <v>5168</v>
      </c>
      <c r="I956" s="5" t="s">
        <v>5169</v>
      </c>
      <c r="J956" s="6" t="s">
        <v>70</v>
      </c>
      <c r="K956" s="6" t="s">
        <v>71</v>
      </c>
    </row>
    <row r="957" spans="1:11" x14ac:dyDescent="0.45">
      <c r="A957" s="6">
        <v>953</v>
      </c>
      <c r="B957" s="6" t="s">
        <v>5170</v>
      </c>
      <c r="C957" s="5" t="s">
        <v>64</v>
      </c>
      <c r="D957" s="5" t="s">
        <v>5171</v>
      </c>
      <c r="E957" s="5" t="s">
        <v>5172</v>
      </c>
      <c r="F957" s="5" t="s">
        <v>5173</v>
      </c>
      <c r="G957" s="6">
        <v>2026</v>
      </c>
      <c r="H957" s="5" t="s">
        <v>1221</v>
      </c>
      <c r="I957" s="5" t="s">
        <v>5174</v>
      </c>
      <c r="J957" s="6" t="s">
        <v>70</v>
      </c>
      <c r="K957" s="6" t="s">
        <v>71</v>
      </c>
    </row>
    <row r="958" spans="1:11" x14ac:dyDescent="0.45">
      <c r="A958" s="6">
        <v>954</v>
      </c>
      <c r="B958" s="6" t="s">
        <v>5175</v>
      </c>
      <c r="C958" s="5" t="s">
        <v>64</v>
      </c>
      <c r="D958" s="5" t="s">
        <v>5176</v>
      </c>
      <c r="E958" s="5" t="s">
        <v>5177</v>
      </c>
      <c r="F958" s="5" t="s">
        <v>5178</v>
      </c>
      <c r="G958" s="6">
        <v>2000</v>
      </c>
      <c r="H958" s="5" t="s">
        <v>212</v>
      </c>
      <c r="I958" s="5" t="s">
        <v>5179</v>
      </c>
      <c r="J958" s="6" t="s">
        <v>70</v>
      </c>
      <c r="K958" s="6" t="s">
        <v>71</v>
      </c>
    </row>
    <row r="959" spans="1:11" x14ac:dyDescent="0.45">
      <c r="A959" s="6">
        <v>955</v>
      </c>
      <c r="B959" s="6" t="s">
        <v>5180</v>
      </c>
      <c r="C959" s="5" t="s">
        <v>64</v>
      </c>
      <c r="D959" s="5" t="s">
        <v>5181</v>
      </c>
      <c r="E959" s="5" t="s">
        <v>5182</v>
      </c>
      <c r="F959" s="5" t="s">
        <v>5183</v>
      </c>
      <c r="G959" s="6">
        <v>2002</v>
      </c>
      <c r="H959" s="5" t="s">
        <v>666</v>
      </c>
      <c r="I959" s="5" t="s">
        <v>5184</v>
      </c>
      <c r="J959" s="6" t="s">
        <v>70</v>
      </c>
      <c r="K959" s="6" t="s">
        <v>71</v>
      </c>
    </row>
    <row r="960" spans="1:11" x14ac:dyDescent="0.45">
      <c r="A960" s="6">
        <v>956</v>
      </c>
      <c r="B960" s="6" t="s">
        <v>5185</v>
      </c>
      <c r="C960" s="5" t="s">
        <v>64</v>
      </c>
      <c r="D960" s="5" t="s">
        <v>5186</v>
      </c>
      <c r="E960" s="5" t="s">
        <v>5187</v>
      </c>
      <c r="F960" s="5" t="s">
        <v>5188</v>
      </c>
      <c r="G960" s="6">
        <v>1985</v>
      </c>
      <c r="H960" s="5" t="s">
        <v>4112</v>
      </c>
      <c r="I960" s="5" t="s">
        <v>5189</v>
      </c>
      <c r="J960" s="6" t="s">
        <v>70</v>
      </c>
      <c r="K960" s="6" t="s">
        <v>71</v>
      </c>
    </row>
    <row r="961" spans="1:11" x14ac:dyDescent="0.45">
      <c r="A961" s="6">
        <v>957</v>
      </c>
      <c r="B961" s="6" t="s">
        <v>5190</v>
      </c>
      <c r="C961" s="5" t="s">
        <v>64</v>
      </c>
      <c r="D961" s="5" t="s">
        <v>5191</v>
      </c>
      <c r="E961" s="5" t="s">
        <v>5192</v>
      </c>
      <c r="F961" s="5" t="s">
        <v>5193</v>
      </c>
      <c r="G961" s="6">
        <v>2025</v>
      </c>
      <c r="H961" s="5" t="s">
        <v>4715</v>
      </c>
      <c r="I961" s="5" t="s">
        <v>5194</v>
      </c>
      <c r="J961" s="6" t="s">
        <v>70</v>
      </c>
      <c r="K961" s="6" t="s">
        <v>71</v>
      </c>
    </row>
    <row r="962" spans="1:11" x14ac:dyDescent="0.45">
      <c r="A962" s="6">
        <v>958</v>
      </c>
      <c r="B962" s="6" t="s">
        <v>5195</v>
      </c>
      <c r="C962" s="5" t="s">
        <v>64</v>
      </c>
      <c r="D962" s="5" t="s">
        <v>5196</v>
      </c>
      <c r="E962" s="5" t="s">
        <v>5197</v>
      </c>
      <c r="F962" s="5" t="s">
        <v>5198</v>
      </c>
      <c r="G962" s="6">
        <v>2007</v>
      </c>
      <c r="H962" s="5" t="s">
        <v>3439</v>
      </c>
      <c r="I962" s="5" t="s">
        <v>5199</v>
      </c>
      <c r="J962" s="6" t="s">
        <v>70</v>
      </c>
      <c r="K962" s="6" t="s">
        <v>71</v>
      </c>
    </row>
    <row r="963" spans="1:11" x14ac:dyDescent="0.45">
      <c r="A963" s="6">
        <v>959</v>
      </c>
      <c r="B963" s="6" t="s">
        <v>5200</v>
      </c>
      <c r="C963" s="5" t="s">
        <v>64</v>
      </c>
      <c r="D963" s="5" t="s">
        <v>5201</v>
      </c>
      <c r="E963" s="5" t="s">
        <v>3773</v>
      </c>
      <c r="F963" s="5" t="s">
        <v>5202</v>
      </c>
      <c r="G963" s="6">
        <v>2023</v>
      </c>
      <c r="H963" s="5" t="s">
        <v>5203</v>
      </c>
      <c r="I963" s="5" t="s">
        <v>5204</v>
      </c>
      <c r="J963" s="6" t="s">
        <v>70</v>
      </c>
      <c r="K963" s="6" t="s">
        <v>71</v>
      </c>
    </row>
    <row r="964" spans="1:11" x14ac:dyDescent="0.45">
      <c r="A964" s="6">
        <v>960</v>
      </c>
      <c r="B964" s="6" t="s">
        <v>5205</v>
      </c>
      <c r="C964" s="5" t="s">
        <v>64</v>
      </c>
      <c r="D964" s="5" t="s">
        <v>5206</v>
      </c>
      <c r="E964" s="5" t="s">
        <v>5207</v>
      </c>
      <c r="F964" s="5" t="s">
        <v>5208</v>
      </c>
      <c r="G964" s="6">
        <v>2002</v>
      </c>
      <c r="H964" s="5" t="s">
        <v>660</v>
      </c>
      <c r="I964" s="5" t="s">
        <v>5209</v>
      </c>
      <c r="J964" s="6" t="s">
        <v>70</v>
      </c>
      <c r="K964" s="6" t="s">
        <v>71</v>
      </c>
    </row>
    <row r="965" spans="1:11" x14ac:dyDescent="0.45">
      <c r="A965" s="6">
        <v>961</v>
      </c>
      <c r="B965" s="6" t="s">
        <v>5210</v>
      </c>
      <c r="C965" s="5" t="s">
        <v>64</v>
      </c>
      <c r="D965" s="5" t="s">
        <v>5211</v>
      </c>
      <c r="E965" s="5" t="s">
        <v>5212</v>
      </c>
      <c r="F965" s="5" t="s">
        <v>5213</v>
      </c>
      <c r="G965" s="6">
        <v>1998</v>
      </c>
      <c r="H965" s="5" t="s">
        <v>4709</v>
      </c>
      <c r="I965" s="5" t="s">
        <v>5214</v>
      </c>
      <c r="J965" s="6" t="s">
        <v>70</v>
      </c>
      <c r="K965" s="6" t="s">
        <v>71</v>
      </c>
    </row>
    <row r="966" spans="1:11" x14ac:dyDescent="0.45">
      <c r="A966" s="6">
        <v>962</v>
      </c>
      <c r="B966" s="6" t="s">
        <v>5215</v>
      </c>
      <c r="C966" s="5" t="s">
        <v>64</v>
      </c>
      <c r="D966" s="5" t="s">
        <v>5216</v>
      </c>
      <c r="E966" s="5" t="s">
        <v>5217</v>
      </c>
      <c r="F966" s="5" t="s">
        <v>5218</v>
      </c>
      <c r="G966" s="6">
        <v>2021</v>
      </c>
      <c r="H966" s="5" t="s">
        <v>5219</v>
      </c>
      <c r="I966" s="5" t="s">
        <v>5220</v>
      </c>
      <c r="J966" s="6" t="s">
        <v>70</v>
      </c>
      <c r="K966" s="6" t="s">
        <v>71</v>
      </c>
    </row>
    <row r="967" spans="1:11" x14ac:dyDescent="0.45">
      <c r="A967" s="6">
        <v>963</v>
      </c>
      <c r="B967" s="6" t="s">
        <v>5221</v>
      </c>
      <c r="C967" s="5" t="s">
        <v>64</v>
      </c>
      <c r="D967" s="5" t="s">
        <v>5222</v>
      </c>
      <c r="E967" s="5" t="s">
        <v>5223</v>
      </c>
      <c r="F967" s="5" t="s">
        <v>5224</v>
      </c>
      <c r="G967" s="6">
        <v>2023</v>
      </c>
      <c r="H967" s="5"/>
      <c r="I967" s="5" t="s">
        <v>5225</v>
      </c>
      <c r="J967" s="6" t="s">
        <v>70</v>
      </c>
      <c r="K967" s="6" t="s">
        <v>71</v>
      </c>
    </row>
    <row r="968" spans="1:11" x14ac:dyDescent="0.45">
      <c r="A968" s="6">
        <v>964</v>
      </c>
      <c r="B968" s="6" t="s">
        <v>5226</v>
      </c>
      <c r="C968" s="5" t="s">
        <v>64</v>
      </c>
      <c r="D968" s="5" t="s">
        <v>5227</v>
      </c>
      <c r="E968" s="5" t="s">
        <v>5228</v>
      </c>
      <c r="F968" s="5" t="s">
        <v>5229</v>
      </c>
      <c r="G968" s="6">
        <v>2000</v>
      </c>
      <c r="H968" s="5" t="s">
        <v>455</v>
      </c>
      <c r="I968" s="5" t="s">
        <v>5230</v>
      </c>
      <c r="J968" s="6" t="s">
        <v>70</v>
      </c>
      <c r="K968" s="6" t="s">
        <v>71</v>
      </c>
    </row>
    <row r="969" spans="1:11" x14ac:dyDescent="0.45">
      <c r="A969" s="6">
        <v>965</v>
      </c>
      <c r="B969" s="6" t="s">
        <v>5231</v>
      </c>
      <c r="C969" s="5" t="s">
        <v>64</v>
      </c>
      <c r="D969" s="5" t="s">
        <v>5232</v>
      </c>
      <c r="E969" s="5" t="s">
        <v>5233</v>
      </c>
      <c r="F969" s="5" t="s">
        <v>5234</v>
      </c>
      <c r="G969" s="6">
        <v>2000</v>
      </c>
      <c r="H969" s="5" t="s">
        <v>68</v>
      </c>
      <c r="I969" s="5" t="s">
        <v>5235</v>
      </c>
      <c r="J969" s="6" t="s">
        <v>70</v>
      </c>
      <c r="K969" s="6" t="s">
        <v>71</v>
      </c>
    </row>
    <row r="970" spans="1:11" x14ac:dyDescent="0.45">
      <c r="A970" s="6">
        <v>966</v>
      </c>
      <c r="B970" s="6" t="s">
        <v>5236</v>
      </c>
      <c r="C970" s="5" t="s">
        <v>64</v>
      </c>
      <c r="D970" s="5" t="s">
        <v>5237</v>
      </c>
      <c r="E970" s="5" t="s">
        <v>5238</v>
      </c>
      <c r="F970" s="5" t="s">
        <v>5239</v>
      </c>
      <c r="G970" s="6">
        <v>2001</v>
      </c>
      <c r="H970" s="5" t="s">
        <v>68</v>
      </c>
      <c r="I970" s="5" t="s">
        <v>5240</v>
      </c>
      <c r="J970" s="6" t="s">
        <v>70</v>
      </c>
      <c r="K970" s="6" t="s">
        <v>71</v>
      </c>
    </row>
    <row r="971" spans="1:11" x14ac:dyDescent="0.45">
      <c r="A971" s="6">
        <v>967</v>
      </c>
      <c r="B971" s="6" t="s">
        <v>5241</v>
      </c>
      <c r="C971" s="5" t="s">
        <v>64</v>
      </c>
      <c r="D971" s="5" t="s">
        <v>5242</v>
      </c>
      <c r="E971" s="5" t="s">
        <v>5243</v>
      </c>
      <c r="F971" s="5" t="s">
        <v>5244</v>
      </c>
      <c r="G971" s="6">
        <v>2023</v>
      </c>
      <c r="H971" s="5" t="s">
        <v>1183</v>
      </c>
      <c r="I971" s="5" t="s">
        <v>5245</v>
      </c>
      <c r="J971" s="6" t="s">
        <v>70</v>
      </c>
      <c r="K971" s="6" t="s">
        <v>71</v>
      </c>
    </row>
    <row r="972" spans="1:11" x14ac:dyDescent="0.45">
      <c r="A972" s="6">
        <v>968</v>
      </c>
      <c r="B972" s="6" t="s">
        <v>5246</v>
      </c>
      <c r="C972" s="5" t="s">
        <v>64</v>
      </c>
      <c r="D972" s="5" t="s">
        <v>5247</v>
      </c>
      <c r="E972" s="5" t="s">
        <v>5248</v>
      </c>
      <c r="F972" s="5" t="s">
        <v>5249</v>
      </c>
      <c r="G972" s="6">
        <v>1992</v>
      </c>
      <c r="H972" s="5" t="s">
        <v>386</v>
      </c>
      <c r="I972" s="5" t="s">
        <v>5250</v>
      </c>
      <c r="J972" s="6" t="s">
        <v>70</v>
      </c>
      <c r="K972" s="6" t="s">
        <v>71</v>
      </c>
    </row>
    <row r="973" spans="1:11" x14ac:dyDescent="0.45">
      <c r="A973" s="6">
        <v>969</v>
      </c>
      <c r="B973" s="6" t="s">
        <v>5251</v>
      </c>
      <c r="C973" s="5" t="s">
        <v>64</v>
      </c>
      <c r="D973" s="5" t="s">
        <v>5252</v>
      </c>
      <c r="E973" s="5" t="s">
        <v>5253</v>
      </c>
      <c r="F973" s="5" t="s">
        <v>5254</v>
      </c>
      <c r="G973" s="6">
        <v>2000</v>
      </c>
      <c r="H973" s="5" t="s">
        <v>123</v>
      </c>
      <c r="I973" s="5" t="s">
        <v>5255</v>
      </c>
      <c r="J973" s="6" t="s">
        <v>70</v>
      </c>
      <c r="K973" s="6" t="s">
        <v>71</v>
      </c>
    </row>
    <row r="974" spans="1:11" x14ac:dyDescent="0.45">
      <c r="A974" s="6">
        <v>970</v>
      </c>
      <c r="B974" s="6" t="s">
        <v>5256</v>
      </c>
      <c r="C974" s="5" t="s">
        <v>64</v>
      </c>
      <c r="D974" s="5" t="s">
        <v>5257</v>
      </c>
      <c r="E974" s="5" t="s">
        <v>5258</v>
      </c>
      <c r="F974" s="5" t="s">
        <v>5259</v>
      </c>
      <c r="G974" s="6">
        <v>1996</v>
      </c>
      <c r="H974" s="5" t="s">
        <v>206</v>
      </c>
      <c r="I974" s="5" t="s">
        <v>5260</v>
      </c>
      <c r="J974" s="6" t="s">
        <v>70</v>
      </c>
      <c r="K974" s="6" t="s">
        <v>71</v>
      </c>
    </row>
    <row r="975" spans="1:11" x14ac:dyDescent="0.45">
      <c r="A975" s="6">
        <v>971</v>
      </c>
      <c r="B975" s="6" t="s">
        <v>5261</v>
      </c>
      <c r="C975" s="5" t="s">
        <v>64</v>
      </c>
      <c r="D975" s="5" t="s">
        <v>5262</v>
      </c>
      <c r="E975" s="5" t="s">
        <v>5263</v>
      </c>
      <c r="F975" s="5" t="s">
        <v>5264</v>
      </c>
      <c r="G975" s="6">
        <v>2001</v>
      </c>
      <c r="H975" s="5" t="s">
        <v>426</v>
      </c>
      <c r="I975" s="5" t="s">
        <v>5265</v>
      </c>
      <c r="J975" s="6" t="s">
        <v>70</v>
      </c>
      <c r="K975" s="6" t="s">
        <v>71</v>
      </c>
    </row>
    <row r="976" spans="1:11" x14ac:dyDescent="0.45">
      <c r="A976" s="6">
        <v>972</v>
      </c>
      <c r="B976" s="6" t="s">
        <v>5266</v>
      </c>
      <c r="C976" s="5" t="s">
        <v>64</v>
      </c>
      <c r="D976" s="5" t="s">
        <v>5267</v>
      </c>
      <c r="E976" s="5" t="s">
        <v>5268</v>
      </c>
      <c r="F976" s="5" t="s">
        <v>5269</v>
      </c>
      <c r="G976" s="6">
        <v>2001</v>
      </c>
      <c r="H976" s="5" t="s">
        <v>5270</v>
      </c>
      <c r="I976" s="5" t="s">
        <v>5271</v>
      </c>
      <c r="J976" s="6" t="s">
        <v>70</v>
      </c>
      <c r="K976" s="6" t="s">
        <v>71</v>
      </c>
    </row>
    <row r="977" spans="1:11" x14ac:dyDescent="0.45">
      <c r="A977" s="6">
        <v>973</v>
      </c>
      <c r="B977" s="6" t="s">
        <v>5272</v>
      </c>
      <c r="C977" s="5" t="s">
        <v>64</v>
      </c>
      <c r="D977" s="5" t="s">
        <v>5273</v>
      </c>
      <c r="E977" s="5" t="s">
        <v>5274</v>
      </c>
      <c r="F977" s="5" t="s">
        <v>5275</v>
      </c>
      <c r="G977" s="6">
        <v>2019</v>
      </c>
      <c r="H977" s="5" t="s">
        <v>5276</v>
      </c>
      <c r="I977" s="5" t="s">
        <v>5277</v>
      </c>
      <c r="J977" s="6" t="s">
        <v>70</v>
      </c>
      <c r="K977" s="6" t="s">
        <v>71</v>
      </c>
    </row>
    <row r="978" spans="1:11" x14ac:dyDescent="0.45">
      <c r="A978" s="6">
        <v>974</v>
      </c>
      <c r="B978" s="6" t="s">
        <v>5278</v>
      </c>
      <c r="C978" s="5" t="s">
        <v>64</v>
      </c>
      <c r="D978" s="5" t="s">
        <v>5279</v>
      </c>
      <c r="E978" s="5" t="s">
        <v>5280</v>
      </c>
      <c r="F978" s="5" t="s">
        <v>5281</v>
      </c>
      <c r="G978" s="6">
        <v>2001</v>
      </c>
      <c r="H978" s="5" t="s">
        <v>466</v>
      </c>
      <c r="I978" s="5" t="s">
        <v>5282</v>
      </c>
      <c r="J978" s="6" t="s">
        <v>70</v>
      </c>
      <c r="K978" s="6" t="s">
        <v>71</v>
      </c>
    </row>
    <row r="979" spans="1:11" x14ac:dyDescent="0.45">
      <c r="A979" s="6">
        <v>975</v>
      </c>
      <c r="B979" s="6" t="s">
        <v>5283</v>
      </c>
      <c r="C979" s="5" t="s">
        <v>64</v>
      </c>
      <c r="D979" s="5" t="s">
        <v>5284</v>
      </c>
      <c r="E979" s="5" t="s">
        <v>5285</v>
      </c>
      <c r="F979" s="5" t="s">
        <v>5286</v>
      </c>
      <c r="G979" s="6">
        <v>2000</v>
      </c>
      <c r="H979" s="5" t="s">
        <v>87</v>
      </c>
      <c r="I979" s="5" t="s">
        <v>5287</v>
      </c>
      <c r="J979" s="6" t="s">
        <v>70</v>
      </c>
      <c r="K979" s="6" t="s">
        <v>71</v>
      </c>
    </row>
    <row r="980" spans="1:11" x14ac:dyDescent="0.45">
      <c r="A980" s="6">
        <v>976</v>
      </c>
      <c r="B980" s="6" t="s">
        <v>5288</v>
      </c>
      <c r="C980" s="5" t="s">
        <v>64</v>
      </c>
      <c r="D980" s="5" t="s">
        <v>5289</v>
      </c>
      <c r="E980" s="5" t="s">
        <v>5290</v>
      </c>
      <c r="F980" s="5" t="s">
        <v>5291</v>
      </c>
      <c r="G980" s="6">
        <v>1999</v>
      </c>
      <c r="H980" s="5" t="s">
        <v>68</v>
      </c>
      <c r="I980" s="5" t="s">
        <v>5292</v>
      </c>
      <c r="J980" s="6" t="s">
        <v>70</v>
      </c>
      <c r="K980" s="6" t="s">
        <v>71</v>
      </c>
    </row>
    <row r="981" spans="1:11" x14ac:dyDescent="0.45">
      <c r="A981" s="6">
        <v>977</v>
      </c>
      <c r="B981" s="6" t="s">
        <v>5293</v>
      </c>
      <c r="C981" s="5" t="s">
        <v>64</v>
      </c>
      <c r="D981" s="5" t="s">
        <v>5294</v>
      </c>
      <c r="E981" s="5" t="s">
        <v>5295</v>
      </c>
      <c r="F981" s="5" t="s">
        <v>5296</v>
      </c>
      <c r="G981" s="6">
        <v>2003</v>
      </c>
      <c r="H981" s="5" t="s">
        <v>362</v>
      </c>
      <c r="I981" s="5" t="s">
        <v>5297</v>
      </c>
      <c r="J981" s="6" t="s">
        <v>70</v>
      </c>
      <c r="K981" s="6" t="s">
        <v>71</v>
      </c>
    </row>
    <row r="982" spans="1:11" x14ac:dyDescent="0.45">
      <c r="A982" s="6">
        <v>978</v>
      </c>
      <c r="B982" s="6" t="s">
        <v>5298</v>
      </c>
      <c r="C982" s="5" t="s">
        <v>64</v>
      </c>
      <c r="D982" s="5" t="s">
        <v>5299</v>
      </c>
      <c r="E982" s="5" t="s">
        <v>5300</v>
      </c>
      <c r="F982" s="5" t="s">
        <v>5301</v>
      </c>
      <c r="G982" s="6">
        <v>2003</v>
      </c>
      <c r="H982" s="5" t="s">
        <v>666</v>
      </c>
      <c r="I982" s="5" t="s">
        <v>5302</v>
      </c>
      <c r="J982" s="6" t="s">
        <v>70</v>
      </c>
      <c r="K982" s="6" t="s">
        <v>71</v>
      </c>
    </row>
    <row r="983" spans="1:11" x14ac:dyDescent="0.45">
      <c r="A983" s="6">
        <v>979</v>
      </c>
      <c r="B983" s="6" t="s">
        <v>5303</v>
      </c>
      <c r="C983" s="5" t="s">
        <v>64</v>
      </c>
      <c r="D983" s="5" t="s">
        <v>5304</v>
      </c>
      <c r="E983" s="5" t="s">
        <v>5305</v>
      </c>
      <c r="F983" s="5" t="s">
        <v>5306</v>
      </c>
      <c r="G983" s="6">
        <v>2008</v>
      </c>
      <c r="H983" s="5" t="s">
        <v>245</v>
      </c>
      <c r="I983" s="5" t="s">
        <v>5307</v>
      </c>
      <c r="J983" s="6" t="s">
        <v>70</v>
      </c>
      <c r="K983" s="6" t="s">
        <v>71</v>
      </c>
    </row>
    <row r="984" spans="1:11" x14ac:dyDescent="0.45">
      <c r="A984" s="6">
        <v>980</v>
      </c>
      <c r="B984" s="6" t="s">
        <v>5308</v>
      </c>
      <c r="C984" s="5" t="s">
        <v>64</v>
      </c>
      <c r="D984" s="5" t="s">
        <v>5309</v>
      </c>
      <c r="E984" s="5" t="s">
        <v>5310</v>
      </c>
      <c r="F984" s="5" t="s">
        <v>5311</v>
      </c>
      <c r="G984" s="6">
        <v>2002</v>
      </c>
      <c r="H984" s="5" t="s">
        <v>4980</v>
      </c>
      <c r="I984" s="5" t="s">
        <v>5312</v>
      </c>
      <c r="J984" s="6" t="s">
        <v>70</v>
      </c>
      <c r="K984" s="6" t="s">
        <v>71</v>
      </c>
    </row>
    <row r="985" spans="1:11" x14ac:dyDescent="0.45">
      <c r="A985" s="6">
        <v>981</v>
      </c>
      <c r="B985" s="6" t="s">
        <v>5313</v>
      </c>
      <c r="C985" s="5" t="s">
        <v>64</v>
      </c>
      <c r="D985" s="5" t="s">
        <v>5314</v>
      </c>
      <c r="E985" s="5" t="s">
        <v>5315</v>
      </c>
      <c r="F985" s="5" t="s">
        <v>5316</v>
      </c>
      <c r="G985" s="6">
        <v>2003</v>
      </c>
      <c r="H985" s="5" t="s">
        <v>206</v>
      </c>
      <c r="I985" s="5" t="s">
        <v>5317</v>
      </c>
      <c r="J985" s="6" t="s">
        <v>70</v>
      </c>
      <c r="K985" s="6" t="s">
        <v>71</v>
      </c>
    </row>
    <row r="986" spans="1:11" x14ac:dyDescent="0.45">
      <c r="A986" s="6">
        <v>982</v>
      </c>
      <c r="B986" s="6" t="s">
        <v>5318</v>
      </c>
      <c r="C986" s="5" t="s">
        <v>64</v>
      </c>
      <c r="D986" s="5" t="s">
        <v>5319</v>
      </c>
      <c r="E986" s="5" t="s">
        <v>5320</v>
      </c>
      <c r="F986" s="5" t="s">
        <v>5321</v>
      </c>
      <c r="G986" s="6">
        <v>2002</v>
      </c>
      <c r="H986" s="5" t="s">
        <v>141</v>
      </c>
      <c r="I986" s="5" t="s">
        <v>5322</v>
      </c>
      <c r="J986" s="6" t="s">
        <v>70</v>
      </c>
      <c r="K986" s="6" t="s">
        <v>71</v>
      </c>
    </row>
    <row r="987" spans="1:11" x14ac:dyDescent="0.45">
      <c r="A987" s="6">
        <v>983</v>
      </c>
      <c r="B987" s="6" t="s">
        <v>5323</v>
      </c>
      <c r="C987" s="5" t="s">
        <v>64</v>
      </c>
      <c r="D987" s="5" t="s">
        <v>5324</v>
      </c>
      <c r="E987" s="5" t="s">
        <v>5325</v>
      </c>
      <c r="F987" s="5" t="s">
        <v>5326</v>
      </c>
      <c r="G987" s="6">
        <v>2003</v>
      </c>
      <c r="H987" s="5" t="s">
        <v>194</v>
      </c>
      <c r="I987" s="5" t="s">
        <v>5327</v>
      </c>
      <c r="J987" s="6" t="s">
        <v>70</v>
      </c>
      <c r="K987" s="6" t="s">
        <v>71</v>
      </c>
    </row>
    <row r="988" spans="1:11" x14ac:dyDescent="0.45">
      <c r="A988" s="6">
        <v>984</v>
      </c>
      <c r="B988" s="6" t="s">
        <v>5328</v>
      </c>
      <c r="C988" s="5" t="s">
        <v>64</v>
      </c>
      <c r="D988" s="5" t="s">
        <v>5329</v>
      </c>
      <c r="E988" s="5" t="s">
        <v>5330</v>
      </c>
      <c r="F988" s="5" t="s">
        <v>5331</v>
      </c>
      <c r="G988" s="6">
        <v>2013</v>
      </c>
      <c r="H988" s="5" t="s">
        <v>983</v>
      </c>
      <c r="I988" s="5" t="s">
        <v>5332</v>
      </c>
      <c r="J988" s="6" t="s">
        <v>70</v>
      </c>
      <c r="K988" s="6" t="s">
        <v>71</v>
      </c>
    </row>
    <row r="989" spans="1:11" x14ac:dyDescent="0.45">
      <c r="A989" s="6">
        <v>985</v>
      </c>
      <c r="B989" s="6" t="s">
        <v>5333</v>
      </c>
      <c r="C989" s="5" t="s">
        <v>64</v>
      </c>
      <c r="D989" s="5" t="s">
        <v>5334</v>
      </c>
      <c r="E989" s="5" t="s">
        <v>5335</v>
      </c>
      <c r="F989" s="5" t="s">
        <v>5336</v>
      </c>
      <c r="G989" s="6">
        <v>2004</v>
      </c>
      <c r="H989" s="5" t="s">
        <v>87</v>
      </c>
      <c r="I989" s="5" t="s">
        <v>5337</v>
      </c>
      <c r="J989" s="6" t="s">
        <v>70</v>
      </c>
      <c r="K989" s="6" t="s">
        <v>71</v>
      </c>
    </row>
    <row r="990" spans="1:11" x14ac:dyDescent="0.45">
      <c r="A990" s="6">
        <v>986</v>
      </c>
      <c r="B990" s="6" t="s">
        <v>5338</v>
      </c>
      <c r="C990" s="5" t="s">
        <v>64</v>
      </c>
      <c r="D990" s="5" t="s">
        <v>5339</v>
      </c>
      <c r="E990" s="5" t="s">
        <v>5340</v>
      </c>
      <c r="F990" s="5" t="s">
        <v>5341</v>
      </c>
      <c r="G990" s="6">
        <v>2026</v>
      </c>
      <c r="H990" s="5" t="s">
        <v>622</v>
      </c>
      <c r="I990" s="5" t="s">
        <v>5342</v>
      </c>
      <c r="J990" s="6" t="s">
        <v>70</v>
      </c>
      <c r="K990" s="6" t="s">
        <v>71</v>
      </c>
    </row>
    <row r="991" spans="1:11" x14ac:dyDescent="0.45">
      <c r="A991" s="6">
        <v>987</v>
      </c>
      <c r="B991" s="6" t="s">
        <v>5343</v>
      </c>
      <c r="C991" s="5" t="s">
        <v>64</v>
      </c>
      <c r="D991" s="5" t="s">
        <v>5344</v>
      </c>
      <c r="E991" s="5" t="s">
        <v>5345</v>
      </c>
      <c r="F991" s="5" t="s">
        <v>5346</v>
      </c>
      <c r="G991" s="6">
        <v>2003</v>
      </c>
      <c r="H991" s="5" t="s">
        <v>141</v>
      </c>
      <c r="I991" s="5" t="s">
        <v>5347</v>
      </c>
      <c r="J991" s="6" t="s">
        <v>70</v>
      </c>
      <c r="K991" s="6" t="s">
        <v>71</v>
      </c>
    </row>
    <row r="992" spans="1:11" x14ac:dyDescent="0.45">
      <c r="A992" s="6">
        <v>988</v>
      </c>
      <c r="B992" s="6" t="s">
        <v>5348</v>
      </c>
      <c r="C992" s="5" t="s">
        <v>64</v>
      </c>
      <c r="D992" s="5" t="s">
        <v>5349</v>
      </c>
      <c r="E992" s="5" t="s">
        <v>5350</v>
      </c>
      <c r="F992" s="5" t="s">
        <v>5351</v>
      </c>
      <c r="G992" s="6">
        <v>2025</v>
      </c>
      <c r="H992" s="5" t="s">
        <v>530</v>
      </c>
      <c r="I992" s="5" t="s">
        <v>5352</v>
      </c>
      <c r="J992" s="6" t="s">
        <v>70</v>
      </c>
      <c r="K992" s="6" t="s">
        <v>71</v>
      </c>
    </row>
    <row r="993" spans="1:11" x14ac:dyDescent="0.45">
      <c r="A993" s="6">
        <v>989</v>
      </c>
      <c r="B993" s="6" t="s">
        <v>5353</v>
      </c>
      <c r="C993" s="5" t="s">
        <v>64</v>
      </c>
      <c r="D993" s="5" t="s">
        <v>5354</v>
      </c>
      <c r="E993" s="5" t="s">
        <v>5355</v>
      </c>
      <c r="F993" s="5" t="s">
        <v>5356</v>
      </c>
      <c r="G993" s="6">
        <v>2012</v>
      </c>
      <c r="H993" s="5" t="s">
        <v>1166</v>
      </c>
      <c r="I993" s="5" t="s">
        <v>5357</v>
      </c>
      <c r="J993" s="6" t="s">
        <v>70</v>
      </c>
      <c r="K993" s="6" t="s">
        <v>71</v>
      </c>
    </row>
    <row r="994" spans="1:11" x14ac:dyDescent="0.45">
      <c r="A994" s="6">
        <v>990</v>
      </c>
      <c r="B994" s="6" t="s">
        <v>5358</v>
      </c>
      <c r="C994" s="5" t="s">
        <v>64</v>
      </c>
      <c r="D994" s="5" t="s">
        <v>5359</v>
      </c>
      <c r="E994" s="5" t="s">
        <v>5360</v>
      </c>
      <c r="F994" s="5" t="s">
        <v>5361</v>
      </c>
      <c r="G994" s="6">
        <v>2025</v>
      </c>
      <c r="H994" s="5" t="s">
        <v>1407</v>
      </c>
      <c r="I994" s="5" t="s">
        <v>5362</v>
      </c>
      <c r="J994" s="6" t="s">
        <v>70</v>
      </c>
      <c r="K994" s="6" t="s">
        <v>71</v>
      </c>
    </row>
    <row r="995" spans="1:11" x14ac:dyDescent="0.45">
      <c r="A995" s="6">
        <v>991</v>
      </c>
      <c r="B995" s="6" t="s">
        <v>5363</v>
      </c>
      <c r="C995" s="5" t="s">
        <v>64</v>
      </c>
      <c r="D995" s="5" t="s">
        <v>5364</v>
      </c>
      <c r="E995" s="5" t="s">
        <v>5365</v>
      </c>
      <c r="F995" s="5" t="s">
        <v>5366</v>
      </c>
      <c r="G995" s="6">
        <v>2001</v>
      </c>
      <c r="H995" s="5" t="s">
        <v>4336</v>
      </c>
      <c r="I995" s="5" t="s">
        <v>5367</v>
      </c>
      <c r="J995" s="6" t="s">
        <v>70</v>
      </c>
      <c r="K995" s="6" t="s">
        <v>71</v>
      </c>
    </row>
    <row r="996" spans="1:11" x14ac:dyDescent="0.45">
      <c r="A996" s="6">
        <v>992</v>
      </c>
      <c r="B996" s="6" t="s">
        <v>5368</v>
      </c>
      <c r="C996" s="5" t="s">
        <v>64</v>
      </c>
      <c r="D996" s="5" t="s">
        <v>5369</v>
      </c>
      <c r="E996" s="5" t="s">
        <v>5370</v>
      </c>
      <c r="F996" s="5" t="s">
        <v>5371</v>
      </c>
      <c r="G996" s="6">
        <v>2004</v>
      </c>
      <c r="H996" s="5" t="s">
        <v>1338</v>
      </c>
      <c r="I996" s="5" t="s">
        <v>5372</v>
      </c>
      <c r="J996" s="6" t="s">
        <v>70</v>
      </c>
      <c r="K996" s="6" t="s">
        <v>71</v>
      </c>
    </row>
    <row r="997" spans="1:11" x14ac:dyDescent="0.45">
      <c r="A997" s="6">
        <v>993</v>
      </c>
      <c r="B997" s="6" t="s">
        <v>5373</v>
      </c>
      <c r="C997" s="5" t="s">
        <v>64</v>
      </c>
      <c r="D997" s="5" t="s">
        <v>5374</v>
      </c>
      <c r="E997" s="5" t="s">
        <v>5375</v>
      </c>
      <c r="F997" s="5" t="s">
        <v>5376</v>
      </c>
      <c r="G997" s="6">
        <v>2001</v>
      </c>
      <c r="H997" s="5" t="s">
        <v>194</v>
      </c>
      <c r="I997" s="5" t="s">
        <v>5377</v>
      </c>
      <c r="J997" s="6" t="s">
        <v>70</v>
      </c>
      <c r="K997" s="6" t="s">
        <v>71</v>
      </c>
    </row>
    <row r="998" spans="1:11" x14ac:dyDescent="0.45">
      <c r="A998" s="6">
        <v>994</v>
      </c>
      <c r="B998" s="6" t="s">
        <v>5378</v>
      </c>
      <c r="C998" s="5" t="s">
        <v>64</v>
      </c>
      <c r="D998" s="5" t="s">
        <v>5379</v>
      </c>
      <c r="E998" s="5" t="s">
        <v>5380</v>
      </c>
      <c r="F998" s="5" t="s">
        <v>5381</v>
      </c>
      <c r="G998" s="6">
        <v>2003</v>
      </c>
      <c r="H998" s="5" t="s">
        <v>206</v>
      </c>
      <c r="I998" s="5" t="s">
        <v>5382</v>
      </c>
      <c r="J998" s="6" t="s">
        <v>70</v>
      </c>
      <c r="K998" s="6" t="s">
        <v>71</v>
      </c>
    </row>
    <row r="999" spans="1:11" x14ac:dyDescent="0.45">
      <c r="A999" s="6">
        <v>995</v>
      </c>
      <c r="B999" s="6" t="s">
        <v>5383</v>
      </c>
      <c r="C999" s="5" t="s">
        <v>64</v>
      </c>
      <c r="D999" s="5" t="s">
        <v>5384</v>
      </c>
      <c r="E999" s="5" t="s">
        <v>5385</v>
      </c>
      <c r="F999" s="5" t="s">
        <v>5386</v>
      </c>
      <c r="G999" s="6">
        <v>2003</v>
      </c>
      <c r="H999" s="5" t="s">
        <v>68</v>
      </c>
      <c r="I999" s="5" t="s">
        <v>5387</v>
      </c>
      <c r="J999" s="6" t="s">
        <v>70</v>
      </c>
      <c r="K999" s="6" t="s">
        <v>71</v>
      </c>
    </row>
    <row r="1000" spans="1:11" x14ac:dyDescent="0.45">
      <c r="A1000" s="6">
        <v>996</v>
      </c>
      <c r="B1000" s="6" t="s">
        <v>5388</v>
      </c>
      <c r="C1000" s="5" t="s">
        <v>64</v>
      </c>
      <c r="D1000" s="5" t="s">
        <v>5389</v>
      </c>
      <c r="E1000" s="5" t="s">
        <v>5390</v>
      </c>
      <c r="F1000" s="5" t="s">
        <v>5391</v>
      </c>
      <c r="G1000" s="6">
        <v>2007</v>
      </c>
      <c r="H1000" s="5" t="s">
        <v>206</v>
      </c>
      <c r="I1000" s="5" t="s">
        <v>5392</v>
      </c>
      <c r="J1000" s="6" t="s">
        <v>70</v>
      </c>
      <c r="K1000" s="6" t="s">
        <v>71</v>
      </c>
    </row>
    <row r="1001" spans="1:11" x14ac:dyDescent="0.45">
      <c r="A1001" s="6">
        <v>997</v>
      </c>
      <c r="B1001" s="6" t="s">
        <v>5393</v>
      </c>
      <c r="C1001" s="5" t="s">
        <v>64</v>
      </c>
      <c r="D1001" s="5" t="s">
        <v>5394</v>
      </c>
      <c r="E1001" s="5" t="s">
        <v>5395</v>
      </c>
      <c r="F1001" s="5" t="s">
        <v>5396</v>
      </c>
      <c r="G1001" s="6">
        <v>2023</v>
      </c>
      <c r="H1001" s="5" t="s">
        <v>5397</v>
      </c>
      <c r="I1001" s="5" t="s">
        <v>5398</v>
      </c>
      <c r="J1001" s="6" t="s">
        <v>70</v>
      </c>
      <c r="K1001" s="6" t="s">
        <v>71</v>
      </c>
    </row>
    <row r="1002" spans="1:11" x14ac:dyDescent="0.45">
      <c r="A1002" s="6">
        <v>998</v>
      </c>
      <c r="B1002" s="6" t="s">
        <v>5399</v>
      </c>
      <c r="C1002" s="5" t="s">
        <v>64</v>
      </c>
      <c r="D1002" s="5" t="s">
        <v>5400</v>
      </c>
      <c r="E1002" s="5" t="s">
        <v>5401</v>
      </c>
      <c r="F1002" s="5" t="s">
        <v>5402</v>
      </c>
      <c r="G1002" s="6">
        <v>2005</v>
      </c>
      <c r="H1002" s="5" t="s">
        <v>2179</v>
      </c>
      <c r="I1002" s="5" t="s">
        <v>5403</v>
      </c>
      <c r="J1002" s="6" t="s">
        <v>70</v>
      </c>
      <c r="K1002" s="6" t="s">
        <v>71</v>
      </c>
    </row>
    <row r="1003" spans="1:11" x14ac:dyDescent="0.45">
      <c r="A1003" s="6">
        <v>999</v>
      </c>
      <c r="B1003" s="6" t="s">
        <v>5404</v>
      </c>
      <c r="C1003" s="5" t="s">
        <v>64</v>
      </c>
      <c r="D1003" s="5" t="s">
        <v>5405</v>
      </c>
      <c r="E1003" s="5" t="s">
        <v>5406</v>
      </c>
      <c r="F1003" s="5" t="s">
        <v>5407</v>
      </c>
      <c r="G1003" s="6">
        <v>2001</v>
      </c>
      <c r="H1003" s="5" t="s">
        <v>5408</v>
      </c>
      <c r="I1003" s="5" t="s">
        <v>5409</v>
      </c>
      <c r="J1003" s="6" t="s">
        <v>70</v>
      </c>
      <c r="K1003" s="6" t="s">
        <v>71</v>
      </c>
    </row>
    <row r="1004" spans="1:11" x14ac:dyDescent="0.45">
      <c r="A1004" s="6">
        <v>1000</v>
      </c>
      <c r="B1004" s="6" t="s">
        <v>5410</v>
      </c>
      <c r="C1004" s="5" t="s">
        <v>64</v>
      </c>
      <c r="D1004" s="5" t="s">
        <v>5411</v>
      </c>
      <c r="E1004" s="5" t="s">
        <v>5412</v>
      </c>
      <c r="F1004" s="5" t="s">
        <v>5413</v>
      </c>
      <c r="G1004" s="6">
        <v>2014</v>
      </c>
      <c r="H1004" s="5" t="s">
        <v>5414</v>
      </c>
      <c r="I1004" s="5" t="s">
        <v>5415</v>
      </c>
      <c r="J1004" s="6" t="s">
        <v>70</v>
      </c>
      <c r="K1004" s="6" t="s">
        <v>71</v>
      </c>
    </row>
    <row r="1005" spans="1:11" x14ac:dyDescent="0.45">
      <c r="A1005" s="6">
        <v>1001</v>
      </c>
      <c r="B1005" s="6" t="s">
        <v>5416</v>
      </c>
      <c r="C1005" s="5" t="s">
        <v>64</v>
      </c>
      <c r="D1005" s="5" t="s">
        <v>5417</v>
      </c>
      <c r="E1005" s="5" t="s">
        <v>5418</v>
      </c>
      <c r="F1005" s="5" t="s">
        <v>5419</v>
      </c>
      <c r="G1005" s="6">
        <v>2001</v>
      </c>
      <c r="H1005" s="5" t="s">
        <v>1680</v>
      </c>
      <c r="I1005" s="5" t="s">
        <v>5420</v>
      </c>
      <c r="J1005" s="6" t="s">
        <v>70</v>
      </c>
      <c r="K1005" s="6" t="s">
        <v>71</v>
      </c>
    </row>
    <row r="1006" spans="1:11" x14ac:dyDescent="0.45">
      <c r="A1006" s="6">
        <v>1002</v>
      </c>
      <c r="B1006" s="6" t="s">
        <v>5421</v>
      </c>
      <c r="C1006" s="5" t="s">
        <v>64</v>
      </c>
      <c r="D1006" s="5" t="s">
        <v>5422</v>
      </c>
      <c r="E1006" s="5" t="s">
        <v>5423</v>
      </c>
      <c r="F1006" s="5" t="s">
        <v>5424</v>
      </c>
      <c r="G1006" s="6">
        <v>1996</v>
      </c>
      <c r="H1006" s="5" t="s">
        <v>1474</v>
      </c>
      <c r="I1006" s="5" t="s">
        <v>5425</v>
      </c>
      <c r="J1006" s="6" t="s">
        <v>70</v>
      </c>
      <c r="K1006" s="6" t="s">
        <v>71</v>
      </c>
    </row>
    <row r="1007" spans="1:11" x14ac:dyDescent="0.45">
      <c r="A1007" s="6">
        <v>1003</v>
      </c>
      <c r="B1007" s="6" t="s">
        <v>5426</v>
      </c>
      <c r="C1007" s="5" t="s">
        <v>64</v>
      </c>
      <c r="D1007" s="5" t="s">
        <v>5427</v>
      </c>
      <c r="E1007" s="5" t="s">
        <v>5428</v>
      </c>
      <c r="F1007" s="5" t="s">
        <v>5429</v>
      </c>
      <c r="G1007" s="6">
        <v>2015</v>
      </c>
      <c r="H1007" s="5" t="s">
        <v>5430</v>
      </c>
      <c r="I1007" s="5" t="s">
        <v>5431</v>
      </c>
      <c r="J1007" s="6" t="s">
        <v>70</v>
      </c>
      <c r="K1007" s="6" t="s">
        <v>71</v>
      </c>
    </row>
    <row r="1008" spans="1:11" x14ac:dyDescent="0.45">
      <c r="A1008" s="6">
        <v>1004</v>
      </c>
      <c r="B1008" s="6" t="s">
        <v>5432</v>
      </c>
      <c r="C1008" s="5" t="s">
        <v>64</v>
      </c>
      <c r="D1008" s="5" t="s">
        <v>5433</v>
      </c>
      <c r="E1008" s="5" t="s">
        <v>5434</v>
      </c>
      <c r="F1008" s="5" t="s">
        <v>5435</v>
      </c>
      <c r="G1008" s="6">
        <v>2019</v>
      </c>
      <c r="H1008" s="5" t="s">
        <v>5436</v>
      </c>
      <c r="I1008" s="5" t="s">
        <v>5437</v>
      </c>
      <c r="J1008" s="6" t="s">
        <v>70</v>
      </c>
      <c r="K1008" s="6" t="s">
        <v>71</v>
      </c>
    </row>
    <row r="1009" spans="1:11" x14ac:dyDescent="0.45">
      <c r="A1009" s="6">
        <v>1005</v>
      </c>
      <c r="B1009" s="6" t="s">
        <v>5438</v>
      </c>
      <c r="C1009" s="5" t="s">
        <v>64</v>
      </c>
      <c r="D1009" s="5" t="s">
        <v>5439</v>
      </c>
      <c r="E1009" s="5" t="s">
        <v>5440</v>
      </c>
      <c r="F1009" s="5" t="s">
        <v>5441</v>
      </c>
      <c r="G1009" s="6">
        <v>1998</v>
      </c>
      <c r="H1009" s="5" t="s">
        <v>3039</v>
      </c>
      <c r="I1009" s="5" t="s">
        <v>5442</v>
      </c>
      <c r="J1009" s="6" t="s">
        <v>70</v>
      </c>
      <c r="K1009" s="6" t="s">
        <v>71</v>
      </c>
    </row>
    <row r="1010" spans="1:11" x14ac:dyDescent="0.45">
      <c r="A1010" s="6">
        <v>1006</v>
      </c>
      <c r="B1010" s="6" t="s">
        <v>5443</v>
      </c>
      <c r="C1010" s="5" t="s">
        <v>64</v>
      </c>
      <c r="D1010" s="5" t="s">
        <v>5444</v>
      </c>
      <c r="E1010" s="5" t="s">
        <v>5445</v>
      </c>
      <c r="F1010" s="5" t="s">
        <v>5446</v>
      </c>
      <c r="G1010" s="6">
        <v>2026</v>
      </c>
      <c r="H1010" s="5" t="s">
        <v>5203</v>
      </c>
      <c r="I1010" s="5" t="s">
        <v>5447</v>
      </c>
      <c r="J1010" s="6" t="s">
        <v>70</v>
      </c>
      <c r="K1010" s="6" t="s">
        <v>71</v>
      </c>
    </row>
    <row r="1011" spans="1:11" x14ac:dyDescent="0.45">
      <c r="A1011" s="6">
        <v>1007</v>
      </c>
      <c r="B1011" s="6" t="s">
        <v>5448</v>
      </c>
      <c r="C1011" s="5" t="s">
        <v>64</v>
      </c>
      <c r="D1011" s="5" t="s">
        <v>5449</v>
      </c>
      <c r="E1011" s="5" t="s">
        <v>5450</v>
      </c>
      <c r="F1011" s="5" t="s">
        <v>5451</v>
      </c>
      <c r="G1011" s="6">
        <v>2019</v>
      </c>
      <c r="H1011" s="5" t="s">
        <v>5452</v>
      </c>
      <c r="I1011" s="5" t="s">
        <v>5453</v>
      </c>
      <c r="J1011" s="6" t="s">
        <v>70</v>
      </c>
      <c r="K1011" s="6" t="s">
        <v>71</v>
      </c>
    </row>
    <row r="1012" spans="1:11" x14ac:dyDescent="0.45">
      <c r="A1012" s="6">
        <v>1008</v>
      </c>
      <c r="B1012" s="6" t="s">
        <v>5454</v>
      </c>
      <c r="C1012" s="5" t="s">
        <v>64</v>
      </c>
      <c r="D1012" s="5" t="s">
        <v>5455</v>
      </c>
      <c r="E1012" s="5" t="s">
        <v>5456</v>
      </c>
      <c r="F1012" s="5" t="s">
        <v>5457</v>
      </c>
      <c r="G1012" s="6">
        <v>2004</v>
      </c>
      <c r="H1012" s="5" t="s">
        <v>245</v>
      </c>
      <c r="I1012" s="5" t="s">
        <v>5458</v>
      </c>
      <c r="J1012" s="6" t="s">
        <v>70</v>
      </c>
      <c r="K1012" s="6" t="s">
        <v>71</v>
      </c>
    </row>
    <row r="1013" spans="1:11" x14ac:dyDescent="0.45">
      <c r="A1013" s="6">
        <v>1009</v>
      </c>
      <c r="B1013" s="6" t="s">
        <v>5459</v>
      </c>
      <c r="C1013" s="5" t="s">
        <v>64</v>
      </c>
      <c r="D1013" s="5" t="s">
        <v>5460</v>
      </c>
      <c r="E1013" s="5" t="s">
        <v>5461</v>
      </c>
      <c r="F1013" s="5" t="s">
        <v>5462</v>
      </c>
      <c r="G1013" s="6">
        <v>2026</v>
      </c>
      <c r="H1013" s="5" t="s">
        <v>437</v>
      </c>
      <c r="I1013" s="5" t="s">
        <v>5463</v>
      </c>
      <c r="J1013" s="6" t="s">
        <v>70</v>
      </c>
      <c r="K1013" s="6" t="s">
        <v>71</v>
      </c>
    </row>
    <row r="1014" spans="1:11" x14ac:dyDescent="0.45">
      <c r="A1014" s="6">
        <v>1010</v>
      </c>
      <c r="B1014" s="6" t="s">
        <v>5464</v>
      </c>
      <c r="C1014" s="5" t="s">
        <v>64</v>
      </c>
      <c r="D1014" s="5" t="s">
        <v>5465</v>
      </c>
      <c r="E1014" s="5" t="s">
        <v>5466</v>
      </c>
      <c r="F1014" s="5" t="s">
        <v>5467</v>
      </c>
      <c r="G1014" s="6">
        <v>2018</v>
      </c>
      <c r="H1014" s="5" t="s">
        <v>5468</v>
      </c>
      <c r="I1014" s="5" t="s">
        <v>5469</v>
      </c>
      <c r="J1014" s="6" t="s">
        <v>70</v>
      </c>
      <c r="K1014" s="6" t="s">
        <v>71</v>
      </c>
    </row>
    <row r="1015" spans="1:11" x14ac:dyDescent="0.45">
      <c r="A1015" s="6">
        <v>1011</v>
      </c>
      <c r="B1015" s="6" t="s">
        <v>5470</v>
      </c>
      <c r="C1015" s="5" t="s">
        <v>64</v>
      </c>
      <c r="D1015" s="5" t="s">
        <v>5471</v>
      </c>
      <c r="E1015" s="5" t="s">
        <v>5472</v>
      </c>
      <c r="F1015" s="5" t="s">
        <v>5473</v>
      </c>
      <c r="G1015" s="6">
        <v>2023</v>
      </c>
      <c r="H1015" s="5" t="s">
        <v>1529</v>
      </c>
      <c r="I1015" s="5" t="s">
        <v>5474</v>
      </c>
      <c r="J1015" s="6" t="s">
        <v>70</v>
      </c>
      <c r="K1015" s="6" t="s">
        <v>71</v>
      </c>
    </row>
    <row r="1016" spans="1:11" x14ac:dyDescent="0.45">
      <c r="A1016" s="6">
        <v>1012</v>
      </c>
      <c r="B1016" s="6" t="s">
        <v>5475</v>
      </c>
      <c r="C1016" s="5" t="s">
        <v>64</v>
      </c>
      <c r="D1016" s="5" t="s">
        <v>5476</v>
      </c>
      <c r="E1016" s="5" t="s">
        <v>5477</v>
      </c>
      <c r="F1016" s="5" t="s">
        <v>5478</v>
      </c>
      <c r="G1016" s="6">
        <v>1999</v>
      </c>
      <c r="H1016" s="5" t="s">
        <v>68</v>
      </c>
      <c r="I1016" s="5" t="s">
        <v>5479</v>
      </c>
      <c r="J1016" s="6" t="s">
        <v>70</v>
      </c>
      <c r="K1016" s="6" t="s">
        <v>71</v>
      </c>
    </row>
    <row r="1017" spans="1:11" x14ac:dyDescent="0.45">
      <c r="A1017" s="6">
        <v>1013</v>
      </c>
      <c r="B1017" s="6" t="s">
        <v>5480</v>
      </c>
      <c r="C1017" s="5" t="s">
        <v>64</v>
      </c>
      <c r="D1017" s="5" t="s">
        <v>5481</v>
      </c>
      <c r="E1017" s="5" t="s">
        <v>5482</v>
      </c>
      <c r="F1017" s="5" t="s">
        <v>5483</v>
      </c>
      <c r="G1017" s="6">
        <v>2018</v>
      </c>
      <c r="H1017" s="5" t="s">
        <v>610</v>
      </c>
      <c r="I1017" s="5" t="s">
        <v>5484</v>
      </c>
      <c r="J1017" s="6" t="s">
        <v>70</v>
      </c>
      <c r="K1017" s="6" t="s">
        <v>71</v>
      </c>
    </row>
    <row r="1018" spans="1:11" x14ac:dyDescent="0.45">
      <c r="A1018" s="6">
        <v>1014</v>
      </c>
      <c r="B1018" s="6" t="s">
        <v>5485</v>
      </c>
      <c r="C1018" s="5" t="s">
        <v>64</v>
      </c>
      <c r="D1018" s="5" t="s">
        <v>5486</v>
      </c>
      <c r="E1018" s="5" t="s">
        <v>5487</v>
      </c>
      <c r="F1018" s="5" t="s">
        <v>5488</v>
      </c>
      <c r="G1018" s="6">
        <v>2022</v>
      </c>
      <c r="H1018" s="5" t="s">
        <v>5489</v>
      </c>
      <c r="I1018" s="5" t="s">
        <v>5490</v>
      </c>
      <c r="J1018" s="6" t="s">
        <v>70</v>
      </c>
      <c r="K1018" s="6" t="s">
        <v>71</v>
      </c>
    </row>
    <row r="1019" spans="1:11" x14ac:dyDescent="0.45">
      <c r="A1019" s="6">
        <v>1015</v>
      </c>
      <c r="B1019" s="6" t="s">
        <v>5491</v>
      </c>
      <c r="C1019" s="5" t="s">
        <v>64</v>
      </c>
      <c r="D1019" s="5" t="s">
        <v>5492</v>
      </c>
      <c r="E1019" s="5" t="s">
        <v>5493</v>
      </c>
      <c r="F1019" s="5" t="s">
        <v>5494</v>
      </c>
      <c r="G1019" s="6">
        <v>1990</v>
      </c>
      <c r="H1019" s="5" t="s">
        <v>386</v>
      </c>
      <c r="I1019" s="5" t="s">
        <v>5495</v>
      </c>
      <c r="J1019" s="6" t="s">
        <v>70</v>
      </c>
      <c r="K1019" s="6" t="s">
        <v>71</v>
      </c>
    </row>
    <row r="1020" spans="1:11" x14ac:dyDescent="0.45">
      <c r="A1020" s="6">
        <v>1016</v>
      </c>
      <c r="B1020" s="6" t="s">
        <v>5496</v>
      </c>
      <c r="C1020" s="5" t="s">
        <v>64</v>
      </c>
      <c r="D1020" s="5" t="s">
        <v>5497</v>
      </c>
      <c r="E1020" s="5" t="s">
        <v>5498</v>
      </c>
      <c r="F1020" s="5" t="s">
        <v>5499</v>
      </c>
      <c r="G1020" s="6">
        <v>1977</v>
      </c>
      <c r="H1020" s="5" t="s">
        <v>239</v>
      </c>
      <c r="I1020" s="5" t="s">
        <v>5500</v>
      </c>
      <c r="J1020" s="6" t="s">
        <v>70</v>
      </c>
      <c r="K1020" s="6" t="s">
        <v>71</v>
      </c>
    </row>
    <row r="1021" spans="1:11" x14ac:dyDescent="0.45">
      <c r="A1021" s="6">
        <v>1017</v>
      </c>
      <c r="B1021" s="6" t="s">
        <v>5501</v>
      </c>
      <c r="C1021" s="5" t="s">
        <v>64</v>
      </c>
      <c r="D1021" s="5" t="s">
        <v>5502</v>
      </c>
      <c r="E1021" s="5" t="s">
        <v>5503</v>
      </c>
      <c r="F1021" s="5" t="s">
        <v>5504</v>
      </c>
      <c r="G1021" s="6">
        <v>2026</v>
      </c>
      <c r="H1021" s="5" t="s">
        <v>5505</v>
      </c>
      <c r="I1021" s="5" t="s">
        <v>5506</v>
      </c>
      <c r="J1021" s="6" t="s">
        <v>70</v>
      </c>
      <c r="K1021" s="6" t="s">
        <v>71</v>
      </c>
    </row>
    <row r="1022" spans="1:11" x14ac:dyDescent="0.45">
      <c r="A1022" s="6">
        <v>1018</v>
      </c>
      <c r="B1022" s="6" t="s">
        <v>5507</v>
      </c>
      <c r="C1022" s="5" t="s">
        <v>64</v>
      </c>
      <c r="D1022" s="5" t="s">
        <v>5508</v>
      </c>
      <c r="E1022" s="5" t="s">
        <v>5509</v>
      </c>
      <c r="F1022" s="5" t="s">
        <v>5510</v>
      </c>
      <c r="G1022" s="6">
        <v>2011</v>
      </c>
      <c r="H1022" s="5" t="s">
        <v>3039</v>
      </c>
      <c r="I1022" s="5" t="s">
        <v>5511</v>
      </c>
      <c r="J1022" s="6" t="s">
        <v>70</v>
      </c>
      <c r="K1022" s="6" t="s">
        <v>71</v>
      </c>
    </row>
    <row r="1023" spans="1:11" x14ac:dyDescent="0.45">
      <c r="A1023" s="6">
        <v>1019</v>
      </c>
      <c r="B1023" s="6" t="s">
        <v>5512</v>
      </c>
      <c r="C1023" s="5" t="s">
        <v>64</v>
      </c>
      <c r="D1023" s="5" t="s">
        <v>5513</v>
      </c>
      <c r="E1023" s="5" t="s">
        <v>5514</v>
      </c>
      <c r="F1023" s="5" t="s">
        <v>5515</v>
      </c>
      <c r="G1023" s="6">
        <v>2002</v>
      </c>
      <c r="H1023" s="5" t="s">
        <v>666</v>
      </c>
      <c r="I1023" s="5" t="s">
        <v>5516</v>
      </c>
      <c r="J1023" s="6" t="s">
        <v>70</v>
      </c>
      <c r="K1023" s="6" t="s">
        <v>71</v>
      </c>
    </row>
    <row r="1024" spans="1:11" x14ac:dyDescent="0.45">
      <c r="A1024" s="6">
        <v>1020</v>
      </c>
      <c r="B1024" s="6" t="s">
        <v>5517</v>
      </c>
      <c r="C1024" s="5" t="s">
        <v>64</v>
      </c>
      <c r="D1024" s="5" t="s">
        <v>5518</v>
      </c>
      <c r="E1024" s="5" t="s">
        <v>5519</v>
      </c>
      <c r="F1024" s="5" t="s">
        <v>5520</v>
      </c>
      <c r="G1024" s="6">
        <v>2002</v>
      </c>
      <c r="H1024" s="5" t="s">
        <v>135</v>
      </c>
      <c r="I1024" s="5" t="s">
        <v>5521</v>
      </c>
      <c r="J1024" s="6" t="s">
        <v>70</v>
      </c>
      <c r="K1024" s="6" t="s">
        <v>71</v>
      </c>
    </row>
    <row r="1025" spans="1:11" x14ac:dyDescent="0.45">
      <c r="A1025" s="6">
        <v>1021</v>
      </c>
      <c r="B1025" s="6" t="s">
        <v>5522</v>
      </c>
      <c r="C1025" s="5" t="s">
        <v>64</v>
      </c>
      <c r="D1025" s="5" t="s">
        <v>5523</v>
      </c>
      <c r="E1025" s="5" t="s">
        <v>5524</v>
      </c>
      <c r="F1025" s="5" t="s">
        <v>5525</v>
      </c>
      <c r="G1025" s="6">
        <v>2002</v>
      </c>
      <c r="H1025" s="5" t="s">
        <v>4145</v>
      </c>
      <c r="I1025" s="5" t="s">
        <v>5526</v>
      </c>
      <c r="J1025" s="6" t="s">
        <v>70</v>
      </c>
      <c r="K1025" s="6" t="s">
        <v>71</v>
      </c>
    </row>
    <row r="1026" spans="1:11" x14ac:dyDescent="0.45">
      <c r="A1026" s="6">
        <v>1022</v>
      </c>
      <c r="B1026" s="6" t="s">
        <v>5527</v>
      </c>
      <c r="C1026" s="5" t="s">
        <v>64</v>
      </c>
      <c r="D1026" s="5" t="s">
        <v>5528</v>
      </c>
      <c r="E1026" s="5" t="s">
        <v>5529</v>
      </c>
      <c r="F1026" s="5" t="s">
        <v>5530</v>
      </c>
      <c r="G1026" s="6">
        <v>2000</v>
      </c>
      <c r="H1026" s="5" t="s">
        <v>68</v>
      </c>
      <c r="I1026" s="5" t="s">
        <v>5531</v>
      </c>
      <c r="J1026" s="6" t="s">
        <v>70</v>
      </c>
      <c r="K1026" s="6" t="s">
        <v>71</v>
      </c>
    </row>
    <row r="1027" spans="1:11" x14ac:dyDescent="0.45">
      <c r="A1027" s="6">
        <v>1023</v>
      </c>
      <c r="B1027" s="6" t="s">
        <v>5532</v>
      </c>
      <c r="C1027" s="5" t="s">
        <v>64</v>
      </c>
      <c r="D1027" s="5" t="s">
        <v>5533</v>
      </c>
      <c r="E1027" s="5" t="s">
        <v>5534</v>
      </c>
      <c r="F1027" s="5" t="s">
        <v>5535</v>
      </c>
      <c r="G1027" s="6">
        <v>1980</v>
      </c>
      <c r="H1027" s="5" t="s">
        <v>5536</v>
      </c>
      <c r="I1027" s="5" t="s">
        <v>5537</v>
      </c>
      <c r="J1027" s="6" t="s">
        <v>70</v>
      </c>
      <c r="K1027" s="6" t="s">
        <v>71</v>
      </c>
    </row>
    <row r="1028" spans="1:11" x14ac:dyDescent="0.45">
      <c r="A1028" s="6">
        <v>1024</v>
      </c>
      <c r="B1028" s="6" t="s">
        <v>5538</v>
      </c>
      <c r="C1028" s="5" t="s">
        <v>64</v>
      </c>
      <c r="D1028" s="5" t="s">
        <v>5539</v>
      </c>
      <c r="E1028" s="5" t="s">
        <v>5540</v>
      </c>
      <c r="F1028" s="5" t="s">
        <v>5541</v>
      </c>
      <c r="G1028" s="6">
        <v>2025</v>
      </c>
      <c r="H1028" s="5" t="s">
        <v>374</v>
      </c>
      <c r="I1028" s="5" t="s">
        <v>5542</v>
      </c>
      <c r="J1028" s="6" t="s">
        <v>70</v>
      </c>
      <c r="K1028" s="6" t="s">
        <v>71</v>
      </c>
    </row>
    <row r="1029" spans="1:11" x14ac:dyDescent="0.45">
      <c r="A1029" s="6">
        <v>1025</v>
      </c>
      <c r="B1029" s="6" t="s">
        <v>5543</v>
      </c>
      <c r="C1029" s="5" t="s">
        <v>64</v>
      </c>
      <c r="D1029" s="5" t="s">
        <v>5544</v>
      </c>
      <c r="E1029" s="5" t="s">
        <v>5545</v>
      </c>
      <c r="F1029" s="5" t="s">
        <v>5546</v>
      </c>
      <c r="G1029" s="6">
        <v>1981</v>
      </c>
      <c r="H1029" s="5" t="s">
        <v>245</v>
      </c>
      <c r="I1029" s="5" t="s">
        <v>5547</v>
      </c>
      <c r="J1029" s="6" t="s">
        <v>70</v>
      </c>
      <c r="K1029" s="6" t="s">
        <v>71</v>
      </c>
    </row>
    <row r="1030" spans="1:11" x14ac:dyDescent="0.45">
      <c r="A1030" s="6">
        <v>1026</v>
      </c>
      <c r="B1030" s="6" t="s">
        <v>5548</v>
      </c>
      <c r="C1030" s="5" t="s">
        <v>64</v>
      </c>
      <c r="D1030" s="5" t="s">
        <v>5549</v>
      </c>
      <c r="E1030" s="5" t="s">
        <v>5550</v>
      </c>
      <c r="F1030" s="5" t="s">
        <v>5551</v>
      </c>
      <c r="G1030" s="6">
        <v>2016</v>
      </c>
      <c r="H1030" s="5" t="s">
        <v>5552</v>
      </c>
      <c r="I1030" s="5" t="s">
        <v>5553</v>
      </c>
      <c r="J1030" s="6" t="s">
        <v>70</v>
      </c>
      <c r="K1030" s="6" t="s">
        <v>71</v>
      </c>
    </row>
    <row r="1031" spans="1:11" x14ac:dyDescent="0.45">
      <c r="A1031" s="6">
        <v>1027</v>
      </c>
      <c r="B1031" s="6" t="s">
        <v>5554</v>
      </c>
      <c r="C1031" s="5" t="s">
        <v>64</v>
      </c>
      <c r="D1031" s="5" t="s">
        <v>5555</v>
      </c>
      <c r="E1031" s="5" t="s">
        <v>5556</v>
      </c>
      <c r="F1031" s="5" t="s">
        <v>5557</v>
      </c>
      <c r="G1031" s="6">
        <v>1997</v>
      </c>
      <c r="H1031" s="5" t="s">
        <v>206</v>
      </c>
      <c r="I1031" s="5" t="s">
        <v>5558</v>
      </c>
      <c r="J1031" s="6" t="s">
        <v>70</v>
      </c>
      <c r="K1031" s="6" t="s">
        <v>71</v>
      </c>
    </row>
    <row r="1032" spans="1:11" x14ac:dyDescent="0.45">
      <c r="A1032" s="6">
        <v>1028</v>
      </c>
      <c r="B1032" s="6" t="s">
        <v>5559</v>
      </c>
      <c r="C1032" s="5" t="s">
        <v>64</v>
      </c>
      <c r="D1032" s="5" t="s">
        <v>5560</v>
      </c>
      <c r="E1032" s="5" t="s">
        <v>5561</v>
      </c>
      <c r="F1032" s="5" t="s">
        <v>5562</v>
      </c>
      <c r="G1032" s="6">
        <v>2001</v>
      </c>
      <c r="H1032" s="5" t="s">
        <v>4425</v>
      </c>
      <c r="I1032" s="5" t="s">
        <v>5563</v>
      </c>
      <c r="J1032" s="6" t="s">
        <v>70</v>
      </c>
      <c r="K1032" s="6" t="s">
        <v>71</v>
      </c>
    </row>
    <row r="1033" spans="1:11" x14ac:dyDescent="0.45">
      <c r="A1033" s="6">
        <v>1029</v>
      </c>
      <c r="B1033" s="6" t="s">
        <v>5564</v>
      </c>
      <c r="C1033" s="5" t="s">
        <v>64</v>
      </c>
      <c r="D1033" s="5" t="s">
        <v>5565</v>
      </c>
      <c r="E1033" s="5" t="s">
        <v>5566</v>
      </c>
      <c r="F1033" s="5" t="s">
        <v>5567</v>
      </c>
      <c r="G1033" s="6">
        <v>2006</v>
      </c>
      <c r="H1033" s="5" t="s">
        <v>5568</v>
      </c>
      <c r="I1033" s="5" t="s">
        <v>5569</v>
      </c>
      <c r="J1033" s="6" t="s">
        <v>70</v>
      </c>
      <c r="K1033" s="6" t="s">
        <v>71</v>
      </c>
    </row>
    <row r="1034" spans="1:11" x14ac:dyDescent="0.45">
      <c r="A1034" s="6">
        <v>1030</v>
      </c>
      <c r="B1034" s="6" t="s">
        <v>5570</v>
      </c>
      <c r="C1034" s="5" t="s">
        <v>64</v>
      </c>
      <c r="D1034" s="5" t="s">
        <v>5571</v>
      </c>
      <c r="E1034" s="5" t="s">
        <v>5572</v>
      </c>
      <c r="F1034" s="5" t="s">
        <v>5573</v>
      </c>
      <c r="G1034" s="6">
        <v>1996</v>
      </c>
      <c r="H1034" s="5" t="s">
        <v>76</v>
      </c>
      <c r="I1034" s="5" t="s">
        <v>5574</v>
      </c>
      <c r="J1034" s="6" t="s">
        <v>70</v>
      </c>
      <c r="K1034" s="6" t="s">
        <v>71</v>
      </c>
    </row>
    <row r="1035" spans="1:11" x14ac:dyDescent="0.45">
      <c r="A1035" s="6">
        <v>1031</v>
      </c>
      <c r="B1035" s="6" t="s">
        <v>5575</v>
      </c>
      <c r="C1035" s="5" t="s">
        <v>64</v>
      </c>
      <c r="D1035" s="5" t="s">
        <v>5576</v>
      </c>
      <c r="E1035" s="5" t="s">
        <v>5577</v>
      </c>
      <c r="F1035" s="5" t="s">
        <v>5578</v>
      </c>
      <c r="G1035" s="6">
        <v>1999</v>
      </c>
      <c r="H1035" s="5" t="s">
        <v>177</v>
      </c>
      <c r="I1035" s="5" t="s">
        <v>5579</v>
      </c>
      <c r="J1035" s="6" t="s">
        <v>70</v>
      </c>
      <c r="K1035" s="6" t="s">
        <v>71</v>
      </c>
    </row>
    <row r="1036" spans="1:11" x14ac:dyDescent="0.45">
      <c r="A1036" s="6">
        <v>1032</v>
      </c>
      <c r="B1036" s="6" t="s">
        <v>5580</v>
      </c>
      <c r="C1036" s="5" t="s">
        <v>64</v>
      </c>
      <c r="D1036" s="5" t="s">
        <v>5581</v>
      </c>
      <c r="E1036" s="5" t="s">
        <v>5582</v>
      </c>
      <c r="F1036" s="5" t="s">
        <v>5583</v>
      </c>
      <c r="G1036" s="6">
        <v>1995</v>
      </c>
      <c r="H1036" s="5" t="s">
        <v>111</v>
      </c>
      <c r="I1036" s="5" t="s">
        <v>5584</v>
      </c>
      <c r="J1036" s="6" t="s">
        <v>70</v>
      </c>
      <c r="K1036" s="6" t="s">
        <v>71</v>
      </c>
    </row>
    <row r="1037" spans="1:11" x14ac:dyDescent="0.45">
      <c r="A1037" s="6">
        <v>1033</v>
      </c>
      <c r="B1037" s="6" t="s">
        <v>5585</v>
      </c>
      <c r="C1037" s="5" t="s">
        <v>64</v>
      </c>
      <c r="D1037" s="5" t="s">
        <v>5586</v>
      </c>
      <c r="E1037" s="5" t="s">
        <v>5587</v>
      </c>
      <c r="F1037" s="5" t="s">
        <v>5588</v>
      </c>
      <c r="G1037" s="6">
        <v>2005</v>
      </c>
      <c r="H1037" s="5" t="s">
        <v>5589</v>
      </c>
      <c r="I1037" s="5" t="s">
        <v>5590</v>
      </c>
      <c r="J1037" s="6" t="s">
        <v>70</v>
      </c>
      <c r="K1037" s="6" t="s">
        <v>71</v>
      </c>
    </row>
    <row r="1038" spans="1:11" x14ac:dyDescent="0.45">
      <c r="A1038" s="6">
        <v>1034</v>
      </c>
      <c r="B1038" s="6" t="s">
        <v>5591</v>
      </c>
      <c r="C1038" s="5" t="s">
        <v>64</v>
      </c>
      <c r="D1038" s="5" t="s">
        <v>5592</v>
      </c>
      <c r="E1038" s="5" t="s">
        <v>5593</v>
      </c>
      <c r="F1038" s="5" t="s">
        <v>5594</v>
      </c>
      <c r="G1038" s="6">
        <v>2016</v>
      </c>
      <c r="H1038" s="5" t="s">
        <v>5595</v>
      </c>
      <c r="I1038" s="5" t="s">
        <v>5596</v>
      </c>
      <c r="J1038" s="6" t="s">
        <v>70</v>
      </c>
      <c r="K1038" s="6" t="s">
        <v>71</v>
      </c>
    </row>
    <row r="1039" spans="1:11" x14ac:dyDescent="0.45">
      <c r="A1039" s="6">
        <v>1035</v>
      </c>
      <c r="B1039" s="6" t="s">
        <v>5597</v>
      </c>
      <c r="C1039" s="5" t="s">
        <v>64</v>
      </c>
      <c r="D1039" s="5" t="s">
        <v>5598</v>
      </c>
      <c r="E1039" s="5" t="s">
        <v>5599</v>
      </c>
      <c r="F1039" s="5" t="s">
        <v>5600</v>
      </c>
      <c r="G1039" s="6">
        <v>2007</v>
      </c>
      <c r="H1039" s="5" t="s">
        <v>3857</v>
      </c>
      <c r="I1039" s="5" t="s">
        <v>5601</v>
      </c>
      <c r="J1039" s="6" t="s">
        <v>70</v>
      </c>
      <c r="K1039" s="6" t="s">
        <v>71</v>
      </c>
    </row>
    <row r="1040" spans="1:11" x14ac:dyDescent="0.45">
      <c r="A1040" s="6">
        <v>1036</v>
      </c>
      <c r="B1040" s="6" t="s">
        <v>5602</v>
      </c>
      <c r="C1040" s="5" t="s">
        <v>64</v>
      </c>
      <c r="D1040" s="5" t="s">
        <v>5603</v>
      </c>
      <c r="E1040" s="5" t="s">
        <v>5604</v>
      </c>
      <c r="F1040" s="5" t="s">
        <v>5605</v>
      </c>
      <c r="G1040" s="6">
        <v>2000</v>
      </c>
      <c r="H1040" s="5" t="s">
        <v>87</v>
      </c>
      <c r="I1040" s="5" t="s">
        <v>5606</v>
      </c>
      <c r="J1040" s="6" t="s">
        <v>70</v>
      </c>
      <c r="K1040" s="6" t="s">
        <v>71</v>
      </c>
    </row>
    <row r="1041" spans="1:11" x14ac:dyDescent="0.45">
      <c r="A1041" s="6">
        <v>1037</v>
      </c>
      <c r="B1041" s="6" t="s">
        <v>5607</v>
      </c>
      <c r="C1041" s="5" t="s">
        <v>64</v>
      </c>
      <c r="D1041" s="5" t="s">
        <v>5608</v>
      </c>
      <c r="E1041" s="5" t="s">
        <v>5609</v>
      </c>
      <c r="F1041" s="5" t="s">
        <v>5610</v>
      </c>
      <c r="G1041" s="6">
        <v>1997</v>
      </c>
      <c r="H1041" s="5" t="s">
        <v>5611</v>
      </c>
      <c r="I1041" s="5" t="s">
        <v>5612</v>
      </c>
      <c r="J1041" s="6" t="s">
        <v>70</v>
      </c>
      <c r="K1041" s="6" t="s">
        <v>71</v>
      </c>
    </row>
    <row r="1042" spans="1:11" x14ac:dyDescent="0.45">
      <c r="A1042" s="6">
        <v>1038</v>
      </c>
      <c r="B1042" s="6" t="s">
        <v>5613</v>
      </c>
      <c r="C1042" s="5" t="s">
        <v>64</v>
      </c>
      <c r="D1042" s="5" t="s">
        <v>5614</v>
      </c>
      <c r="E1042" s="5" t="s">
        <v>5615</v>
      </c>
      <c r="F1042" s="5" t="s">
        <v>5616</v>
      </c>
      <c r="G1042" s="6">
        <v>2024</v>
      </c>
      <c r="H1042" s="5" t="s">
        <v>5617</v>
      </c>
      <c r="I1042" s="5" t="s">
        <v>5618</v>
      </c>
      <c r="J1042" s="6" t="s">
        <v>70</v>
      </c>
      <c r="K1042" s="6" t="s">
        <v>71</v>
      </c>
    </row>
    <row r="1043" spans="1:11" x14ac:dyDescent="0.45">
      <c r="A1043" s="6">
        <v>1039</v>
      </c>
      <c r="B1043" s="6" t="s">
        <v>5619</v>
      </c>
      <c r="C1043" s="5" t="s">
        <v>64</v>
      </c>
      <c r="D1043" s="5" t="s">
        <v>5620</v>
      </c>
      <c r="E1043" s="5" t="s">
        <v>5621</v>
      </c>
      <c r="F1043" s="5" t="s">
        <v>5622</v>
      </c>
      <c r="G1043" s="6">
        <v>2000</v>
      </c>
      <c r="H1043" s="5" t="s">
        <v>1680</v>
      </c>
      <c r="I1043" s="5" t="s">
        <v>5623</v>
      </c>
      <c r="J1043" s="6" t="s">
        <v>70</v>
      </c>
      <c r="K1043" s="6" t="s">
        <v>71</v>
      </c>
    </row>
    <row r="1044" spans="1:11" x14ac:dyDescent="0.45">
      <c r="A1044" s="6">
        <v>1040</v>
      </c>
      <c r="B1044" s="6" t="s">
        <v>5624</v>
      </c>
      <c r="C1044" s="5" t="s">
        <v>64</v>
      </c>
      <c r="D1044" s="5" t="s">
        <v>5625</v>
      </c>
      <c r="E1044" s="5" t="s">
        <v>5626</v>
      </c>
      <c r="F1044" s="5" t="s">
        <v>5627</v>
      </c>
      <c r="G1044" s="6">
        <v>2003</v>
      </c>
      <c r="H1044" s="5" t="s">
        <v>68</v>
      </c>
      <c r="I1044" s="5" t="s">
        <v>5628</v>
      </c>
      <c r="J1044" s="6" t="s">
        <v>70</v>
      </c>
      <c r="K1044" s="6" t="s">
        <v>71</v>
      </c>
    </row>
    <row r="1045" spans="1:11" x14ac:dyDescent="0.45">
      <c r="A1045" s="6">
        <v>1041</v>
      </c>
      <c r="B1045" s="6" t="s">
        <v>5629</v>
      </c>
      <c r="C1045" s="5" t="s">
        <v>64</v>
      </c>
      <c r="D1045" s="5" t="s">
        <v>5630</v>
      </c>
      <c r="E1045" s="5" t="s">
        <v>5631</v>
      </c>
      <c r="F1045" s="5" t="s">
        <v>5632</v>
      </c>
      <c r="G1045" s="6">
        <v>1974</v>
      </c>
      <c r="H1045" s="5" t="s">
        <v>4156</v>
      </c>
      <c r="I1045" s="5" t="s">
        <v>5633</v>
      </c>
      <c r="J1045" s="6" t="s">
        <v>70</v>
      </c>
      <c r="K1045" s="6" t="s">
        <v>71</v>
      </c>
    </row>
    <row r="1046" spans="1:11" x14ac:dyDescent="0.45">
      <c r="A1046" s="6">
        <v>1042</v>
      </c>
      <c r="B1046" s="6" t="s">
        <v>5634</v>
      </c>
      <c r="C1046" s="5" t="s">
        <v>64</v>
      </c>
      <c r="D1046" s="5" t="s">
        <v>5635</v>
      </c>
      <c r="E1046" s="5" t="s">
        <v>5636</v>
      </c>
      <c r="F1046" s="5" t="s">
        <v>5637</v>
      </c>
      <c r="G1046" s="6">
        <v>1987</v>
      </c>
      <c r="H1046" s="5" t="s">
        <v>194</v>
      </c>
      <c r="I1046" s="5" t="s">
        <v>5638</v>
      </c>
      <c r="J1046" s="6" t="s">
        <v>70</v>
      </c>
      <c r="K1046" s="6" t="s">
        <v>71</v>
      </c>
    </row>
    <row r="1047" spans="1:11" x14ac:dyDescent="0.45">
      <c r="A1047" s="6">
        <v>1043</v>
      </c>
      <c r="B1047" s="6" t="s">
        <v>5639</v>
      </c>
      <c r="C1047" s="5" t="s">
        <v>64</v>
      </c>
      <c r="D1047" s="5" t="s">
        <v>5640</v>
      </c>
      <c r="E1047" s="5" t="s">
        <v>5641</v>
      </c>
      <c r="F1047" s="5" t="s">
        <v>5642</v>
      </c>
      <c r="G1047" s="6">
        <v>2018</v>
      </c>
      <c r="H1047" s="5" t="s">
        <v>1407</v>
      </c>
      <c r="I1047" s="5" t="s">
        <v>5643</v>
      </c>
      <c r="J1047" s="6" t="s">
        <v>70</v>
      </c>
      <c r="K1047" s="6" t="s">
        <v>71</v>
      </c>
    </row>
    <row r="1048" spans="1:11" x14ac:dyDescent="0.45">
      <c r="A1048" s="6">
        <v>1044</v>
      </c>
      <c r="B1048" s="6" t="s">
        <v>5644</v>
      </c>
      <c r="C1048" s="5" t="s">
        <v>64</v>
      </c>
      <c r="D1048" s="5" t="s">
        <v>5645</v>
      </c>
      <c r="E1048" s="5" t="s">
        <v>5646</v>
      </c>
      <c r="F1048" s="5" t="s">
        <v>5647</v>
      </c>
      <c r="G1048" s="6">
        <v>2012</v>
      </c>
      <c r="H1048" s="5" t="s">
        <v>5648</v>
      </c>
      <c r="I1048" s="5" t="s">
        <v>5649</v>
      </c>
      <c r="J1048" s="6" t="s">
        <v>70</v>
      </c>
      <c r="K1048" s="6" t="s">
        <v>71</v>
      </c>
    </row>
    <row r="1049" spans="1:11" x14ac:dyDescent="0.45">
      <c r="A1049" s="6">
        <v>1045</v>
      </c>
      <c r="B1049" s="6" t="s">
        <v>5650</v>
      </c>
      <c r="C1049" s="5" t="s">
        <v>64</v>
      </c>
      <c r="D1049" s="5" t="s">
        <v>5651</v>
      </c>
      <c r="E1049" s="5" t="s">
        <v>5652</v>
      </c>
      <c r="F1049" s="5" t="s">
        <v>5653</v>
      </c>
      <c r="G1049" s="6">
        <v>2003</v>
      </c>
      <c r="H1049" s="5" t="s">
        <v>135</v>
      </c>
      <c r="I1049" s="5" t="s">
        <v>5654</v>
      </c>
      <c r="J1049" s="6" t="s">
        <v>70</v>
      </c>
      <c r="K1049" s="6" t="s">
        <v>71</v>
      </c>
    </row>
    <row r="1050" spans="1:11" x14ac:dyDescent="0.45">
      <c r="A1050" s="6">
        <v>1046</v>
      </c>
      <c r="B1050" s="6" t="s">
        <v>5655</v>
      </c>
      <c r="C1050" s="5" t="s">
        <v>64</v>
      </c>
      <c r="D1050" s="5" t="s">
        <v>5656</v>
      </c>
      <c r="E1050" s="5" t="s">
        <v>5657</v>
      </c>
      <c r="F1050" s="5" t="s">
        <v>5658</v>
      </c>
      <c r="G1050" s="6">
        <v>2002</v>
      </c>
      <c r="H1050" s="5" t="s">
        <v>466</v>
      </c>
      <c r="I1050" s="5" t="s">
        <v>5659</v>
      </c>
      <c r="J1050" s="6" t="s">
        <v>70</v>
      </c>
      <c r="K1050" s="6" t="s">
        <v>71</v>
      </c>
    </row>
    <row r="1051" spans="1:11" x14ac:dyDescent="0.45">
      <c r="A1051" s="6">
        <v>1047</v>
      </c>
      <c r="B1051" s="6" t="s">
        <v>5660</v>
      </c>
      <c r="C1051" s="5" t="s">
        <v>64</v>
      </c>
      <c r="D1051" s="5" t="s">
        <v>5661</v>
      </c>
      <c r="E1051" s="5" t="s">
        <v>5662</v>
      </c>
      <c r="F1051" s="5" t="s">
        <v>5663</v>
      </c>
      <c r="G1051" s="6">
        <v>2003</v>
      </c>
      <c r="H1051" s="5" t="s">
        <v>135</v>
      </c>
      <c r="I1051" s="5" t="s">
        <v>5664</v>
      </c>
      <c r="J1051" s="6" t="s">
        <v>70</v>
      </c>
      <c r="K1051" s="6" t="s">
        <v>71</v>
      </c>
    </row>
    <row r="1052" spans="1:11" x14ac:dyDescent="0.45">
      <c r="A1052" s="6">
        <v>1048</v>
      </c>
      <c r="B1052" s="6" t="s">
        <v>5665</v>
      </c>
      <c r="C1052" s="5" t="s">
        <v>64</v>
      </c>
      <c r="D1052" s="5" t="s">
        <v>5666</v>
      </c>
      <c r="E1052" s="5" t="s">
        <v>5667</v>
      </c>
      <c r="F1052" s="5" t="s">
        <v>5668</v>
      </c>
      <c r="G1052" s="6">
        <v>2002</v>
      </c>
      <c r="H1052" s="5" t="s">
        <v>68</v>
      </c>
      <c r="I1052" s="5" t="s">
        <v>5669</v>
      </c>
      <c r="J1052" s="6" t="s">
        <v>70</v>
      </c>
      <c r="K1052" s="6" t="s">
        <v>71</v>
      </c>
    </row>
    <row r="1053" spans="1:11" x14ac:dyDescent="0.45">
      <c r="A1053" s="6">
        <v>1049</v>
      </c>
      <c r="B1053" s="6" t="s">
        <v>5670</v>
      </c>
      <c r="C1053" s="5" t="s">
        <v>64</v>
      </c>
      <c r="D1053" s="5" t="s">
        <v>5671</v>
      </c>
      <c r="E1053" s="5" t="s">
        <v>5672</v>
      </c>
      <c r="F1053" s="5" t="s">
        <v>5673</v>
      </c>
      <c r="G1053" s="6">
        <v>2011</v>
      </c>
      <c r="H1053" s="5" t="s">
        <v>945</v>
      </c>
      <c r="I1053" s="5" t="s">
        <v>5674</v>
      </c>
      <c r="J1053" s="6" t="s">
        <v>70</v>
      </c>
      <c r="K1053" s="6" t="s">
        <v>71</v>
      </c>
    </row>
    <row r="1054" spans="1:11" x14ac:dyDescent="0.45">
      <c r="A1054" s="6">
        <v>1050</v>
      </c>
      <c r="B1054" s="6" t="s">
        <v>5675</v>
      </c>
      <c r="C1054" s="5" t="s">
        <v>64</v>
      </c>
      <c r="D1054" s="5" t="s">
        <v>5676</v>
      </c>
      <c r="E1054" s="5" t="s">
        <v>5677</v>
      </c>
      <c r="F1054" s="5" t="s">
        <v>5678</v>
      </c>
      <c r="G1054" s="6">
        <v>2005</v>
      </c>
      <c r="H1054" s="5" t="s">
        <v>153</v>
      </c>
      <c r="I1054" s="5" t="s">
        <v>5679</v>
      </c>
      <c r="J1054" s="6" t="s">
        <v>70</v>
      </c>
      <c r="K1054" s="6" t="s">
        <v>71</v>
      </c>
    </row>
    <row r="1055" spans="1:11" x14ac:dyDescent="0.45">
      <c r="A1055" s="6">
        <v>1051</v>
      </c>
      <c r="B1055" s="6" t="s">
        <v>5680</v>
      </c>
      <c r="C1055" s="5" t="s">
        <v>64</v>
      </c>
      <c r="D1055" s="5" t="s">
        <v>5681</v>
      </c>
      <c r="E1055" s="5" t="s">
        <v>5682</v>
      </c>
      <c r="F1055" s="5" t="s">
        <v>5683</v>
      </c>
      <c r="G1055" s="6">
        <v>2025</v>
      </c>
      <c r="H1055" s="5" t="s">
        <v>5684</v>
      </c>
      <c r="I1055" s="5" t="s">
        <v>5685</v>
      </c>
      <c r="J1055" s="6" t="s">
        <v>70</v>
      </c>
      <c r="K1055" s="6" t="s">
        <v>71</v>
      </c>
    </row>
    <row r="1056" spans="1:11" x14ac:dyDescent="0.45">
      <c r="A1056" s="6">
        <v>1052</v>
      </c>
      <c r="B1056" s="6" t="s">
        <v>5686</v>
      </c>
      <c r="C1056" s="5" t="s">
        <v>64</v>
      </c>
      <c r="D1056" s="5" t="s">
        <v>5687</v>
      </c>
      <c r="E1056" s="5" t="s">
        <v>5688</v>
      </c>
      <c r="F1056" s="5" t="s">
        <v>5689</v>
      </c>
      <c r="G1056" s="6">
        <v>2025</v>
      </c>
      <c r="H1056" s="5" t="s">
        <v>5690</v>
      </c>
      <c r="I1056" s="5" t="s">
        <v>5691</v>
      </c>
      <c r="J1056" s="6" t="s">
        <v>70</v>
      </c>
      <c r="K1056" s="6" t="s">
        <v>71</v>
      </c>
    </row>
    <row r="1057" spans="1:11" x14ac:dyDescent="0.45">
      <c r="A1057" s="6">
        <v>1053</v>
      </c>
      <c r="B1057" s="6" t="s">
        <v>5692</v>
      </c>
      <c r="C1057" s="5" t="s">
        <v>64</v>
      </c>
      <c r="D1057" s="5" t="s">
        <v>5693</v>
      </c>
      <c r="E1057" s="5" t="s">
        <v>5694</v>
      </c>
      <c r="F1057" s="5" t="s">
        <v>5695</v>
      </c>
      <c r="G1057" s="6">
        <v>2003</v>
      </c>
      <c r="H1057" s="5" t="s">
        <v>5552</v>
      </c>
      <c r="I1057" s="5" t="s">
        <v>5696</v>
      </c>
      <c r="J1057" s="6" t="s">
        <v>70</v>
      </c>
      <c r="K1057" s="6" t="s">
        <v>71</v>
      </c>
    </row>
    <row r="1058" spans="1:11" x14ac:dyDescent="0.45">
      <c r="A1058" s="6">
        <v>1054</v>
      </c>
      <c r="B1058" s="6" t="s">
        <v>5697</v>
      </c>
      <c r="C1058" s="5" t="s">
        <v>64</v>
      </c>
      <c r="D1058" s="5" t="s">
        <v>5698</v>
      </c>
      <c r="E1058" s="5" t="s">
        <v>5699</v>
      </c>
      <c r="F1058" s="5" t="s">
        <v>5700</v>
      </c>
      <c r="G1058" s="6">
        <v>2000</v>
      </c>
      <c r="H1058" s="5" t="s">
        <v>87</v>
      </c>
      <c r="I1058" s="5" t="s">
        <v>5701</v>
      </c>
      <c r="J1058" s="6" t="s">
        <v>70</v>
      </c>
      <c r="K1058" s="6" t="s">
        <v>71</v>
      </c>
    </row>
    <row r="1059" spans="1:11" x14ac:dyDescent="0.45">
      <c r="A1059" s="6">
        <v>1055</v>
      </c>
      <c r="B1059" s="6" t="s">
        <v>5702</v>
      </c>
      <c r="C1059" s="5" t="s">
        <v>64</v>
      </c>
      <c r="D1059" s="5" t="s">
        <v>5703</v>
      </c>
      <c r="E1059" s="5" t="s">
        <v>5704</v>
      </c>
      <c r="F1059" s="5" t="s">
        <v>5705</v>
      </c>
      <c r="G1059" s="6">
        <v>2002</v>
      </c>
      <c r="H1059" s="5" t="s">
        <v>715</v>
      </c>
      <c r="I1059" s="5" t="s">
        <v>5706</v>
      </c>
      <c r="J1059" s="6" t="s">
        <v>70</v>
      </c>
      <c r="K1059" s="6" t="s">
        <v>71</v>
      </c>
    </row>
    <row r="1060" spans="1:11" x14ac:dyDescent="0.45">
      <c r="A1060" s="6">
        <v>1056</v>
      </c>
      <c r="B1060" s="6" t="s">
        <v>5707</v>
      </c>
      <c r="C1060" s="5" t="s">
        <v>64</v>
      </c>
      <c r="D1060" s="5" t="s">
        <v>5708</v>
      </c>
      <c r="E1060" s="5" t="s">
        <v>5709</v>
      </c>
      <c r="F1060" s="5" t="s">
        <v>5710</v>
      </c>
      <c r="G1060" s="6">
        <v>2005</v>
      </c>
      <c r="H1060" s="5" t="s">
        <v>604</v>
      </c>
      <c r="I1060" s="5" t="s">
        <v>5711</v>
      </c>
      <c r="J1060" s="6" t="s">
        <v>70</v>
      </c>
      <c r="K1060" s="6" t="s">
        <v>71</v>
      </c>
    </row>
    <row r="1061" spans="1:11" x14ac:dyDescent="0.45">
      <c r="A1061" s="6">
        <v>1057</v>
      </c>
      <c r="B1061" s="6" t="s">
        <v>5712</v>
      </c>
      <c r="C1061" s="5" t="s">
        <v>64</v>
      </c>
      <c r="D1061" s="5" t="s">
        <v>5713</v>
      </c>
      <c r="E1061" s="5" t="s">
        <v>5714</v>
      </c>
      <c r="F1061" s="5" t="s">
        <v>5715</v>
      </c>
      <c r="G1061" s="6">
        <v>2002</v>
      </c>
      <c r="H1061" s="5" t="s">
        <v>616</v>
      </c>
      <c r="I1061" s="5" t="s">
        <v>5716</v>
      </c>
      <c r="J1061" s="6" t="s">
        <v>70</v>
      </c>
      <c r="K1061" s="6" t="s">
        <v>71</v>
      </c>
    </row>
    <row r="1062" spans="1:11" x14ac:dyDescent="0.45">
      <c r="A1062" s="6">
        <v>1058</v>
      </c>
      <c r="B1062" s="6" t="s">
        <v>5717</v>
      </c>
      <c r="C1062" s="5" t="s">
        <v>64</v>
      </c>
      <c r="D1062" s="5" t="s">
        <v>5718</v>
      </c>
      <c r="E1062" s="5" t="s">
        <v>5719</v>
      </c>
      <c r="F1062" s="5" t="s">
        <v>5720</v>
      </c>
      <c r="G1062" s="6">
        <v>2013</v>
      </c>
      <c r="H1062" s="5" t="s">
        <v>3039</v>
      </c>
      <c r="I1062" s="5" t="s">
        <v>5721</v>
      </c>
      <c r="J1062" s="6" t="s">
        <v>70</v>
      </c>
      <c r="K1062" s="6" t="s">
        <v>71</v>
      </c>
    </row>
    <row r="1063" spans="1:11" x14ac:dyDescent="0.45">
      <c r="A1063" s="6">
        <v>1059</v>
      </c>
      <c r="B1063" s="6" t="s">
        <v>5722</v>
      </c>
      <c r="C1063" s="5" t="s">
        <v>64</v>
      </c>
      <c r="D1063" s="5" t="s">
        <v>5723</v>
      </c>
      <c r="E1063" s="5" t="s">
        <v>5724</v>
      </c>
      <c r="F1063" s="5" t="s">
        <v>5725</v>
      </c>
      <c r="G1063" s="6">
        <v>2002</v>
      </c>
      <c r="H1063" s="5" t="s">
        <v>604</v>
      </c>
      <c r="I1063" s="5" t="s">
        <v>5726</v>
      </c>
      <c r="J1063" s="6" t="s">
        <v>70</v>
      </c>
      <c r="K1063" s="6" t="s">
        <v>71</v>
      </c>
    </row>
    <row r="1064" spans="1:11" x14ac:dyDescent="0.45">
      <c r="A1064" s="6">
        <v>1060</v>
      </c>
      <c r="B1064" s="6" t="s">
        <v>5727</v>
      </c>
      <c r="C1064" s="5" t="s">
        <v>64</v>
      </c>
      <c r="D1064" s="5" t="s">
        <v>5728</v>
      </c>
      <c r="E1064" s="5" t="s">
        <v>5729</v>
      </c>
      <c r="F1064" s="5" t="s">
        <v>5730</v>
      </c>
      <c r="G1064" s="6">
        <v>2021</v>
      </c>
      <c r="H1064" s="5" t="s">
        <v>2965</v>
      </c>
      <c r="I1064" s="5" t="s">
        <v>5731</v>
      </c>
      <c r="J1064" s="6" t="s">
        <v>70</v>
      </c>
      <c r="K1064" s="6" t="s">
        <v>71</v>
      </c>
    </row>
    <row r="1065" spans="1:11" x14ac:dyDescent="0.45">
      <c r="A1065" s="6">
        <v>1061</v>
      </c>
      <c r="B1065" s="6" t="s">
        <v>5732</v>
      </c>
      <c r="C1065" s="5" t="s">
        <v>64</v>
      </c>
      <c r="D1065" s="5" t="s">
        <v>5733</v>
      </c>
      <c r="E1065" s="5" t="s">
        <v>5734</v>
      </c>
      <c r="F1065" s="5" t="s">
        <v>5735</v>
      </c>
      <c r="G1065" s="6">
        <v>2012</v>
      </c>
      <c r="H1065" s="5" t="s">
        <v>2459</v>
      </c>
      <c r="I1065" s="5" t="s">
        <v>5736</v>
      </c>
      <c r="J1065" s="6" t="s">
        <v>70</v>
      </c>
      <c r="K1065" s="6" t="s">
        <v>71</v>
      </c>
    </row>
    <row r="1066" spans="1:11" x14ac:dyDescent="0.45">
      <c r="A1066" s="6">
        <v>1062</v>
      </c>
      <c r="B1066" s="6" t="s">
        <v>5737</v>
      </c>
      <c r="C1066" s="5" t="s">
        <v>64</v>
      </c>
      <c r="D1066" s="5" t="s">
        <v>5738</v>
      </c>
      <c r="E1066" s="5" t="s">
        <v>5739</v>
      </c>
      <c r="F1066" s="5" t="s">
        <v>5740</v>
      </c>
      <c r="G1066" s="6">
        <v>2001</v>
      </c>
      <c r="H1066" s="5" t="s">
        <v>68</v>
      </c>
      <c r="I1066" s="5" t="s">
        <v>5741</v>
      </c>
      <c r="J1066" s="6" t="s">
        <v>70</v>
      </c>
      <c r="K1066" s="6" t="s">
        <v>71</v>
      </c>
    </row>
    <row r="1067" spans="1:11" x14ac:dyDescent="0.45">
      <c r="A1067" s="6">
        <v>1063</v>
      </c>
      <c r="B1067" s="6" t="s">
        <v>5742</v>
      </c>
      <c r="C1067" s="5" t="s">
        <v>64</v>
      </c>
      <c r="D1067" s="5" t="s">
        <v>5743</v>
      </c>
      <c r="E1067" s="5" t="s">
        <v>5744</v>
      </c>
      <c r="F1067" s="5" t="s">
        <v>5745</v>
      </c>
      <c r="G1067" s="6">
        <v>2003</v>
      </c>
      <c r="H1067" s="5" t="s">
        <v>5746</v>
      </c>
      <c r="I1067" s="5" t="s">
        <v>5747</v>
      </c>
      <c r="J1067" s="6" t="s">
        <v>70</v>
      </c>
      <c r="K1067" s="6" t="s">
        <v>71</v>
      </c>
    </row>
    <row r="1068" spans="1:11" x14ac:dyDescent="0.45">
      <c r="A1068" s="6">
        <v>1064</v>
      </c>
      <c r="B1068" s="6" t="s">
        <v>5748</v>
      </c>
      <c r="C1068" s="5" t="s">
        <v>64</v>
      </c>
      <c r="D1068" s="5" t="s">
        <v>5749</v>
      </c>
      <c r="E1068" s="5" t="s">
        <v>5750</v>
      </c>
      <c r="F1068" s="5" t="s">
        <v>5751</v>
      </c>
      <c r="G1068" s="6">
        <v>2016</v>
      </c>
      <c r="H1068" s="5" t="s">
        <v>610</v>
      </c>
      <c r="I1068" s="5" t="s">
        <v>5752</v>
      </c>
      <c r="J1068" s="6" t="s">
        <v>70</v>
      </c>
      <c r="K1068" s="6" t="s">
        <v>71</v>
      </c>
    </row>
    <row r="1069" spans="1:11" x14ac:dyDescent="0.45">
      <c r="A1069" s="6">
        <v>1065</v>
      </c>
      <c r="B1069" s="6" t="s">
        <v>5753</v>
      </c>
      <c r="C1069" s="5" t="s">
        <v>64</v>
      </c>
      <c r="D1069" s="5" t="s">
        <v>5754</v>
      </c>
      <c r="E1069" s="5" t="s">
        <v>5755</v>
      </c>
      <c r="F1069" s="5" t="s">
        <v>5756</v>
      </c>
      <c r="G1069" s="6">
        <v>1998</v>
      </c>
      <c r="H1069" s="5" t="s">
        <v>660</v>
      </c>
      <c r="I1069" s="5" t="s">
        <v>5757</v>
      </c>
      <c r="J1069" s="6" t="s">
        <v>70</v>
      </c>
      <c r="K1069" s="6" t="s">
        <v>71</v>
      </c>
    </row>
    <row r="1070" spans="1:11" x14ac:dyDescent="0.45">
      <c r="A1070" s="6">
        <v>1066</v>
      </c>
      <c r="B1070" s="6" t="s">
        <v>5758</v>
      </c>
      <c r="C1070" s="5" t="s">
        <v>64</v>
      </c>
      <c r="D1070" s="5" t="s">
        <v>5759</v>
      </c>
      <c r="E1070" s="5" t="s">
        <v>5760</v>
      </c>
      <c r="F1070" s="5" t="s">
        <v>5761</v>
      </c>
      <c r="G1070" s="6">
        <v>1960</v>
      </c>
      <c r="H1070" s="5" t="s">
        <v>111</v>
      </c>
      <c r="I1070" s="5" t="s">
        <v>5762</v>
      </c>
      <c r="J1070" s="6" t="s">
        <v>70</v>
      </c>
      <c r="K1070" s="6" t="s">
        <v>71</v>
      </c>
    </row>
    <row r="1071" spans="1:11" x14ac:dyDescent="0.45">
      <c r="A1071" s="6">
        <v>1067</v>
      </c>
      <c r="B1071" s="6" t="s">
        <v>5763</v>
      </c>
      <c r="C1071" s="5" t="s">
        <v>64</v>
      </c>
      <c r="D1071" s="5" t="s">
        <v>5764</v>
      </c>
      <c r="E1071" s="5" t="s">
        <v>5765</v>
      </c>
      <c r="F1071" s="5" t="s">
        <v>5766</v>
      </c>
      <c r="G1071" s="6">
        <v>2006</v>
      </c>
      <c r="H1071" s="5" t="s">
        <v>666</v>
      </c>
      <c r="I1071" s="5" t="s">
        <v>5767</v>
      </c>
      <c r="J1071" s="6" t="s">
        <v>70</v>
      </c>
      <c r="K1071" s="6" t="s">
        <v>71</v>
      </c>
    </row>
    <row r="1072" spans="1:11" x14ac:dyDescent="0.45">
      <c r="A1072" s="6">
        <v>1068</v>
      </c>
      <c r="B1072" s="6" t="s">
        <v>5768</v>
      </c>
      <c r="C1072" s="5" t="s">
        <v>64</v>
      </c>
      <c r="D1072" s="5" t="s">
        <v>5769</v>
      </c>
      <c r="E1072" s="5" t="s">
        <v>5770</v>
      </c>
      <c r="F1072" s="5" t="s">
        <v>5771</v>
      </c>
      <c r="G1072" s="6">
        <v>2023</v>
      </c>
      <c r="H1072" s="5" t="s">
        <v>983</v>
      </c>
      <c r="I1072" s="5" t="s">
        <v>5772</v>
      </c>
      <c r="J1072" s="6" t="s">
        <v>70</v>
      </c>
      <c r="K1072" s="6" t="s">
        <v>71</v>
      </c>
    </row>
    <row r="1073" spans="1:11" x14ac:dyDescent="0.45">
      <c r="A1073" s="6">
        <v>1069</v>
      </c>
      <c r="B1073" s="6" t="s">
        <v>5773</v>
      </c>
      <c r="C1073" s="5" t="s">
        <v>64</v>
      </c>
      <c r="D1073" s="5" t="s">
        <v>5774</v>
      </c>
      <c r="E1073" s="5" t="s">
        <v>5775</v>
      </c>
      <c r="F1073" s="5" t="s">
        <v>5776</v>
      </c>
      <c r="G1073" s="6">
        <v>2020</v>
      </c>
      <c r="H1073" s="5" t="s">
        <v>2465</v>
      </c>
      <c r="I1073" s="5" t="s">
        <v>5777</v>
      </c>
      <c r="J1073" s="6" t="s">
        <v>70</v>
      </c>
      <c r="K1073" s="6" t="s">
        <v>71</v>
      </c>
    </row>
    <row r="1074" spans="1:11" x14ac:dyDescent="0.45">
      <c r="A1074" s="6">
        <v>1070</v>
      </c>
      <c r="B1074" s="6" t="s">
        <v>5778</v>
      </c>
      <c r="C1074" s="5" t="s">
        <v>64</v>
      </c>
      <c r="D1074" s="5" t="s">
        <v>5779</v>
      </c>
      <c r="E1074" s="5" t="s">
        <v>5780</v>
      </c>
      <c r="F1074" s="5" t="s">
        <v>5781</v>
      </c>
      <c r="G1074" s="6">
        <v>2002</v>
      </c>
      <c r="H1074" s="5" t="s">
        <v>68</v>
      </c>
      <c r="I1074" s="5" t="s">
        <v>5782</v>
      </c>
      <c r="J1074" s="6" t="s">
        <v>70</v>
      </c>
      <c r="K1074" s="6" t="s">
        <v>71</v>
      </c>
    </row>
    <row r="1075" spans="1:11" x14ac:dyDescent="0.45">
      <c r="A1075" s="6">
        <v>1071</v>
      </c>
      <c r="B1075" s="6" t="s">
        <v>5783</v>
      </c>
      <c r="C1075" s="5" t="s">
        <v>64</v>
      </c>
      <c r="D1075" s="5" t="s">
        <v>5784</v>
      </c>
      <c r="E1075" s="5" t="s">
        <v>5785</v>
      </c>
      <c r="F1075" s="5" t="s">
        <v>5786</v>
      </c>
      <c r="G1075" s="6">
        <v>2005</v>
      </c>
      <c r="H1075" s="5" t="s">
        <v>666</v>
      </c>
      <c r="I1075" s="5" t="s">
        <v>5787</v>
      </c>
      <c r="J1075" s="6" t="s">
        <v>70</v>
      </c>
      <c r="K1075" s="6" t="s">
        <v>71</v>
      </c>
    </row>
    <row r="1076" spans="1:11" x14ac:dyDescent="0.45">
      <c r="A1076" s="6">
        <v>1072</v>
      </c>
      <c r="B1076" s="6" t="s">
        <v>5788</v>
      </c>
      <c r="C1076" s="5" t="s">
        <v>64</v>
      </c>
      <c r="D1076" s="5" t="s">
        <v>5789</v>
      </c>
      <c r="E1076" s="5" t="s">
        <v>5790</v>
      </c>
      <c r="F1076" s="5" t="s">
        <v>5791</v>
      </c>
      <c r="G1076" s="6">
        <v>2001</v>
      </c>
      <c r="H1076" s="5" t="s">
        <v>68</v>
      </c>
      <c r="I1076" s="5" t="s">
        <v>5792</v>
      </c>
      <c r="J1076" s="6" t="s">
        <v>70</v>
      </c>
      <c r="K1076" s="6" t="s">
        <v>71</v>
      </c>
    </row>
    <row r="1077" spans="1:11" x14ac:dyDescent="0.45">
      <c r="A1077" s="6">
        <v>1073</v>
      </c>
      <c r="B1077" s="6" t="s">
        <v>5793</v>
      </c>
      <c r="C1077" s="5" t="s">
        <v>64</v>
      </c>
      <c r="D1077" s="5" t="s">
        <v>5794</v>
      </c>
      <c r="E1077" s="5" t="s">
        <v>5795</v>
      </c>
      <c r="F1077" s="5" t="s">
        <v>5796</v>
      </c>
      <c r="G1077" s="6">
        <v>2002</v>
      </c>
      <c r="H1077" s="5" t="s">
        <v>999</v>
      </c>
      <c r="I1077" s="5" t="s">
        <v>5797</v>
      </c>
      <c r="J1077" s="6" t="s">
        <v>70</v>
      </c>
      <c r="K1077" s="6" t="s">
        <v>71</v>
      </c>
    </row>
    <row r="1078" spans="1:11" x14ac:dyDescent="0.45">
      <c r="A1078" s="6">
        <v>1074</v>
      </c>
      <c r="B1078" s="6" t="s">
        <v>5798</v>
      </c>
      <c r="C1078" s="5" t="s">
        <v>64</v>
      </c>
      <c r="D1078" s="5" t="s">
        <v>5799</v>
      </c>
      <c r="E1078" s="5" t="s">
        <v>5800</v>
      </c>
      <c r="F1078" s="5" t="s">
        <v>5801</v>
      </c>
      <c r="G1078" s="6">
        <v>2001</v>
      </c>
      <c r="H1078" s="5" t="s">
        <v>68</v>
      </c>
      <c r="I1078" s="5" t="s">
        <v>5802</v>
      </c>
      <c r="J1078" s="6" t="s">
        <v>70</v>
      </c>
      <c r="K1078" s="6" t="s">
        <v>71</v>
      </c>
    </row>
    <row r="1079" spans="1:11" x14ac:dyDescent="0.45">
      <c r="A1079" s="6">
        <v>1075</v>
      </c>
      <c r="B1079" s="6" t="s">
        <v>5803</v>
      </c>
      <c r="C1079" s="5" t="s">
        <v>64</v>
      </c>
      <c r="D1079" s="5" t="s">
        <v>5804</v>
      </c>
      <c r="E1079" s="5" t="s">
        <v>5805</v>
      </c>
      <c r="F1079" s="5" t="s">
        <v>5806</v>
      </c>
      <c r="G1079" s="6">
        <v>2003</v>
      </c>
      <c r="H1079" s="5" t="s">
        <v>68</v>
      </c>
      <c r="I1079" s="5" t="s">
        <v>5807</v>
      </c>
      <c r="J1079" s="6" t="s">
        <v>70</v>
      </c>
      <c r="K1079" s="6" t="s">
        <v>71</v>
      </c>
    </row>
    <row r="1080" spans="1:11" x14ac:dyDescent="0.45">
      <c r="A1080" s="6">
        <v>1076</v>
      </c>
      <c r="B1080" s="6" t="s">
        <v>5808</v>
      </c>
      <c r="C1080" s="5" t="s">
        <v>64</v>
      </c>
      <c r="D1080" s="5" t="s">
        <v>5809</v>
      </c>
      <c r="E1080" s="5" t="s">
        <v>5810</v>
      </c>
      <c r="F1080" s="5" t="s">
        <v>5811</v>
      </c>
      <c r="G1080" s="6">
        <v>2003</v>
      </c>
      <c r="H1080" s="5" t="s">
        <v>5812</v>
      </c>
      <c r="I1080" s="5" t="s">
        <v>5813</v>
      </c>
      <c r="J1080" s="6" t="s">
        <v>70</v>
      </c>
      <c r="K1080" s="6" t="s">
        <v>71</v>
      </c>
    </row>
    <row r="1081" spans="1:11" x14ac:dyDescent="0.45">
      <c r="A1081" s="6">
        <v>1077</v>
      </c>
      <c r="B1081" s="6" t="s">
        <v>5814</v>
      </c>
      <c r="C1081" s="5" t="s">
        <v>64</v>
      </c>
      <c r="D1081" s="5" t="s">
        <v>5815</v>
      </c>
      <c r="E1081" s="5" t="s">
        <v>5816</v>
      </c>
      <c r="F1081" s="5" t="s">
        <v>5817</v>
      </c>
      <c r="G1081" s="6">
        <v>2016</v>
      </c>
      <c r="H1081" s="5" t="s">
        <v>313</v>
      </c>
      <c r="I1081" s="5" t="s">
        <v>5818</v>
      </c>
      <c r="J1081" s="6" t="s">
        <v>70</v>
      </c>
      <c r="K1081" s="6" t="s">
        <v>71</v>
      </c>
    </row>
    <row r="1082" spans="1:11" x14ac:dyDescent="0.45">
      <c r="A1082" s="6">
        <v>1078</v>
      </c>
      <c r="B1082" s="6" t="s">
        <v>5819</v>
      </c>
      <c r="C1082" s="5" t="s">
        <v>64</v>
      </c>
      <c r="D1082" s="5" t="s">
        <v>5820</v>
      </c>
      <c r="E1082" s="5" t="s">
        <v>5821</v>
      </c>
      <c r="F1082" s="5" t="s">
        <v>5822</v>
      </c>
      <c r="G1082" s="6">
        <v>2024</v>
      </c>
      <c r="H1082" s="5" t="s">
        <v>3702</v>
      </c>
      <c r="I1082" s="5" t="s">
        <v>5823</v>
      </c>
      <c r="J1082" s="6" t="s">
        <v>70</v>
      </c>
      <c r="K1082" s="6" t="s">
        <v>71</v>
      </c>
    </row>
    <row r="1083" spans="1:11" x14ac:dyDescent="0.45">
      <c r="A1083" s="6">
        <v>1079</v>
      </c>
      <c r="B1083" s="6" t="s">
        <v>5824</v>
      </c>
      <c r="C1083" s="5" t="s">
        <v>64</v>
      </c>
      <c r="D1083" s="5" t="s">
        <v>5825</v>
      </c>
      <c r="E1083" s="5" t="s">
        <v>5826</v>
      </c>
      <c r="F1083" s="5" t="s">
        <v>5827</v>
      </c>
      <c r="G1083" s="6">
        <v>2003</v>
      </c>
      <c r="H1083" s="5" t="s">
        <v>1349</v>
      </c>
      <c r="I1083" s="5" t="s">
        <v>5828</v>
      </c>
      <c r="J1083" s="6" t="s">
        <v>70</v>
      </c>
      <c r="K1083" s="6" t="s">
        <v>71</v>
      </c>
    </row>
    <row r="1084" spans="1:11" x14ac:dyDescent="0.45">
      <c r="A1084" s="6">
        <v>1080</v>
      </c>
      <c r="B1084" s="6" t="s">
        <v>5829</v>
      </c>
      <c r="C1084" s="5" t="s">
        <v>64</v>
      </c>
      <c r="D1084" s="5" t="s">
        <v>5830</v>
      </c>
      <c r="E1084" s="5" t="s">
        <v>5831</v>
      </c>
      <c r="F1084" s="5" t="s">
        <v>5832</v>
      </c>
      <c r="G1084" s="6">
        <v>1995</v>
      </c>
      <c r="H1084" s="5" t="s">
        <v>206</v>
      </c>
      <c r="I1084" s="5" t="s">
        <v>5833</v>
      </c>
      <c r="J1084" s="6" t="s">
        <v>70</v>
      </c>
      <c r="K1084" s="6" t="s">
        <v>71</v>
      </c>
    </row>
    <row r="1085" spans="1:11" x14ac:dyDescent="0.45">
      <c r="A1085" s="6">
        <v>1081</v>
      </c>
      <c r="B1085" s="6" t="s">
        <v>5834</v>
      </c>
      <c r="C1085" s="5" t="s">
        <v>64</v>
      </c>
      <c r="D1085" s="5" t="s">
        <v>5835</v>
      </c>
      <c r="E1085" s="5" t="s">
        <v>5836</v>
      </c>
      <c r="F1085" s="5" t="s">
        <v>5837</v>
      </c>
      <c r="G1085" s="6">
        <v>2000</v>
      </c>
      <c r="H1085" s="5" t="s">
        <v>4145</v>
      </c>
      <c r="I1085" s="5" t="s">
        <v>5838</v>
      </c>
      <c r="J1085" s="6" t="s">
        <v>70</v>
      </c>
      <c r="K1085" s="6" t="s">
        <v>71</v>
      </c>
    </row>
    <row r="1086" spans="1:11" x14ac:dyDescent="0.45">
      <c r="A1086" s="6">
        <v>1082</v>
      </c>
      <c r="B1086" s="6" t="s">
        <v>5839</v>
      </c>
      <c r="C1086" s="5" t="s">
        <v>64</v>
      </c>
      <c r="D1086" s="5" t="s">
        <v>5840</v>
      </c>
      <c r="E1086" s="5" t="s">
        <v>5841</v>
      </c>
      <c r="F1086" s="5" t="s">
        <v>5842</v>
      </c>
      <c r="G1086" s="6">
        <v>2008</v>
      </c>
      <c r="H1086" s="5" t="s">
        <v>5843</v>
      </c>
      <c r="I1086" s="5" t="s">
        <v>5844</v>
      </c>
      <c r="J1086" s="6" t="s">
        <v>70</v>
      </c>
      <c r="K1086" s="6" t="s">
        <v>71</v>
      </c>
    </row>
    <row r="1087" spans="1:11" x14ac:dyDescent="0.45">
      <c r="A1087" s="6">
        <v>1083</v>
      </c>
      <c r="B1087" s="6" t="s">
        <v>5845</v>
      </c>
      <c r="C1087" s="5" t="s">
        <v>64</v>
      </c>
      <c r="D1087" s="5" t="s">
        <v>5846</v>
      </c>
      <c r="E1087" s="5" t="s">
        <v>5847</v>
      </c>
      <c r="F1087" s="5" t="s">
        <v>5848</v>
      </c>
      <c r="G1087" s="6">
        <v>2000</v>
      </c>
      <c r="H1087" s="5" t="s">
        <v>87</v>
      </c>
      <c r="I1087" s="5" t="s">
        <v>5849</v>
      </c>
      <c r="J1087" s="6" t="s">
        <v>70</v>
      </c>
      <c r="K1087" s="6" t="s">
        <v>71</v>
      </c>
    </row>
    <row r="1088" spans="1:11" x14ac:dyDescent="0.45">
      <c r="A1088" s="6">
        <v>1084</v>
      </c>
      <c r="B1088" s="6" t="s">
        <v>5850</v>
      </c>
      <c r="C1088" s="5" t="s">
        <v>64</v>
      </c>
      <c r="D1088" s="5" t="s">
        <v>5851</v>
      </c>
      <c r="E1088" s="5" t="s">
        <v>5852</v>
      </c>
      <c r="F1088" s="5" t="s">
        <v>5853</v>
      </c>
      <c r="G1088" s="6">
        <v>2013</v>
      </c>
      <c r="H1088" s="5" t="s">
        <v>99</v>
      </c>
      <c r="I1088" s="5" t="s">
        <v>5854</v>
      </c>
      <c r="J1088" s="6" t="s">
        <v>70</v>
      </c>
      <c r="K1088" s="6" t="s">
        <v>71</v>
      </c>
    </row>
    <row r="1089" spans="1:11" x14ac:dyDescent="0.45">
      <c r="A1089" s="6">
        <v>1085</v>
      </c>
      <c r="B1089" s="6" t="s">
        <v>5855</v>
      </c>
      <c r="C1089" s="5" t="s">
        <v>64</v>
      </c>
      <c r="D1089" s="5" t="s">
        <v>5856</v>
      </c>
      <c r="E1089" s="5" t="s">
        <v>5857</v>
      </c>
      <c r="F1089" s="5" t="s">
        <v>5858</v>
      </c>
      <c r="G1089" s="6">
        <v>2003</v>
      </c>
      <c r="H1089" s="5" t="s">
        <v>141</v>
      </c>
      <c r="I1089" s="5" t="s">
        <v>5859</v>
      </c>
      <c r="J1089" s="6" t="s">
        <v>70</v>
      </c>
      <c r="K1089" s="6" t="s">
        <v>71</v>
      </c>
    </row>
    <row r="1090" spans="1:11" x14ac:dyDescent="0.45">
      <c r="A1090" s="6">
        <v>1086</v>
      </c>
      <c r="B1090" s="6" t="s">
        <v>5860</v>
      </c>
      <c r="C1090" s="5" t="s">
        <v>64</v>
      </c>
      <c r="D1090" s="5" t="s">
        <v>5861</v>
      </c>
      <c r="E1090" s="5" t="s">
        <v>5862</v>
      </c>
      <c r="F1090" s="5" t="s">
        <v>5863</v>
      </c>
      <c r="G1090" s="6">
        <v>2018</v>
      </c>
      <c r="H1090" s="5" t="s">
        <v>5864</v>
      </c>
      <c r="I1090" s="5" t="s">
        <v>5865</v>
      </c>
      <c r="J1090" s="6" t="s">
        <v>70</v>
      </c>
      <c r="K1090" s="6" t="s">
        <v>71</v>
      </c>
    </row>
    <row r="1091" spans="1:11" x14ac:dyDescent="0.45">
      <c r="A1091" s="6">
        <v>1087</v>
      </c>
      <c r="B1091" s="6" t="s">
        <v>5866</v>
      </c>
      <c r="C1091" s="5" t="s">
        <v>64</v>
      </c>
      <c r="D1091" s="5" t="s">
        <v>5867</v>
      </c>
      <c r="E1091" s="5" t="s">
        <v>5868</v>
      </c>
      <c r="F1091" s="5" t="s">
        <v>5869</v>
      </c>
      <c r="G1091" s="6">
        <v>2012</v>
      </c>
      <c r="H1091" s="5" t="s">
        <v>5870</v>
      </c>
      <c r="I1091" s="5" t="s">
        <v>5871</v>
      </c>
      <c r="J1091" s="6" t="s">
        <v>70</v>
      </c>
      <c r="K1091" s="6" t="s">
        <v>71</v>
      </c>
    </row>
    <row r="1092" spans="1:11" x14ac:dyDescent="0.45">
      <c r="A1092" s="6">
        <v>1088</v>
      </c>
      <c r="B1092" s="6" t="s">
        <v>5872</v>
      </c>
      <c r="C1092" s="5" t="s">
        <v>64</v>
      </c>
      <c r="D1092" s="5" t="s">
        <v>5873</v>
      </c>
      <c r="E1092" s="5" t="s">
        <v>5874</v>
      </c>
      <c r="F1092" s="5" t="s">
        <v>5875</v>
      </c>
      <c r="G1092" s="6">
        <v>2003</v>
      </c>
      <c r="H1092" s="5" t="s">
        <v>194</v>
      </c>
      <c r="I1092" s="5" t="s">
        <v>5876</v>
      </c>
      <c r="J1092" s="6" t="s">
        <v>70</v>
      </c>
      <c r="K1092" s="6" t="s">
        <v>71</v>
      </c>
    </row>
    <row r="1093" spans="1:11" x14ac:dyDescent="0.45">
      <c r="A1093" s="6">
        <v>1089</v>
      </c>
      <c r="B1093" s="6" t="s">
        <v>5877</v>
      </c>
      <c r="C1093" s="5" t="s">
        <v>64</v>
      </c>
      <c r="D1093" s="5" t="s">
        <v>5878</v>
      </c>
      <c r="E1093" s="5" t="s">
        <v>5879</v>
      </c>
      <c r="F1093" s="5" t="s">
        <v>5880</v>
      </c>
      <c r="G1093" s="6">
        <v>2002</v>
      </c>
      <c r="H1093" s="5" t="s">
        <v>750</v>
      </c>
      <c r="I1093" s="5" t="s">
        <v>5881</v>
      </c>
      <c r="J1093" s="6" t="s">
        <v>70</v>
      </c>
      <c r="K1093" s="6" t="s">
        <v>71</v>
      </c>
    </row>
    <row r="1094" spans="1:11" x14ac:dyDescent="0.45">
      <c r="A1094" s="6">
        <v>1090</v>
      </c>
      <c r="B1094" s="6" t="s">
        <v>5882</v>
      </c>
      <c r="C1094" s="5" t="s">
        <v>64</v>
      </c>
      <c r="D1094" s="5" t="s">
        <v>5883</v>
      </c>
      <c r="E1094" s="5" t="s">
        <v>5884</v>
      </c>
      <c r="F1094" s="5" t="s">
        <v>5885</v>
      </c>
      <c r="G1094" s="6">
        <v>2002</v>
      </c>
      <c r="H1094" s="5" t="s">
        <v>2845</v>
      </c>
      <c r="I1094" s="5" t="s">
        <v>5886</v>
      </c>
      <c r="J1094" s="6" t="s">
        <v>70</v>
      </c>
      <c r="K1094" s="6" t="s">
        <v>71</v>
      </c>
    </row>
    <row r="1095" spans="1:11" x14ac:dyDescent="0.45">
      <c r="A1095" s="6">
        <v>1091</v>
      </c>
      <c r="B1095" s="6" t="s">
        <v>5887</v>
      </c>
      <c r="C1095" s="5" t="s">
        <v>64</v>
      </c>
      <c r="D1095" s="5" t="s">
        <v>5888</v>
      </c>
      <c r="E1095" s="5" t="s">
        <v>5889</v>
      </c>
      <c r="F1095" s="5" t="s">
        <v>5890</v>
      </c>
      <c r="G1095" s="6">
        <v>1996</v>
      </c>
      <c r="H1095" s="5" t="s">
        <v>3723</v>
      </c>
      <c r="I1095" s="5" t="s">
        <v>5891</v>
      </c>
      <c r="J1095" s="6" t="s">
        <v>70</v>
      </c>
      <c r="K1095" s="6" t="s">
        <v>71</v>
      </c>
    </row>
    <row r="1096" spans="1:11" x14ac:dyDescent="0.45">
      <c r="A1096" s="6">
        <v>1092</v>
      </c>
      <c r="B1096" s="6" t="s">
        <v>5892</v>
      </c>
      <c r="C1096" s="5" t="s">
        <v>64</v>
      </c>
      <c r="D1096" s="5" t="s">
        <v>5893</v>
      </c>
      <c r="E1096" s="5" t="s">
        <v>5894</v>
      </c>
      <c r="F1096" s="5" t="s">
        <v>5895</v>
      </c>
      <c r="G1096" s="6">
        <v>2003</v>
      </c>
      <c r="H1096" s="5" t="s">
        <v>3155</v>
      </c>
      <c r="I1096" s="5" t="s">
        <v>5896</v>
      </c>
      <c r="J1096" s="6" t="s">
        <v>70</v>
      </c>
      <c r="K1096" s="6" t="s">
        <v>71</v>
      </c>
    </row>
    <row r="1097" spans="1:11" x14ac:dyDescent="0.45">
      <c r="A1097" s="6">
        <v>1093</v>
      </c>
      <c r="B1097" s="6" t="s">
        <v>5897</v>
      </c>
      <c r="C1097" s="5" t="s">
        <v>64</v>
      </c>
      <c r="D1097" s="5" t="s">
        <v>5898</v>
      </c>
      <c r="E1097" s="5" t="s">
        <v>5899</v>
      </c>
      <c r="F1097" s="5" t="s">
        <v>5900</v>
      </c>
      <c r="G1097" s="6">
        <v>2001</v>
      </c>
      <c r="H1097" s="5" t="s">
        <v>5901</v>
      </c>
      <c r="I1097" s="5" t="s">
        <v>5902</v>
      </c>
      <c r="J1097" s="6" t="s">
        <v>70</v>
      </c>
      <c r="K1097" s="6" t="s">
        <v>71</v>
      </c>
    </row>
    <row r="1098" spans="1:11" x14ac:dyDescent="0.45">
      <c r="A1098" s="6">
        <v>1094</v>
      </c>
      <c r="B1098" s="6" t="s">
        <v>5903</v>
      </c>
      <c r="C1098" s="5" t="s">
        <v>64</v>
      </c>
      <c r="D1098" s="5" t="s">
        <v>5904</v>
      </c>
      <c r="E1098" s="5" t="s">
        <v>5905</v>
      </c>
      <c r="F1098" s="5" t="s">
        <v>5906</v>
      </c>
      <c r="G1098" s="6">
        <v>2024</v>
      </c>
      <c r="H1098" s="5" t="s">
        <v>5907</v>
      </c>
      <c r="I1098" s="5" t="s">
        <v>5908</v>
      </c>
      <c r="J1098" s="6" t="s">
        <v>70</v>
      </c>
      <c r="K1098" s="6" t="s">
        <v>71</v>
      </c>
    </row>
    <row r="1099" spans="1:11" x14ac:dyDescent="0.45">
      <c r="A1099" s="6">
        <v>1095</v>
      </c>
      <c r="B1099" s="6" t="s">
        <v>5909</v>
      </c>
      <c r="C1099" s="5" t="s">
        <v>64</v>
      </c>
      <c r="D1099" s="5" t="s">
        <v>5910</v>
      </c>
      <c r="E1099" s="5" t="s">
        <v>5911</v>
      </c>
      <c r="F1099" s="5" t="s">
        <v>5912</v>
      </c>
      <c r="G1099" s="6">
        <v>1997</v>
      </c>
      <c r="H1099" s="5" t="s">
        <v>123</v>
      </c>
      <c r="I1099" s="5" t="s">
        <v>5913</v>
      </c>
      <c r="J1099" s="6" t="s">
        <v>70</v>
      </c>
      <c r="K1099" s="6" t="s">
        <v>71</v>
      </c>
    </row>
    <row r="1100" spans="1:11" x14ac:dyDescent="0.45">
      <c r="A1100" s="6">
        <v>1096</v>
      </c>
      <c r="B1100" s="6" t="s">
        <v>5914</v>
      </c>
      <c r="C1100" s="5" t="s">
        <v>64</v>
      </c>
      <c r="D1100" s="5" t="s">
        <v>5915</v>
      </c>
      <c r="E1100" s="5" t="s">
        <v>5916</v>
      </c>
      <c r="F1100" s="5" t="s">
        <v>5917</v>
      </c>
      <c r="G1100" s="6">
        <v>2021</v>
      </c>
      <c r="H1100" s="5" t="s">
        <v>374</v>
      </c>
      <c r="I1100" s="5" t="s">
        <v>5918</v>
      </c>
      <c r="J1100" s="6" t="s">
        <v>70</v>
      </c>
      <c r="K1100" s="6" t="s">
        <v>71</v>
      </c>
    </row>
    <row r="1101" spans="1:11" x14ac:dyDescent="0.45">
      <c r="A1101" s="6">
        <v>1097</v>
      </c>
      <c r="B1101" s="6" t="s">
        <v>5919</v>
      </c>
      <c r="C1101" s="5" t="s">
        <v>64</v>
      </c>
      <c r="D1101" s="5" t="s">
        <v>5920</v>
      </c>
      <c r="E1101" s="5" t="s">
        <v>5921</v>
      </c>
      <c r="F1101" s="5" t="s">
        <v>5922</v>
      </c>
      <c r="G1101" s="6">
        <v>2006</v>
      </c>
      <c r="H1101" s="5" t="s">
        <v>177</v>
      </c>
      <c r="I1101" s="5" t="s">
        <v>5923</v>
      </c>
      <c r="J1101" s="6" t="s">
        <v>70</v>
      </c>
      <c r="K1101" s="6" t="s">
        <v>71</v>
      </c>
    </row>
    <row r="1102" spans="1:11" x14ac:dyDescent="0.45">
      <c r="A1102" s="6">
        <v>1098</v>
      </c>
      <c r="B1102" s="6" t="s">
        <v>5924</v>
      </c>
      <c r="C1102" s="5" t="s">
        <v>64</v>
      </c>
      <c r="D1102" s="5" t="s">
        <v>5925</v>
      </c>
      <c r="E1102" s="5" t="s">
        <v>5926</v>
      </c>
      <c r="F1102" s="5" t="s">
        <v>5927</v>
      </c>
      <c r="G1102" s="6">
        <v>2019</v>
      </c>
      <c r="H1102" s="5" t="s">
        <v>622</v>
      </c>
      <c r="I1102" s="5" t="s">
        <v>5928</v>
      </c>
      <c r="J1102" s="6" t="s">
        <v>70</v>
      </c>
      <c r="K1102" s="6" t="s">
        <v>71</v>
      </c>
    </row>
    <row r="1103" spans="1:11" x14ac:dyDescent="0.45">
      <c r="A1103" s="6">
        <v>1099</v>
      </c>
      <c r="B1103" s="6" t="s">
        <v>5929</v>
      </c>
      <c r="C1103" s="5" t="s">
        <v>64</v>
      </c>
      <c r="D1103" s="5" t="s">
        <v>5930</v>
      </c>
      <c r="E1103" s="5" t="s">
        <v>5931</v>
      </c>
      <c r="F1103" s="5" t="s">
        <v>5932</v>
      </c>
      <c r="G1103" s="6">
        <v>2000</v>
      </c>
      <c r="H1103" s="5" t="s">
        <v>5933</v>
      </c>
      <c r="I1103" s="5" t="s">
        <v>5934</v>
      </c>
      <c r="J1103" s="6" t="s">
        <v>70</v>
      </c>
      <c r="K1103" s="6" t="s">
        <v>71</v>
      </c>
    </row>
    <row r="1104" spans="1:11" x14ac:dyDescent="0.45">
      <c r="A1104" s="6">
        <v>1100</v>
      </c>
      <c r="B1104" s="6" t="s">
        <v>5935</v>
      </c>
      <c r="C1104" s="5" t="s">
        <v>64</v>
      </c>
      <c r="D1104" s="5" t="s">
        <v>5936</v>
      </c>
      <c r="E1104" s="5" t="s">
        <v>5937</v>
      </c>
      <c r="F1104" s="5" t="s">
        <v>5938</v>
      </c>
      <c r="G1104" s="6">
        <v>2003</v>
      </c>
      <c r="H1104" s="5" t="s">
        <v>135</v>
      </c>
      <c r="I1104" s="5" t="s">
        <v>5939</v>
      </c>
      <c r="J1104" s="6" t="s">
        <v>70</v>
      </c>
      <c r="K1104" s="6" t="s">
        <v>71</v>
      </c>
    </row>
    <row r="1105" spans="1:11" x14ac:dyDescent="0.45">
      <c r="A1105" s="6">
        <v>1101</v>
      </c>
      <c r="B1105" s="6" t="s">
        <v>5940</v>
      </c>
      <c r="C1105" s="5" t="s">
        <v>64</v>
      </c>
      <c r="D1105" s="5" t="s">
        <v>5941</v>
      </c>
      <c r="E1105" s="5" t="s">
        <v>5942</v>
      </c>
      <c r="F1105" s="5" t="s">
        <v>5943</v>
      </c>
      <c r="G1105" s="6">
        <v>2004</v>
      </c>
      <c r="H1105" s="5" t="s">
        <v>153</v>
      </c>
      <c r="I1105" s="5" t="s">
        <v>5944</v>
      </c>
      <c r="J1105" s="6" t="s">
        <v>70</v>
      </c>
      <c r="K1105" s="6" t="s">
        <v>71</v>
      </c>
    </row>
    <row r="1106" spans="1:11" x14ac:dyDescent="0.45">
      <c r="A1106" s="6">
        <v>1102</v>
      </c>
      <c r="B1106" s="6" t="s">
        <v>5945</v>
      </c>
      <c r="C1106" s="5" t="s">
        <v>64</v>
      </c>
      <c r="D1106" s="5" t="s">
        <v>5946</v>
      </c>
      <c r="E1106" s="5" t="s">
        <v>5947</v>
      </c>
      <c r="F1106" s="5" t="s">
        <v>5948</v>
      </c>
      <c r="G1106" s="6">
        <v>2012</v>
      </c>
      <c r="H1106" s="5" t="s">
        <v>5949</v>
      </c>
      <c r="I1106" s="5" t="s">
        <v>5950</v>
      </c>
      <c r="J1106" s="6" t="s">
        <v>70</v>
      </c>
      <c r="K1106" s="6" t="s">
        <v>71</v>
      </c>
    </row>
    <row r="1107" spans="1:11" x14ac:dyDescent="0.45">
      <c r="A1107" s="6">
        <v>1103</v>
      </c>
      <c r="B1107" s="6" t="s">
        <v>5951</v>
      </c>
      <c r="C1107" s="5" t="s">
        <v>64</v>
      </c>
      <c r="D1107" s="5" t="s">
        <v>5952</v>
      </c>
      <c r="E1107" s="5" t="s">
        <v>5953</v>
      </c>
      <c r="F1107" s="5" t="s">
        <v>5954</v>
      </c>
      <c r="G1107" s="6">
        <v>1999</v>
      </c>
      <c r="H1107" s="5" t="s">
        <v>1033</v>
      </c>
      <c r="I1107" s="5" t="s">
        <v>5955</v>
      </c>
      <c r="J1107" s="6" t="s">
        <v>70</v>
      </c>
      <c r="K1107" s="6" t="s">
        <v>71</v>
      </c>
    </row>
    <row r="1108" spans="1:11" x14ac:dyDescent="0.45">
      <c r="A1108" s="6">
        <v>1104</v>
      </c>
      <c r="B1108" s="6" t="s">
        <v>5956</v>
      </c>
      <c r="C1108" s="5" t="s">
        <v>64</v>
      </c>
      <c r="D1108" s="5" t="s">
        <v>5957</v>
      </c>
      <c r="E1108" s="5" t="s">
        <v>5958</v>
      </c>
      <c r="F1108" s="5" t="s">
        <v>5959</v>
      </c>
      <c r="G1108" s="6">
        <v>1997</v>
      </c>
      <c r="H1108" s="5" t="s">
        <v>660</v>
      </c>
      <c r="I1108" s="5" t="s">
        <v>5960</v>
      </c>
      <c r="J1108" s="6" t="s">
        <v>70</v>
      </c>
      <c r="K1108" s="6" t="s">
        <v>71</v>
      </c>
    </row>
    <row r="1109" spans="1:11" x14ac:dyDescent="0.45">
      <c r="A1109" s="6">
        <v>1105</v>
      </c>
      <c r="B1109" s="6" t="s">
        <v>5961</v>
      </c>
      <c r="C1109" s="5" t="s">
        <v>64</v>
      </c>
      <c r="D1109" s="5" t="s">
        <v>5962</v>
      </c>
      <c r="E1109" s="5" t="s">
        <v>5963</v>
      </c>
      <c r="F1109" s="5" t="s">
        <v>5964</v>
      </c>
      <c r="G1109" s="6">
        <v>2002</v>
      </c>
      <c r="H1109" s="5" t="s">
        <v>68</v>
      </c>
      <c r="I1109" s="5" t="s">
        <v>5965</v>
      </c>
      <c r="J1109" s="6" t="s">
        <v>70</v>
      </c>
      <c r="K1109" s="6" t="s">
        <v>71</v>
      </c>
    </row>
    <row r="1110" spans="1:11" x14ac:dyDescent="0.45">
      <c r="A1110" s="6">
        <v>1106</v>
      </c>
      <c r="B1110" s="6" t="s">
        <v>5966</v>
      </c>
      <c r="C1110" s="5" t="s">
        <v>64</v>
      </c>
      <c r="D1110" s="5" t="s">
        <v>5967</v>
      </c>
      <c r="E1110" s="5" t="s">
        <v>5968</v>
      </c>
      <c r="F1110" s="5" t="s">
        <v>5969</v>
      </c>
      <c r="G1110" s="6">
        <v>1992</v>
      </c>
      <c r="H1110" s="5" t="s">
        <v>194</v>
      </c>
      <c r="I1110" s="5" t="s">
        <v>5970</v>
      </c>
      <c r="J1110" s="6" t="s">
        <v>70</v>
      </c>
      <c r="K1110" s="6" t="s">
        <v>71</v>
      </c>
    </row>
    <row r="1111" spans="1:11" x14ac:dyDescent="0.45">
      <c r="A1111" s="6">
        <v>1107</v>
      </c>
      <c r="B1111" s="6" t="s">
        <v>5971</v>
      </c>
      <c r="C1111" s="5" t="s">
        <v>64</v>
      </c>
      <c r="D1111" s="5" t="s">
        <v>5972</v>
      </c>
      <c r="E1111" s="5" t="s">
        <v>5973</v>
      </c>
      <c r="F1111" s="5" t="s">
        <v>5974</v>
      </c>
      <c r="G1111" s="6">
        <v>1999</v>
      </c>
      <c r="H1111" s="5" t="s">
        <v>206</v>
      </c>
      <c r="I1111" s="5" t="s">
        <v>5975</v>
      </c>
      <c r="J1111" s="6" t="s">
        <v>70</v>
      </c>
      <c r="K1111" s="6" t="s">
        <v>71</v>
      </c>
    </row>
    <row r="1112" spans="1:11" x14ac:dyDescent="0.45">
      <c r="A1112" s="6">
        <v>1108</v>
      </c>
      <c r="B1112" s="6" t="s">
        <v>5976</v>
      </c>
      <c r="C1112" s="5" t="s">
        <v>64</v>
      </c>
      <c r="D1112" s="5" t="s">
        <v>5977</v>
      </c>
      <c r="E1112" s="5" t="s">
        <v>5978</v>
      </c>
      <c r="F1112" s="5" t="s">
        <v>5979</v>
      </c>
      <c r="G1112" s="6">
        <v>2023</v>
      </c>
      <c r="H1112" s="5" t="s">
        <v>5980</v>
      </c>
      <c r="I1112" s="5" t="s">
        <v>5981</v>
      </c>
      <c r="J1112" s="6" t="s">
        <v>70</v>
      </c>
      <c r="K1112" s="6" t="s">
        <v>71</v>
      </c>
    </row>
    <row r="1113" spans="1:11" x14ac:dyDescent="0.45">
      <c r="A1113" s="6">
        <v>1109</v>
      </c>
      <c r="B1113" s="6" t="s">
        <v>5982</v>
      </c>
      <c r="C1113" s="5" t="s">
        <v>64</v>
      </c>
      <c r="D1113" s="5" t="s">
        <v>5983</v>
      </c>
      <c r="E1113" s="5" t="s">
        <v>5984</v>
      </c>
      <c r="F1113" s="5" t="s">
        <v>5985</v>
      </c>
      <c r="G1113" s="6">
        <v>2015</v>
      </c>
      <c r="H1113" s="5" t="s">
        <v>5986</v>
      </c>
      <c r="I1113" s="5" t="s">
        <v>5987</v>
      </c>
      <c r="J1113" s="6" t="s">
        <v>70</v>
      </c>
      <c r="K1113" s="6" t="s">
        <v>71</v>
      </c>
    </row>
    <row r="1114" spans="1:11" x14ac:dyDescent="0.45">
      <c r="A1114" s="6">
        <v>1110</v>
      </c>
      <c r="B1114" s="6" t="s">
        <v>5988</v>
      </c>
      <c r="C1114" s="5" t="s">
        <v>64</v>
      </c>
      <c r="D1114" s="5" t="s">
        <v>5989</v>
      </c>
      <c r="E1114" s="5" t="s">
        <v>5990</v>
      </c>
      <c r="F1114" s="5" t="s">
        <v>5991</v>
      </c>
      <c r="G1114" s="6">
        <v>1999</v>
      </c>
      <c r="H1114" s="5" t="s">
        <v>68</v>
      </c>
      <c r="I1114" s="5" t="s">
        <v>5992</v>
      </c>
      <c r="J1114" s="6" t="s">
        <v>70</v>
      </c>
      <c r="K1114" s="6" t="s">
        <v>71</v>
      </c>
    </row>
    <row r="1115" spans="1:11" x14ac:dyDescent="0.45">
      <c r="A1115" s="6">
        <v>1111</v>
      </c>
      <c r="B1115" s="6" t="s">
        <v>5993</v>
      </c>
      <c r="C1115" s="5" t="s">
        <v>64</v>
      </c>
      <c r="D1115" s="5" t="s">
        <v>5994</v>
      </c>
      <c r="E1115" s="5" t="s">
        <v>5995</v>
      </c>
      <c r="F1115" s="5" t="s">
        <v>5996</v>
      </c>
      <c r="G1115" s="6">
        <v>2002</v>
      </c>
      <c r="H1115" s="5" t="s">
        <v>5997</v>
      </c>
      <c r="I1115" s="5" t="s">
        <v>5998</v>
      </c>
      <c r="J1115" s="6" t="s">
        <v>70</v>
      </c>
      <c r="K1115" s="6" t="s">
        <v>71</v>
      </c>
    </row>
    <row r="1116" spans="1:11" x14ac:dyDescent="0.45">
      <c r="A1116" s="6">
        <v>1112</v>
      </c>
      <c r="B1116" s="6" t="s">
        <v>5999</v>
      </c>
      <c r="C1116" s="5" t="s">
        <v>64</v>
      </c>
      <c r="D1116" s="5" t="s">
        <v>6000</v>
      </c>
      <c r="E1116" s="5" t="s">
        <v>6001</v>
      </c>
      <c r="F1116" s="5" t="s">
        <v>6002</v>
      </c>
      <c r="G1116" s="6">
        <v>2017</v>
      </c>
      <c r="H1116" s="5" t="s">
        <v>951</v>
      </c>
      <c r="I1116" s="5" t="s">
        <v>6003</v>
      </c>
      <c r="J1116" s="6" t="s">
        <v>70</v>
      </c>
      <c r="K1116" s="6" t="s">
        <v>71</v>
      </c>
    </row>
    <row r="1117" spans="1:11" x14ac:dyDescent="0.45">
      <c r="A1117" s="6">
        <v>1113</v>
      </c>
      <c r="B1117" s="6" t="s">
        <v>6004</v>
      </c>
      <c r="C1117" s="5" t="s">
        <v>64</v>
      </c>
      <c r="D1117" s="5" t="s">
        <v>6005</v>
      </c>
      <c r="E1117" s="5" t="s">
        <v>6006</v>
      </c>
      <c r="F1117" s="5" t="s">
        <v>6007</v>
      </c>
      <c r="G1117" s="6">
        <v>2022</v>
      </c>
      <c r="H1117" s="5" t="s">
        <v>6008</v>
      </c>
      <c r="I1117" s="5" t="s">
        <v>6009</v>
      </c>
      <c r="J1117" s="6" t="s">
        <v>70</v>
      </c>
      <c r="K1117" s="6" t="s">
        <v>71</v>
      </c>
    </row>
    <row r="1118" spans="1:11" x14ac:dyDescent="0.45">
      <c r="A1118" s="6">
        <v>1114</v>
      </c>
      <c r="B1118" s="6" t="s">
        <v>6010</v>
      </c>
      <c r="C1118" s="5" t="s">
        <v>64</v>
      </c>
      <c r="D1118" s="5" t="s">
        <v>6011</v>
      </c>
      <c r="E1118" s="5" t="s">
        <v>6012</v>
      </c>
      <c r="F1118" s="5" t="s">
        <v>6013</v>
      </c>
      <c r="G1118" s="6">
        <v>2022</v>
      </c>
      <c r="H1118" s="5" t="s">
        <v>1166</v>
      </c>
      <c r="I1118" s="5" t="s">
        <v>6014</v>
      </c>
      <c r="J1118" s="6" t="s">
        <v>70</v>
      </c>
      <c r="K1118" s="6" t="s">
        <v>71</v>
      </c>
    </row>
    <row r="1119" spans="1:11" x14ac:dyDescent="0.45">
      <c r="A1119" s="6">
        <v>1115</v>
      </c>
      <c r="B1119" s="6" t="s">
        <v>6015</v>
      </c>
      <c r="C1119" s="5" t="s">
        <v>64</v>
      </c>
      <c r="D1119" s="5" t="s">
        <v>6016</v>
      </c>
      <c r="E1119" s="5" t="s">
        <v>6017</v>
      </c>
      <c r="F1119" s="5" t="s">
        <v>6018</v>
      </c>
      <c r="G1119" s="6">
        <v>2018</v>
      </c>
      <c r="H1119" s="5" t="s">
        <v>2692</v>
      </c>
      <c r="I1119" s="5" t="s">
        <v>6019</v>
      </c>
      <c r="J1119" s="6" t="s">
        <v>70</v>
      </c>
      <c r="K1119" s="6" t="s">
        <v>71</v>
      </c>
    </row>
    <row r="1120" spans="1:11" x14ac:dyDescent="0.45">
      <c r="A1120" s="6">
        <v>1116</v>
      </c>
      <c r="B1120" s="6" t="s">
        <v>6020</v>
      </c>
      <c r="C1120" s="5" t="s">
        <v>64</v>
      </c>
      <c r="D1120" s="5" t="s">
        <v>6021</v>
      </c>
      <c r="E1120" s="5" t="s">
        <v>6022</v>
      </c>
      <c r="F1120" s="5" t="s">
        <v>6023</v>
      </c>
      <c r="G1120" s="6">
        <v>1985</v>
      </c>
      <c r="H1120" s="5" t="s">
        <v>6024</v>
      </c>
      <c r="I1120" s="5" t="s">
        <v>6025</v>
      </c>
      <c r="J1120" s="6" t="s">
        <v>70</v>
      </c>
      <c r="K1120" s="6" t="s">
        <v>71</v>
      </c>
    </row>
    <row r="1121" spans="1:11" x14ac:dyDescent="0.45">
      <c r="A1121" s="6">
        <v>1117</v>
      </c>
      <c r="B1121" s="6" t="s">
        <v>6026</v>
      </c>
      <c r="C1121" s="5" t="s">
        <v>64</v>
      </c>
      <c r="D1121" s="5" t="s">
        <v>6027</v>
      </c>
      <c r="E1121" s="5" t="s">
        <v>6028</v>
      </c>
      <c r="F1121" s="5" t="s">
        <v>6029</v>
      </c>
      <c r="G1121" s="6">
        <v>2016</v>
      </c>
      <c r="H1121" s="5" t="s">
        <v>983</v>
      </c>
      <c r="I1121" s="5" t="s">
        <v>6030</v>
      </c>
      <c r="J1121" s="6" t="s">
        <v>70</v>
      </c>
      <c r="K1121" s="6" t="s">
        <v>71</v>
      </c>
    </row>
    <row r="1122" spans="1:11" x14ac:dyDescent="0.45">
      <c r="A1122" s="6">
        <v>1118</v>
      </c>
      <c r="B1122" s="6" t="s">
        <v>6031</v>
      </c>
      <c r="C1122" s="5" t="s">
        <v>64</v>
      </c>
      <c r="D1122" s="5" t="s">
        <v>6032</v>
      </c>
      <c r="E1122" s="5" t="s">
        <v>6033</v>
      </c>
      <c r="F1122" s="5" t="s">
        <v>6034</v>
      </c>
      <c r="G1122" s="6">
        <v>2003</v>
      </c>
      <c r="H1122" s="5" t="s">
        <v>68</v>
      </c>
      <c r="I1122" s="5" t="s">
        <v>6035</v>
      </c>
      <c r="J1122" s="6" t="s">
        <v>70</v>
      </c>
      <c r="K1122" s="6" t="s">
        <v>71</v>
      </c>
    </row>
    <row r="1123" spans="1:11" x14ac:dyDescent="0.45">
      <c r="A1123" s="6">
        <v>1119</v>
      </c>
      <c r="B1123" s="6" t="s">
        <v>6036</v>
      </c>
      <c r="C1123" s="5" t="s">
        <v>64</v>
      </c>
      <c r="D1123" s="5" t="s">
        <v>6037</v>
      </c>
      <c r="E1123" s="5" t="s">
        <v>6038</v>
      </c>
      <c r="F1123" s="5" t="s">
        <v>6039</v>
      </c>
      <c r="G1123" s="6">
        <v>2012</v>
      </c>
      <c r="H1123" s="5" t="s">
        <v>5690</v>
      </c>
      <c r="I1123" s="5" t="s">
        <v>6040</v>
      </c>
      <c r="J1123" s="6" t="s">
        <v>70</v>
      </c>
      <c r="K1123" s="6" t="s">
        <v>71</v>
      </c>
    </row>
    <row r="1124" spans="1:11" x14ac:dyDescent="0.45">
      <c r="A1124" s="6">
        <v>1120</v>
      </c>
      <c r="B1124" s="6" t="s">
        <v>6041</v>
      </c>
      <c r="C1124" s="5" t="s">
        <v>64</v>
      </c>
      <c r="D1124" s="5" t="s">
        <v>6042</v>
      </c>
      <c r="E1124" s="5" t="s">
        <v>6043</v>
      </c>
      <c r="F1124" s="5" t="s">
        <v>6044</v>
      </c>
      <c r="G1124" s="6">
        <v>2025</v>
      </c>
      <c r="H1124" s="5" t="s">
        <v>2692</v>
      </c>
      <c r="I1124" s="5" t="s">
        <v>6045</v>
      </c>
      <c r="J1124" s="6" t="s">
        <v>70</v>
      </c>
      <c r="K1124" s="6" t="s">
        <v>71</v>
      </c>
    </row>
    <row r="1125" spans="1:11" x14ac:dyDescent="0.45">
      <c r="A1125" s="6">
        <v>1121</v>
      </c>
      <c r="B1125" s="6" t="s">
        <v>6046</v>
      </c>
      <c r="C1125" s="5" t="s">
        <v>64</v>
      </c>
      <c r="D1125" s="5" t="s">
        <v>6047</v>
      </c>
      <c r="E1125" s="5" t="s">
        <v>6048</v>
      </c>
      <c r="F1125" s="5" t="s">
        <v>1507</v>
      </c>
      <c r="G1125" s="6">
        <v>2005</v>
      </c>
      <c r="H1125" s="5" t="s">
        <v>1451</v>
      </c>
      <c r="I1125" s="5" t="s">
        <v>6049</v>
      </c>
      <c r="J1125" s="6" t="s">
        <v>70</v>
      </c>
      <c r="K1125" s="6" t="s">
        <v>71</v>
      </c>
    </row>
    <row r="1126" spans="1:11" x14ac:dyDescent="0.45">
      <c r="A1126" s="6">
        <v>1122</v>
      </c>
      <c r="B1126" s="6" t="s">
        <v>6050</v>
      </c>
      <c r="C1126" s="5" t="s">
        <v>64</v>
      </c>
      <c r="D1126" s="5" t="s">
        <v>6051</v>
      </c>
      <c r="E1126" s="5" t="s">
        <v>6052</v>
      </c>
      <c r="F1126" s="5" t="s">
        <v>6053</v>
      </c>
      <c r="G1126" s="6">
        <v>2016</v>
      </c>
      <c r="H1126" s="5" t="s">
        <v>426</v>
      </c>
      <c r="I1126" s="5" t="s">
        <v>6054</v>
      </c>
      <c r="J1126" s="6" t="s">
        <v>70</v>
      </c>
      <c r="K1126" s="6" t="s">
        <v>71</v>
      </c>
    </row>
    <row r="1127" spans="1:11" x14ac:dyDescent="0.45">
      <c r="A1127" s="6">
        <v>1123</v>
      </c>
      <c r="B1127" s="6" t="s">
        <v>6055</v>
      </c>
      <c r="C1127" s="5" t="s">
        <v>64</v>
      </c>
      <c r="D1127" s="5" t="s">
        <v>6056</v>
      </c>
      <c r="E1127" s="5" t="s">
        <v>6057</v>
      </c>
      <c r="F1127" s="5" t="s">
        <v>6058</v>
      </c>
      <c r="G1127" s="6">
        <v>2015</v>
      </c>
      <c r="H1127" s="5" t="s">
        <v>368</v>
      </c>
      <c r="I1127" s="5" t="s">
        <v>6059</v>
      </c>
      <c r="J1127" s="6" t="s">
        <v>70</v>
      </c>
      <c r="K1127" s="6" t="s">
        <v>71</v>
      </c>
    </row>
    <row r="1128" spans="1:11" x14ac:dyDescent="0.45">
      <c r="A1128" s="6">
        <v>1124</v>
      </c>
      <c r="B1128" s="6" t="s">
        <v>6060</v>
      </c>
      <c r="C1128" s="5" t="s">
        <v>64</v>
      </c>
      <c r="D1128" s="5" t="s">
        <v>6061</v>
      </c>
      <c r="E1128" s="5" t="s">
        <v>6062</v>
      </c>
      <c r="F1128" s="5" t="s">
        <v>6063</v>
      </c>
      <c r="G1128" s="6">
        <v>2011</v>
      </c>
      <c r="H1128" s="5" t="s">
        <v>1279</v>
      </c>
      <c r="I1128" s="5" t="s">
        <v>6064</v>
      </c>
      <c r="J1128" s="6" t="s">
        <v>70</v>
      </c>
      <c r="K1128" s="6" t="s">
        <v>71</v>
      </c>
    </row>
    <row r="1129" spans="1:11" x14ac:dyDescent="0.45">
      <c r="A1129" s="6">
        <v>1125</v>
      </c>
      <c r="B1129" s="6" t="s">
        <v>6065</v>
      </c>
      <c r="C1129" s="5" t="s">
        <v>64</v>
      </c>
      <c r="D1129" s="5" t="s">
        <v>6066</v>
      </c>
      <c r="E1129" s="5" t="s">
        <v>6067</v>
      </c>
      <c r="F1129" s="5" t="s">
        <v>6068</v>
      </c>
      <c r="G1129" s="6">
        <v>1995</v>
      </c>
      <c r="H1129" s="5" t="s">
        <v>76</v>
      </c>
      <c r="I1129" s="5" t="s">
        <v>6069</v>
      </c>
      <c r="J1129" s="6" t="s">
        <v>70</v>
      </c>
      <c r="K1129" s="6" t="s">
        <v>71</v>
      </c>
    </row>
    <row r="1130" spans="1:11" x14ac:dyDescent="0.45">
      <c r="A1130" s="6">
        <v>1126</v>
      </c>
      <c r="B1130" s="6" t="s">
        <v>6070</v>
      </c>
      <c r="C1130" s="5" t="s">
        <v>64</v>
      </c>
      <c r="D1130" s="5" t="s">
        <v>6071</v>
      </c>
      <c r="E1130" s="5" t="s">
        <v>6072</v>
      </c>
      <c r="F1130" s="5" t="s">
        <v>6073</v>
      </c>
      <c r="G1130" s="6">
        <v>1992</v>
      </c>
      <c r="H1130" s="5" t="s">
        <v>1033</v>
      </c>
      <c r="I1130" s="5" t="s">
        <v>6074</v>
      </c>
      <c r="J1130" s="6" t="s">
        <v>70</v>
      </c>
      <c r="K1130" s="6" t="s">
        <v>71</v>
      </c>
    </row>
    <row r="1131" spans="1:11" x14ac:dyDescent="0.45">
      <c r="A1131" s="6">
        <v>1127</v>
      </c>
      <c r="B1131" s="6" t="s">
        <v>6075</v>
      </c>
      <c r="C1131" s="5" t="s">
        <v>64</v>
      </c>
      <c r="D1131" s="5" t="s">
        <v>6076</v>
      </c>
      <c r="E1131" s="5" t="s">
        <v>6077</v>
      </c>
      <c r="F1131" s="5" t="s">
        <v>6078</v>
      </c>
      <c r="G1131" s="6">
        <v>2004</v>
      </c>
      <c r="H1131" s="5" t="s">
        <v>868</v>
      </c>
      <c r="I1131" s="5" t="s">
        <v>6079</v>
      </c>
      <c r="J1131" s="6" t="s">
        <v>70</v>
      </c>
      <c r="K1131" s="6" t="s">
        <v>71</v>
      </c>
    </row>
    <row r="1132" spans="1:11" x14ac:dyDescent="0.45">
      <c r="A1132" s="6">
        <v>1128</v>
      </c>
      <c r="B1132" s="6" t="s">
        <v>6080</v>
      </c>
      <c r="C1132" s="5" t="s">
        <v>64</v>
      </c>
      <c r="D1132" s="5" t="s">
        <v>6081</v>
      </c>
      <c r="E1132" s="5" t="s">
        <v>6082</v>
      </c>
      <c r="F1132" s="5" t="s">
        <v>6083</v>
      </c>
      <c r="G1132" s="6">
        <v>2023</v>
      </c>
      <c r="H1132" s="5" t="s">
        <v>6084</v>
      </c>
      <c r="I1132" s="5" t="s">
        <v>6085</v>
      </c>
      <c r="J1132" s="6" t="s">
        <v>70</v>
      </c>
      <c r="K1132" s="6" t="s">
        <v>71</v>
      </c>
    </row>
    <row r="1133" spans="1:11" x14ac:dyDescent="0.45">
      <c r="A1133" s="6">
        <v>1129</v>
      </c>
      <c r="B1133" s="6" t="s">
        <v>6086</v>
      </c>
      <c r="C1133" s="5" t="s">
        <v>64</v>
      </c>
      <c r="D1133" s="5" t="s">
        <v>6087</v>
      </c>
      <c r="E1133" s="5" t="s">
        <v>6088</v>
      </c>
      <c r="F1133" s="5" t="s">
        <v>6089</v>
      </c>
      <c r="G1133" s="6">
        <v>2019</v>
      </c>
      <c r="H1133" s="5" t="s">
        <v>1480</v>
      </c>
      <c r="I1133" s="5" t="s">
        <v>6090</v>
      </c>
      <c r="J1133" s="6" t="s">
        <v>70</v>
      </c>
      <c r="K1133" s="6" t="s">
        <v>71</v>
      </c>
    </row>
    <row r="1134" spans="1:11" x14ac:dyDescent="0.45">
      <c r="A1134" s="6">
        <v>1130</v>
      </c>
      <c r="B1134" s="6" t="s">
        <v>6091</v>
      </c>
      <c r="C1134" s="5" t="s">
        <v>64</v>
      </c>
      <c r="D1134" s="5" t="s">
        <v>6092</v>
      </c>
      <c r="E1134" s="5" t="s">
        <v>6093</v>
      </c>
      <c r="F1134" s="5" t="s">
        <v>6094</v>
      </c>
      <c r="G1134" s="6">
        <v>2017</v>
      </c>
      <c r="H1134" s="5" t="s">
        <v>654</v>
      </c>
      <c r="I1134" s="5" t="s">
        <v>6095</v>
      </c>
      <c r="J1134" s="6" t="s">
        <v>70</v>
      </c>
      <c r="K1134" s="6" t="s">
        <v>71</v>
      </c>
    </row>
    <row r="1135" spans="1:11" x14ac:dyDescent="0.45">
      <c r="A1135" s="6">
        <v>1131</v>
      </c>
      <c r="B1135" s="6" t="s">
        <v>6096</v>
      </c>
      <c r="C1135" s="5" t="s">
        <v>64</v>
      </c>
      <c r="D1135" s="5" t="s">
        <v>6097</v>
      </c>
      <c r="E1135" s="5" t="s">
        <v>6098</v>
      </c>
      <c r="F1135" s="5" t="s">
        <v>6099</v>
      </c>
      <c r="G1135" s="6">
        <v>2015</v>
      </c>
      <c r="H1135" s="5" t="s">
        <v>6100</v>
      </c>
      <c r="I1135" s="5" t="s">
        <v>6101</v>
      </c>
      <c r="J1135" s="6" t="s">
        <v>70</v>
      </c>
      <c r="K1135" s="6" t="s">
        <v>71</v>
      </c>
    </row>
    <row r="1136" spans="1:11" x14ac:dyDescent="0.45">
      <c r="A1136" s="6">
        <v>1132</v>
      </c>
      <c r="B1136" s="6" t="s">
        <v>6102</v>
      </c>
      <c r="C1136" s="5" t="s">
        <v>64</v>
      </c>
      <c r="D1136" s="5" t="s">
        <v>6103</v>
      </c>
      <c r="E1136" s="5" t="s">
        <v>6104</v>
      </c>
      <c r="F1136" s="5" t="s">
        <v>6105</v>
      </c>
      <c r="G1136" s="6">
        <v>2002</v>
      </c>
      <c r="H1136" s="5" t="s">
        <v>6106</v>
      </c>
      <c r="I1136" s="5" t="s">
        <v>6107</v>
      </c>
      <c r="J1136" s="6" t="s">
        <v>70</v>
      </c>
      <c r="K1136" s="6" t="s">
        <v>71</v>
      </c>
    </row>
    <row r="1137" spans="1:11" x14ac:dyDescent="0.45">
      <c r="A1137" s="6">
        <v>1133</v>
      </c>
      <c r="B1137" s="6" t="s">
        <v>6108</v>
      </c>
      <c r="C1137" s="5" t="s">
        <v>64</v>
      </c>
      <c r="D1137" s="5" t="s">
        <v>6109</v>
      </c>
      <c r="E1137" s="5" t="s">
        <v>6110</v>
      </c>
      <c r="F1137" s="5" t="s">
        <v>6111</v>
      </c>
      <c r="G1137" s="6">
        <v>1999</v>
      </c>
      <c r="H1137" s="5" t="s">
        <v>386</v>
      </c>
      <c r="I1137" s="5" t="s">
        <v>6112</v>
      </c>
      <c r="J1137" s="6" t="s">
        <v>70</v>
      </c>
      <c r="K1137" s="6" t="s">
        <v>71</v>
      </c>
    </row>
    <row r="1138" spans="1:11" x14ac:dyDescent="0.45">
      <c r="A1138" s="6">
        <v>1134</v>
      </c>
      <c r="B1138" s="6" t="s">
        <v>6113</v>
      </c>
      <c r="C1138" s="5" t="s">
        <v>64</v>
      </c>
      <c r="D1138" s="5" t="s">
        <v>6114</v>
      </c>
      <c r="E1138" s="5" t="s">
        <v>4724</v>
      </c>
      <c r="F1138" s="5" t="s">
        <v>6115</v>
      </c>
      <c r="G1138" s="6">
        <v>2003</v>
      </c>
      <c r="H1138" s="5" t="s">
        <v>212</v>
      </c>
      <c r="I1138" s="5" t="s">
        <v>6116</v>
      </c>
      <c r="J1138" s="6" t="s">
        <v>70</v>
      </c>
      <c r="K1138" s="6" t="s">
        <v>71</v>
      </c>
    </row>
    <row r="1139" spans="1:11" x14ac:dyDescent="0.45">
      <c r="A1139" s="6">
        <v>1135</v>
      </c>
      <c r="B1139" s="6" t="s">
        <v>6117</v>
      </c>
      <c r="C1139" s="5" t="s">
        <v>64</v>
      </c>
      <c r="D1139" s="5" t="s">
        <v>6118</v>
      </c>
      <c r="E1139" s="5" t="s">
        <v>6119</v>
      </c>
      <c r="F1139" s="5" t="s">
        <v>6120</v>
      </c>
      <c r="G1139" s="6">
        <v>2002</v>
      </c>
      <c r="H1139" s="5" t="s">
        <v>598</v>
      </c>
      <c r="I1139" s="5" t="s">
        <v>6121</v>
      </c>
      <c r="J1139" s="6" t="s">
        <v>70</v>
      </c>
      <c r="K1139" s="6" t="s">
        <v>71</v>
      </c>
    </row>
    <row r="1140" spans="1:11" x14ac:dyDescent="0.45">
      <c r="A1140" s="6">
        <v>1136</v>
      </c>
      <c r="B1140" s="6" t="s">
        <v>6122</v>
      </c>
      <c r="C1140" s="5" t="s">
        <v>64</v>
      </c>
      <c r="D1140" s="5" t="s">
        <v>6123</v>
      </c>
      <c r="E1140" s="5" t="s">
        <v>6124</v>
      </c>
      <c r="F1140" s="5" t="s">
        <v>6125</v>
      </c>
      <c r="G1140" s="6">
        <v>1987</v>
      </c>
      <c r="H1140" s="5" t="s">
        <v>386</v>
      </c>
      <c r="I1140" s="5" t="s">
        <v>6126</v>
      </c>
      <c r="J1140" s="6" t="s">
        <v>70</v>
      </c>
      <c r="K1140" s="6" t="s">
        <v>71</v>
      </c>
    </row>
    <row r="1141" spans="1:11" x14ac:dyDescent="0.45">
      <c r="A1141" s="6">
        <v>1137</v>
      </c>
      <c r="B1141" s="6" t="s">
        <v>6127</v>
      </c>
      <c r="C1141" s="5" t="s">
        <v>64</v>
      </c>
      <c r="D1141" s="5" t="s">
        <v>6128</v>
      </c>
      <c r="E1141" s="5" t="s">
        <v>6129</v>
      </c>
      <c r="F1141" s="5" t="s">
        <v>6130</v>
      </c>
      <c r="G1141" s="6">
        <v>2005</v>
      </c>
      <c r="H1141" s="5" t="s">
        <v>2816</v>
      </c>
      <c r="I1141" s="5" t="s">
        <v>6131</v>
      </c>
      <c r="J1141" s="6" t="s">
        <v>70</v>
      </c>
      <c r="K1141" s="6" t="s">
        <v>71</v>
      </c>
    </row>
    <row r="1142" spans="1:11" x14ac:dyDescent="0.45">
      <c r="A1142" s="6">
        <v>1138</v>
      </c>
      <c r="B1142" s="6" t="s">
        <v>6132</v>
      </c>
      <c r="C1142" s="5" t="s">
        <v>64</v>
      </c>
      <c r="D1142" s="5" t="s">
        <v>6133</v>
      </c>
      <c r="E1142" s="5" t="s">
        <v>6134</v>
      </c>
      <c r="F1142" s="5" t="s">
        <v>6135</v>
      </c>
      <c r="G1142" s="6">
        <v>2021</v>
      </c>
      <c r="H1142" s="5" t="s">
        <v>6136</v>
      </c>
      <c r="I1142" s="5" t="s">
        <v>6137</v>
      </c>
      <c r="J1142" s="6" t="s">
        <v>70</v>
      </c>
      <c r="K1142" s="6" t="s">
        <v>71</v>
      </c>
    </row>
    <row r="1143" spans="1:11" x14ac:dyDescent="0.45">
      <c r="A1143" s="6">
        <v>1139</v>
      </c>
      <c r="B1143" s="6" t="s">
        <v>6138</v>
      </c>
      <c r="C1143" s="5" t="s">
        <v>64</v>
      </c>
      <c r="D1143" s="5" t="s">
        <v>6139</v>
      </c>
      <c r="E1143" s="5" t="s">
        <v>6140</v>
      </c>
      <c r="F1143" s="5" t="s">
        <v>6141</v>
      </c>
      <c r="G1143" s="6">
        <v>2019</v>
      </c>
      <c r="H1143" s="5" t="s">
        <v>4288</v>
      </c>
      <c r="I1143" s="5" t="s">
        <v>6142</v>
      </c>
      <c r="J1143" s="6" t="s">
        <v>70</v>
      </c>
      <c r="K1143" s="6" t="s">
        <v>71</v>
      </c>
    </row>
    <row r="1144" spans="1:11" x14ac:dyDescent="0.45">
      <c r="A1144" s="6">
        <v>1140</v>
      </c>
      <c r="B1144" s="6" t="s">
        <v>6143</v>
      </c>
      <c r="C1144" s="5" t="s">
        <v>64</v>
      </c>
      <c r="D1144" s="5" t="s">
        <v>6144</v>
      </c>
      <c r="E1144" s="5" t="s">
        <v>6145</v>
      </c>
      <c r="F1144" s="5" t="s">
        <v>6146</v>
      </c>
      <c r="G1144" s="6">
        <v>2001</v>
      </c>
      <c r="H1144" s="5" t="s">
        <v>68</v>
      </c>
      <c r="I1144" s="5" t="s">
        <v>6147</v>
      </c>
      <c r="J1144" s="6" t="s">
        <v>70</v>
      </c>
      <c r="K1144" s="6" t="s">
        <v>71</v>
      </c>
    </row>
    <row r="1145" spans="1:11" x14ac:dyDescent="0.45">
      <c r="A1145" s="6">
        <v>1141</v>
      </c>
      <c r="B1145" s="6" t="s">
        <v>6148</v>
      </c>
      <c r="C1145" s="5" t="s">
        <v>64</v>
      </c>
      <c r="D1145" s="5" t="s">
        <v>6149</v>
      </c>
      <c r="E1145" s="5" t="s">
        <v>6150</v>
      </c>
      <c r="F1145" s="5" t="s">
        <v>6151</v>
      </c>
      <c r="G1145" s="6">
        <v>1999</v>
      </c>
      <c r="H1145" s="5" t="s">
        <v>68</v>
      </c>
      <c r="I1145" s="5" t="s">
        <v>6152</v>
      </c>
      <c r="J1145" s="6" t="s">
        <v>70</v>
      </c>
      <c r="K1145" s="6" t="s">
        <v>71</v>
      </c>
    </row>
    <row r="1146" spans="1:11" x14ac:dyDescent="0.45">
      <c r="A1146" s="6">
        <v>1142</v>
      </c>
      <c r="B1146" s="6" t="s">
        <v>6153</v>
      </c>
      <c r="C1146" s="5" t="s">
        <v>64</v>
      </c>
      <c r="D1146" s="5" t="s">
        <v>6154</v>
      </c>
      <c r="E1146" s="5" t="s">
        <v>6155</v>
      </c>
      <c r="F1146" s="5" t="s">
        <v>6156</v>
      </c>
      <c r="G1146" s="6">
        <v>2001</v>
      </c>
      <c r="H1146" s="5" t="s">
        <v>3071</v>
      </c>
      <c r="I1146" s="5" t="s">
        <v>6157</v>
      </c>
      <c r="J1146" s="6" t="s">
        <v>70</v>
      </c>
      <c r="K1146" s="6" t="s">
        <v>71</v>
      </c>
    </row>
    <row r="1147" spans="1:11" x14ac:dyDescent="0.45">
      <c r="A1147" s="6">
        <v>1143</v>
      </c>
      <c r="B1147" s="6" t="s">
        <v>6158</v>
      </c>
      <c r="C1147" s="5" t="s">
        <v>64</v>
      </c>
      <c r="D1147" s="5" t="s">
        <v>6159</v>
      </c>
      <c r="E1147" s="5" t="s">
        <v>6160</v>
      </c>
      <c r="F1147" s="5" t="s">
        <v>6161</v>
      </c>
      <c r="G1147" s="6">
        <v>1997</v>
      </c>
      <c r="H1147" s="5" t="s">
        <v>6162</v>
      </c>
      <c r="I1147" s="5" t="s">
        <v>6163</v>
      </c>
      <c r="J1147" s="6" t="s">
        <v>70</v>
      </c>
      <c r="K1147" s="6" t="s">
        <v>71</v>
      </c>
    </row>
    <row r="1148" spans="1:11" x14ac:dyDescent="0.45">
      <c r="A1148" s="6">
        <v>1144</v>
      </c>
      <c r="B1148" s="6" t="s">
        <v>6164</v>
      </c>
      <c r="C1148" s="5" t="s">
        <v>64</v>
      </c>
      <c r="D1148" s="5" t="s">
        <v>6165</v>
      </c>
      <c r="E1148" s="5" t="s">
        <v>6166</v>
      </c>
      <c r="F1148" s="5" t="s">
        <v>6167</v>
      </c>
      <c r="G1148" s="6">
        <v>1999</v>
      </c>
      <c r="H1148" s="5" t="s">
        <v>6168</v>
      </c>
      <c r="I1148" s="5" t="s">
        <v>6169</v>
      </c>
      <c r="J1148" s="6" t="s">
        <v>70</v>
      </c>
      <c r="K1148" s="6" t="s">
        <v>71</v>
      </c>
    </row>
    <row r="1149" spans="1:11" x14ac:dyDescent="0.45">
      <c r="A1149" s="6">
        <v>1145</v>
      </c>
      <c r="B1149" s="6" t="s">
        <v>6170</v>
      </c>
      <c r="C1149" s="5" t="s">
        <v>64</v>
      </c>
      <c r="D1149" s="5" t="s">
        <v>6171</v>
      </c>
      <c r="E1149" s="5" t="s">
        <v>6172</v>
      </c>
      <c r="F1149" s="5" t="s">
        <v>6173</v>
      </c>
      <c r="G1149" s="6">
        <v>1999</v>
      </c>
      <c r="H1149" s="5" t="s">
        <v>660</v>
      </c>
      <c r="I1149" s="5" t="s">
        <v>6174</v>
      </c>
      <c r="J1149" s="6" t="s">
        <v>70</v>
      </c>
      <c r="K1149" s="6" t="s">
        <v>71</v>
      </c>
    </row>
    <row r="1150" spans="1:11" x14ac:dyDescent="0.45">
      <c r="A1150" s="6">
        <v>1146</v>
      </c>
      <c r="B1150" s="6" t="s">
        <v>6175</v>
      </c>
      <c r="C1150" s="5" t="s">
        <v>64</v>
      </c>
      <c r="D1150" s="5" t="s">
        <v>6176</v>
      </c>
      <c r="E1150" s="5" t="s">
        <v>6177</v>
      </c>
      <c r="F1150" s="5" t="s">
        <v>6178</v>
      </c>
      <c r="G1150" s="6">
        <v>2005</v>
      </c>
      <c r="H1150" s="5" t="s">
        <v>68</v>
      </c>
      <c r="I1150" s="5" t="s">
        <v>6179</v>
      </c>
      <c r="J1150" s="6" t="s">
        <v>70</v>
      </c>
      <c r="K1150" s="6" t="s">
        <v>71</v>
      </c>
    </row>
    <row r="1151" spans="1:11" x14ac:dyDescent="0.45">
      <c r="A1151" s="6">
        <v>1147</v>
      </c>
      <c r="B1151" s="6" t="s">
        <v>6180</v>
      </c>
      <c r="C1151" s="5" t="s">
        <v>64</v>
      </c>
      <c r="D1151" s="5" t="s">
        <v>6181</v>
      </c>
      <c r="E1151" s="5" t="s">
        <v>6182</v>
      </c>
      <c r="F1151" s="5" t="s">
        <v>6183</v>
      </c>
      <c r="G1151" s="6">
        <v>2011</v>
      </c>
      <c r="H1151" s="5" t="s">
        <v>1842</v>
      </c>
      <c r="I1151" s="5" t="s">
        <v>6184</v>
      </c>
      <c r="J1151" s="6" t="s">
        <v>70</v>
      </c>
      <c r="K1151" s="6" t="s">
        <v>71</v>
      </c>
    </row>
    <row r="1152" spans="1:11" x14ac:dyDescent="0.45">
      <c r="A1152" s="6">
        <v>1148</v>
      </c>
      <c r="B1152" s="6" t="s">
        <v>6185</v>
      </c>
      <c r="C1152" s="5" t="s">
        <v>64</v>
      </c>
      <c r="D1152" s="5" t="s">
        <v>6186</v>
      </c>
      <c r="E1152" s="5" t="s">
        <v>6187</v>
      </c>
      <c r="F1152" s="5" t="s">
        <v>6188</v>
      </c>
      <c r="G1152" s="6">
        <v>2017</v>
      </c>
      <c r="H1152" s="5" t="s">
        <v>683</v>
      </c>
      <c r="I1152" s="5" t="s">
        <v>6189</v>
      </c>
      <c r="J1152" s="6" t="s">
        <v>70</v>
      </c>
      <c r="K1152" s="6" t="s">
        <v>71</v>
      </c>
    </row>
    <row r="1153" spans="1:11" x14ac:dyDescent="0.45">
      <c r="A1153" s="6">
        <v>1149</v>
      </c>
      <c r="B1153" s="6" t="s">
        <v>6190</v>
      </c>
      <c r="C1153" s="5" t="s">
        <v>64</v>
      </c>
      <c r="D1153" s="5" t="s">
        <v>6191</v>
      </c>
      <c r="E1153" s="5" t="s">
        <v>6192</v>
      </c>
      <c r="F1153" s="5" t="s">
        <v>6193</v>
      </c>
      <c r="G1153" s="6">
        <v>2001</v>
      </c>
      <c r="H1153" s="5" t="s">
        <v>68</v>
      </c>
      <c r="I1153" s="5" t="s">
        <v>6194</v>
      </c>
      <c r="J1153" s="6" t="s">
        <v>70</v>
      </c>
      <c r="K1153" s="6" t="s">
        <v>71</v>
      </c>
    </row>
    <row r="1154" spans="1:11" x14ac:dyDescent="0.45">
      <c r="A1154" s="6">
        <v>1150</v>
      </c>
      <c r="B1154" s="6" t="s">
        <v>6195</v>
      </c>
      <c r="C1154" s="5" t="s">
        <v>64</v>
      </c>
      <c r="D1154" s="5" t="s">
        <v>6196</v>
      </c>
      <c r="E1154" s="5" t="s">
        <v>6197</v>
      </c>
      <c r="F1154" s="5" t="s">
        <v>6198</v>
      </c>
      <c r="G1154" s="6">
        <v>1999</v>
      </c>
      <c r="H1154" s="5" t="s">
        <v>666</v>
      </c>
      <c r="I1154" s="5" t="s">
        <v>6199</v>
      </c>
      <c r="J1154" s="6" t="s">
        <v>70</v>
      </c>
      <c r="K1154" s="6" t="s">
        <v>71</v>
      </c>
    </row>
    <row r="1155" spans="1:11" x14ac:dyDescent="0.45">
      <c r="A1155" s="6">
        <v>1151</v>
      </c>
      <c r="B1155" s="6" t="s">
        <v>6200</v>
      </c>
      <c r="C1155" s="5" t="s">
        <v>64</v>
      </c>
      <c r="D1155" s="5" t="s">
        <v>6201</v>
      </c>
      <c r="E1155" s="5" t="s">
        <v>6202</v>
      </c>
      <c r="F1155" s="5" t="s">
        <v>6203</v>
      </c>
      <c r="G1155" s="6">
        <v>2010</v>
      </c>
      <c r="H1155" s="5" t="s">
        <v>836</v>
      </c>
      <c r="I1155" s="5" t="s">
        <v>6204</v>
      </c>
      <c r="J1155" s="6" t="s">
        <v>70</v>
      </c>
      <c r="K1155" s="6" t="s">
        <v>71</v>
      </c>
    </row>
    <row r="1156" spans="1:11" x14ac:dyDescent="0.45">
      <c r="A1156" s="6">
        <v>1152</v>
      </c>
      <c r="B1156" s="6" t="s">
        <v>6205</v>
      </c>
      <c r="C1156" s="5" t="s">
        <v>64</v>
      </c>
      <c r="D1156" s="5" t="s">
        <v>6206</v>
      </c>
      <c r="E1156" s="5" t="s">
        <v>6207</v>
      </c>
      <c r="F1156" s="5" t="s">
        <v>6208</v>
      </c>
      <c r="G1156" s="6">
        <v>2003</v>
      </c>
      <c r="H1156" s="5" t="s">
        <v>6209</v>
      </c>
      <c r="I1156" s="5" t="s">
        <v>6210</v>
      </c>
      <c r="J1156" s="6" t="s">
        <v>70</v>
      </c>
      <c r="K1156" s="6" t="s">
        <v>71</v>
      </c>
    </row>
    <row r="1157" spans="1:11" x14ac:dyDescent="0.45">
      <c r="A1157" s="6">
        <v>1153</v>
      </c>
      <c r="B1157" s="6" t="s">
        <v>6211</v>
      </c>
      <c r="C1157" s="5" t="s">
        <v>64</v>
      </c>
      <c r="D1157" s="5" t="s">
        <v>6212</v>
      </c>
      <c r="E1157" s="5" t="s">
        <v>2001</v>
      </c>
      <c r="F1157" s="5" t="s">
        <v>6213</v>
      </c>
      <c r="G1157" s="6">
        <v>2019</v>
      </c>
      <c r="H1157" s="5" t="s">
        <v>6214</v>
      </c>
      <c r="I1157" s="5" t="s">
        <v>6215</v>
      </c>
      <c r="J1157" s="6" t="s">
        <v>70</v>
      </c>
      <c r="K1157" s="6" t="s">
        <v>71</v>
      </c>
    </row>
    <row r="1158" spans="1:11" x14ac:dyDescent="0.45">
      <c r="A1158" s="6">
        <v>1154</v>
      </c>
      <c r="B1158" s="6" t="s">
        <v>6216</v>
      </c>
      <c r="C1158" s="5" t="s">
        <v>64</v>
      </c>
      <c r="D1158" s="5" t="s">
        <v>6217</v>
      </c>
      <c r="E1158" s="5" t="s">
        <v>6218</v>
      </c>
      <c r="F1158" s="5" t="s">
        <v>6219</v>
      </c>
      <c r="G1158" s="6">
        <v>1986</v>
      </c>
      <c r="H1158" s="5" t="s">
        <v>5536</v>
      </c>
      <c r="I1158" s="5" t="s">
        <v>6220</v>
      </c>
      <c r="J1158" s="6" t="s">
        <v>70</v>
      </c>
      <c r="K1158" s="6" t="s">
        <v>71</v>
      </c>
    </row>
    <row r="1159" spans="1:11" x14ac:dyDescent="0.45">
      <c r="A1159" s="6">
        <v>1155</v>
      </c>
      <c r="B1159" s="6" t="s">
        <v>6221</v>
      </c>
      <c r="C1159" s="5" t="s">
        <v>64</v>
      </c>
      <c r="D1159" s="5" t="s">
        <v>6222</v>
      </c>
      <c r="E1159" s="5" t="s">
        <v>6223</v>
      </c>
      <c r="F1159" s="5" t="s">
        <v>6224</v>
      </c>
      <c r="G1159" s="6">
        <v>2003</v>
      </c>
      <c r="H1159" s="5" t="s">
        <v>2406</v>
      </c>
      <c r="I1159" s="5" t="s">
        <v>6225</v>
      </c>
      <c r="J1159" s="6" t="s">
        <v>70</v>
      </c>
      <c r="K1159" s="6" t="s">
        <v>71</v>
      </c>
    </row>
    <row r="1160" spans="1:11" x14ac:dyDescent="0.45">
      <c r="A1160" s="6">
        <v>1156</v>
      </c>
      <c r="B1160" s="6" t="s">
        <v>6226</v>
      </c>
      <c r="C1160" s="5" t="s">
        <v>64</v>
      </c>
      <c r="D1160" s="5" t="s">
        <v>6227</v>
      </c>
      <c r="E1160" s="5" t="s">
        <v>6228</v>
      </c>
      <c r="F1160" s="5" t="s">
        <v>6229</v>
      </c>
      <c r="G1160" s="6">
        <v>1999</v>
      </c>
      <c r="H1160" s="5" t="s">
        <v>68</v>
      </c>
      <c r="I1160" s="5" t="s">
        <v>6230</v>
      </c>
      <c r="J1160" s="6" t="s">
        <v>70</v>
      </c>
      <c r="K1160" s="6" t="s">
        <v>71</v>
      </c>
    </row>
    <row r="1161" spans="1:11" x14ac:dyDescent="0.45">
      <c r="A1161" s="6">
        <v>1157</v>
      </c>
      <c r="B1161" s="6" t="s">
        <v>6231</v>
      </c>
      <c r="C1161" s="5" t="s">
        <v>64</v>
      </c>
      <c r="D1161" s="5" t="s">
        <v>6232</v>
      </c>
      <c r="E1161" s="5" t="s">
        <v>6233</v>
      </c>
      <c r="F1161" s="5" t="s">
        <v>6234</v>
      </c>
      <c r="G1161" s="6">
        <v>1998</v>
      </c>
      <c r="H1161" s="5" t="s">
        <v>2270</v>
      </c>
      <c r="I1161" s="5" t="s">
        <v>6235</v>
      </c>
      <c r="J1161" s="6" t="s">
        <v>70</v>
      </c>
      <c r="K1161" s="6" t="s">
        <v>71</v>
      </c>
    </row>
    <row r="1162" spans="1:11" x14ac:dyDescent="0.45">
      <c r="A1162" s="6">
        <v>1158</v>
      </c>
      <c r="B1162" s="6" t="s">
        <v>6236</v>
      </c>
      <c r="C1162" s="5" t="s">
        <v>64</v>
      </c>
      <c r="D1162" s="5" t="s">
        <v>6237</v>
      </c>
      <c r="E1162" s="5" t="s">
        <v>6238</v>
      </c>
      <c r="F1162" s="5" t="s">
        <v>6239</v>
      </c>
      <c r="G1162" s="6">
        <v>2017</v>
      </c>
      <c r="H1162" s="5" t="s">
        <v>3260</v>
      </c>
      <c r="I1162" s="5" t="s">
        <v>6240</v>
      </c>
      <c r="J1162" s="6" t="s">
        <v>70</v>
      </c>
      <c r="K1162" s="6" t="s">
        <v>71</v>
      </c>
    </row>
    <row r="1163" spans="1:11" x14ac:dyDescent="0.45">
      <c r="A1163" s="6">
        <v>1159</v>
      </c>
      <c r="B1163" s="6" t="s">
        <v>6241</v>
      </c>
      <c r="C1163" s="5" t="s">
        <v>64</v>
      </c>
      <c r="D1163" s="5" t="s">
        <v>6242</v>
      </c>
      <c r="E1163" s="5" t="s">
        <v>6243</v>
      </c>
      <c r="F1163" s="5" t="s">
        <v>6244</v>
      </c>
      <c r="G1163" s="6">
        <v>2003</v>
      </c>
      <c r="H1163" s="5" t="s">
        <v>362</v>
      </c>
      <c r="I1163" s="5" t="s">
        <v>6245</v>
      </c>
      <c r="J1163" s="6" t="s">
        <v>70</v>
      </c>
      <c r="K1163" s="6" t="s">
        <v>71</v>
      </c>
    </row>
    <row r="1164" spans="1:11" x14ac:dyDescent="0.45">
      <c r="A1164" s="6">
        <v>1160</v>
      </c>
      <c r="B1164" s="6" t="s">
        <v>6246</v>
      </c>
      <c r="C1164" s="5" t="s">
        <v>64</v>
      </c>
      <c r="D1164" s="5" t="s">
        <v>6247</v>
      </c>
      <c r="E1164" s="5" t="s">
        <v>6248</v>
      </c>
      <c r="F1164" s="5" t="s">
        <v>6249</v>
      </c>
      <c r="G1164" s="6">
        <v>2015</v>
      </c>
      <c r="H1164" s="5" t="s">
        <v>6250</v>
      </c>
      <c r="I1164" s="5" t="s">
        <v>6251</v>
      </c>
      <c r="J1164" s="6" t="s">
        <v>70</v>
      </c>
      <c r="K1164" s="6" t="s">
        <v>71</v>
      </c>
    </row>
    <row r="1165" spans="1:11" x14ac:dyDescent="0.45">
      <c r="A1165" s="6">
        <v>1161</v>
      </c>
      <c r="B1165" s="6" t="s">
        <v>6252</v>
      </c>
      <c r="C1165" s="5" t="s">
        <v>64</v>
      </c>
      <c r="D1165" s="5" t="s">
        <v>6253</v>
      </c>
      <c r="E1165" s="5" t="s">
        <v>6254</v>
      </c>
      <c r="F1165" s="5" t="s">
        <v>6255</v>
      </c>
      <c r="G1165" s="6">
        <v>1997</v>
      </c>
      <c r="H1165" s="5" t="s">
        <v>616</v>
      </c>
      <c r="I1165" s="5" t="s">
        <v>6256</v>
      </c>
      <c r="J1165" s="6" t="s">
        <v>70</v>
      </c>
      <c r="K1165" s="6" t="s">
        <v>71</v>
      </c>
    </row>
    <row r="1166" spans="1:11" x14ac:dyDescent="0.45">
      <c r="A1166" s="6">
        <v>1162</v>
      </c>
      <c r="B1166" s="6" t="s">
        <v>6257</v>
      </c>
      <c r="C1166" s="5" t="s">
        <v>64</v>
      </c>
      <c r="D1166" s="5" t="s">
        <v>6258</v>
      </c>
      <c r="E1166" s="5" t="s">
        <v>6259</v>
      </c>
      <c r="F1166" s="5" t="s">
        <v>6260</v>
      </c>
      <c r="G1166" s="6">
        <v>1998</v>
      </c>
      <c r="H1166" s="5" t="s">
        <v>6261</v>
      </c>
      <c r="I1166" s="5" t="s">
        <v>6262</v>
      </c>
      <c r="J1166" s="6" t="s">
        <v>70</v>
      </c>
      <c r="K1166" s="6" t="s">
        <v>71</v>
      </c>
    </row>
    <row r="1167" spans="1:11" x14ac:dyDescent="0.45">
      <c r="A1167" s="6">
        <v>1163</v>
      </c>
      <c r="B1167" s="6" t="s">
        <v>6263</v>
      </c>
      <c r="C1167" s="5" t="s">
        <v>64</v>
      </c>
      <c r="D1167" s="5" t="s">
        <v>6264</v>
      </c>
      <c r="E1167" s="5" t="s">
        <v>6265</v>
      </c>
      <c r="F1167" s="5" t="s">
        <v>6266</v>
      </c>
      <c r="G1167" s="6">
        <v>2003</v>
      </c>
      <c r="H1167" s="5" t="s">
        <v>6267</v>
      </c>
      <c r="I1167" s="5" t="s">
        <v>6268</v>
      </c>
      <c r="J1167" s="6" t="s">
        <v>70</v>
      </c>
      <c r="K1167" s="6" t="s">
        <v>71</v>
      </c>
    </row>
    <row r="1168" spans="1:11" x14ac:dyDescent="0.45">
      <c r="A1168" s="6">
        <v>1164</v>
      </c>
      <c r="B1168" s="6" t="s">
        <v>6269</v>
      </c>
      <c r="C1168" s="5" t="s">
        <v>64</v>
      </c>
      <c r="D1168" s="5" t="s">
        <v>6270</v>
      </c>
      <c r="E1168" s="5" t="s">
        <v>6271</v>
      </c>
      <c r="F1168" s="5" t="s">
        <v>6272</v>
      </c>
      <c r="G1168" s="6">
        <v>1999</v>
      </c>
      <c r="H1168" s="5" t="s">
        <v>68</v>
      </c>
      <c r="I1168" s="5" t="s">
        <v>6273</v>
      </c>
      <c r="J1168" s="6" t="s">
        <v>70</v>
      </c>
      <c r="K1168" s="6" t="s">
        <v>71</v>
      </c>
    </row>
    <row r="1169" spans="1:11" x14ac:dyDescent="0.45">
      <c r="A1169" s="6">
        <v>1165</v>
      </c>
      <c r="B1169" s="6" t="s">
        <v>6274</v>
      </c>
      <c r="C1169" s="5" t="s">
        <v>64</v>
      </c>
      <c r="D1169" s="5" t="s">
        <v>6275</v>
      </c>
      <c r="E1169" s="5" t="s">
        <v>6276</v>
      </c>
      <c r="F1169" s="5" t="s">
        <v>6277</v>
      </c>
      <c r="G1169" s="6">
        <v>2013</v>
      </c>
      <c r="H1169" s="5" t="s">
        <v>999</v>
      </c>
      <c r="I1169" s="5" t="s">
        <v>6278</v>
      </c>
      <c r="J1169" s="6" t="s">
        <v>70</v>
      </c>
      <c r="K1169" s="6" t="s">
        <v>71</v>
      </c>
    </row>
    <row r="1170" spans="1:11" x14ac:dyDescent="0.45">
      <c r="A1170" s="6">
        <v>1166</v>
      </c>
      <c r="B1170" s="6" t="s">
        <v>6279</v>
      </c>
      <c r="C1170" s="5" t="s">
        <v>64</v>
      </c>
      <c r="D1170" s="5" t="s">
        <v>6280</v>
      </c>
      <c r="E1170" s="5" t="s">
        <v>6281</v>
      </c>
      <c r="F1170" s="5" t="s">
        <v>6282</v>
      </c>
      <c r="G1170" s="6">
        <v>2001</v>
      </c>
      <c r="H1170" s="5" t="s">
        <v>6283</v>
      </c>
      <c r="I1170" s="5" t="s">
        <v>6284</v>
      </c>
      <c r="J1170" s="6" t="s">
        <v>70</v>
      </c>
      <c r="K1170" s="6" t="s">
        <v>71</v>
      </c>
    </row>
    <row r="1171" spans="1:11" x14ac:dyDescent="0.45">
      <c r="A1171" s="6">
        <v>1167</v>
      </c>
      <c r="B1171" s="6" t="s">
        <v>6285</v>
      </c>
      <c r="C1171" s="5" t="s">
        <v>64</v>
      </c>
      <c r="D1171" s="5" t="s">
        <v>6286</v>
      </c>
      <c r="E1171" s="5" t="s">
        <v>6287</v>
      </c>
      <c r="F1171" s="5" t="s">
        <v>6288</v>
      </c>
      <c r="G1171" s="6">
        <v>1989</v>
      </c>
      <c r="H1171" s="5" t="s">
        <v>455</v>
      </c>
      <c r="I1171" s="5" t="s">
        <v>6289</v>
      </c>
      <c r="J1171" s="6" t="s">
        <v>70</v>
      </c>
      <c r="K1171" s="6" t="s">
        <v>71</v>
      </c>
    </row>
    <row r="1172" spans="1:11" x14ac:dyDescent="0.45">
      <c r="A1172" s="6">
        <v>1168</v>
      </c>
      <c r="B1172" s="6" t="s">
        <v>6290</v>
      </c>
      <c r="C1172" s="5" t="s">
        <v>64</v>
      </c>
      <c r="D1172" s="5" t="s">
        <v>6291</v>
      </c>
      <c r="E1172" s="5" t="s">
        <v>6292</v>
      </c>
      <c r="F1172" s="5" t="s">
        <v>6293</v>
      </c>
      <c r="G1172" s="6">
        <v>1999</v>
      </c>
      <c r="H1172" s="5" t="s">
        <v>2270</v>
      </c>
      <c r="I1172" s="5" t="s">
        <v>6294</v>
      </c>
      <c r="J1172" s="6" t="s">
        <v>70</v>
      </c>
      <c r="K1172" s="6" t="s">
        <v>71</v>
      </c>
    </row>
    <row r="1173" spans="1:11" x14ac:dyDescent="0.45">
      <c r="A1173" s="6">
        <v>1169</v>
      </c>
      <c r="B1173" s="6" t="s">
        <v>6295</v>
      </c>
      <c r="C1173" s="5" t="s">
        <v>64</v>
      </c>
      <c r="D1173" s="5" t="s">
        <v>6296</v>
      </c>
      <c r="E1173" s="5" t="s">
        <v>6297</v>
      </c>
      <c r="F1173" s="5" t="s">
        <v>6298</v>
      </c>
      <c r="G1173" s="6">
        <v>2025</v>
      </c>
      <c r="H1173" s="5" t="s">
        <v>1874</v>
      </c>
      <c r="I1173" s="5" t="s">
        <v>6299</v>
      </c>
      <c r="J1173" s="6" t="s">
        <v>70</v>
      </c>
      <c r="K1173" s="6" t="s">
        <v>71</v>
      </c>
    </row>
    <row r="1174" spans="1:11" x14ac:dyDescent="0.45">
      <c r="A1174" s="6">
        <v>1170</v>
      </c>
      <c r="B1174" s="6" t="s">
        <v>6300</v>
      </c>
      <c r="C1174" s="5" t="s">
        <v>64</v>
      </c>
      <c r="D1174" s="5" t="s">
        <v>6301</v>
      </c>
      <c r="E1174" s="5" t="s">
        <v>6302</v>
      </c>
      <c r="F1174" s="5" t="s">
        <v>6303</v>
      </c>
      <c r="G1174" s="6">
        <v>2021</v>
      </c>
      <c r="H1174" s="5" t="s">
        <v>1602</v>
      </c>
      <c r="I1174" s="5" t="s">
        <v>6304</v>
      </c>
      <c r="J1174" s="6" t="s">
        <v>70</v>
      </c>
      <c r="K1174" s="6" t="s">
        <v>71</v>
      </c>
    </row>
    <row r="1175" spans="1:11" x14ac:dyDescent="0.45">
      <c r="A1175" s="6">
        <v>1171</v>
      </c>
      <c r="B1175" s="6" t="s">
        <v>6305</v>
      </c>
      <c r="C1175" s="5" t="s">
        <v>64</v>
      </c>
      <c r="D1175" s="5" t="s">
        <v>6306</v>
      </c>
      <c r="E1175" s="5" t="s">
        <v>6307</v>
      </c>
      <c r="F1175" s="5" t="s">
        <v>6308</v>
      </c>
      <c r="G1175" s="6">
        <v>2018</v>
      </c>
      <c r="H1175" s="5" t="s">
        <v>4641</v>
      </c>
      <c r="I1175" s="5" t="s">
        <v>6309</v>
      </c>
      <c r="J1175" s="6" t="s">
        <v>70</v>
      </c>
      <c r="K1175" s="6" t="s">
        <v>71</v>
      </c>
    </row>
    <row r="1176" spans="1:11" x14ac:dyDescent="0.45">
      <c r="A1176" s="6">
        <v>1172</v>
      </c>
      <c r="B1176" s="6" t="s">
        <v>6310</v>
      </c>
      <c r="C1176" s="5" t="s">
        <v>64</v>
      </c>
      <c r="D1176" s="5" t="s">
        <v>6311</v>
      </c>
      <c r="E1176" s="5" t="s">
        <v>6312</v>
      </c>
      <c r="F1176" s="5" t="s">
        <v>6313</v>
      </c>
      <c r="G1176" s="6">
        <v>2015</v>
      </c>
      <c r="H1176" s="5" t="s">
        <v>983</v>
      </c>
      <c r="I1176" s="5" t="s">
        <v>6314</v>
      </c>
      <c r="J1176" s="6" t="s">
        <v>70</v>
      </c>
      <c r="K1176" s="6" t="s">
        <v>71</v>
      </c>
    </row>
    <row r="1177" spans="1:11" x14ac:dyDescent="0.45">
      <c r="A1177" s="6">
        <v>1173</v>
      </c>
      <c r="B1177" s="6" t="s">
        <v>6315</v>
      </c>
      <c r="C1177" s="5" t="s">
        <v>64</v>
      </c>
      <c r="D1177" s="5" t="s">
        <v>6316</v>
      </c>
      <c r="E1177" s="5" t="s">
        <v>6317</v>
      </c>
      <c r="F1177" s="5" t="s">
        <v>6318</v>
      </c>
      <c r="G1177" s="6">
        <v>1981</v>
      </c>
      <c r="H1177" s="5" t="s">
        <v>2375</v>
      </c>
      <c r="I1177" s="5" t="s">
        <v>6319</v>
      </c>
      <c r="J1177" s="6" t="s">
        <v>70</v>
      </c>
      <c r="K1177" s="6" t="s">
        <v>71</v>
      </c>
    </row>
    <row r="1178" spans="1:11" x14ac:dyDescent="0.45">
      <c r="A1178" s="6">
        <v>1174</v>
      </c>
      <c r="B1178" s="6" t="s">
        <v>6320</v>
      </c>
      <c r="C1178" s="5" t="s">
        <v>64</v>
      </c>
      <c r="D1178" s="5" t="s">
        <v>6321</v>
      </c>
      <c r="E1178" s="5" t="s">
        <v>6322</v>
      </c>
      <c r="F1178" s="5" t="s">
        <v>6323</v>
      </c>
      <c r="G1178" s="6">
        <v>2002</v>
      </c>
      <c r="H1178" s="5" t="s">
        <v>715</v>
      </c>
      <c r="I1178" s="5" t="s">
        <v>6324</v>
      </c>
      <c r="J1178" s="6" t="s">
        <v>70</v>
      </c>
      <c r="K1178" s="6" t="s">
        <v>71</v>
      </c>
    </row>
    <row r="1179" spans="1:11" x14ac:dyDescent="0.45">
      <c r="A1179" s="6">
        <v>1175</v>
      </c>
      <c r="B1179" s="6" t="s">
        <v>6325</v>
      </c>
      <c r="C1179" s="5" t="s">
        <v>64</v>
      </c>
      <c r="D1179" s="5" t="s">
        <v>6326</v>
      </c>
      <c r="E1179" s="5" t="s">
        <v>6327</v>
      </c>
      <c r="F1179" s="5" t="s">
        <v>6328</v>
      </c>
      <c r="G1179" s="6">
        <v>2002</v>
      </c>
      <c r="H1179" s="5" t="s">
        <v>153</v>
      </c>
      <c r="I1179" s="5" t="s">
        <v>6329</v>
      </c>
      <c r="J1179" s="6" t="s">
        <v>70</v>
      </c>
      <c r="K1179" s="6" t="s">
        <v>71</v>
      </c>
    </row>
    <row r="1180" spans="1:11" x14ac:dyDescent="0.45">
      <c r="A1180" s="6">
        <v>1176</v>
      </c>
      <c r="B1180" s="6" t="s">
        <v>6330</v>
      </c>
      <c r="C1180" s="5" t="s">
        <v>64</v>
      </c>
      <c r="D1180" s="5" t="s">
        <v>6331</v>
      </c>
      <c r="E1180" s="5" t="s">
        <v>6332</v>
      </c>
      <c r="F1180" s="5" t="s">
        <v>6333</v>
      </c>
      <c r="G1180" s="6">
        <v>2005</v>
      </c>
      <c r="H1180" s="5" t="s">
        <v>245</v>
      </c>
      <c r="I1180" s="5" t="s">
        <v>6334</v>
      </c>
      <c r="J1180" s="6" t="s">
        <v>70</v>
      </c>
      <c r="K1180" s="6" t="s">
        <v>71</v>
      </c>
    </row>
    <row r="1181" spans="1:11" x14ac:dyDescent="0.45">
      <c r="A1181" s="6">
        <v>1177</v>
      </c>
      <c r="B1181" s="6" t="s">
        <v>6335</v>
      </c>
      <c r="C1181" s="5" t="s">
        <v>64</v>
      </c>
      <c r="D1181" s="5" t="s">
        <v>6336</v>
      </c>
      <c r="E1181" s="5" t="s">
        <v>6337</v>
      </c>
      <c r="F1181" s="5" t="s">
        <v>6338</v>
      </c>
      <c r="G1181" s="6">
        <v>2021</v>
      </c>
      <c r="H1181" s="5" t="s">
        <v>945</v>
      </c>
      <c r="I1181" s="5" t="s">
        <v>6339</v>
      </c>
      <c r="J1181" s="6" t="s">
        <v>70</v>
      </c>
      <c r="K1181" s="6" t="s">
        <v>71</v>
      </c>
    </row>
    <row r="1182" spans="1:11" x14ac:dyDescent="0.45">
      <c r="A1182" s="6">
        <v>1178</v>
      </c>
      <c r="B1182" s="6" t="s">
        <v>6340</v>
      </c>
      <c r="C1182" s="5" t="s">
        <v>64</v>
      </c>
      <c r="D1182" s="5" t="s">
        <v>6341</v>
      </c>
      <c r="E1182" s="5" t="s">
        <v>6342</v>
      </c>
      <c r="F1182" s="5" t="s">
        <v>6343</v>
      </c>
      <c r="G1182" s="6">
        <v>2020</v>
      </c>
      <c r="H1182" s="5" t="s">
        <v>1800</v>
      </c>
      <c r="I1182" s="5" t="s">
        <v>6344</v>
      </c>
      <c r="J1182" s="6" t="s">
        <v>70</v>
      </c>
      <c r="K1182" s="6" t="s">
        <v>71</v>
      </c>
    </row>
    <row r="1183" spans="1:11" x14ac:dyDescent="0.45">
      <c r="A1183" s="6">
        <v>1179</v>
      </c>
      <c r="B1183" s="6" t="s">
        <v>6345</v>
      </c>
      <c r="C1183" s="5" t="s">
        <v>64</v>
      </c>
      <c r="D1183" s="5" t="s">
        <v>6346</v>
      </c>
      <c r="E1183" s="5" t="s">
        <v>6347</v>
      </c>
      <c r="F1183" s="5" t="s">
        <v>6348</v>
      </c>
      <c r="G1183" s="6">
        <v>2002</v>
      </c>
      <c r="H1183" s="5" t="s">
        <v>68</v>
      </c>
      <c r="I1183" s="5" t="s">
        <v>6349</v>
      </c>
      <c r="J1183" s="6" t="s">
        <v>70</v>
      </c>
      <c r="K1183" s="6" t="s">
        <v>71</v>
      </c>
    </row>
    <row r="1184" spans="1:11" x14ac:dyDescent="0.45">
      <c r="A1184" s="6">
        <v>1180</v>
      </c>
      <c r="B1184" s="6" t="s">
        <v>6350</v>
      </c>
      <c r="C1184" s="5" t="s">
        <v>64</v>
      </c>
      <c r="D1184" s="5" t="s">
        <v>6351</v>
      </c>
      <c r="E1184" s="5" t="s">
        <v>6352</v>
      </c>
      <c r="F1184" s="5" t="s">
        <v>6353</v>
      </c>
      <c r="G1184" s="6">
        <v>2010</v>
      </c>
      <c r="H1184" s="5" t="s">
        <v>68</v>
      </c>
      <c r="I1184" s="5" t="s">
        <v>6354</v>
      </c>
      <c r="J1184" s="6" t="s">
        <v>70</v>
      </c>
      <c r="K1184" s="6" t="s">
        <v>71</v>
      </c>
    </row>
    <row r="1185" spans="1:11" x14ac:dyDescent="0.45">
      <c r="A1185" s="6">
        <v>1181</v>
      </c>
      <c r="B1185" s="6" t="s">
        <v>6355</v>
      </c>
      <c r="C1185" s="5" t="s">
        <v>64</v>
      </c>
      <c r="D1185" s="5" t="s">
        <v>6356</v>
      </c>
      <c r="E1185" s="5" t="s">
        <v>6357</v>
      </c>
      <c r="F1185" s="5" t="s">
        <v>6358</v>
      </c>
      <c r="G1185" s="6">
        <v>2001</v>
      </c>
      <c r="H1185" s="5" t="s">
        <v>68</v>
      </c>
      <c r="I1185" s="5" t="s">
        <v>6359</v>
      </c>
      <c r="J1185" s="6" t="s">
        <v>70</v>
      </c>
      <c r="K1185" s="6" t="s">
        <v>71</v>
      </c>
    </row>
    <row r="1186" spans="1:11" x14ac:dyDescent="0.45">
      <c r="A1186" s="6">
        <v>1182</v>
      </c>
      <c r="B1186" s="6" t="s">
        <v>6360</v>
      </c>
      <c r="C1186" s="5" t="s">
        <v>64</v>
      </c>
      <c r="D1186" s="5" t="s">
        <v>6361</v>
      </c>
      <c r="E1186" s="5" t="s">
        <v>6362</v>
      </c>
      <c r="F1186" s="5" t="s">
        <v>6363</v>
      </c>
      <c r="G1186" s="6">
        <v>2004</v>
      </c>
      <c r="H1186" s="5" t="s">
        <v>3071</v>
      </c>
      <c r="I1186" s="5" t="s">
        <v>6364</v>
      </c>
      <c r="J1186" s="6" t="s">
        <v>70</v>
      </c>
      <c r="K1186" s="6" t="s">
        <v>71</v>
      </c>
    </row>
    <row r="1187" spans="1:11" x14ac:dyDescent="0.45">
      <c r="A1187" s="6">
        <v>1183</v>
      </c>
      <c r="B1187" s="6" t="s">
        <v>6365</v>
      </c>
      <c r="C1187" s="5" t="s">
        <v>64</v>
      </c>
      <c r="D1187" s="5" t="s">
        <v>6366</v>
      </c>
      <c r="E1187" s="5" t="s">
        <v>169</v>
      </c>
      <c r="F1187" s="5" t="s">
        <v>6367</v>
      </c>
      <c r="G1187" s="6">
        <v>1984</v>
      </c>
      <c r="H1187" s="5" t="s">
        <v>123</v>
      </c>
      <c r="I1187" s="5" t="s">
        <v>6368</v>
      </c>
      <c r="J1187" s="6" t="s">
        <v>70</v>
      </c>
      <c r="K1187" s="6" t="s">
        <v>71</v>
      </c>
    </row>
    <row r="1188" spans="1:11" x14ac:dyDescent="0.45">
      <c r="A1188" s="6">
        <v>1184</v>
      </c>
      <c r="B1188" s="6" t="s">
        <v>6369</v>
      </c>
      <c r="C1188" s="5" t="s">
        <v>64</v>
      </c>
      <c r="D1188" s="5" t="s">
        <v>6370</v>
      </c>
      <c r="E1188" s="5" t="s">
        <v>6371</v>
      </c>
      <c r="F1188" s="5" t="s">
        <v>6372</v>
      </c>
      <c r="G1188" s="6">
        <v>2008</v>
      </c>
      <c r="H1188" s="5" t="s">
        <v>1033</v>
      </c>
      <c r="I1188" s="5" t="s">
        <v>6373</v>
      </c>
      <c r="J1188" s="6" t="s">
        <v>70</v>
      </c>
      <c r="K1188" s="6" t="s">
        <v>71</v>
      </c>
    </row>
    <row r="1189" spans="1:11" x14ac:dyDescent="0.45">
      <c r="A1189" s="6">
        <v>1185</v>
      </c>
      <c r="B1189" s="6" t="s">
        <v>6374</v>
      </c>
      <c r="C1189" s="5" t="s">
        <v>64</v>
      </c>
      <c r="D1189" s="5" t="s">
        <v>6375</v>
      </c>
      <c r="E1189" s="5" t="s">
        <v>6376</v>
      </c>
      <c r="F1189" s="5" t="s">
        <v>6377</v>
      </c>
      <c r="G1189" s="6">
        <v>2001</v>
      </c>
      <c r="H1189" s="5" t="s">
        <v>68</v>
      </c>
      <c r="I1189" s="5" t="s">
        <v>6378</v>
      </c>
      <c r="J1189" s="6" t="s">
        <v>70</v>
      </c>
      <c r="K1189" s="6" t="s">
        <v>71</v>
      </c>
    </row>
    <row r="1190" spans="1:11" x14ac:dyDescent="0.45">
      <c r="A1190" s="6">
        <v>1186</v>
      </c>
      <c r="B1190" s="6" t="s">
        <v>6379</v>
      </c>
      <c r="C1190" s="5" t="s">
        <v>64</v>
      </c>
      <c r="D1190" s="5" t="s">
        <v>6380</v>
      </c>
      <c r="E1190" s="5" t="s">
        <v>6381</v>
      </c>
      <c r="F1190" s="5" t="s">
        <v>6382</v>
      </c>
      <c r="G1190" s="6">
        <v>2011</v>
      </c>
      <c r="H1190" s="5" t="s">
        <v>239</v>
      </c>
      <c r="I1190" s="5" t="s">
        <v>6383</v>
      </c>
      <c r="J1190" s="6" t="s">
        <v>70</v>
      </c>
      <c r="K1190" s="6" t="s">
        <v>71</v>
      </c>
    </row>
    <row r="1191" spans="1:11" x14ac:dyDescent="0.45">
      <c r="A1191" s="6">
        <v>1187</v>
      </c>
      <c r="B1191" s="6" t="s">
        <v>6384</v>
      </c>
      <c r="C1191" s="5" t="s">
        <v>64</v>
      </c>
      <c r="D1191" s="5" t="s">
        <v>6385</v>
      </c>
      <c r="E1191" s="5" t="s">
        <v>6386</v>
      </c>
      <c r="F1191" s="5" t="s">
        <v>6387</v>
      </c>
      <c r="G1191" s="6">
        <v>2008</v>
      </c>
      <c r="H1191" s="5" t="s">
        <v>200</v>
      </c>
      <c r="I1191" s="5" t="s">
        <v>6388</v>
      </c>
      <c r="J1191" s="6" t="s">
        <v>70</v>
      </c>
      <c r="K1191" s="6" t="s">
        <v>71</v>
      </c>
    </row>
    <row r="1192" spans="1:11" x14ac:dyDescent="0.45">
      <c r="A1192" s="6">
        <v>1188</v>
      </c>
      <c r="B1192" s="6" t="s">
        <v>6389</v>
      </c>
      <c r="C1192" s="5" t="s">
        <v>64</v>
      </c>
      <c r="D1192" s="5" t="s">
        <v>6390</v>
      </c>
      <c r="E1192" s="5" t="s">
        <v>6391</v>
      </c>
      <c r="F1192" s="5" t="s">
        <v>6392</v>
      </c>
      <c r="G1192" s="6">
        <v>2013</v>
      </c>
      <c r="H1192" s="5" t="s">
        <v>6393</v>
      </c>
      <c r="I1192" s="5" t="s">
        <v>6394</v>
      </c>
      <c r="J1192" s="6" t="s">
        <v>70</v>
      </c>
      <c r="K1192" s="6" t="s">
        <v>71</v>
      </c>
    </row>
    <row r="1193" spans="1:11" x14ac:dyDescent="0.45">
      <c r="A1193" s="6">
        <v>1189</v>
      </c>
      <c r="B1193" s="6" t="s">
        <v>6395</v>
      </c>
      <c r="C1193" s="5" t="s">
        <v>64</v>
      </c>
      <c r="D1193" s="5" t="s">
        <v>6396</v>
      </c>
      <c r="E1193" s="5" t="s">
        <v>6397</v>
      </c>
      <c r="F1193" s="5" t="s">
        <v>6398</v>
      </c>
      <c r="G1193" s="6">
        <v>2006</v>
      </c>
      <c r="H1193" s="5" t="s">
        <v>313</v>
      </c>
      <c r="I1193" s="5" t="s">
        <v>6131</v>
      </c>
      <c r="J1193" s="6" t="s">
        <v>70</v>
      </c>
      <c r="K1193" s="6" t="s">
        <v>71</v>
      </c>
    </row>
    <row r="1194" spans="1:11" x14ac:dyDescent="0.45">
      <c r="A1194" s="6">
        <v>1190</v>
      </c>
      <c r="B1194" s="6" t="s">
        <v>6399</v>
      </c>
      <c r="C1194" s="5" t="s">
        <v>64</v>
      </c>
      <c r="D1194" s="5" t="s">
        <v>6400</v>
      </c>
      <c r="E1194" s="5" t="s">
        <v>6401</v>
      </c>
      <c r="F1194" s="5" t="s">
        <v>6402</v>
      </c>
      <c r="G1194" s="6">
        <v>2002</v>
      </c>
      <c r="H1194" s="5" t="s">
        <v>68</v>
      </c>
      <c r="I1194" s="5" t="s">
        <v>6403</v>
      </c>
      <c r="J1194" s="6" t="s">
        <v>70</v>
      </c>
      <c r="K1194" s="6" t="s">
        <v>71</v>
      </c>
    </row>
    <row r="1195" spans="1:11" x14ac:dyDescent="0.45">
      <c r="A1195" s="6">
        <v>1191</v>
      </c>
      <c r="B1195" s="6" t="s">
        <v>6404</v>
      </c>
      <c r="C1195" s="5" t="s">
        <v>64</v>
      </c>
      <c r="D1195" s="5" t="s">
        <v>6405</v>
      </c>
      <c r="E1195" s="5" t="s">
        <v>6406</v>
      </c>
      <c r="F1195" s="5" t="s">
        <v>6407</v>
      </c>
      <c r="G1195" s="6">
        <v>2021</v>
      </c>
      <c r="H1195" s="5" t="s">
        <v>4278</v>
      </c>
      <c r="I1195" s="5" t="s">
        <v>6408</v>
      </c>
      <c r="J1195" s="6" t="s">
        <v>70</v>
      </c>
      <c r="K1195" s="6" t="s">
        <v>71</v>
      </c>
    </row>
    <row r="1196" spans="1:11" x14ac:dyDescent="0.45">
      <c r="A1196" s="6">
        <v>1192</v>
      </c>
      <c r="B1196" s="6" t="s">
        <v>6409</v>
      </c>
      <c r="C1196" s="5" t="s">
        <v>64</v>
      </c>
      <c r="D1196" s="5" t="s">
        <v>6410</v>
      </c>
      <c r="E1196" s="5" t="s">
        <v>6411</v>
      </c>
      <c r="F1196" s="5" t="s">
        <v>6412</v>
      </c>
      <c r="G1196" s="6">
        <v>2001</v>
      </c>
      <c r="H1196" s="5" t="s">
        <v>68</v>
      </c>
      <c r="I1196" s="5" t="s">
        <v>6413</v>
      </c>
      <c r="J1196" s="6" t="s">
        <v>70</v>
      </c>
      <c r="K1196" s="6" t="s">
        <v>71</v>
      </c>
    </row>
    <row r="1197" spans="1:11" x14ac:dyDescent="0.45">
      <c r="A1197" s="6">
        <v>1193</v>
      </c>
      <c r="B1197" s="6" t="s">
        <v>6414</v>
      </c>
      <c r="C1197" s="5" t="s">
        <v>64</v>
      </c>
      <c r="D1197" s="5" t="s">
        <v>6415</v>
      </c>
      <c r="E1197" s="5" t="s">
        <v>6416</v>
      </c>
      <c r="F1197" s="5" t="s">
        <v>6417</v>
      </c>
      <c r="G1197" s="6">
        <v>2003</v>
      </c>
      <c r="H1197" s="5" t="s">
        <v>4336</v>
      </c>
      <c r="I1197" s="5" t="s">
        <v>6418</v>
      </c>
      <c r="J1197" s="6" t="s">
        <v>70</v>
      </c>
      <c r="K1197" s="6" t="s">
        <v>71</v>
      </c>
    </row>
    <row r="1198" spans="1:11" x14ac:dyDescent="0.45">
      <c r="A1198" s="6">
        <v>1194</v>
      </c>
      <c r="B1198" s="6" t="s">
        <v>6419</v>
      </c>
      <c r="C1198" s="5" t="s">
        <v>64</v>
      </c>
      <c r="D1198" s="5" t="s">
        <v>6420</v>
      </c>
      <c r="E1198" s="5" t="s">
        <v>6421</v>
      </c>
      <c r="F1198" s="5" t="s">
        <v>6422</v>
      </c>
      <c r="G1198" s="6">
        <v>2016</v>
      </c>
      <c r="H1198" s="5" t="s">
        <v>983</v>
      </c>
      <c r="I1198" s="5" t="s">
        <v>6423</v>
      </c>
      <c r="J1198" s="6" t="s">
        <v>70</v>
      </c>
      <c r="K1198" s="6" t="s">
        <v>71</v>
      </c>
    </row>
    <row r="1199" spans="1:11" x14ac:dyDescent="0.45">
      <c r="A1199" s="6">
        <v>1195</v>
      </c>
      <c r="B1199" s="6" t="s">
        <v>6424</v>
      </c>
      <c r="C1199" s="5" t="s">
        <v>64</v>
      </c>
      <c r="D1199" s="5" t="s">
        <v>6425</v>
      </c>
      <c r="E1199" s="5" t="s">
        <v>6426</v>
      </c>
      <c r="F1199" s="5" t="s">
        <v>6427</v>
      </c>
      <c r="G1199" s="6">
        <v>2004</v>
      </c>
      <c r="H1199" s="5" t="s">
        <v>5016</v>
      </c>
      <c r="I1199" s="5" t="s">
        <v>6428</v>
      </c>
      <c r="J1199" s="6" t="s">
        <v>70</v>
      </c>
      <c r="K1199" s="6" t="s">
        <v>71</v>
      </c>
    </row>
    <row r="1200" spans="1:11" x14ac:dyDescent="0.45">
      <c r="A1200" s="6">
        <v>1196</v>
      </c>
      <c r="B1200" s="6" t="s">
        <v>6429</v>
      </c>
      <c r="C1200" s="5" t="s">
        <v>64</v>
      </c>
      <c r="D1200" s="5" t="s">
        <v>6430</v>
      </c>
      <c r="E1200" s="5" t="s">
        <v>6431</v>
      </c>
      <c r="F1200" s="5" t="s">
        <v>6432</v>
      </c>
      <c r="G1200" s="6">
        <v>1992</v>
      </c>
      <c r="H1200" s="5" t="s">
        <v>426</v>
      </c>
      <c r="I1200" s="5" t="s">
        <v>6433</v>
      </c>
      <c r="J1200" s="6" t="s">
        <v>70</v>
      </c>
      <c r="K1200" s="6" t="s">
        <v>71</v>
      </c>
    </row>
    <row r="1201" spans="1:11" x14ac:dyDescent="0.45">
      <c r="A1201" s="6">
        <v>1197</v>
      </c>
      <c r="B1201" s="6" t="s">
        <v>6434</v>
      </c>
      <c r="C1201" s="5" t="s">
        <v>64</v>
      </c>
      <c r="D1201" s="5" t="s">
        <v>6435</v>
      </c>
      <c r="E1201" s="5" t="s">
        <v>6436</v>
      </c>
      <c r="F1201" s="5" t="s">
        <v>6437</v>
      </c>
      <c r="G1201" s="6">
        <v>2014</v>
      </c>
      <c r="H1201" s="5" t="s">
        <v>3675</v>
      </c>
      <c r="I1201" s="5" t="s">
        <v>6438</v>
      </c>
      <c r="J1201" s="6" t="s">
        <v>70</v>
      </c>
      <c r="K1201" s="6" t="s">
        <v>71</v>
      </c>
    </row>
    <row r="1202" spans="1:11" x14ac:dyDescent="0.45">
      <c r="A1202" s="6">
        <v>1198</v>
      </c>
      <c r="B1202" s="6" t="s">
        <v>6439</v>
      </c>
      <c r="C1202" s="5" t="s">
        <v>64</v>
      </c>
      <c r="D1202" s="5" t="s">
        <v>6440</v>
      </c>
      <c r="E1202" s="5" t="s">
        <v>6441</v>
      </c>
      <c r="F1202" s="5" t="s">
        <v>6442</v>
      </c>
      <c r="G1202" s="6">
        <v>2007</v>
      </c>
      <c r="H1202" s="5" t="s">
        <v>426</v>
      </c>
      <c r="I1202" s="5" t="s">
        <v>6443</v>
      </c>
      <c r="J1202" s="6" t="s">
        <v>70</v>
      </c>
      <c r="K1202" s="6" t="s">
        <v>71</v>
      </c>
    </row>
    <row r="1203" spans="1:11" x14ac:dyDescent="0.45">
      <c r="A1203" s="6">
        <v>1199</v>
      </c>
      <c r="B1203" s="6" t="s">
        <v>6444</v>
      </c>
      <c r="C1203" s="5" t="s">
        <v>64</v>
      </c>
      <c r="D1203" s="5" t="s">
        <v>6445</v>
      </c>
      <c r="E1203" s="5" t="s">
        <v>6446</v>
      </c>
      <c r="F1203" s="5" t="s">
        <v>6447</v>
      </c>
      <c r="G1203" s="6">
        <v>2012</v>
      </c>
      <c r="H1203" s="5" t="s">
        <v>212</v>
      </c>
      <c r="I1203" s="5" t="s">
        <v>6448</v>
      </c>
      <c r="J1203" s="6" t="s">
        <v>70</v>
      </c>
      <c r="K1203" s="6" t="s">
        <v>71</v>
      </c>
    </row>
    <row r="1204" spans="1:11" x14ac:dyDescent="0.45">
      <c r="A1204" s="6">
        <v>1200</v>
      </c>
      <c r="B1204" s="6" t="s">
        <v>6449</v>
      </c>
      <c r="C1204" s="5" t="s">
        <v>64</v>
      </c>
      <c r="D1204" s="5" t="s">
        <v>6450</v>
      </c>
      <c r="E1204" s="5" t="s">
        <v>6451</v>
      </c>
      <c r="F1204" s="5" t="s">
        <v>6452</v>
      </c>
      <c r="G1204" s="6">
        <v>2000</v>
      </c>
      <c r="H1204" s="5" t="s">
        <v>68</v>
      </c>
      <c r="I1204" s="5" t="s">
        <v>6453</v>
      </c>
      <c r="J1204" s="6" t="s">
        <v>70</v>
      </c>
      <c r="K1204" s="6" t="s">
        <v>71</v>
      </c>
    </row>
    <row r="1205" spans="1:11" x14ac:dyDescent="0.45">
      <c r="A1205" s="6">
        <v>1201</v>
      </c>
      <c r="B1205" s="6" t="s">
        <v>6454</v>
      </c>
      <c r="C1205" s="5" t="s">
        <v>64</v>
      </c>
      <c r="D1205" s="5" t="s">
        <v>6455</v>
      </c>
      <c r="E1205" s="5" t="s">
        <v>6456</v>
      </c>
      <c r="F1205" s="5" t="s">
        <v>6457</v>
      </c>
      <c r="G1205" s="6">
        <v>2015</v>
      </c>
      <c r="H1205" s="5" t="s">
        <v>6458</v>
      </c>
      <c r="I1205" s="5" t="s">
        <v>6459</v>
      </c>
      <c r="J1205" s="6" t="s">
        <v>70</v>
      </c>
      <c r="K1205" s="6" t="s">
        <v>71</v>
      </c>
    </row>
    <row r="1206" spans="1:11" x14ac:dyDescent="0.45">
      <c r="A1206" s="6">
        <v>1202</v>
      </c>
      <c r="B1206" s="6" t="s">
        <v>6460</v>
      </c>
      <c r="C1206" s="5" t="s">
        <v>64</v>
      </c>
      <c r="D1206" s="5" t="s">
        <v>6461</v>
      </c>
      <c r="E1206" s="5" t="s">
        <v>6462</v>
      </c>
      <c r="F1206" s="5" t="s">
        <v>6463</v>
      </c>
      <c r="G1206" s="6">
        <v>1997</v>
      </c>
      <c r="H1206" s="5" t="s">
        <v>206</v>
      </c>
      <c r="I1206" s="5" t="s">
        <v>6464</v>
      </c>
      <c r="J1206" s="6" t="s">
        <v>70</v>
      </c>
      <c r="K1206" s="6" t="s">
        <v>71</v>
      </c>
    </row>
    <row r="1207" spans="1:11" x14ac:dyDescent="0.45">
      <c r="A1207" s="6">
        <v>1203</v>
      </c>
      <c r="B1207" s="6" t="s">
        <v>6465</v>
      </c>
      <c r="C1207" s="5" t="s">
        <v>64</v>
      </c>
      <c r="D1207" s="5" t="s">
        <v>6466</v>
      </c>
      <c r="E1207" s="5" t="s">
        <v>6467</v>
      </c>
      <c r="F1207" s="5" t="s">
        <v>6468</v>
      </c>
      <c r="G1207" s="6">
        <v>2000</v>
      </c>
      <c r="H1207" s="5" t="s">
        <v>68</v>
      </c>
      <c r="I1207" s="5" t="s">
        <v>6469</v>
      </c>
      <c r="J1207" s="6" t="s">
        <v>70</v>
      </c>
      <c r="K1207" s="6" t="s">
        <v>71</v>
      </c>
    </row>
    <row r="1208" spans="1:11" x14ac:dyDescent="0.45">
      <c r="A1208" s="6">
        <v>1204</v>
      </c>
      <c r="B1208" s="6" t="s">
        <v>6470</v>
      </c>
      <c r="C1208" s="5" t="s">
        <v>64</v>
      </c>
      <c r="D1208" s="5" t="s">
        <v>6471</v>
      </c>
      <c r="E1208" s="5" t="s">
        <v>6472</v>
      </c>
      <c r="F1208" s="5" t="s">
        <v>6473</v>
      </c>
      <c r="G1208" s="6">
        <v>2024</v>
      </c>
      <c r="H1208" s="5" t="s">
        <v>2822</v>
      </c>
      <c r="I1208" s="5" t="s">
        <v>6474</v>
      </c>
      <c r="J1208" s="6" t="s">
        <v>70</v>
      </c>
      <c r="K1208" s="6" t="s">
        <v>71</v>
      </c>
    </row>
    <row r="1209" spans="1:11" x14ac:dyDescent="0.45">
      <c r="A1209" s="6">
        <v>1205</v>
      </c>
      <c r="B1209" s="6" t="s">
        <v>6475</v>
      </c>
      <c r="C1209" s="5" t="s">
        <v>64</v>
      </c>
      <c r="D1209" s="5" t="s">
        <v>6476</v>
      </c>
      <c r="E1209" s="5" t="s">
        <v>6477</v>
      </c>
      <c r="F1209" s="5" t="s">
        <v>6478</v>
      </c>
      <c r="G1209" s="6">
        <v>2013</v>
      </c>
      <c r="H1209" s="5" t="s">
        <v>610</v>
      </c>
      <c r="I1209" s="5" t="s">
        <v>6479</v>
      </c>
      <c r="J1209" s="6" t="s">
        <v>70</v>
      </c>
      <c r="K1209" s="6" t="s">
        <v>71</v>
      </c>
    </row>
    <row r="1210" spans="1:11" x14ac:dyDescent="0.45">
      <c r="A1210" s="6">
        <v>1206</v>
      </c>
      <c r="B1210" s="6" t="s">
        <v>6480</v>
      </c>
      <c r="C1210" s="5" t="s">
        <v>64</v>
      </c>
      <c r="D1210" s="5" t="s">
        <v>6481</v>
      </c>
      <c r="E1210" s="5" t="s">
        <v>6482</v>
      </c>
      <c r="F1210" s="5" t="s">
        <v>6483</v>
      </c>
      <c r="G1210" s="6">
        <v>2000</v>
      </c>
      <c r="H1210" s="5" t="s">
        <v>165</v>
      </c>
      <c r="I1210" s="5" t="s">
        <v>6484</v>
      </c>
      <c r="J1210" s="6" t="s">
        <v>70</v>
      </c>
      <c r="K1210" s="6" t="s">
        <v>71</v>
      </c>
    </row>
    <row r="1211" spans="1:11" x14ac:dyDescent="0.45">
      <c r="A1211" s="6">
        <v>1207</v>
      </c>
      <c r="B1211" s="6" t="s">
        <v>6485</v>
      </c>
      <c r="C1211" s="5" t="s">
        <v>64</v>
      </c>
      <c r="D1211" s="5" t="s">
        <v>6486</v>
      </c>
      <c r="E1211" s="5" t="s">
        <v>6487</v>
      </c>
      <c r="F1211" s="5" t="s">
        <v>6488</v>
      </c>
      <c r="G1211" s="6">
        <v>2001</v>
      </c>
      <c r="H1211" s="5" t="s">
        <v>3354</v>
      </c>
      <c r="I1211" s="5" t="s">
        <v>6489</v>
      </c>
      <c r="J1211" s="6" t="s">
        <v>70</v>
      </c>
      <c r="K1211" s="6" t="s">
        <v>71</v>
      </c>
    </row>
    <row r="1212" spans="1:11" x14ac:dyDescent="0.45">
      <c r="A1212" s="6">
        <v>1208</v>
      </c>
      <c r="B1212" s="6" t="s">
        <v>6490</v>
      </c>
      <c r="C1212" s="5" t="s">
        <v>64</v>
      </c>
      <c r="D1212" s="5" t="s">
        <v>6491</v>
      </c>
      <c r="E1212" s="5" t="s">
        <v>6492</v>
      </c>
      <c r="F1212" s="5" t="s">
        <v>6493</v>
      </c>
      <c r="G1212" s="6">
        <v>2002</v>
      </c>
      <c r="H1212" s="5" t="s">
        <v>135</v>
      </c>
      <c r="I1212" s="5" t="s">
        <v>6494</v>
      </c>
      <c r="J1212" s="6" t="s">
        <v>70</v>
      </c>
      <c r="K1212" s="6" t="s">
        <v>71</v>
      </c>
    </row>
    <row r="1213" spans="1:11" x14ac:dyDescent="0.45">
      <c r="A1213" s="6">
        <v>1209</v>
      </c>
      <c r="B1213" s="6" t="s">
        <v>6495</v>
      </c>
      <c r="C1213" s="5" t="s">
        <v>64</v>
      </c>
      <c r="D1213" s="5" t="s">
        <v>6496</v>
      </c>
      <c r="E1213" s="5" t="s">
        <v>6497</v>
      </c>
      <c r="F1213" s="5" t="s">
        <v>6498</v>
      </c>
      <c r="G1213" s="6">
        <v>2001</v>
      </c>
      <c r="H1213" s="5" t="s">
        <v>1680</v>
      </c>
      <c r="I1213" s="5" t="s">
        <v>6499</v>
      </c>
      <c r="J1213" s="6" t="s">
        <v>70</v>
      </c>
      <c r="K1213" s="6" t="s">
        <v>71</v>
      </c>
    </row>
    <row r="1214" spans="1:11" x14ac:dyDescent="0.45">
      <c r="A1214" s="6">
        <v>1210</v>
      </c>
      <c r="B1214" s="6" t="s">
        <v>6500</v>
      </c>
      <c r="C1214" s="5" t="s">
        <v>64</v>
      </c>
      <c r="D1214" s="5" t="s">
        <v>6501</v>
      </c>
      <c r="E1214" s="5" t="s">
        <v>6502</v>
      </c>
      <c r="F1214" s="5" t="s">
        <v>6503</v>
      </c>
      <c r="G1214" s="6">
        <v>2023</v>
      </c>
      <c r="H1214" s="5" t="s">
        <v>3439</v>
      </c>
      <c r="I1214" s="5" t="s">
        <v>6504</v>
      </c>
      <c r="J1214" s="6" t="s">
        <v>70</v>
      </c>
      <c r="K1214" s="6" t="s">
        <v>71</v>
      </c>
    </row>
    <row r="1215" spans="1:11" x14ac:dyDescent="0.45">
      <c r="A1215" s="6">
        <v>1211</v>
      </c>
      <c r="B1215" s="6" t="s">
        <v>6505</v>
      </c>
      <c r="C1215" s="5" t="s">
        <v>64</v>
      </c>
      <c r="D1215" s="5" t="s">
        <v>6506</v>
      </c>
      <c r="E1215" s="5" t="s">
        <v>6507</v>
      </c>
      <c r="F1215" s="5" t="s">
        <v>6508</v>
      </c>
      <c r="G1215" s="6">
        <v>2002</v>
      </c>
      <c r="H1215" s="5" t="s">
        <v>206</v>
      </c>
      <c r="I1215" s="5" t="s">
        <v>6509</v>
      </c>
      <c r="J1215" s="6" t="s">
        <v>70</v>
      </c>
      <c r="K1215" s="6" t="s">
        <v>71</v>
      </c>
    </row>
    <row r="1216" spans="1:11" x14ac:dyDescent="0.45">
      <c r="A1216" s="6">
        <v>1212</v>
      </c>
      <c r="B1216" s="6" t="s">
        <v>6510</v>
      </c>
      <c r="C1216" s="5" t="s">
        <v>64</v>
      </c>
      <c r="D1216" s="5" t="s">
        <v>6511</v>
      </c>
      <c r="E1216" s="5" t="s">
        <v>6512</v>
      </c>
      <c r="F1216" s="5" t="s">
        <v>6513</v>
      </c>
      <c r="G1216" s="6">
        <v>2008</v>
      </c>
      <c r="H1216" s="5" t="s">
        <v>153</v>
      </c>
      <c r="I1216" s="5" t="s">
        <v>6514</v>
      </c>
      <c r="J1216" s="6" t="s">
        <v>70</v>
      </c>
      <c r="K1216" s="6" t="s">
        <v>71</v>
      </c>
    </row>
    <row r="1217" spans="1:11" x14ac:dyDescent="0.45">
      <c r="A1217" s="6">
        <v>1213</v>
      </c>
      <c r="B1217" s="6" t="s">
        <v>6515</v>
      </c>
      <c r="C1217" s="5" t="s">
        <v>64</v>
      </c>
      <c r="D1217" s="5" t="s">
        <v>6516</v>
      </c>
      <c r="E1217" s="5" t="s">
        <v>6517</v>
      </c>
      <c r="F1217" s="5" t="s">
        <v>6518</v>
      </c>
      <c r="G1217" s="6">
        <v>2004</v>
      </c>
      <c r="H1217" s="5" t="s">
        <v>177</v>
      </c>
      <c r="I1217" s="5" t="s">
        <v>6519</v>
      </c>
      <c r="J1217" s="6" t="s">
        <v>70</v>
      </c>
      <c r="K1217" s="6" t="s">
        <v>71</v>
      </c>
    </row>
    <row r="1218" spans="1:11" x14ac:dyDescent="0.45">
      <c r="A1218" s="6">
        <v>1214</v>
      </c>
      <c r="B1218" s="6" t="s">
        <v>6520</v>
      </c>
      <c r="C1218" s="5" t="s">
        <v>64</v>
      </c>
      <c r="D1218" s="5" t="s">
        <v>6521</v>
      </c>
      <c r="E1218" s="5" t="s">
        <v>6522</v>
      </c>
      <c r="F1218" s="5" t="s">
        <v>6523</v>
      </c>
      <c r="G1218" s="6">
        <v>1986</v>
      </c>
      <c r="H1218" s="5" t="s">
        <v>111</v>
      </c>
      <c r="I1218" s="5" t="s">
        <v>6524</v>
      </c>
      <c r="J1218" s="6" t="s">
        <v>70</v>
      </c>
      <c r="K1218" s="6" t="s">
        <v>71</v>
      </c>
    </row>
    <row r="1219" spans="1:11" x14ac:dyDescent="0.45">
      <c r="A1219" s="6">
        <v>1215</v>
      </c>
      <c r="B1219" s="6" t="s">
        <v>6525</v>
      </c>
      <c r="C1219" s="5" t="s">
        <v>64</v>
      </c>
      <c r="D1219" s="5" t="s">
        <v>6526</v>
      </c>
      <c r="E1219" s="5" t="s">
        <v>6527</v>
      </c>
      <c r="F1219" s="5" t="s">
        <v>6528</v>
      </c>
      <c r="G1219" s="6">
        <v>1999</v>
      </c>
      <c r="H1219" s="5" t="s">
        <v>117</v>
      </c>
      <c r="I1219" s="5" t="s">
        <v>6529</v>
      </c>
      <c r="J1219" s="6" t="s">
        <v>70</v>
      </c>
      <c r="K1219" s="6" t="s">
        <v>71</v>
      </c>
    </row>
    <row r="1220" spans="1:11" x14ac:dyDescent="0.45">
      <c r="A1220" s="6">
        <v>1216</v>
      </c>
      <c r="B1220" s="6" t="s">
        <v>6530</v>
      </c>
      <c r="C1220" s="5" t="s">
        <v>64</v>
      </c>
      <c r="D1220" s="5" t="s">
        <v>6531</v>
      </c>
      <c r="E1220" s="5" t="s">
        <v>6532</v>
      </c>
      <c r="F1220" s="5" t="s">
        <v>6533</v>
      </c>
      <c r="G1220" s="6">
        <v>2025</v>
      </c>
      <c r="H1220" s="5" t="s">
        <v>212</v>
      </c>
      <c r="I1220" s="5" t="s">
        <v>6534</v>
      </c>
      <c r="J1220" s="6" t="s">
        <v>70</v>
      </c>
      <c r="K1220" s="6" t="s">
        <v>71</v>
      </c>
    </row>
    <row r="1221" spans="1:11" x14ac:dyDescent="0.45">
      <c r="A1221" s="6">
        <v>1217</v>
      </c>
      <c r="B1221" s="6" t="s">
        <v>6535</v>
      </c>
      <c r="C1221" s="5" t="s">
        <v>64</v>
      </c>
      <c r="D1221" s="5" t="s">
        <v>6536</v>
      </c>
      <c r="E1221" s="5" t="s">
        <v>6537</v>
      </c>
      <c r="F1221" s="5" t="s">
        <v>6538</v>
      </c>
      <c r="G1221" s="6">
        <v>2018</v>
      </c>
      <c r="H1221" s="5" t="s">
        <v>297</v>
      </c>
      <c r="I1221" s="5" t="s">
        <v>6539</v>
      </c>
      <c r="J1221" s="6" t="s">
        <v>70</v>
      </c>
      <c r="K1221" s="6" t="s">
        <v>71</v>
      </c>
    </row>
    <row r="1222" spans="1:11" x14ac:dyDescent="0.45">
      <c r="A1222" s="6">
        <v>1218</v>
      </c>
      <c r="B1222" s="6" t="s">
        <v>6540</v>
      </c>
      <c r="C1222" s="5" t="s">
        <v>64</v>
      </c>
      <c r="D1222" s="5" t="s">
        <v>6541</v>
      </c>
      <c r="E1222" s="5" t="s">
        <v>6542</v>
      </c>
      <c r="F1222" s="5" t="s">
        <v>6543</v>
      </c>
      <c r="G1222" s="6">
        <v>2020</v>
      </c>
      <c r="H1222" s="5" t="s">
        <v>1221</v>
      </c>
      <c r="I1222" s="5" t="s">
        <v>6544</v>
      </c>
      <c r="J1222" s="6" t="s">
        <v>70</v>
      </c>
      <c r="K1222" s="6" t="s">
        <v>71</v>
      </c>
    </row>
    <row r="1223" spans="1:11" x14ac:dyDescent="0.45">
      <c r="A1223" s="6">
        <v>1219</v>
      </c>
      <c r="B1223" s="6" t="s">
        <v>6545</v>
      </c>
      <c r="C1223" s="5" t="s">
        <v>64</v>
      </c>
      <c r="D1223" s="5" t="s">
        <v>6546</v>
      </c>
      <c r="E1223" s="5" t="s">
        <v>6547</v>
      </c>
      <c r="F1223" s="5" t="s">
        <v>6548</v>
      </c>
      <c r="G1223" s="6">
        <v>2000</v>
      </c>
      <c r="H1223" s="5" t="s">
        <v>68</v>
      </c>
      <c r="I1223" s="5" t="s">
        <v>6549</v>
      </c>
      <c r="J1223" s="6" t="s">
        <v>70</v>
      </c>
      <c r="K1223" s="6" t="s">
        <v>71</v>
      </c>
    </row>
    <row r="1224" spans="1:11" x14ac:dyDescent="0.45">
      <c r="A1224" s="6">
        <v>1220</v>
      </c>
      <c r="B1224" s="6" t="s">
        <v>6550</v>
      </c>
      <c r="C1224" s="5" t="s">
        <v>64</v>
      </c>
      <c r="D1224" s="5" t="s">
        <v>6551</v>
      </c>
      <c r="E1224" s="5" t="s">
        <v>6552</v>
      </c>
      <c r="F1224" s="5" t="s">
        <v>6553</v>
      </c>
      <c r="G1224" s="6">
        <v>2016</v>
      </c>
      <c r="H1224" s="5" t="s">
        <v>123</v>
      </c>
      <c r="I1224" s="5" t="s">
        <v>6554</v>
      </c>
      <c r="J1224" s="6" t="s">
        <v>70</v>
      </c>
      <c r="K1224" s="6" t="s">
        <v>71</v>
      </c>
    </row>
    <row r="1225" spans="1:11" x14ac:dyDescent="0.45">
      <c r="A1225" s="6">
        <v>1221</v>
      </c>
      <c r="B1225" s="6" t="s">
        <v>6555</v>
      </c>
      <c r="C1225" s="5" t="s">
        <v>64</v>
      </c>
      <c r="D1225" s="5" t="s">
        <v>6556</v>
      </c>
      <c r="E1225" s="5" t="s">
        <v>6557</v>
      </c>
      <c r="F1225" s="5" t="s">
        <v>6558</v>
      </c>
      <c r="G1225" s="6">
        <v>1998</v>
      </c>
      <c r="H1225" s="5" t="s">
        <v>153</v>
      </c>
      <c r="I1225" s="5" t="s">
        <v>6559</v>
      </c>
      <c r="J1225" s="6" t="s">
        <v>70</v>
      </c>
      <c r="K1225" s="6" t="s">
        <v>71</v>
      </c>
    </row>
    <row r="1226" spans="1:11" x14ac:dyDescent="0.45">
      <c r="A1226" s="6">
        <v>1222</v>
      </c>
      <c r="B1226" s="6" t="s">
        <v>6560</v>
      </c>
      <c r="C1226" s="5" t="s">
        <v>64</v>
      </c>
      <c r="D1226" s="5" t="s">
        <v>6561</v>
      </c>
      <c r="E1226" s="5" t="s">
        <v>6562</v>
      </c>
      <c r="F1226" s="5" t="s">
        <v>6563</v>
      </c>
      <c r="G1226" s="6">
        <v>2002</v>
      </c>
      <c r="H1226" s="5" t="s">
        <v>206</v>
      </c>
      <c r="I1226" s="5" t="s">
        <v>6564</v>
      </c>
      <c r="J1226" s="6" t="s">
        <v>70</v>
      </c>
      <c r="K1226" s="6" t="s">
        <v>71</v>
      </c>
    </row>
    <row r="1227" spans="1:11" x14ac:dyDescent="0.45">
      <c r="A1227" s="6">
        <v>1223</v>
      </c>
      <c r="B1227" s="6" t="s">
        <v>6565</v>
      </c>
      <c r="C1227" s="5" t="s">
        <v>64</v>
      </c>
      <c r="D1227" s="5" t="s">
        <v>6566</v>
      </c>
      <c r="E1227" s="5" t="s">
        <v>6567</v>
      </c>
      <c r="F1227" s="5" t="s">
        <v>6568</v>
      </c>
      <c r="G1227" s="6">
        <v>1985</v>
      </c>
      <c r="H1227" s="5" t="s">
        <v>1746</v>
      </c>
      <c r="I1227" s="5" t="s">
        <v>6569</v>
      </c>
      <c r="J1227" s="6" t="s">
        <v>70</v>
      </c>
      <c r="K1227" s="6" t="s">
        <v>71</v>
      </c>
    </row>
    <row r="1228" spans="1:11" x14ac:dyDescent="0.45">
      <c r="A1228" s="6">
        <v>1224</v>
      </c>
      <c r="B1228" s="6" t="s">
        <v>6570</v>
      </c>
      <c r="C1228" s="5" t="s">
        <v>64</v>
      </c>
      <c r="D1228" s="5" t="s">
        <v>6571</v>
      </c>
      <c r="E1228" s="5" t="s">
        <v>6572</v>
      </c>
      <c r="F1228" s="5" t="s">
        <v>6573</v>
      </c>
      <c r="G1228" s="6">
        <v>2000</v>
      </c>
      <c r="H1228" s="5" t="s">
        <v>68</v>
      </c>
      <c r="I1228" s="5" t="s">
        <v>6574</v>
      </c>
      <c r="J1228" s="6" t="s">
        <v>70</v>
      </c>
      <c r="K1228" s="6" t="s">
        <v>71</v>
      </c>
    </row>
    <row r="1229" spans="1:11" x14ac:dyDescent="0.45">
      <c r="A1229" s="6">
        <v>1225</v>
      </c>
      <c r="B1229" s="6" t="s">
        <v>6575</v>
      </c>
      <c r="C1229" s="5" t="s">
        <v>64</v>
      </c>
      <c r="D1229" s="5" t="s">
        <v>6576</v>
      </c>
      <c r="E1229" s="5" t="s">
        <v>6577</v>
      </c>
      <c r="F1229" s="5" t="s">
        <v>6578</v>
      </c>
      <c r="G1229" s="6">
        <v>2002</v>
      </c>
      <c r="H1229" s="5" t="s">
        <v>1445</v>
      </c>
      <c r="I1229" s="5" t="s">
        <v>6579</v>
      </c>
      <c r="J1229" s="6" t="s">
        <v>70</v>
      </c>
      <c r="K1229" s="6" t="s">
        <v>71</v>
      </c>
    </row>
    <row r="1230" spans="1:11" x14ac:dyDescent="0.45">
      <c r="A1230" s="6">
        <v>1226</v>
      </c>
      <c r="B1230" s="6" t="s">
        <v>6580</v>
      </c>
      <c r="C1230" s="5" t="s">
        <v>64</v>
      </c>
      <c r="D1230" s="5" t="s">
        <v>6581</v>
      </c>
      <c r="E1230" s="5" t="s">
        <v>6582</v>
      </c>
      <c r="F1230" s="5" t="s">
        <v>6583</v>
      </c>
      <c r="G1230" s="6">
        <v>2026</v>
      </c>
      <c r="H1230" s="5" t="s">
        <v>2822</v>
      </c>
      <c r="I1230" s="5" t="s">
        <v>6584</v>
      </c>
      <c r="J1230" s="6" t="s">
        <v>70</v>
      </c>
      <c r="K1230" s="6" t="s">
        <v>71</v>
      </c>
    </row>
    <row r="1231" spans="1:11" x14ac:dyDescent="0.45">
      <c r="A1231" s="6">
        <v>1227</v>
      </c>
      <c r="B1231" s="6" t="s">
        <v>6585</v>
      </c>
      <c r="C1231" s="5" t="s">
        <v>64</v>
      </c>
      <c r="D1231" s="5" t="s">
        <v>6586</v>
      </c>
      <c r="E1231" s="5" t="s">
        <v>6587</v>
      </c>
      <c r="F1231" s="5" t="s">
        <v>6588</v>
      </c>
      <c r="G1231" s="6">
        <v>2001</v>
      </c>
      <c r="H1231" s="5" t="s">
        <v>68</v>
      </c>
      <c r="I1231" s="5" t="s">
        <v>6589</v>
      </c>
      <c r="J1231" s="6" t="s">
        <v>70</v>
      </c>
      <c r="K1231" s="6" t="s">
        <v>71</v>
      </c>
    </row>
    <row r="1232" spans="1:11" x14ac:dyDescent="0.45">
      <c r="A1232" s="6">
        <v>1228</v>
      </c>
      <c r="B1232" s="6" t="s">
        <v>6590</v>
      </c>
      <c r="C1232" s="5" t="s">
        <v>64</v>
      </c>
      <c r="D1232" s="5" t="s">
        <v>6591</v>
      </c>
      <c r="E1232" s="5" t="s">
        <v>6592</v>
      </c>
      <c r="F1232" s="5" t="s">
        <v>6593</v>
      </c>
      <c r="G1232" s="6">
        <v>1989</v>
      </c>
      <c r="H1232" s="5" t="s">
        <v>6594</v>
      </c>
      <c r="I1232" s="5" t="s">
        <v>6595</v>
      </c>
      <c r="J1232" s="6" t="s">
        <v>70</v>
      </c>
      <c r="K1232" s="6" t="s">
        <v>71</v>
      </c>
    </row>
    <row r="1233" spans="1:11" x14ac:dyDescent="0.45">
      <c r="A1233" s="6">
        <v>1229</v>
      </c>
      <c r="B1233" s="6" t="s">
        <v>6596</v>
      </c>
      <c r="C1233" s="5" t="s">
        <v>64</v>
      </c>
      <c r="D1233" s="5" t="s">
        <v>6597</v>
      </c>
      <c r="E1233" s="5" t="s">
        <v>6598</v>
      </c>
      <c r="F1233" s="5" t="s">
        <v>6599</v>
      </c>
      <c r="G1233" s="6">
        <v>2016</v>
      </c>
      <c r="H1233" s="5" t="s">
        <v>6600</v>
      </c>
      <c r="I1233" s="5" t="s">
        <v>6601</v>
      </c>
      <c r="J1233" s="6" t="s">
        <v>70</v>
      </c>
      <c r="K1233" s="6" t="s">
        <v>71</v>
      </c>
    </row>
    <row r="1234" spans="1:11" x14ac:dyDescent="0.45">
      <c r="A1234" s="6">
        <v>1230</v>
      </c>
      <c r="B1234" s="6" t="s">
        <v>6602</v>
      </c>
      <c r="C1234" s="5" t="s">
        <v>64</v>
      </c>
      <c r="D1234" s="5" t="s">
        <v>6603</v>
      </c>
      <c r="E1234" s="5" t="s">
        <v>6604</v>
      </c>
      <c r="F1234" s="5" t="s">
        <v>6605</v>
      </c>
      <c r="G1234" s="6">
        <v>2003</v>
      </c>
      <c r="H1234" s="5" t="s">
        <v>68</v>
      </c>
      <c r="I1234" s="5" t="s">
        <v>6606</v>
      </c>
      <c r="J1234" s="6" t="s">
        <v>70</v>
      </c>
      <c r="K1234" s="6" t="s">
        <v>71</v>
      </c>
    </row>
    <row r="1235" spans="1:11" x14ac:dyDescent="0.45">
      <c r="A1235" s="6">
        <v>1231</v>
      </c>
      <c r="B1235" s="6" t="s">
        <v>6607</v>
      </c>
      <c r="C1235" s="5" t="s">
        <v>64</v>
      </c>
      <c r="D1235" s="5" t="s">
        <v>6608</v>
      </c>
      <c r="E1235" s="5" t="s">
        <v>6609</v>
      </c>
      <c r="F1235" s="5" t="s">
        <v>6610</v>
      </c>
      <c r="G1235" s="6">
        <v>1996</v>
      </c>
      <c r="H1235" s="5" t="s">
        <v>206</v>
      </c>
      <c r="I1235" s="5" t="s">
        <v>6611</v>
      </c>
      <c r="J1235" s="6" t="s">
        <v>70</v>
      </c>
      <c r="K1235" s="6" t="s">
        <v>71</v>
      </c>
    </row>
    <row r="1236" spans="1:11" x14ac:dyDescent="0.45">
      <c r="A1236" s="6">
        <v>1232</v>
      </c>
      <c r="B1236" s="6" t="s">
        <v>6612</v>
      </c>
      <c r="C1236" s="5" t="s">
        <v>64</v>
      </c>
      <c r="D1236" s="5" t="s">
        <v>6613</v>
      </c>
      <c r="E1236" s="5" t="s">
        <v>6614</v>
      </c>
      <c r="F1236" s="5" t="s">
        <v>6615</v>
      </c>
      <c r="G1236" s="6">
        <v>2001</v>
      </c>
      <c r="H1236" s="5" t="s">
        <v>68</v>
      </c>
      <c r="I1236" s="5" t="s">
        <v>6616</v>
      </c>
      <c r="J1236" s="6" t="s">
        <v>70</v>
      </c>
      <c r="K1236" s="6" t="s">
        <v>71</v>
      </c>
    </row>
    <row r="1237" spans="1:11" x14ac:dyDescent="0.45">
      <c r="A1237" s="6">
        <v>1233</v>
      </c>
      <c r="B1237" s="6" t="s">
        <v>6617</v>
      </c>
      <c r="C1237" s="5" t="s">
        <v>64</v>
      </c>
      <c r="D1237" s="5" t="s">
        <v>6618</v>
      </c>
      <c r="E1237" s="5" t="s">
        <v>6619</v>
      </c>
      <c r="F1237" s="5" t="s">
        <v>6620</v>
      </c>
      <c r="G1237" s="6">
        <v>2008</v>
      </c>
      <c r="H1237" s="5" t="s">
        <v>99</v>
      </c>
      <c r="I1237" s="5" t="s">
        <v>6621</v>
      </c>
      <c r="J1237" s="6" t="s">
        <v>70</v>
      </c>
      <c r="K1237" s="6" t="s">
        <v>71</v>
      </c>
    </row>
    <row r="1238" spans="1:11" x14ac:dyDescent="0.45">
      <c r="A1238" s="6">
        <v>1234</v>
      </c>
      <c r="B1238" s="6" t="s">
        <v>6622</v>
      </c>
      <c r="C1238" s="5" t="s">
        <v>64</v>
      </c>
      <c r="D1238" s="5" t="s">
        <v>6623</v>
      </c>
      <c r="E1238" s="5" t="s">
        <v>6624</v>
      </c>
      <c r="F1238" s="5" t="s">
        <v>6625</v>
      </c>
      <c r="G1238" s="6">
        <v>2002</v>
      </c>
      <c r="H1238" s="5" t="s">
        <v>3033</v>
      </c>
      <c r="I1238" s="5" t="s">
        <v>6626</v>
      </c>
      <c r="J1238" s="6" t="s">
        <v>70</v>
      </c>
      <c r="K1238" s="6" t="s">
        <v>71</v>
      </c>
    </row>
    <row r="1239" spans="1:11" x14ac:dyDescent="0.45">
      <c r="A1239" s="6">
        <v>1235</v>
      </c>
      <c r="B1239" s="6" t="s">
        <v>6627</v>
      </c>
      <c r="C1239" s="5" t="s">
        <v>64</v>
      </c>
      <c r="D1239" s="5" t="s">
        <v>6628</v>
      </c>
      <c r="E1239" s="5" t="s">
        <v>6629</v>
      </c>
      <c r="F1239" s="5" t="s">
        <v>6630</v>
      </c>
      <c r="G1239" s="6">
        <v>2008</v>
      </c>
      <c r="H1239" s="5" t="s">
        <v>329</v>
      </c>
      <c r="I1239" s="5" t="s">
        <v>6631</v>
      </c>
      <c r="J1239" s="6" t="s">
        <v>70</v>
      </c>
      <c r="K1239" s="6" t="s">
        <v>71</v>
      </c>
    </row>
    <row r="1240" spans="1:11" x14ac:dyDescent="0.45">
      <c r="A1240" s="6">
        <v>1236</v>
      </c>
      <c r="B1240" s="6" t="s">
        <v>6632</v>
      </c>
      <c r="C1240" s="5" t="s">
        <v>64</v>
      </c>
      <c r="D1240" s="5" t="s">
        <v>6633</v>
      </c>
      <c r="E1240" s="5" t="s">
        <v>6634</v>
      </c>
      <c r="F1240" s="5" t="s">
        <v>6635</v>
      </c>
      <c r="G1240" s="6">
        <v>2013</v>
      </c>
      <c r="H1240" s="5" t="s">
        <v>1183</v>
      </c>
      <c r="I1240" s="5" t="s">
        <v>6636</v>
      </c>
      <c r="J1240" s="6" t="s">
        <v>70</v>
      </c>
      <c r="K1240" s="6" t="s">
        <v>71</v>
      </c>
    </row>
    <row r="1241" spans="1:11" x14ac:dyDescent="0.45">
      <c r="A1241" s="6">
        <v>1237</v>
      </c>
      <c r="B1241" s="6" t="s">
        <v>6637</v>
      </c>
      <c r="C1241" s="5" t="s">
        <v>64</v>
      </c>
      <c r="D1241" s="5" t="s">
        <v>6638</v>
      </c>
      <c r="E1241" s="5" t="s">
        <v>6639</v>
      </c>
      <c r="F1241" s="5" t="s">
        <v>6640</v>
      </c>
      <c r="G1241" s="6">
        <v>2021</v>
      </c>
      <c r="H1241" s="5" t="s">
        <v>6641</v>
      </c>
      <c r="I1241" s="5" t="s">
        <v>6642</v>
      </c>
      <c r="J1241" s="6" t="s">
        <v>70</v>
      </c>
      <c r="K1241" s="6" t="s">
        <v>71</v>
      </c>
    </row>
    <row r="1242" spans="1:11" x14ac:dyDescent="0.45">
      <c r="A1242" s="6">
        <v>1238</v>
      </c>
      <c r="B1242" s="6" t="s">
        <v>6643</v>
      </c>
      <c r="C1242" s="5" t="s">
        <v>64</v>
      </c>
      <c r="D1242" s="5" t="s">
        <v>6644</v>
      </c>
      <c r="E1242" s="5" t="s">
        <v>6645</v>
      </c>
      <c r="F1242" s="5" t="s">
        <v>6646</v>
      </c>
      <c r="G1242" s="6">
        <v>2010</v>
      </c>
      <c r="H1242" s="5" t="s">
        <v>4219</v>
      </c>
      <c r="I1242" s="5" t="s">
        <v>6647</v>
      </c>
      <c r="J1242" s="6" t="s">
        <v>70</v>
      </c>
      <c r="K1242" s="6" t="s">
        <v>71</v>
      </c>
    </row>
    <row r="1243" spans="1:11" x14ac:dyDescent="0.45">
      <c r="A1243" s="6">
        <v>1239</v>
      </c>
      <c r="B1243" s="6" t="s">
        <v>6648</v>
      </c>
      <c r="C1243" s="5" t="s">
        <v>64</v>
      </c>
      <c r="D1243" s="5" t="s">
        <v>6649</v>
      </c>
      <c r="E1243" s="5" t="s">
        <v>6650</v>
      </c>
      <c r="F1243" s="5" t="s">
        <v>6651</v>
      </c>
      <c r="G1243" s="6">
        <v>2001</v>
      </c>
      <c r="H1243" s="5" t="s">
        <v>6652</v>
      </c>
      <c r="I1243" s="5" t="s">
        <v>6653</v>
      </c>
      <c r="J1243" s="6" t="s">
        <v>70</v>
      </c>
      <c r="K1243" s="6" t="s">
        <v>71</v>
      </c>
    </row>
    <row r="1244" spans="1:11" x14ac:dyDescent="0.45">
      <c r="A1244" s="6">
        <v>1240</v>
      </c>
      <c r="B1244" s="6" t="s">
        <v>6654</v>
      </c>
      <c r="C1244" s="5" t="s">
        <v>64</v>
      </c>
      <c r="D1244" s="5" t="s">
        <v>6655</v>
      </c>
      <c r="E1244" s="5" t="s">
        <v>6656</v>
      </c>
      <c r="F1244" s="5" t="s">
        <v>6657</v>
      </c>
      <c r="G1244" s="6">
        <v>2001</v>
      </c>
      <c r="H1244" s="5" t="s">
        <v>68</v>
      </c>
      <c r="I1244" s="5" t="s">
        <v>6658</v>
      </c>
      <c r="J1244" s="6" t="s">
        <v>70</v>
      </c>
      <c r="K1244" s="6" t="s">
        <v>71</v>
      </c>
    </row>
    <row r="1245" spans="1:11" x14ac:dyDescent="0.45">
      <c r="A1245" s="6">
        <v>1241</v>
      </c>
      <c r="B1245" s="6" t="s">
        <v>6659</v>
      </c>
      <c r="C1245" s="5" t="s">
        <v>64</v>
      </c>
      <c r="D1245" s="5" t="s">
        <v>6660</v>
      </c>
      <c r="E1245" s="5" t="s">
        <v>6661</v>
      </c>
      <c r="F1245" s="5" t="s">
        <v>6662</v>
      </c>
      <c r="G1245" s="6">
        <v>2008</v>
      </c>
      <c r="H1245" s="5" t="s">
        <v>206</v>
      </c>
      <c r="I1245" s="5" t="s">
        <v>6663</v>
      </c>
      <c r="J1245" s="6" t="s">
        <v>70</v>
      </c>
      <c r="K1245" s="6" t="s">
        <v>71</v>
      </c>
    </row>
    <row r="1246" spans="1:11" x14ac:dyDescent="0.45">
      <c r="A1246" s="6">
        <v>1242</v>
      </c>
      <c r="B1246" s="6" t="s">
        <v>6664</v>
      </c>
      <c r="C1246" s="5" t="s">
        <v>64</v>
      </c>
      <c r="D1246" s="5" t="s">
        <v>6665</v>
      </c>
      <c r="E1246" s="5" t="s">
        <v>6666</v>
      </c>
      <c r="F1246" s="5" t="s">
        <v>6667</v>
      </c>
      <c r="G1246" s="6">
        <v>2014</v>
      </c>
      <c r="H1246" s="5" t="s">
        <v>3039</v>
      </c>
      <c r="I1246" s="5" t="s">
        <v>6668</v>
      </c>
      <c r="J1246" s="6" t="s">
        <v>70</v>
      </c>
      <c r="K1246" s="6" t="s">
        <v>71</v>
      </c>
    </row>
    <row r="1247" spans="1:11" x14ac:dyDescent="0.45">
      <c r="A1247" s="6">
        <v>1243</v>
      </c>
      <c r="B1247" s="6" t="s">
        <v>6669</v>
      </c>
      <c r="C1247" s="5" t="s">
        <v>64</v>
      </c>
      <c r="D1247" s="5" t="s">
        <v>6670</v>
      </c>
      <c r="E1247" s="5" t="s">
        <v>6671</v>
      </c>
      <c r="F1247" s="5" t="s">
        <v>6672</v>
      </c>
      <c r="G1247" s="6">
        <v>2011</v>
      </c>
      <c r="H1247" s="5" t="s">
        <v>983</v>
      </c>
      <c r="I1247" s="5" t="s">
        <v>6673</v>
      </c>
      <c r="J1247" s="6" t="s">
        <v>70</v>
      </c>
      <c r="K1247" s="6" t="s">
        <v>71</v>
      </c>
    </row>
    <row r="1248" spans="1:11" x14ac:dyDescent="0.45">
      <c r="A1248" s="6">
        <v>1244</v>
      </c>
      <c r="B1248" s="6" t="s">
        <v>6674</v>
      </c>
      <c r="C1248" s="5" t="s">
        <v>64</v>
      </c>
      <c r="D1248" s="5" t="s">
        <v>6675</v>
      </c>
      <c r="E1248" s="5" t="s">
        <v>6676</v>
      </c>
      <c r="F1248" s="5" t="s">
        <v>6677</v>
      </c>
      <c r="G1248" s="6">
        <v>1997</v>
      </c>
      <c r="H1248" s="5" t="s">
        <v>194</v>
      </c>
      <c r="I1248" s="5" t="s">
        <v>6678</v>
      </c>
      <c r="J1248" s="6" t="s">
        <v>70</v>
      </c>
      <c r="K1248" s="6" t="s">
        <v>71</v>
      </c>
    </row>
    <row r="1249" spans="1:11" x14ac:dyDescent="0.45">
      <c r="A1249" s="6">
        <v>1245</v>
      </c>
      <c r="B1249" s="6" t="s">
        <v>6679</v>
      </c>
      <c r="C1249" s="5" t="s">
        <v>64</v>
      </c>
      <c r="D1249" s="5" t="s">
        <v>6680</v>
      </c>
      <c r="E1249" s="5" t="s">
        <v>6681</v>
      </c>
      <c r="F1249" s="5" t="s">
        <v>6682</v>
      </c>
      <c r="G1249" s="6">
        <v>2002</v>
      </c>
      <c r="H1249" s="5" t="s">
        <v>2816</v>
      </c>
      <c r="I1249" s="5" t="s">
        <v>6683</v>
      </c>
      <c r="J1249" s="6" t="s">
        <v>70</v>
      </c>
      <c r="K1249" s="6" t="s">
        <v>71</v>
      </c>
    </row>
    <row r="1250" spans="1:11" x14ac:dyDescent="0.45">
      <c r="A1250" s="6">
        <v>1246</v>
      </c>
      <c r="B1250" s="6" t="s">
        <v>6684</v>
      </c>
      <c r="C1250" s="5" t="s">
        <v>64</v>
      </c>
      <c r="D1250" s="5" t="s">
        <v>6685</v>
      </c>
      <c r="E1250" s="5" t="s">
        <v>6686</v>
      </c>
      <c r="F1250" s="5" t="s">
        <v>6687</v>
      </c>
      <c r="G1250" s="6">
        <v>2018</v>
      </c>
      <c r="H1250" s="5" t="s">
        <v>1221</v>
      </c>
      <c r="I1250" s="5" t="s">
        <v>6688</v>
      </c>
      <c r="J1250" s="6" t="s">
        <v>70</v>
      </c>
      <c r="K1250" s="6" t="s">
        <v>71</v>
      </c>
    </row>
    <row r="1251" spans="1:11" x14ac:dyDescent="0.45">
      <c r="A1251" s="6">
        <v>1247</v>
      </c>
      <c r="B1251" s="6" t="s">
        <v>6689</v>
      </c>
      <c r="C1251" s="5" t="s">
        <v>64</v>
      </c>
      <c r="D1251" s="5" t="s">
        <v>6690</v>
      </c>
      <c r="E1251" s="5" t="s">
        <v>6691</v>
      </c>
      <c r="F1251" s="5" t="s">
        <v>6692</v>
      </c>
      <c r="G1251" s="6">
        <v>2011</v>
      </c>
      <c r="H1251" s="5" t="s">
        <v>4527</v>
      </c>
      <c r="I1251" s="5" t="s">
        <v>6693</v>
      </c>
      <c r="J1251" s="6" t="s">
        <v>70</v>
      </c>
      <c r="K1251" s="6" t="s">
        <v>71</v>
      </c>
    </row>
    <row r="1252" spans="1:11" x14ac:dyDescent="0.45">
      <c r="A1252" s="6">
        <v>1248</v>
      </c>
      <c r="B1252" s="6" t="s">
        <v>6694</v>
      </c>
      <c r="C1252" s="5" t="s">
        <v>64</v>
      </c>
      <c r="D1252" s="5" t="s">
        <v>6695</v>
      </c>
      <c r="E1252" s="5" t="s">
        <v>6696</v>
      </c>
      <c r="F1252" s="5" t="s">
        <v>6697</v>
      </c>
      <c r="G1252" s="6">
        <v>2005</v>
      </c>
      <c r="H1252" s="5" t="s">
        <v>1338</v>
      </c>
      <c r="I1252" s="5" t="s">
        <v>6698</v>
      </c>
      <c r="J1252" s="6" t="s">
        <v>70</v>
      </c>
      <c r="K1252" s="6" t="s">
        <v>71</v>
      </c>
    </row>
    <row r="1253" spans="1:11" x14ac:dyDescent="0.45">
      <c r="A1253" s="6">
        <v>1249</v>
      </c>
      <c r="B1253" s="6" t="s">
        <v>6699</v>
      </c>
      <c r="C1253" s="5" t="s">
        <v>64</v>
      </c>
      <c r="D1253" s="5" t="s">
        <v>6700</v>
      </c>
      <c r="E1253" s="5" t="s">
        <v>6701</v>
      </c>
      <c r="F1253" s="5" t="s">
        <v>6702</v>
      </c>
      <c r="G1253" s="6">
        <v>2010</v>
      </c>
      <c r="H1253" s="5" t="s">
        <v>2828</v>
      </c>
      <c r="I1253" s="5" t="s">
        <v>6703</v>
      </c>
      <c r="J1253" s="6" t="s">
        <v>70</v>
      </c>
      <c r="K1253" s="6" t="s">
        <v>71</v>
      </c>
    </row>
    <row r="1254" spans="1:11" x14ac:dyDescent="0.45">
      <c r="A1254" s="6">
        <v>1250</v>
      </c>
      <c r="B1254" s="6" t="s">
        <v>6704</v>
      </c>
      <c r="C1254" s="5" t="s">
        <v>64</v>
      </c>
      <c r="D1254" s="5" t="s">
        <v>6705</v>
      </c>
      <c r="E1254" s="5" t="s">
        <v>6706</v>
      </c>
      <c r="F1254" s="5" t="s">
        <v>6707</v>
      </c>
      <c r="G1254" s="6">
        <v>2000</v>
      </c>
      <c r="H1254" s="5" t="s">
        <v>68</v>
      </c>
      <c r="I1254" s="5" t="s">
        <v>6708</v>
      </c>
      <c r="J1254" s="6" t="s">
        <v>70</v>
      </c>
      <c r="K1254" s="6" t="s">
        <v>71</v>
      </c>
    </row>
    <row r="1255" spans="1:11" x14ac:dyDescent="0.45">
      <c r="A1255" s="6">
        <v>1251</v>
      </c>
      <c r="B1255" s="6" t="s">
        <v>6709</v>
      </c>
      <c r="C1255" s="5" t="s">
        <v>64</v>
      </c>
      <c r="D1255" s="5" t="s">
        <v>6710</v>
      </c>
      <c r="E1255" s="5" t="s">
        <v>6711</v>
      </c>
      <c r="F1255" s="5" t="s">
        <v>6712</v>
      </c>
      <c r="G1255" s="6">
        <v>2003</v>
      </c>
      <c r="H1255" s="5" t="s">
        <v>135</v>
      </c>
      <c r="I1255" s="5" t="s">
        <v>6713</v>
      </c>
      <c r="J1255" s="6" t="s">
        <v>70</v>
      </c>
      <c r="K1255" s="6" t="s">
        <v>71</v>
      </c>
    </row>
    <row r="1256" spans="1:11" x14ac:dyDescent="0.45">
      <c r="A1256" s="6">
        <v>1252</v>
      </c>
      <c r="B1256" s="6" t="s">
        <v>6714</v>
      </c>
      <c r="C1256" s="5" t="s">
        <v>64</v>
      </c>
      <c r="D1256" s="5" t="s">
        <v>6715</v>
      </c>
      <c r="E1256" s="5" t="s">
        <v>6716</v>
      </c>
      <c r="F1256" s="5" t="s">
        <v>6717</v>
      </c>
      <c r="G1256" s="6">
        <v>2013</v>
      </c>
      <c r="H1256" s="5" t="s">
        <v>273</v>
      </c>
      <c r="I1256" s="5" t="s">
        <v>6718</v>
      </c>
      <c r="J1256" s="6" t="s">
        <v>70</v>
      </c>
      <c r="K1256" s="6" t="s">
        <v>71</v>
      </c>
    </row>
    <row r="1257" spans="1:11" x14ac:dyDescent="0.45">
      <c r="A1257" s="6">
        <v>1253</v>
      </c>
      <c r="B1257" s="6" t="s">
        <v>6719</v>
      </c>
      <c r="C1257" s="5" t="s">
        <v>64</v>
      </c>
      <c r="D1257" s="5" t="s">
        <v>6720</v>
      </c>
      <c r="E1257" s="5" t="s">
        <v>6721</v>
      </c>
      <c r="F1257" s="5" t="s">
        <v>6722</v>
      </c>
      <c r="G1257" s="6">
        <v>1985</v>
      </c>
      <c r="H1257" s="5" t="s">
        <v>6024</v>
      </c>
      <c r="I1257" s="5" t="s">
        <v>6723</v>
      </c>
      <c r="J1257" s="6" t="s">
        <v>70</v>
      </c>
      <c r="K1257" s="6" t="s">
        <v>71</v>
      </c>
    </row>
    <row r="1258" spans="1:11" x14ac:dyDescent="0.45">
      <c r="A1258" s="6">
        <v>1254</v>
      </c>
      <c r="B1258" s="6" t="s">
        <v>6724</v>
      </c>
      <c r="C1258" s="5" t="s">
        <v>64</v>
      </c>
      <c r="D1258" s="5" t="s">
        <v>6725</v>
      </c>
      <c r="E1258" s="5" t="s">
        <v>6726</v>
      </c>
      <c r="F1258" s="5" t="s">
        <v>6727</v>
      </c>
      <c r="G1258" s="6">
        <v>2003</v>
      </c>
      <c r="H1258" s="5" t="s">
        <v>135</v>
      </c>
      <c r="I1258" s="5" t="s">
        <v>6728</v>
      </c>
      <c r="J1258" s="6" t="s">
        <v>70</v>
      </c>
      <c r="K1258" s="6" t="s">
        <v>71</v>
      </c>
    </row>
    <row r="1259" spans="1:11" x14ac:dyDescent="0.45">
      <c r="A1259" s="6">
        <v>1255</v>
      </c>
      <c r="B1259" s="6" t="s">
        <v>6729</v>
      </c>
      <c r="C1259" s="5" t="s">
        <v>64</v>
      </c>
      <c r="D1259" s="5" t="s">
        <v>6730</v>
      </c>
      <c r="E1259" s="5" t="s">
        <v>6731</v>
      </c>
      <c r="F1259" s="5" t="s">
        <v>6732</v>
      </c>
      <c r="G1259" s="6">
        <v>2019</v>
      </c>
      <c r="H1259" s="5" t="s">
        <v>68</v>
      </c>
      <c r="I1259" s="5" t="s">
        <v>6733</v>
      </c>
      <c r="J1259" s="6" t="s">
        <v>70</v>
      </c>
      <c r="K1259" s="6" t="s">
        <v>71</v>
      </c>
    </row>
    <row r="1260" spans="1:11" x14ac:dyDescent="0.45">
      <c r="A1260" s="6">
        <v>1256</v>
      </c>
      <c r="B1260" s="6" t="s">
        <v>6734</v>
      </c>
      <c r="C1260" s="5" t="s">
        <v>64</v>
      </c>
      <c r="D1260" s="5" t="s">
        <v>6735</v>
      </c>
      <c r="E1260" s="5" t="s">
        <v>6736</v>
      </c>
      <c r="F1260" s="5" t="s">
        <v>6737</v>
      </c>
      <c r="G1260" s="6">
        <v>2020</v>
      </c>
      <c r="H1260" s="5"/>
      <c r="I1260" s="5" t="s">
        <v>6738</v>
      </c>
      <c r="J1260" s="6" t="s">
        <v>70</v>
      </c>
      <c r="K1260" s="6" t="s">
        <v>71</v>
      </c>
    </row>
    <row r="1261" spans="1:11" x14ac:dyDescent="0.45">
      <c r="A1261" s="6">
        <v>1257</v>
      </c>
      <c r="B1261" s="6" t="s">
        <v>6739</v>
      </c>
      <c r="C1261" s="5" t="s">
        <v>64</v>
      </c>
      <c r="D1261" s="5" t="s">
        <v>6740</v>
      </c>
      <c r="E1261" s="5" t="s">
        <v>6741</v>
      </c>
      <c r="F1261" s="5" t="s">
        <v>6742</v>
      </c>
      <c r="G1261" s="6">
        <v>2002</v>
      </c>
      <c r="H1261" s="5" t="s">
        <v>466</v>
      </c>
      <c r="I1261" s="5" t="s">
        <v>6743</v>
      </c>
      <c r="J1261" s="6" t="s">
        <v>70</v>
      </c>
      <c r="K1261" s="6" t="s">
        <v>71</v>
      </c>
    </row>
    <row r="1262" spans="1:11" x14ac:dyDescent="0.45">
      <c r="A1262" s="6">
        <v>1258</v>
      </c>
      <c r="B1262" s="6" t="s">
        <v>6744</v>
      </c>
      <c r="C1262" s="5" t="s">
        <v>64</v>
      </c>
      <c r="D1262" s="5" t="s">
        <v>6745</v>
      </c>
      <c r="E1262" s="5" t="s">
        <v>6746</v>
      </c>
      <c r="F1262" s="5" t="s">
        <v>6747</v>
      </c>
      <c r="G1262" s="6">
        <v>2001</v>
      </c>
      <c r="H1262" s="5" t="s">
        <v>5168</v>
      </c>
      <c r="I1262" s="5" t="s">
        <v>6748</v>
      </c>
      <c r="J1262" s="6" t="s">
        <v>70</v>
      </c>
      <c r="K1262" s="6" t="s">
        <v>71</v>
      </c>
    </row>
    <row r="1263" spans="1:11" x14ac:dyDescent="0.45">
      <c r="A1263" s="6">
        <v>1259</v>
      </c>
      <c r="B1263" s="6" t="s">
        <v>6749</v>
      </c>
      <c r="C1263" s="5" t="s">
        <v>64</v>
      </c>
      <c r="D1263" s="5" t="s">
        <v>6750</v>
      </c>
      <c r="E1263" s="5" t="s">
        <v>6751</v>
      </c>
      <c r="F1263" s="5" t="s">
        <v>6752</v>
      </c>
      <c r="G1263" s="6">
        <v>2002</v>
      </c>
      <c r="H1263" s="5" t="s">
        <v>135</v>
      </c>
      <c r="I1263" s="5" t="s">
        <v>6753</v>
      </c>
      <c r="J1263" s="6" t="s">
        <v>70</v>
      </c>
      <c r="K1263" s="6" t="s">
        <v>71</v>
      </c>
    </row>
    <row r="1264" spans="1:11" x14ac:dyDescent="0.45">
      <c r="A1264" s="6">
        <v>1260</v>
      </c>
      <c r="B1264" s="6" t="s">
        <v>6754</v>
      </c>
      <c r="C1264" s="5" t="s">
        <v>64</v>
      </c>
      <c r="D1264" s="5" t="s">
        <v>6755</v>
      </c>
      <c r="E1264" s="5" t="s">
        <v>6756</v>
      </c>
      <c r="F1264" s="5" t="s">
        <v>6757</v>
      </c>
      <c r="G1264" s="6">
        <v>2002</v>
      </c>
      <c r="H1264" s="5" t="s">
        <v>68</v>
      </c>
      <c r="I1264" s="5" t="s">
        <v>6758</v>
      </c>
      <c r="J1264" s="6" t="s">
        <v>70</v>
      </c>
      <c r="K1264" s="6" t="s">
        <v>71</v>
      </c>
    </row>
    <row r="1265" spans="1:11" x14ac:dyDescent="0.45">
      <c r="A1265" s="6">
        <v>1261</v>
      </c>
      <c r="B1265" s="6" t="s">
        <v>6759</v>
      </c>
      <c r="C1265" s="5" t="s">
        <v>64</v>
      </c>
      <c r="D1265" s="5" t="s">
        <v>6760</v>
      </c>
      <c r="E1265" s="5" t="s">
        <v>6761</v>
      </c>
      <c r="F1265" s="5" t="s">
        <v>6762</v>
      </c>
      <c r="G1265" s="6">
        <v>2003</v>
      </c>
      <c r="H1265" s="5" t="s">
        <v>153</v>
      </c>
      <c r="I1265" s="5" t="s">
        <v>6763</v>
      </c>
      <c r="J1265" s="6" t="s">
        <v>70</v>
      </c>
      <c r="K1265" s="6" t="s">
        <v>71</v>
      </c>
    </row>
    <row r="1266" spans="1:11" x14ac:dyDescent="0.45">
      <c r="A1266" s="6">
        <v>1262</v>
      </c>
      <c r="B1266" s="6" t="s">
        <v>6764</v>
      </c>
      <c r="C1266" s="5" t="s">
        <v>64</v>
      </c>
      <c r="D1266" s="5" t="s">
        <v>6765</v>
      </c>
      <c r="E1266" s="5" t="s">
        <v>6766</v>
      </c>
      <c r="F1266" s="5" t="s">
        <v>6767</v>
      </c>
      <c r="G1266" s="6">
        <v>2000</v>
      </c>
      <c r="H1266" s="5" t="s">
        <v>68</v>
      </c>
      <c r="I1266" s="5" t="s">
        <v>6768</v>
      </c>
      <c r="J1266" s="6" t="s">
        <v>70</v>
      </c>
      <c r="K1266" s="6" t="s">
        <v>71</v>
      </c>
    </row>
    <row r="1267" spans="1:11" x14ac:dyDescent="0.45">
      <c r="A1267" s="6">
        <v>1263</v>
      </c>
      <c r="B1267" s="6" t="s">
        <v>6769</v>
      </c>
      <c r="C1267" s="5" t="s">
        <v>64</v>
      </c>
      <c r="D1267" s="5" t="s">
        <v>6770</v>
      </c>
      <c r="E1267" s="5" t="s">
        <v>6771</v>
      </c>
      <c r="F1267" s="5" t="s">
        <v>6772</v>
      </c>
      <c r="G1267" s="6">
        <v>2004</v>
      </c>
      <c r="H1267" s="5" t="s">
        <v>239</v>
      </c>
      <c r="I1267" s="5" t="s">
        <v>6773</v>
      </c>
      <c r="J1267" s="6" t="s">
        <v>70</v>
      </c>
      <c r="K1267" s="6" t="s">
        <v>71</v>
      </c>
    </row>
    <row r="1268" spans="1:11" x14ac:dyDescent="0.45">
      <c r="A1268" s="6">
        <v>1264</v>
      </c>
      <c r="B1268" s="6" t="s">
        <v>6774</v>
      </c>
      <c r="C1268" s="5" t="s">
        <v>64</v>
      </c>
      <c r="D1268" s="5" t="s">
        <v>6775</v>
      </c>
      <c r="E1268" s="5" t="s">
        <v>6776</v>
      </c>
      <c r="F1268" s="5" t="s">
        <v>6777</v>
      </c>
      <c r="G1268" s="6">
        <v>2000</v>
      </c>
      <c r="H1268" s="5" t="s">
        <v>87</v>
      </c>
      <c r="I1268" s="5" t="s">
        <v>6778</v>
      </c>
      <c r="J1268" s="6" t="s">
        <v>70</v>
      </c>
      <c r="K1268" s="6" t="s">
        <v>71</v>
      </c>
    </row>
    <row r="1269" spans="1:11" x14ac:dyDescent="0.45">
      <c r="A1269" s="6">
        <v>1265</v>
      </c>
      <c r="B1269" s="6" t="s">
        <v>6779</v>
      </c>
      <c r="C1269" s="5" t="s">
        <v>64</v>
      </c>
      <c r="D1269" s="5" t="s">
        <v>6780</v>
      </c>
      <c r="E1269" s="5" t="s">
        <v>6781</v>
      </c>
      <c r="F1269" s="5" t="s">
        <v>6782</v>
      </c>
      <c r="G1269" s="6">
        <v>2026</v>
      </c>
      <c r="H1269" s="5" t="s">
        <v>374</v>
      </c>
      <c r="I1269" s="5" t="s">
        <v>6783</v>
      </c>
      <c r="J1269" s="6" t="s">
        <v>70</v>
      </c>
      <c r="K1269" s="6" t="s">
        <v>71</v>
      </c>
    </row>
    <row r="1270" spans="1:11" x14ac:dyDescent="0.45">
      <c r="A1270" s="6">
        <v>1266</v>
      </c>
      <c r="B1270" s="6" t="s">
        <v>6784</v>
      </c>
      <c r="C1270" s="5" t="s">
        <v>64</v>
      </c>
      <c r="D1270" s="5" t="s">
        <v>6785</v>
      </c>
      <c r="E1270" s="5" t="s">
        <v>6786</v>
      </c>
      <c r="F1270" s="5" t="s">
        <v>6787</v>
      </c>
      <c r="G1270" s="6">
        <v>2006</v>
      </c>
      <c r="H1270" s="5" t="s">
        <v>6788</v>
      </c>
      <c r="I1270" s="5" t="s">
        <v>6789</v>
      </c>
      <c r="J1270" s="6" t="s">
        <v>70</v>
      </c>
      <c r="K1270" s="6" t="s">
        <v>71</v>
      </c>
    </row>
    <row r="1271" spans="1:11" x14ac:dyDescent="0.45">
      <c r="A1271" s="6">
        <v>1267</v>
      </c>
      <c r="B1271" s="6" t="s">
        <v>6790</v>
      </c>
      <c r="C1271" s="5" t="s">
        <v>64</v>
      </c>
      <c r="D1271" s="5" t="s">
        <v>6791</v>
      </c>
      <c r="E1271" s="5" t="s">
        <v>6792</v>
      </c>
      <c r="F1271" s="5" t="s">
        <v>6793</v>
      </c>
      <c r="G1271" s="6">
        <v>2001</v>
      </c>
      <c r="H1271" s="5" t="s">
        <v>68</v>
      </c>
      <c r="I1271" s="5" t="s">
        <v>6794</v>
      </c>
      <c r="J1271" s="6" t="s">
        <v>70</v>
      </c>
      <c r="K1271" s="6" t="s">
        <v>71</v>
      </c>
    </row>
    <row r="1272" spans="1:11" x14ac:dyDescent="0.45">
      <c r="A1272" s="6">
        <v>1268</v>
      </c>
      <c r="B1272" s="6" t="s">
        <v>6795</v>
      </c>
      <c r="C1272" s="5" t="s">
        <v>64</v>
      </c>
      <c r="D1272" s="5" t="s">
        <v>6796</v>
      </c>
      <c r="E1272" s="5" t="s">
        <v>6797</v>
      </c>
      <c r="F1272" s="5" t="s">
        <v>6798</v>
      </c>
      <c r="G1272" s="6">
        <v>2014</v>
      </c>
      <c r="H1272" s="5" t="s">
        <v>5552</v>
      </c>
      <c r="I1272" s="5" t="s">
        <v>6799</v>
      </c>
      <c r="J1272" s="6" t="s">
        <v>70</v>
      </c>
      <c r="K1272" s="6" t="s">
        <v>71</v>
      </c>
    </row>
    <row r="1273" spans="1:11" x14ac:dyDescent="0.45">
      <c r="A1273" s="6">
        <v>1269</v>
      </c>
      <c r="B1273" s="6" t="s">
        <v>6800</v>
      </c>
      <c r="C1273" s="5" t="s">
        <v>64</v>
      </c>
      <c r="D1273" s="5" t="s">
        <v>6801</v>
      </c>
      <c r="E1273" s="5" t="s">
        <v>6802</v>
      </c>
      <c r="F1273" s="5" t="s">
        <v>6803</v>
      </c>
      <c r="G1273" s="6">
        <v>2002</v>
      </c>
      <c r="H1273" s="5" t="s">
        <v>6804</v>
      </c>
      <c r="I1273" s="5" t="s">
        <v>6805</v>
      </c>
      <c r="J1273" s="6" t="s">
        <v>70</v>
      </c>
      <c r="K1273" s="6" t="s">
        <v>71</v>
      </c>
    </row>
    <row r="1274" spans="1:11" x14ac:dyDescent="0.45">
      <c r="A1274" s="6">
        <v>1270</v>
      </c>
      <c r="B1274" s="6" t="s">
        <v>6806</v>
      </c>
      <c r="C1274" s="5" t="s">
        <v>64</v>
      </c>
      <c r="D1274" s="5" t="s">
        <v>6807</v>
      </c>
      <c r="E1274" s="5" t="s">
        <v>6808</v>
      </c>
      <c r="F1274" s="5" t="s">
        <v>6809</v>
      </c>
      <c r="G1274" s="6">
        <v>2003</v>
      </c>
      <c r="H1274" s="5" t="s">
        <v>135</v>
      </c>
      <c r="I1274" s="5" t="s">
        <v>6810</v>
      </c>
      <c r="J1274" s="6" t="s">
        <v>70</v>
      </c>
      <c r="K1274" s="6" t="s">
        <v>71</v>
      </c>
    </row>
    <row r="1275" spans="1:11" x14ac:dyDescent="0.45">
      <c r="A1275" s="6">
        <v>1271</v>
      </c>
      <c r="B1275" s="6" t="s">
        <v>6811</v>
      </c>
      <c r="C1275" s="5" t="s">
        <v>64</v>
      </c>
      <c r="D1275" s="5" t="s">
        <v>6812</v>
      </c>
      <c r="E1275" s="5" t="s">
        <v>6813</v>
      </c>
      <c r="F1275" s="5" t="s">
        <v>6814</v>
      </c>
      <c r="G1275" s="6">
        <v>1997</v>
      </c>
      <c r="H1275" s="5" t="s">
        <v>206</v>
      </c>
      <c r="I1275" s="5" t="s">
        <v>6815</v>
      </c>
      <c r="J1275" s="6" t="s">
        <v>70</v>
      </c>
      <c r="K1275" s="6" t="s">
        <v>71</v>
      </c>
    </row>
    <row r="1276" spans="1:11" x14ac:dyDescent="0.45">
      <c r="A1276" s="6">
        <v>1272</v>
      </c>
      <c r="B1276" s="6" t="s">
        <v>6816</v>
      </c>
      <c r="C1276" s="5" t="s">
        <v>64</v>
      </c>
      <c r="D1276" s="5" t="s">
        <v>6817</v>
      </c>
      <c r="E1276" s="5" t="s">
        <v>6818</v>
      </c>
      <c r="F1276" s="5" t="s">
        <v>6819</v>
      </c>
      <c r="G1276" s="6">
        <v>2019</v>
      </c>
      <c r="H1276" s="5" t="s">
        <v>6820</v>
      </c>
      <c r="I1276" s="5" t="s">
        <v>6821</v>
      </c>
      <c r="J1276" s="6" t="s">
        <v>70</v>
      </c>
      <c r="K1276" s="6" t="s">
        <v>71</v>
      </c>
    </row>
    <row r="1277" spans="1:11" x14ac:dyDescent="0.45">
      <c r="A1277" s="6">
        <v>1273</v>
      </c>
      <c r="B1277" s="6" t="s">
        <v>6822</v>
      </c>
      <c r="C1277" s="5" t="s">
        <v>64</v>
      </c>
      <c r="D1277" s="5" t="s">
        <v>6823</v>
      </c>
      <c r="E1277" s="5" t="s">
        <v>6824</v>
      </c>
      <c r="F1277" s="5" t="s">
        <v>6825</v>
      </c>
      <c r="G1277" s="6">
        <v>2022</v>
      </c>
      <c r="H1277" s="5" t="s">
        <v>313</v>
      </c>
      <c r="I1277" s="5" t="s">
        <v>6826</v>
      </c>
      <c r="J1277" s="6" t="s">
        <v>70</v>
      </c>
      <c r="K1277" s="6" t="s">
        <v>71</v>
      </c>
    </row>
    <row r="1278" spans="1:11" x14ac:dyDescent="0.45">
      <c r="A1278" s="6">
        <v>1274</v>
      </c>
      <c r="B1278" s="6" t="s">
        <v>6827</v>
      </c>
      <c r="C1278" s="5" t="s">
        <v>64</v>
      </c>
      <c r="D1278" s="5" t="s">
        <v>6828</v>
      </c>
      <c r="E1278" s="5" t="s">
        <v>6829</v>
      </c>
      <c r="F1278" s="5" t="s">
        <v>6830</v>
      </c>
      <c r="G1278" s="6">
        <v>2000</v>
      </c>
      <c r="H1278" s="5" t="s">
        <v>206</v>
      </c>
      <c r="I1278" s="5" t="s">
        <v>6831</v>
      </c>
      <c r="J1278" s="6" t="s">
        <v>70</v>
      </c>
      <c r="K1278" s="6" t="s">
        <v>71</v>
      </c>
    </row>
    <row r="1279" spans="1:11" x14ac:dyDescent="0.45">
      <c r="A1279" s="6">
        <v>1275</v>
      </c>
      <c r="B1279" s="6" t="s">
        <v>6832</v>
      </c>
      <c r="C1279" s="5" t="s">
        <v>64</v>
      </c>
      <c r="D1279" s="5" t="s">
        <v>6833</v>
      </c>
      <c r="E1279" s="5" t="s">
        <v>6834</v>
      </c>
      <c r="F1279" s="5" t="s">
        <v>6835</v>
      </c>
      <c r="G1279" s="6">
        <v>2015</v>
      </c>
      <c r="H1279" s="5" t="s">
        <v>5069</v>
      </c>
      <c r="I1279" s="5" t="s">
        <v>6836</v>
      </c>
      <c r="J1279" s="6" t="s">
        <v>70</v>
      </c>
      <c r="K1279" s="6" t="s">
        <v>71</v>
      </c>
    </row>
    <row r="1280" spans="1:11" x14ac:dyDescent="0.45">
      <c r="A1280" s="6">
        <v>1276</v>
      </c>
      <c r="B1280" s="6" t="s">
        <v>6837</v>
      </c>
      <c r="C1280" s="5" t="s">
        <v>64</v>
      </c>
      <c r="D1280" s="5" t="s">
        <v>6838</v>
      </c>
      <c r="E1280" s="5" t="s">
        <v>6839</v>
      </c>
      <c r="F1280" s="5" t="s">
        <v>6840</v>
      </c>
      <c r="G1280" s="6">
        <v>2002</v>
      </c>
      <c r="H1280" s="5" t="s">
        <v>206</v>
      </c>
      <c r="I1280" s="5" t="s">
        <v>6841</v>
      </c>
      <c r="J1280" s="6" t="s">
        <v>70</v>
      </c>
      <c r="K1280" s="6" t="s">
        <v>71</v>
      </c>
    </row>
    <row r="1281" spans="1:11" x14ac:dyDescent="0.45">
      <c r="A1281" s="6">
        <v>1277</v>
      </c>
      <c r="B1281" s="6" t="s">
        <v>6842</v>
      </c>
      <c r="C1281" s="5" t="s">
        <v>64</v>
      </c>
      <c r="D1281" s="5" t="s">
        <v>6843</v>
      </c>
      <c r="E1281" s="5" t="s">
        <v>6844</v>
      </c>
      <c r="F1281" s="5" t="s">
        <v>6845</v>
      </c>
      <c r="G1281" s="6">
        <v>2002</v>
      </c>
      <c r="H1281" s="5" t="s">
        <v>6846</v>
      </c>
      <c r="I1281" s="5" t="s">
        <v>6847</v>
      </c>
      <c r="J1281" s="6" t="s">
        <v>70</v>
      </c>
      <c r="K1281" s="6" t="s">
        <v>71</v>
      </c>
    </row>
    <row r="1282" spans="1:11" x14ac:dyDescent="0.45">
      <c r="A1282" s="6">
        <v>1278</v>
      </c>
      <c r="B1282" s="6" t="s">
        <v>6848</v>
      </c>
      <c r="C1282" s="5" t="s">
        <v>64</v>
      </c>
      <c r="D1282" s="5" t="s">
        <v>6849</v>
      </c>
      <c r="E1282" s="5" t="s">
        <v>6850</v>
      </c>
      <c r="F1282" s="5" t="s">
        <v>6851</v>
      </c>
      <c r="G1282" s="6">
        <v>1990</v>
      </c>
      <c r="H1282" s="5" t="s">
        <v>111</v>
      </c>
      <c r="I1282" s="5" t="s">
        <v>6852</v>
      </c>
      <c r="J1282" s="6" t="s">
        <v>70</v>
      </c>
      <c r="K1282" s="6" t="s">
        <v>71</v>
      </c>
    </row>
    <row r="1283" spans="1:11" x14ac:dyDescent="0.45">
      <c r="A1283" s="6">
        <v>1279</v>
      </c>
      <c r="B1283" s="6" t="s">
        <v>6853</v>
      </c>
      <c r="C1283" s="5" t="s">
        <v>64</v>
      </c>
      <c r="D1283" s="5" t="s">
        <v>6854</v>
      </c>
      <c r="E1283" s="5" t="s">
        <v>6855</v>
      </c>
      <c r="F1283" s="5" t="s">
        <v>6856</v>
      </c>
      <c r="G1283" s="6">
        <v>2000</v>
      </c>
      <c r="H1283" s="5" t="s">
        <v>2308</v>
      </c>
      <c r="I1283" s="5" t="s">
        <v>6857</v>
      </c>
      <c r="J1283" s="6" t="s">
        <v>70</v>
      </c>
      <c r="K1283" s="6" t="s">
        <v>71</v>
      </c>
    </row>
    <row r="1284" spans="1:11" x14ac:dyDescent="0.45">
      <c r="A1284" s="6">
        <v>1280</v>
      </c>
      <c r="B1284" s="6" t="s">
        <v>6858</v>
      </c>
      <c r="C1284" s="5" t="s">
        <v>64</v>
      </c>
      <c r="D1284" s="5" t="s">
        <v>6859</v>
      </c>
      <c r="E1284" s="5" t="s">
        <v>6860</v>
      </c>
      <c r="F1284" s="5" t="s">
        <v>6861</v>
      </c>
      <c r="G1284" s="6">
        <v>2002</v>
      </c>
      <c r="H1284" s="5" t="s">
        <v>6862</v>
      </c>
      <c r="I1284" s="5" t="s">
        <v>6863</v>
      </c>
      <c r="J1284" s="6" t="s">
        <v>70</v>
      </c>
      <c r="K1284" s="6" t="s">
        <v>71</v>
      </c>
    </row>
    <row r="1285" spans="1:11" x14ac:dyDescent="0.45">
      <c r="A1285" s="6">
        <v>1281</v>
      </c>
      <c r="B1285" s="6" t="s">
        <v>6864</v>
      </c>
      <c r="C1285" s="5" t="s">
        <v>64</v>
      </c>
      <c r="D1285" s="5" t="s">
        <v>6865</v>
      </c>
      <c r="E1285" s="5" t="s">
        <v>6866</v>
      </c>
      <c r="F1285" s="5" t="s">
        <v>6867</v>
      </c>
      <c r="G1285" s="6">
        <v>2002</v>
      </c>
      <c r="H1285" s="5" t="s">
        <v>135</v>
      </c>
      <c r="I1285" s="5" t="s">
        <v>6868</v>
      </c>
      <c r="J1285" s="6" t="s">
        <v>70</v>
      </c>
      <c r="K1285" s="6" t="s">
        <v>71</v>
      </c>
    </row>
    <row r="1286" spans="1:11" x14ac:dyDescent="0.45">
      <c r="A1286" s="6">
        <v>1282</v>
      </c>
      <c r="B1286" s="6" t="s">
        <v>6869</v>
      </c>
      <c r="C1286" s="5" t="s">
        <v>64</v>
      </c>
      <c r="D1286" s="5" t="s">
        <v>6870</v>
      </c>
      <c r="E1286" s="5" t="s">
        <v>6871</v>
      </c>
      <c r="F1286" s="5" t="s">
        <v>6872</v>
      </c>
      <c r="G1286" s="6">
        <v>2013</v>
      </c>
      <c r="H1286" s="5" t="s">
        <v>273</v>
      </c>
      <c r="I1286" s="5" t="s">
        <v>6873</v>
      </c>
      <c r="J1286" s="6" t="s">
        <v>70</v>
      </c>
      <c r="K1286" s="6" t="s">
        <v>71</v>
      </c>
    </row>
    <row r="1287" spans="1:11" x14ac:dyDescent="0.45">
      <c r="A1287" s="6">
        <v>1283</v>
      </c>
      <c r="B1287" s="6" t="s">
        <v>6874</v>
      </c>
      <c r="C1287" s="5" t="s">
        <v>64</v>
      </c>
      <c r="D1287" s="5" t="s">
        <v>6875</v>
      </c>
      <c r="E1287" s="5" t="s">
        <v>6876</v>
      </c>
      <c r="F1287" s="5" t="s">
        <v>6877</v>
      </c>
      <c r="G1287" s="6">
        <v>2020</v>
      </c>
      <c r="H1287" s="5" t="s">
        <v>1800</v>
      </c>
      <c r="I1287" s="5" t="s">
        <v>6878</v>
      </c>
      <c r="J1287" s="6" t="s">
        <v>70</v>
      </c>
      <c r="K1287" s="6" t="s">
        <v>71</v>
      </c>
    </row>
    <row r="1288" spans="1:11" x14ac:dyDescent="0.45">
      <c r="A1288" s="6">
        <v>1284</v>
      </c>
      <c r="B1288" s="6" t="s">
        <v>6879</v>
      </c>
      <c r="C1288" s="5" t="s">
        <v>64</v>
      </c>
      <c r="D1288" s="5" t="s">
        <v>6880</v>
      </c>
      <c r="E1288" s="5" t="s">
        <v>6881</v>
      </c>
      <c r="F1288" s="5" t="s">
        <v>6882</v>
      </c>
      <c r="G1288" s="6">
        <v>2002</v>
      </c>
      <c r="H1288" s="5" t="s">
        <v>141</v>
      </c>
      <c r="I1288" s="5" t="s">
        <v>6883</v>
      </c>
      <c r="J1288" s="6" t="s">
        <v>70</v>
      </c>
      <c r="K1288" s="6" t="s">
        <v>71</v>
      </c>
    </row>
    <row r="1289" spans="1:11" x14ac:dyDescent="0.45">
      <c r="A1289" s="6">
        <v>1285</v>
      </c>
      <c r="B1289" s="6" t="s">
        <v>6884</v>
      </c>
      <c r="C1289" s="5" t="s">
        <v>64</v>
      </c>
      <c r="D1289" s="5" t="s">
        <v>6885</v>
      </c>
      <c r="E1289" s="5" t="s">
        <v>6886</v>
      </c>
      <c r="F1289" s="5" t="s">
        <v>6887</v>
      </c>
      <c r="G1289" s="6">
        <v>2003</v>
      </c>
      <c r="H1289" s="5" t="s">
        <v>68</v>
      </c>
      <c r="I1289" s="5" t="s">
        <v>6888</v>
      </c>
      <c r="J1289" s="6" t="s">
        <v>70</v>
      </c>
      <c r="K1289" s="6" t="s">
        <v>71</v>
      </c>
    </row>
    <row r="1290" spans="1:11" x14ac:dyDescent="0.45">
      <c r="A1290" s="6">
        <v>1286</v>
      </c>
      <c r="B1290" s="6" t="s">
        <v>6889</v>
      </c>
      <c r="C1290" s="5" t="s">
        <v>64</v>
      </c>
      <c r="D1290" s="5" t="s">
        <v>6890</v>
      </c>
      <c r="E1290" s="5" t="s">
        <v>6891</v>
      </c>
      <c r="F1290" s="5" t="s">
        <v>6892</v>
      </c>
      <c r="G1290" s="6">
        <v>2011</v>
      </c>
      <c r="H1290" s="5" t="s">
        <v>1273</v>
      </c>
      <c r="I1290" s="5" t="s">
        <v>6893</v>
      </c>
      <c r="J1290" s="6" t="s">
        <v>70</v>
      </c>
      <c r="K1290" s="6" t="s">
        <v>71</v>
      </c>
    </row>
    <row r="1291" spans="1:11" x14ac:dyDescent="0.45">
      <c r="A1291" s="6">
        <v>1287</v>
      </c>
      <c r="B1291" s="6" t="s">
        <v>6894</v>
      </c>
      <c r="C1291" s="5" t="s">
        <v>64</v>
      </c>
      <c r="D1291" s="5" t="s">
        <v>6895</v>
      </c>
      <c r="E1291" s="5" t="s">
        <v>6896</v>
      </c>
      <c r="F1291" s="5" t="s">
        <v>6897</v>
      </c>
      <c r="G1291" s="6">
        <v>2001</v>
      </c>
      <c r="H1291" s="5" t="s">
        <v>68</v>
      </c>
      <c r="I1291" s="5" t="s">
        <v>6898</v>
      </c>
      <c r="J1291" s="6" t="s">
        <v>70</v>
      </c>
      <c r="K1291" s="6" t="s">
        <v>71</v>
      </c>
    </row>
    <row r="1292" spans="1:11" x14ac:dyDescent="0.45">
      <c r="A1292" s="6">
        <v>1288</v>
      </c>
      <c r="B1292" s="6" t="s">
        <v>6899</v>
      </c>
      <c r="C1292" s="5" t="s">
        <v>64</v>
      </c>
      <c r="D1292" s="5" t="s">
        <v>6900</v>
      </c>
      <c r="E1292" s="5" t="s">
        <v>6901</v>
      </c>
      <c r="F1292" s="5" t="s">
        <v>6902</v>
      </c>
      <c r="G1292" s="6">
        <v>1994</v>
      </c>
      <c r="H1292" s="5" t="s">
        <v>245</v>
      </c>
      <c r="I1292" s="5" t="s">
        <v>6903</v>
      </c>
      <c r="J1292" s="6" t="s">
        <v>70</v>
      </c>
      <c r="K1292" s="6" t="s">
        <v>71</v>
      </c>
    </row>
    <row r="1293" spans="1:11" x14ac:dyDescent="0.45">
      <c r="A1293" s="6">
        <v>1289</v>
      </c>
      <c r="B1293" s="6" t="s">
        <v>6904</v>
      </c>
      <c r="C1293" s="5" t="s">
        <v>64</v>
      </c>
      <c r="D1293" s="5" t="s">
        <v>6905</v>
      </c>
      <c r="E1293" s="5" t="s">
        <v>6906</v>
      </c>
      <c r="F1293" s="5" t="s">
        <v>6907</v>
      </c>
      <c r="G1293" s="6">
        <v>1996</v>
      </c>
      <c r="H1293" s="5" t="s">
        <v>999</v>
      </c>
      <c r="I1293" s="5" t="s">
        <v>6908</v>
      </c>
      <c r="J1293" s="6" t="s">
        <v>70</v>
      </c>
      <c r="K1293" s="6" t="s">
        <v>71</v>
      </c>
    </row>
    <row r="1294" spans="1:11" x14ac:dyDescent="0.45">
      <c r="A1294" s="6">
        <v>1290</v>
      </c>
      <c r="B1294" s="6" t="s">
        <v>6909</v>
      </c>
      <c r="C1294" s="5" t="s">
        <v>64</v>
      </c>
      <c r="D1294" s="5" t="s">
        <v>6910</v>
      </c>
      <c r="E1294" s="5" t="s">
        <v>6911</v>
      </c>
      <c r="F1294" s="5" t="s">
        <v>6912</v>
      </c>
      <c r="G1294" s="6">
        <v>2024</v>
      </c>
      <c r="H1294" s="5" t="s">
        <v>6913</v>
      </c>
      <c r="I1294" s="5" t="s">
        <v>6914</v>
      </c>
      <c r="J1294" s="6" t="s">
        <v>70</v>
      </c>
      <c r="K1294" s="6" t="s">
        <v>71</v>
      </c>
    </row>
    <row r="1295" spans="1:11" x14ac:dyDescent="0.45">
      <c r="A1295" s="6">
        <v>1291</v>
      </c>
      <c r="B1295" s="6" t="s">
        <v>6915</v>
      </c>
      <c r="C1295" s="5" t="s">
        <v>64</v>
      </c>
      <c r="D1295" s="5" t="s">
        <v>6916</v>
      </c>
      <c r="E1295" s="5" t="s">
        <v>6917</v>
      </c>
      <c r="F1295" s="5" t="s">
        <v>6918</v>
      </c>
      <c r="G1295" s="6">
        <v>1998</v>
      </c>
      <c r="H1295" s="5" t="s">
        <v>1523</v>
      </c>
      <c r="I1295" s="5" t="s">
        <v>6919</v>
      </c>
      <c r="J1295" s="6" t="s">
        <v>70</v>
      </c>
      <c r="K1295" s="6" t="s">
        <v>71</v>
      </c>
    </row>
    <row r="1296" spans="1:11" x14ac:dyDescent="0.45">
      <c r="A1296" s="6">
        <v>1292</v>
      </c>
      <c r="B1296" s="6" t="s">
        <v>6920</v>
      </c>
      <c r="C1296" s="5" t="s">
        <v>64</v>
      </c>
      <c r="D1296" s="5" t="s">
        <v>6921</v>
      </c>
      <c r="E1296" s="5" t="s">
        <v>6922</v>
      </c>
      <c r="F1296" s="5" t="s">
        <v>6923</v>
      </c>
      <c r="G1296" s="6">
        <v>1999</v>
      </c>
      <c r="H1296" s="5" t="s">
        <v>68</v>
      </c>
      <c r="I1296" s="5" t="s">
        <v>6924</v>
      </c>
      <c r="J1296" s="6" t="s">
        <v>70</v>
      </c>
      <c r="K1296" s="6" t="s">
        <v>71</v>
      </c>
    </row>
    <row r="1297" spans="1:11" x14ac:dyDescent="0.45">
      <c r="A1297" s="6">
        <v>1293</v>
      </c>
      <c r="B1297" s="6" t="s">
        <v>6925</v>
      </c>
      <c r="C1297" s="5" t="s">
        <v>64</v>
      </c>
      <c r="D1297" s="5" t="s">
        <v>6926</v>
      </c>
      <c r="E1297" s="5" t="s">
        <v>6927</v>
      </c>
      <c r="F1297" s="5" t="s">
        <v>6928</v>
      </c>
      <c r="G1297" s="6">
        <v>2016</v>
      </c>
      <c r="H1297" s="5" t="s">
        <v>4641</v>
      </c>
      <c r="I1297" s="5" t="s">
        <v>6929</v>
      </c>
      <c r="J1297" s="6" t="s">
        <v>70</v>
      </c>
      <c r="K1297" s="6" t="s">
        <v>71</v>
      </c>
    </row>
    <row r="1298" spans="1:11" x14ac:dyDescent="0.45">
      <c r="A1298" s="6">
        <v>1294</v>
      </c>
      <c r="B1298" s="6" t="s">
        <v>6930</v>
      </c>
      <c r="C1298" s="5" t="s">
        <v>64</v>
      </c>
      <c r="D1298" s="5" t="s">
        <v>6931</v>
      </c>
      <c r="E1298" s="5" t="s">
        <v>6932</v>
      </c>
      <c r="F1298" s="5" t="s">
        <v>6933</v>
      </c>
      <c r="G1298" s="6">
        <v>2021</v>
      </c>
      <c r="H1298" s="5" t="s">
        <v>374</v>
      </c>
      <c r="I1298" s="5" t="s">
        <v>6934</v>
      </c>
      <c r="J1298" s="6" t="s">
        <v>70</v>
      </c>
      <c r="K1298" s="6" t="s">
        <v>71</v>
      </c>
    </row>
    <row r="1299" spans="1:11" x14ac:dyDescent="0.45">
      <c r="A1299" s="6">
        <v>1295</v>
      </c>
      <c r="B1299" s="6" t="s">
        <v>6935</v>
      </c>
      <c r="C1299" s="5" t="s">
        <v>64</v>
      </c>
      <c r="D1299" s="5" t="s">
        <v>6936</v>
      </c>
      <c r="E1299" s="5" t="s">
        <v>6937</v>
      </c>
      <c r="F1299" s="5" t="s">
        <v>6938</v>
      </c>
      <c r="G1299" s="6">
        <v>2022</v>
      </c>
      <c r="H1299" s="5" t="s">
        <v>6939</v>
      </c>
      <c r="I1299" s="5" t="s">
        <v>6940</v>
      </c>
      <c r="J1299" s="6" t="s">
        <v>70</v>
      </c>
      <c r="K1299" s="6" t="s">
        <v>71</v>
      </c>
    </row>
    <row r="1300" spans="1:11" x14ac:dyDescent="0.45">
      <c r="A1300" s="6">
        <v>1296</v>
      </c>
      <c r="B1300" s="6" t="s">
        <v>6941</v>
      </c>
      <c r="C1300" s="5" t="s">
        <v>64</v>
      </c>
      <c r="D1300" s="5" t="s">
        <v>6942</v>
      </c>
      <c r="E1300" s="5" t="s">
        <v>6943</v>
      </c>
      <c r="F1300" s="5" t="s">
        <v>6944</v>
      </c>
      <c r="G1300" s="6">
        <v>2017</v>
      </c>
      <c r="H1300" s="5" t="s">
        <v>6945</v>
      </c>
      <c r="I1300" s="5" t="s">
        <v>6946</v>
      </c>
      <c r="J1300" s="6" t="s">
        <v>70</v>
      </c>
      <c r="K1300" s="6" t="s">
        <v>71</v>
      </c>
    </row>
    <row r="1301" spans="1:11" x14ac:dyDescent="0.45">
      <c r="A1301" s="6">
        <v>1297</v>
      </c>
      <c r="B1301" s="6" t="s">
        <v>6947</v>
      </c>
      <c r="C1301" s="5" t="s">
        <v>64</v>
      </c>
      <c r="D1301" s="5" t="s">
        <v>6948</v>
      </c>
      <c r="E1301" s="5" t="s">
        <v>6949</v>
      </c>
      <c r="F1301" s="5" t="s">
        <v>6950</v>
      </c>
      <c r="G1301" s="6">
        <v>1996</v>
      </c>
      <c r="H1301" s="5" t="s">
        <v>206</v>
      </c>
      <c r="I1301" s="5" t="s">
        <v>6951</v>
      </c>
      <c r="J1301" s="6" t="s">
        <v>70</v>
      </c>
      <c r="K1301" s="6" t="s">
        <v>71</v>
      </c>
    </row>
    <row r="1302" spans="1:11" x14ac:dyDescent="0.45">
      <c r="A1302" s="6">
        <v>1298</v>
      </c>
      <c r="B1302" s="6" t="s">
        <v>6952</v>
      </c>
      <c r="C1302" s="5" t="s">
        <v>64</v>
      </c>
      <c r="D1302" s="5" t="s">
        <v>6953</v>
      </c>
      <c r="E1302" s="5" t="s">
        <v>6954</v>
      </c>
      <c r="F1302" s="5" t="s">
        <v>6955</v>
      </c>
      <c r="G1302" s="6">
        <v>2003</v>
      </c>
      <c r="H1302" s="5" t="s">
        <v>68</v>
      </c>
      <c r="I1302" s="5" t="s">
        <v>6956</v>
      </c>
      <c r="J1302" s="6" t="s">
        <v>70</v>
      </c>
      <c r="K1302" s="6" t="s">
        <v>71</v>
      </c>
    </row>
    <row r="1303" spans="1:11" x14ac:dyDescent="0.45">
      <c r="A1303" s="6">
        <v>1299</v>
      </c>
      <c r="B1303" s="6" t="s">
        <v>6957</v>
      </c>
      <c r="C1303" s="5" t="s">
        <v>64</v>
      </c>
      <c r="D1303" s="5" t="s">
        <v>6958</v>
      </c>
      <c r="E1303" s="5" t="s">
        <v>6959</v>
      </c>
      <c r="F1303" s="5" t="s">
        <v>6960</v>
      </c>
      <c r="G1303" s="6">
        <v>1996</v>
      </c>
      <c r="H1303" s="5" t="s">
        <v>3723</v>
      </c>
      <c r="I1303" s="5" t="s">
        <v>6961</v>
      </c>
      <c r="J1303" s="6" t="s">
        <v>70</v>
      </c>
      <c r="K1303" s="6" t="s">
        <v>71</v>
      </c>
    </row>
    <row r="1304" spans="1:11" x14ac:dyDescent="0.45">
      <c r="A1304" s="6">
        <v>1300</v>
      </c>
      <c r="B1304" s="6" t="s">
        <v>6962</v>
      </c>
      <c r="C1304" s="5" t="s">
        <v>64</v>
      </c>
      <c r="D1304" s="5" t="s">
        <v>6963</v>
      </c>
      <c r="E1304" s="5" t="s">
        <v>6964</v>
      </c>
      <c r="F1304" s="5" t="s">
        <v>6965</v>
      </c>
      <c r="G1304" s="6">
        <v>1987</v>
      </c>
      <c r="H1304" s="5" t="s">
        <v>386</v>
      </c>
      <c r="I1304" s="5" t="s">
        <v>6966</v>
      </c>
      <c r="J1304" s="6" t="s">
        <v>70</v>
      </c>
      <c r="K1304" s="6" t="s">
        <v>71</v>
      </c>
    </row>
    <row r="1305" spans="1:11" x14ac:dyDescent="0.45">
      <c r="A1305" s="6">
        <v>1301</v>
      </c>
      <c r="B1305" s="6" t="s">
        <v>6967</v>
      </c>
      <c r="C1305" s="5" t="s">
        <v>64</v>
      </c>
      <c r="D1305" s="5" t="s">
        <v>6968</v>
      </c>
      <c r="E1305" s="5" t="s">
        <v>6969</v>
      </c>
      <c r="F1305" s="5" t="s">
        <v>6970</v>
      </c>
      <c r="G1305" s="6">
        <v>1996</v>
      </c>
      <c r="H1305" s="5" t="s">
        <v>616</v>
      </c>
      <c r="I1305" s="5" t="s">
        <v>6971</v>
      </c>
      <c r="J1305" s="6" t="s">
        <v>70</v>
      </c>
      <c r="K1305" s="6" t="s">
        <v>71</v>
      </c>
    </row>
    <row r="1306" spans="1:11" x14ac:dyDescent="0.45">
      <c r="A1306" s="6">
        <v>1302</v>
      </c>
      <c r="B1306" s="6" t="s">
        <v>6972</v>
      </c>
      <c r="C1306" s="5" t="s">
        <v>64</v>
      </c>
      <c r="D1306" s="5" t="s">
        <v>6973</v>
      </c>
      <c r="E1306" s="5" t="s">
        <v>6974</v>
      </c>
      <c r="F1306" s="5" t="s">
        <v>6975</v>
      </c>
      <c r="G1306" s="6">
        <v>2023</v>
      </c>
      <c r="H1306" s="5" t="s">
        <v>672</v>
      </c>
      <c r="I1306" s="5" t="s">
        <v>6976</v>
      </c>
      <c r="J1306" s="6" t="s">
        <v>70</v>
      </c>
      <c r="K1306" s="6" t="s">
        <v>71</v>
      </c>
    </row>
    <row r="1307" spans="1:11" x14ac:dyDescent="0.45">
      <c r="A1307" s="6">
        <v>1303</v>
      </c>
      <c r="B1307" s="6" t="s">
        <v>6977</v>
      </c>
      <c r="C1307" s="5" t="s">
        <v>64</v>
      </c>
      <c r="D1307" s="5" t="s">
        <v>6978</v>
      </c>
      <c r="E1307" s="5" t="s">
        <v>6979</v>
      </c>
      <c r="F1307" s="5" t="s">
        <v>6980</v>
      </c>
      <c r="G1307" s="6">
        <v>2026</v>
      </c>
      <c r="H1307" s="5" t="s">
        <v>194</v>
      </c>
      <c r="I1307" s="5" t="s">
        <v>6981</v>
      </c>
      <c r="J1307" s="6" t="s">
        <v>70</v>
      </c>
      <c r="K1307" s="6" t="s">
        <v>71</v>
      </c>
    </row>
    <row r="1308" spans="1:11" x14ac:dyDescent="0.45">
      <c r="A1308" s="6">
        <v>1304</v>
      </c>
      <c r="B1308" s="6" t="s">
        <v>6982</v>
      </c>
      <c r="C1308" s="5" t="s">
        <v>64</v>
      </c>
      <c r="D1308" s="5" t="s">
        <v>6983</v>
      </c>
      <c r="E1308" s="5" t="s">
        <v>6984</v>
      </c>
      <c r="F1308" s="5" t="s">
        <v>6985</v>
      </c>
      <c r="G1308" s="6">
        <v>2019</v>
      </c>
      <c r="H1308" s="5" t="s">
        <v>2709</v>
      </c>
      <c r="I1308" s="5" t="s">
        <v>6986</v>
      </c>
      <c r="J1308" s="6" t="s">
        <v>70</v>
      </c>
      <c r="K1308" s="6" t="s">
        <v>71</v>
      </c>
    </row>
    <row r="1309" spans="1:11" x14ac:dyDescent="0.45">
      <c r="A1309" s="6">
        <v>1305</v>
      </c>
      <c r="B1309" s="6" t="s">
        <v>6987</v>
      </c>
      <c r="C1309" s="5" t="s">
        <v>64</v>
      </c>
      <c r="D1309" s="5" t="s">
        <v>6988</v>
      </c>
      <c r="E1309" s="5" t="s">
        <v>6989</v>
      </c>
      <c r="F1309" s="5" t="s">
        <v>6990</v>
      </c>
      <c r="G1309" s="6">
        <v>2002</v>
      </c>
      <c r="H1309" s="5" t="s">
        <v>135</v>
      </c>
      <c r="I1309" s="5" t="s">
        <v>6991</v>
      </c>
      <c r="J1309" s="6" t="s">
        <v>70</v>
      </c>
      <c r="K1309" s="6" t="s">
        <v>71</v>
      </c>
    </row>
    <row r="1310" spans="1:11" x14ac:dyDescent="0.45">
      <c r="A1310" s="6">
        <v>1306</v>
      </c>
      <c r="B1310" s="6" t="s">
        <v>6992</v>
      </c>
      <c r="C1310" s="5" t="s">
        <v>64</v>
      </c>
      <c r="D1310" s="5" t="s">
        <v>6993</v>
      </c>
      <c r="E1310" s="5" t="s">
        <v>6994</v>
      </c>
      <c r="F1310" s="5" t="s">
        <v>6995</v>
      </c>
      <c r="G1310" s="6">
        <v>2012</v>
      </c>
      <c r="H1310" s="5" t="s">
        <v>1221</v>
      </c>
      <c r="I1310" s="5" t="s">
        <v>6996</v>
      </c>
      <c r="J1310" s="6" t="s">
        <v>70</v>
      </c>
      <c r="K1310" s="6" t="s">
        <v>71</v>
      </c>
    </row>
    <row r="1311" spans="1:11" x14ac:dyDescent="0.45">
      <c r="A1311" s="6">
        <v>1307</v>
      </c>
      <c r="B1311" s="6" t="s">
        <v>6997</v>
      </c>
      <c r="C1311" s="5" t="s">
        <v>64</v>
      </c>
      <c r="D1311" s="5" t="s">
        <v>6998</v>
      </c>
      <c r="E1311" s="5" t="s">
        <v>6999</v>
      </c>
      <c r="F1311" s="5" t="s">
        <v>7000</v>
      </c>
      <c r="G1311" s="6">
        <v>2020</v>
      </c>
      <c r="H1311" s="5" t="s">
        <v>7001</v>
      </c>
      <c r="I1311" s="5" t="s">
        <v>7002</v>
      </c>
      <c r="J1311" s="6" t="s">
        <v>70</v>
      </c>
      <c r="K1311" s="6" t="s">
        <v>71</v>
      </c>
    </row>
    <row r="1312" spans="1:11" x14ac:dyDescent="0.45">
      <c r="A1312" s="6">
        <v>1308</v>
      </c>
      <c r="B1312" s="6" t="s">
        <v>7003</v>
      </c>
      <c r="C1312" s="5" t="s">
        <v>64</v>
      </c>
      <c r="D1312" s="5" t="s">
        <v>7004</v>
      </c>
      <c r="E1312" s="5" t="s">
        <v>7005</v>
      </c>
      <c r="F1312" s="5" t="s">
        <v>7006</v>
      </c>
      <c r="G1312" s="6">
        <v>2018</v>
      </c>
      <c r="H1312" s="5" t="s">
        <v>2163</v>
      </c>
      <c r="I1312" s="5" t="s">
        <v>7007</v>
      </c>
      <c r="J1312" s="6" t="s">
        <v>70</v>
      </c>
      <c r="K1312" s="6" t="s">
        <v>71</v>
      </c>
    </row>
    <row r="1313" spans="1:11" x14ac:dyDescent="0.45">
      <c r="A1313" s="6">
        <v>1309</v>
      </c>
      <c r="B1313" s="6" t="s">
        <v>7008</v>
      </c>
      <c r="C1313" s="5" t="s">
        <v>64</v>
      </c>
      <c r="D1313" s="5" t="s">
        <v>7009</v>
      </c>
      <c r="E1313" s="5" t="s">
        <v>7010</v>
      </c>
      <c r="F1313" s="5" t="s">
        <v>7011</v>
      </c>
      <c r="G1313" s="6">
        <v>2003</v>
      </c>
      <c r="H1313" s="5" t="s">
        <v>135</v>
      </c>
      <c r="I1313" s="5" t="s">
        <v>7012</v>
      </c>
      <c r="J1313" s="6" t="s">
        <v>70</v>
      </c>
      <c r="K1313" s="6" t="s">
        <v>71</v>
      </c>
    </row>
    <row r="1314" spans="1:11" x14ac:dyDescent="0.45">
      <c r="A1314" s="6">
        <v>1310</v>
      </c>
      <c r="B1314" s="6" t="s">
        <v>7013</v>
      </c>
      <c r="C1314" s="5" t="s">
        <v>64</v>
      </c>
      <c r="D1314" s="5" t="s">
        <v>7014</v>
      </c>
      <c r="E1314" s="5" t="s">
        <v>7015</v>
      </c>
      <c r="F1314" s="5" t="s">
        <v>7016</v>
      </c>
      <c r="G1314" s="6">
        <v>2002</v>
      </c>
      <c r="H1314" s="5" t="s">
        <v>4352</v>
      </c>
      <c r="I1314" s="5" t="s">
        <v>7017</v>
      </c>
      <c r="J1314" s="6" t="s">
        <v>70</v>
      </c>
      <c r="K1314" s="6" t="s">
        <v>71</v>
      </c>
    </row>
    <row r="1315" spans="1:11" x14ac:dyDescent="0.45">
      <c r="A1315" s="6">
        <v>1311</v>
      </c>
      <c r="B1315" s="6" t="s">
        <v>7018</v>
      </c>
      <c r="C1315" s="5" t="s">
        <v>64</v>
      </c>
      <c r="D1315" s="5" t="s">
        <v>7019</v>
      </c>
      <c r="E1315" s="5" t="s">
        <v>7020</v>
      </c>
      <c r="F1315" s="5" t="s">
        <v>7021</v>
      </c>
      <c r="G1315" s="6">
        <v>2002</v>
      </c>
      <c r="H1315" s="5" t="s">
        <v>5090</v>
      </c>
      <c r="I1315" s="5" t="s">
        <v>7022</v>
      </c>
      <c r="J1315" s="6" t="s">
        <v>70</v>
      </c>
      <c r="K1315" s="6" t="s">
        <v>71</v>
      </c>
    </row>
    <row r="1316" spans="1:11" x14ac:dyDescent="0.45">
      <c r="A1316" s="6">
        <v>1312</v>
      </c>
      <c r="B1316" s="6" t="s">
        <v>7023</v>
      </c>
      <c r="C1316" s="5" t="s">
        <v>64</v>
      </c>
      <c r="D1316" s="5" t="s">
        <v>7024</v>
      </c>
      <c r="E1316" s="5" t="s">
        <v>7025</v>
      </c>
      <c r="F1316" s="5" t="s">
        <v>7026</v>
      </c>
      <c r="G1316" s="6">
        <v>1997</v>
      </c>
      <c r="H1316" s="5" t="s">
        <v>819</v>
      </c>
      <c r="I1316" s="5" t="s">
        <v>7027</v>
      </c>
      <c r="J1316" s="6" t="s">
        <v>70</v>
      </c>
      <c r="K1316" s="6" t="s">
        <v>71</v>
      </c>
    </row>
    <row r="1317" spans="1:11" x14ac:dyDescent="0.45">
      <c r="A1317" s="6">
        <v>1313</v>
      </c>
      <c r="B1317" s="6" t="s">
        <v>7028</v>
      </c>
      <c r="C1317" s="5" t="s">
        <v>64</v>
      </c>
      <c r="D1317" s="5" t="s">
        <v>7029</v>
      </c>
      <c r="E1317" s="5" t="s">
        <v>7030</v>
      </c>
      <c r="F1317" s="5" t="s">
        <v>7031</v>
      </c>
      <c r="G1317" s="6">
        <v>2002</v>
      </c>
      <c r="H1317" s="5" t="s">
        <v>660</v>
      </c>
      <c r="I1317" s="5" t="s">
        <v>7032</v>
      </c>
      <c r="J1317" s="6" t="s">
        <v>70</v>
      </c>
      <c r="K1317" s="6" t="s">
        <v>71</v>
      </c>
    </row>
    <row r="1318" spans="1:11" x14ac:dyDescent="0.45">
      <c r="A1318" s="6">
        <v>1314</v>
      </c>
      <c r="B1318" s="6" t="s">
        <v>7033</v>
      </c>
      <c r="C1318" s="5" t="s">
        <v>64</v>
      </c>
      <c r="D1318" s="5" t="s">
        <v>7034</v>
      </c>
      <c r="E1318" s="5" t="s">
        <v>7035</v>
      </c>
      <c r="F1318" s="5" t="s">
        <v>7036</v>
      </c>
      <c r="G1318" s="6">
        <v>2016</v>
      </c>
      <c r="H1318" s="5" t="s">
        <v>212</v>
      </c>
      <c r="I1318" s="5" t="s">
        <v>7037</v>
      </c>
      <c r="J1318" s="6" t="s">
        <v>70</v>
      </c>
      <c r="K1318" s="6" t="s">
        <v>71</v>
      </c>
    </row>
    <row r="1319" spans="1:11" x14ac:dyDescent="0.45">
      <c r="A1319" s="6">
        <v>1315</v>
      </c>
      <c r="B1319" s="6" t="s">
        <v>7038</v>
      </c>
      <c r="C1319" s="5" t="s">
        <v>64</v>
      </c>
      <c r="D1319" s="5" t="s">
        <v>7039</v>
      </c>
      <c r="E1319" s="5" t="s">
        <v>7040</v>
      </c>
      <c r="F1319" s="5" t="s">
        <v>7041</v>
      </c>
      <c r="G1319" s="6">
        <v>2025</v>
      </c>
      <c r="H1319" s="5" t="s">
        <v>983</v>
      </c>
      <c r="I1319" s="5" t="s">
        <v>7042</v>
      </c>
      <c r="J1319" s="6" t="s">
        <v>70</v>
      </c>
      <c r="K1319" s="6" t="s">
        <v>71</v>
      </c>
    </row>
    <row r="1320" spans="1:11" x14ac:dyDescent="0.45">
      <c r="A1320" s="6">
        <v>1316</v>
      </c>
      <c r="B1320" s="6" t="s">
        <v>7043</v>
      </c>
      <c r="C1320" s="5" t="s">
        <v>64</v>
      </c>
      <c r="D1320" s="5" t="s">
        <v>7044</v>
      </c>
      <c r="E1320" s="5" t="s">
        <v>7045</v>
      </c>
      <c r="F1320" s="5" t="s">
        <v>7046</v>
      </c>
      <c r="G1320" s="6">
        <v>2008</v>
      </c>
      <c r="H1320" s="5" t="s">
        <v>2406</v>
      </c>
      <c r="I1320" s="5" t="s">
        <v>7047</v>
      </c>
      <c r="J1320" s="6" t="s">
        <v>70</v>
      </c>
      <c r="K1320" s="6" t="s">
        <v>71</v>
      </c>
    </row>
    <row r="1321" spans="1:11" x14ac:dyDescent="0.45">
      <c r="A1321" s="6">
        <v>1317</v>
      </c>
      <c r="B1321" s="6" t="s">
        <v>7048</v>
      </c>
      <c r="C1321" s="5" t="s">
        <v>64</v>
      </c>
      <c r="D1321" s="5" t="s">
        <v>7049</v>
      </c>
      <c r="E1321" s="5" t="s">
        <v>7050</v>
      </c>
      <c r="F1321" s="5" t="s">
        <v>7051</v>
      </c>
      <c r="G1321" s="6">
        <v>2002</v>
      </c>
      <c r="H1321" s="5" t="s">
        <v>482</v>
      </c>
      <c r="I1321" s="5" t="s">
        <v>7052</v>
      </c>
      <c r="J1321" s="6" t="s">
        <v>70</v>
      </c>
      <c r="K1321" s="6" t="s">
        <v>71</v>
      </c>
    </row>
    <row r="1322" spans="1:11" x14ac:dyDescent="0.45">
      <c r="A1322" s="6">
        <v>1318</v>
      </c>
      <c r="B1322" s="6" t="s">
        <v>7053</v>
      </c>
      <c r="C1322" s="5" t="s">
        <v>64</v>
      </c>
      <c r="D1322" s="5" t="s">
        <v>7054</v>
      </c>
      <c r="E1322" s="5" t="s">
        <v>7055</v>
      </c>
      <c r="F1322" s="5" t="s">
        <v>7056</v>
      </c>
      <c r="G1322" s="6">
        <v>1998</v>
      </c>
      <c r="H1322" s="5" t="s">
        <v>206</v>
      </c>
      <c r="I1322" s="5" t="s">
        <v>7057</v>
      </c>
      <c r="J1322" s="6" t="s">
        <v>70</v>
      </c>
      <c r="K1322" s="6" t="s">
        <v>71</v>
      </c>
    </row>
    <row r="1323" spans="1:11" x14ac:dyDescent="0.45">
      <c r="A1323" s="6">
        <v>1319</v>
      </c>
      <c r="B1323" s="6" t="s">
        <v>7058</v>
      </c>
      <c r="C1323" s="5" t="s">
        <v>64</v>
      </c>
      <c r="D1323" s="5" t="s">
        <v>7059</v>
      </c>
      <c r="E1323" s="5" t="s">
        <v>7060</v>
      </c>
      <c r="F1323" s="5" t="s">
        <v>7061</v>
      </c>
      <c r="G1323" s="6">
        <v>2005</v>
      </c>
      <c r="H1323" s="5" t="s">
        <v>2417</v>
      </c>
      <c r="I1323" s="5" t="s">
        <v>7062</v>
      </c>
      <c r="J1323" s="6" t="s">
        <v>70</v>
      </c>
      <c r="K1323" s="6" t="s">
        <v>71</v>
      </c>
    </row>
    <row r="1324" spans="1:11" x14ac:dyDescent="0.45">
      <c r="A1324" s="6">
        <v>1320</v>
      </c>
      <c r="B1324" s="6" t="s">
        <v>7063</v>
      </c>
      <c r="C1324" s="5" t="s">
        <v>64</v>
      </c>
      <c r="D1324" s="5" t="s">
        <v>7064</v>
      </c>
      <c r="E1324" s="5" t="s">
        <v>7065</v>
      </c>
      <c r="F1324" s="5" t="s">
        <v>7066</v>
      </c>
      <c r="G1324" s="6">
        <v>2003</v>
      </c>
      <c r="H1324" s="5" t="s">
        <v>87</v>
      </c>
      <c r="I1324" s="5" t="s">
        <v>7067</v>
      </c>
      <c r="J1324" s="6" t="s">
        <v>70</v>
      </c>
      <c r="K1324" s="6" t="s">
        <v>71</v>
      </c>
    </row>
    <row r="1325" spans="1:11" x14ac:dyDescent="0.45">
      <c r="A1325" s="6">
        <v>1321</v>
      </c>
      <c r="B1325" s="6" t="s">
        <v>7068</v>
      </c>
      <c r="C1325" s="5" t="s">
        <v>64</v>
      </c>
      <c r="D1325" s="5" t="s">
        <v>7069</v>
      </c>
      <c r="E1325" s="5" t="s">
        <v>7070</v>
      </c>
      <c r="F1325" s="5" t="s">
        <v>7071</v>
      </c>
      <c r="G1325" s="6">
        <v>2000</v>
      </c>
      <c r="H1325" s="5" t="s">
        <v>117</v>
      </c>
      <c r="I1325" s="5" t="s">
        <v>7072</v>
      </c>
      <c r="J1325" s="6" t="s">
        <v>70</v>
      </c>
      <c r="K1325" s="6" t="s">
        <v>71</v>
      </c>
    </row>
    <row r="1326" spans="1:11" x14ac:dyDescent="0.45">
      <c r="A1326" s="6">
        <v>1322</v>
      </c>
      <c r="B1326" s="6" t="s">
        <v>7073</v>
      </c>
      <c r="C1326" s="5" t="s">
        <v>64</v>
      </c>
      <c r="D1326" s="5" t="s">
        <v>7074</v>
      </c>
      <c r="E1326" s="5" t="s">
        <v>7075</v>
      </c>
      <c r="F1326" s="5" t="s">
        <v>7076</v>
      </c>
      <c r="G1326" s="6">
        <v>2007</v>
      </c>
      <c r="H1326" s="5" t="s">
        <v>666</v>
      </c>
      <c r="I1326" s="5" t="s">
        <v>7077</v>
      </c>
      <c r="J1326" s="6" t="s">
        <v>70</v>
      </c>
      <c r="K1326" s="6" t="s">
        <v>71</v>
      </c>
    </row>
    <row r="1327" spans="1:11" x14ac:dyDescent="0.45">
      <c r="A1327" s="6">
        <v>1323</v>
      </c>
      <c r="B1327" s="6" t="s">
        <v>7078</v>
      </c>
      <c r="C1327" s="5" t="s">
        <v>64</v>
      </c>
      <c r="D1327" s="5" t="s">
        <v>7079</v>
      </c>
      <c r="E1327" s="5" t="s">
        <v>7080</v>
      </c>
      <c r="F1327" s="5" t="s">
        <v>7081</v>
      </c>
      <c r="G1327" s="6">
        <v>2020</v>
      </c>
      <c r="H1327" s="5" t="s">
        <v>2763</v>
      </c>
      <c r="I1327" s="5" t="s">
        <v>7082</v>
      </c>
      <c r="J1327" s="6" t="s">
        <v>70</v>
      </c>
      <c r="K1327" s="6" t="s">
        <v>71</v>
      </c>
    </row>
    <row r="1328" spans="1:11" x14ac:dyDescent="0.45">
      <c r="A1328" s="6">
        <v>1324</v>
      </c>
      <c r="B1328" s="6" t="s">
        <v>7083</v>
      </c>
      <c r="C1328" s="5" t="s">
        <v>64</v>
      </c>
      <c r="D1328" s="5" t="s">
        <v>7084</v>
      </c>
      <c r="E1328" s="5" t="s">
        <v>7085</v>
      </c>
      <c r="F1328" s="5" t="s">
        <v>7086</v>
      </c>
      <c r="G1328" s="6">
        <v>2001</v>
      </c>
      <c r="H1328" s="5" t="s">
        <v>245</v>
      </c>
      <c r="I1328" s="5" t="s">
        <v>7087</v>
      </c>
      <c r="J1328" s="6" t="s">
        <v>70</v>
      </c>
      <c r="K1328" s="6" t="s">
        <v>71</v>
      </c>
    </row>
    <row r="1329" spans="1:11" x14ac:dyDescent="0.45">
      <c r="A1329" s="6">
        <v>1325</v>
      </c>
      <c r="B1329" s="6" t="s">
        <v>7088</v>
      </c>
      <c r="C1329" s="5" t="s">
        <v>64</v>
      </c>
      <c r="D1329" s="5" t="s">
        <v>7089</v>
      </c>
      <c r="E1329" s="5" t="s">
        <v>7090</v>
      </c>
      <c r="F1329" s="5" t="s">
        <v>7091</v>
      </c>
      <c r="G1329" s="6">
        <v>2002</v>
      </c>
      <c r="H1329" s="5" t="s">
        <v>206</v>
      </c>
      <c r="I1329" s="5" t="s">
        <v>7092</v>
      </c>
      <c r="J1329" s="6" t="s">
        <v>70</v>
      </c>
      <c r="K1329" s="6" t="s">
        <v>71</v>
      </c>
    </row>
    <row r="1330" spans="1:11" x14ac:dyDescent="0.45">
      <c r="A1330" s="6">
        <v>1326</v>
      </c>
      <c r="B1330" s="6" t="s">
        <v>7093</v>
      </c>
      <c r="C1330" s="5" t="s">
        <v>64</v>
      </c>
      <c r="D1330" s="5" t="s">
        <v>7094</v>
      </c>
      <c r="E1330" s="5" t="s">
        <v>7095</v>
      </c>
      <c r="F1330" s="5" t="s">
        <v>7096</v>
      </c>
      <c r="G1330" s="6">
        <v>2000</v>
      </c>
      <c r="H1330" s="5" t="s">
        <v>654</v>
      </c>
      <c r="I1330" s="5" t="s">
        <v>7097</v>
      </c>
      <c r="J1330" s="6" t="s">
        <v>70</v>
      </c>
      <c r="K1330" s="6" t="s">
        <v>71</v>
      </c>
    </row>
    <row r="1331" spans="1:11" x14ac:dyDescent="0.45">
      <c r="A1331" s="6">
        <v>1327</v>
      </c>
      <c r="B1331" s="6" t="s">
        <v>7098</v>
      </c>
      <c r="C1331" s="5" t="s">
        <v>64</v>
      </c>
      <c r="D1331" s="5" t="s">
        <v>7099</v>
      </c>
      <c r="E1331" s="5" t="s">
        <v>7100</v>
      </c>
      <c r="F1331" s="5" t="s">
        <v>7101</v>
      </c>
      <c r="G1331" s="6">
        <v>2000</v>
      </c>
      <c r="H1331" s="5" t="s">
        <v>87</v>
      </c>
      <c r="I1331" s="5" t="s">
        <v>7102</v>
      </c>
      <c r="J1331" s="6" t="s">
        <v>70</v>
      </c>
      <c r="K1331" s="6" t="s">
        <v>71</v>
      </c>
    </row>
    <row r="1332" spans="1:11" x14ac:dyDescent="0.45">
      <c r="A1332" s="6">
        <v>1328</v>
      </c>
      <c r="B1332" s="6" t="s">
        <v>7103</v>
      </c>
      <c r="C1332" s="5" t="s">
        <v>64</v>
      </c>
      <c r="D1332" s="5" t="s">
        <v>7104</v>
      </c>
      <c r="E1332" s="5" t="s">
        <v>2452</v>
      </c>
      <c r="F1332" s="5" t="s">
        <v>7105</v>
      </c>
      <c r="G1332" s="6">
        <v>2003</v>
      </c>
      <c r="H1332" s="5" t="s">
        <v>1451</v>
      </c>
      <c r="I1332" s="5" t="s">
        <v>7106</v>
      </c>
      <c r="J1332" s="6" t="s">
        <v>70</v>
      </c>
      <c r="K1332" s="6" t="s">
        <v>71</v>
      </c>
    </row>
    <row r="1333" spans="1:11" x14ac:dyDescent="0.45">
      <c r="A1333" s="6">
        <v>1329</v>
      </c>
      <c r="B1333" s="6" t="s">
        <v>7107</v>
      </c>
      <c r="C1333" s="5" t="s">
        <v>64</v>
      </c>
      <c r="D1333" s="5" t="s">
        <v>7108</v>
      </c>
      <c r="E1333" s="5" t="s">
        <v>7109</v>
      </c>
      <c r="F1333" s="5" t="s">
        <v>7110</v>
      </c>
      <c r="G1333" s="6">
        <v>2001</v>
      </c>
      <c r="H1333" s="5" t="s">
        <v>983</v>
      </c>
      <c r="I1333" s="5" t="s">
        <v>7111</v>
      </c>
      <c r="J1333" s="6" t="s">
        <v>70</v>
      </c>
      <c r="K1333" s="6" t="s">
        <v>71</v>
      </c>
    </row>
    <row r="1334" spans="1:11" x14ac:dyDescent="0.45">
      <c r="A1334" s="6">
        <v>1330</v>
      </c>
      <c r="B1334" s="6" t="s">
        <v>7112</v>
      </c>
      <c r="C1334" s="5" t="s">
        <v>64</v>
      </c>
      <c r="D1334" s="5" t="s">
        <v>7113</v>
      </c>
      <c r="E1334" s="5" t="s">
        <v>7114</v>
      </c>
      <c r="F1334" s="5" t="s">
        <v>7115</v>
      </c>
      <c r="G1334" s="6">
        <v>2008</v>
      </c>
      <c r="H1334" s="5" t="s">
        <v>666</v>
      </c>
      <c r="I1334" s="5" t="s">
        <v>7116</v>
      </c>
      <c r="J1334" s="6" t="s">
        <v>70</v>
      </c>
      <c r="K1334" s="6" t="s">
        <v>71</v>
      </c>
    </row>
    <row r="1335" spans="1:11" x14ac:dyDescent="0.45">
      <c r="A1335" s="6">
        <v>1331</v>
      </c>
      <c r="B1335" s="6" t="s">
        <v>7117</v>
      </c>
      <c r="C1335" s="5" t="s">
        <v>64</v>
      </c>
      <c r="D1335" s="5" t="s">
        <v>7118</v>
      </c>
      <c r="E1335" s="5" t="s">
        <v>7119</v>
      </c>
      <c r="F1335" s="5" t="s">
        <v>7120</v>
      </c>
      <c r="G1335" s="6">
        <v>2016</v>
      </c>
      <c r="H1335" s="5" t="s">
        <v>1451</v>
      </c>
      <c r="I1335" s="5" t="s">
        <v>7121</v>
      </c>
      <c r="J1335" s="6" t="s">
        <v>70</v>
      </c>
      <c r="K1335" s="6" t="s">
        <v>71</v>
      </c>
    </row>
    <row r="1336" spans="1:11" x14ac:dyDescent="0.45">
      <c r="A1336" s="6">
        <v>1332</v>
      </c>
      <c r="B1336" s="6" t="s">
        <v>7122</v>
      </c>
      <c r="C1336" s="5" t="s">
        <v>64</v>
      </c>
      <c r="D1336" s="5" t="s">
        <v>7123</v>
      </c>
      <c r="E1336" s="5" t="s">
        <v>7124</v>
      </c>
      <c r="F1336" s="5" t="s">
        <v>7125</v>
      </c>
      <c r="G1336" s="6">
        <v>2003</v>
      </c>
      <c r="H1336" s="5" t="s">
        <v>604</v>
      </c>
      <c r="I1336" s="5" t="s">
        <v>7126</v>
      </c>
      <c r="J1336" s="6" t="s">
        <v>70</v>
      </c>
      <c r="K1336" s="6" t="s">
        <v>71</v>
      </c>
    </row>
    <row r="1337" spans="1:11" x14ac:dyDescent="0.45">
      <c r="A1337" s="6">
        <v>1333</v>
      </c>
      <c r="B1337" s="6" t="s">
        <v>7127</v>
      </c>
      <c r="C1337" s="5" t="s">
        <v>64</v>
      </c>
      <c r="D1337" s="5" t="s">
        <v>7128</v>
      </c>
      <c r="E1337" s="5" t="s">
        <v>7129</v>
      </c>
      <c r="F1337" s="5" t="s">
        <v>7130</v>
      </c>
      <c r="G1337" s="6">
        <v>1992</v>
      </c>
      <c r="H1337" s="5" t="s">
        <v>111</v>
      </c>
      <c r="I1337" s="5" t="s">
        <v>7131</v>
      </c>
      <c r="J1337" s="6" t="s">
        <v>70</v>
      </c>
      <c r="K1337" s="6" t="s">
        <v>71</v>
      </c>
    </row>
    <row r="1338" spans="1:11" x14ac:dyDescent="0.45">
      <c r="A1338" s="6">
        <v>1334</v>
      </c>
      <c r="B1338" s="6" t="s">
        <v>7132</v>
      </c>
      <c r="C1338" s="5" t="s">
        <v>64</v>
      </c>
      <c r="D1338" s="5" t="s">
        <v>7133</v>
      </c>
      <c r="E1338" s="5" t="s">
        <v>7134</v>
      </c>
      <c r="F1338" s="5" t="s">
        <v>7135</v>
      </c>
      <c r="G1338" s="6">
        <v>2000</v>
      </c>
      <c r="H1338" s="5" t="s">
        <v>68</v>
      </c>
      <c r="I1338" s="5" t="s">
        <v>7136</v>
      </c>
      <c r="J1338" s="6" t="s">
        <v>70</v>
      </c>
      <c r="K1338" s="6" t="s">
        <v>71</v>
      </c>
    </row>
    <row r="1339" spans="1:11" x14ac:dyDescent="0.45">
      <c r="A1339" s="6">
        <v>1335</v>
      </c>
      <c r="B1339" s="6" t="s">
        <v>7137</v>
      </c>
      <c r="C1339" s="5" t="s">
        <v>64</v>
      </c>
      <c r="D1339" s="5" t="s">
        <v>7138</v>
      </c>
      <c r="E1339" s="5" t="s">
        <v>7139</v>
      </c>
      <c r="F1339" s="5" t="s">
        <v>7140</v>
      </c>
      <c r="G1339" s="6">
        <v>2020</v>
      </c>
      <c r="H1339" s="5" t="s">
        <v>610</v>
      </c>
      <c r="I1339" s="5" t="s">
        <v>7141</v>
      </c>
      <c r="J1339" s="6" t="s">
        <v>70</v>
      </c>
      <c r="K1339" s="6" t="s">
        <v>71</v>
      </c>
    </row>
    <row r="1340" spans="1:11" x14ac:dyDescent="0.45">
      <c r="A1340" s="6">
        <v>1336</v>
      </c>
      <c r="B1340" s="6" t="s">
        <v>7142</v>
      </c>
      <c r="C1340" s="5" t="s">
        <v>64</v>
      </c>
      <c r="D1340" s="5" t="s">
        <v>7143</v>
      </c>
      <c r="E1340" s="5" t="s">
        <v>7144</v>
      </c>
      <c r="F1340" s="5" t="s">
        <v>7145</v>
      </c>
      <c r="G1340" s="6">
        <v>1999</v>
      </c>
      <c r="H1340" s="5" t="s">
        <v>1290</v>
      </c>
      <c r="I1340" s="5" t="s">
        <v>7146</v>
      </c>
      <c r="J1340" s="6" t="s">
        <v>70</v>
      </c>
      <c r="K1340" s="6" t="s">
        <v>71</v>
      </c>
    </row>
    <row r="1341" spans="1:11" x14ac:dyDescent="0.45">
      <c r="A1341" s="6">
        <v>1337</v>
      </c>
      <c r="B1341" s="6" t="s">
        <v>7147</v>
      </c>
      <c r="C1341" s="5" t="s">
        <v>64</v>
      </c>
      <c r="D1341" s="5" t="s">
        <v>7148</v>
      </c>
      <c r="E1341" s="5" t="s">
        <v>7149</v>
      </c>
      <c r="F1341" s="5" t="s">
        <v>7150</v>
      </c>
      <c r="G1341" s="6">
        <v>2003</v>
      </c>
      <c r="H1341" s="5" t="s">
        <v>135</v>
      </c>
      <c r="I1341" s="5" t="s">
        <v>7151</v>
      </c>
      <c r="J1341" s="6" t="s">
        <v>70</v>
      </c>
      <c r="K1341" s="6" t="s">
        <v>71</v>
      </c>
    </row>
    <row r="1342" spans="1:11" x14ac:dyDescent="0.45">
      <c r="A1342" s="6">
        <v>1338</v>
      </c>
      <c r="B1342" s="6" t="s">
        <v>7152</v>
      </c>
      <c r="C1342" s="5" t="s">
        <v>64</v>
      </c>
      <c r="D1342" s="5" t="s">
        <v>7153</v>
      </c>
      <c r="E1342" s="5" t="s">
        <v>7154</v>
      </c>
      <c r="F1342" s="5" t="s">
        <v>7155</v>
      </c>
      <c r="G1342" s="6">
        <v>2017</v>
      </c>
      <c r="H1342" s="5" t="s">
        <v>2406</v>
      </c>
      <c r="I1342" s="5" t="s">
        <v>7156</v>
      </c>
      <c r="J1342" s="6" t="s">
        <v>70</v>
      </c>
      <c r="K1342" s="6" t="s">
        <v>71</v>
      </c>
    </row>
    <row r="1343" spans="1:11" x14ac:dyDescent="0.45">
      <c r="A1343" s="6">
        <v>1339</v>
      </c>
      <c r="B1343" s="6" t="s">
        <v>7157</v>
      </c>
      <c r="C1343" s="5" t="s">
        <v>64</v>
      </c>
      <c r="D1343" s="5" t="s">
        <v>7158</v>
      </c>
      <c r="E1343" s="5" t="s">
        <v>7159</v>
      </c>
      <c r="F1343" s="5" t="s">
        <v>7160</v>
      </c>
      <c r="G1343" s="6">
        <v>2003</v>
      </c>
      <c r="H1343" s="5" t="s">
        <v>738</v>
      </c>
      <c r="I1343" s="5" t="s">
        <v>7161</v>
      </c>
      <c r="J1343" s="6" t="s">
        <v>70</v>
      </c>
      <c r="K1343" s="6" t="s">
        <v>71</v>
      </c>
    </row>
    <row r="1344" spans="1:11" x14ac:dyDescent="0.45">
      <c r="A1344" s="6">
        <v>1340</v>
      </c>
      <c r="B1344" s="6" t="s">
        <v>7162</v>
      </c>
      <c r="C1344" s="5" t="s">
        <v>64</v>
      </c>
      <c r="D1344" s="5" t="s">
        <v>7163</v>
      </c>
      <c r="E1344" s="5" t="s">
        <v>7164</v>
      </c>
      <c r="F1344" s="5" t="s">
        <v>7165</v>
      </c>
      <c r="G1344" s="6">
        <v>2003</v>
      </c>
      <c r="H1344" s="5" t="s">
        <v>153</v>
      </c>
      <c r="I1344" s="5" t="s">
        <v>7166</v>
      </c>
      <c r="J1344" s="6" t="s">
        <v>70</v>
      </c>
      <c r="K1344" s="6" t="s">
        <v>71</v>
      </c>
    </row>
    <row r="1345" spans="1:11" x14ac:dyDescent="0.45">
      <c r="A1345" s="6">
        <v>1341</v>
      </c>
      <c r="B1345" s="6" t="s">
        <v>7167</v>
      </c>
      <c r="C1345" s="5" t="s">
        <v>64</v>
      </c>
      <c r="D1345" s="5" t="s">
        <v>7168</v>
      </c>
      <c r="E1345" s="5" t="s">
        <v>7169</v>
      </c>
      <c r="F1345" s="5" t="s">
        <v>7170</v>
      </c>
      <c r="G1345" s="6">
        <v>2002</v>
      </c>
      <c r="H1345" s="5" t="s">
        <v>135</v>
      </c>
      <c r="I1345" s="5" t="s">
        <v>7171</v>
      </c>
      <c r="J1345" s="6" t="s">
        <v>70</v>
      </c>
      <c r="K1345" s="6" t="s">
        <v>71</v>
      </c>
    </row>
    <row r="1346" spans="1:11" x14ac:dyDescent="0.45">
      <c r="A1346" s="6">
        <v>1342</v>
      </c>
      <c r="B1346" s="6" t="s">
        <v>7172</v>
      </c>
      <c r="C1346" s="5" t="s">
        <v>64</v>
      </c>
      <c r="D1346" s="5" t="s">
        <v>7173</v>
      </c>
      <c r="E1346" s="5" t="s">
        <v>7174</v>
      </c>
      <c r="F1346" s="5" t="s">
        <v>7175</v>
      </c>
      <c r="G1346" s="6">
        <v>2014</v>
      </c>
      <c r="H1346" s="5" t="s">
        <v>7176</v>
      </c>
      <c r="I1346" s="5" t="s">
        <v>7177</v>
      </c>
      <c r="J1346" s="6" t="s">
        <v>70</v>
      </c>
      <c r="K1346" s="6" t="s">
        <v>71</v>
      </c>
    </row>
    <row r="1347" spans="1:11" x14ac:dyDescent="0.45">
      <c r="A1347" s="6">
        <v>1343</v>
      </c>
      <c r="B1347" s="6" t="s">
        <v>7178</v>
      </c>
      <c r="C1347" s="5" t="s">
        <v>64</v>
      </c>
      <c r="D1347" s="5" t="s">
        <v>7179</v>
      </c>
      <c r="E1347" s="5" t="s">
        <v>7180</v>
      </c>
      <c r="F1347" s="5" t="s">
        <v>7181</v>
      </c>
      <c r="G1347" s="6">
        <v>2025</v>
      </c>
      <c r="H1347" s="5" t="s">
        <v>374</v>
      </c>
      <c r="I1347" s="5" t="s">
        <v>7182</v>
      </c>
      <c r="J1347" s="6" t="s">
        <v>70</v>
      </c>
      <c r="K1347" s="6" t="s">
        <v>71</v>
      </c>
    </row>
    <row r="1348" spans="1:11" x14ac:dyDescent="0.45">
      <c r="A1348" s="6">
        <v>1344</v>
      </c>
      <c r="B1348" s="6" t="s">
        <v>7183</v>
      </c>
      <c r="C1348" s="5" t="s">
        <v>64</v>
      </c>
      <c r="D1348" s="5" t="s">
        <v>7184</v>
      </c>
      <c r="E1348" s="5" t="s">
        <v>7185</v>
      </c>
      <c r="F1348" s="5" t="s">
        <v>7186</v>
      </c>
      <c r="G1348" s="6">
        <v>2025</v>
      </c>
      <c r="H1348" s="5" t="s">
        <v>7187</v>
      </c>
      <c r="I1348" s="5" t="s">
        <v>7188</v>
      </c>
      <c r="J1348" s="6" t="s">
        <v>70</v>
      </c>
      <c r="K1348" s="6" t="s">
        <v>71</v>
      </c>
    </row>
    <row r="1349" spans="1:11" x14ac:dyDescent="0.45">
      <c r="A1349" s="6">
        <v>1345</v>
      </c>
      <c r="B1349" s="6" t="s">
        <v>7189</v>
      </c>
      <c r="C1349" s="5" t="s">
        <v>64</v>
      </c>
      <c r="D1349" s="5" t="s">
        <v>7190</v>
      </c>
      <c r="E1349" s="5" t="s">
        <v>7191</v>
      </c>
      <c r="F1349" s="5" t="s">
        <v>7192</v>
      </c>
      <c r="G1349" s="6">
        <v>2011</v>
      </c>
      <c r="H1349" s="5" t="s">
        <v>239</v>
      </c>
      <c r="I1349" s="5" t="s">
        <v>7193</v>
      </c>
      <c r="J1349" s="6" t="s">
        <v>70</v>
      </c>
      <c r="K1349" s="6" t="s">
        <v>71</v>
      </c>
    </row>
    <row r="1350" spans="1:11" x14ac:dyDescent="0.45">
      <c r="A1350" s="6">
        <v>1346</v>
      </c>
      <c r="B1350" s="6" t="s">
        <v>7194</v>
      </c>
      <c r="C1350" s="5" t="s">
        <v>64</v>
      </c>
      <c r="D1350" s="5" t="s">
        <v>7195</v>
      </c>
      <c r="E1350" s="5" t="s">
        <v>7196</v>
      </c>
      <c r="F1350" s="5" t="s">
        <v>7197</v>
      </c>
      <c r="G1350" s="6">
        <v>1985</v>
      </c>
      <c r="H1350" s="5" t="s">
        <v>6024</v>
      </c>
      <c r="I1350" s="5" t="s">
        <v>7198</v>
      </c>
      <c r="J1350" s="6" t="s">
        <v>70</v>
      </c>
      <c r="K1350" s="6" t="s">
        <v>71</v>
      </c>
    </row>
    <row r="1351" spans="1:11" x14ac:dyDescent="0.45">
      <c r="A1351" s="6">
        <v>1347</v>
      </c>
      <c r="B1351" s="6" t="s">
        <v>7199</v>
      </c>
      <c r="C1351" s="5" t="s">
        <v>64</v>
      </c>
      <c r="D1351" s="5" t="s">
        <v>7200</v>
      </c>
      <c r="E1351" s="5" t="s">
        <v>7201</v>
      </c>
      <c r="F1351" s="5" t="s">
        <v>7202</v>
      </c>
      <c r="G1351" s="6">
        <v>2000</v>
      </c>
      <c r="H1351" s="5" t="s">
        <v>68</v>
      </c>
      <c r="I1351" s="5" t="s">
        <v>7203</v>
      </c>
      <c r="J1351" s="6" t="s">
        <v>70</v>
      </c>
      <c r="K1351" s="6" t="s">
        <v>71</v>
      </c>
    </row>
    <row r="1352" spans="1:11" x14ac:dyDescent="0.45">
      <c r="A1352" s="6">
        <v>1348</v>
      </c>
      <c r="B1352" s="6" t="s">
        <v>7204</v>
      </c>
      <c r="C1352" s="5" t="s">
        <v>64</v>
      </c>
      <c r="D1352" s="5" t="s">
        <v>7205</v>
      </c>
      <c r="E1352" s="5" t="s">
        <v>7206</v>
      </c>
      <c r="F1352" s="5" t="s">
        <v>7207</v>
      </c>
      <c r="G1352" s="6">
        <v>2024</v>
      </c>
      <c r="H1352" s="5" t="s">
        <v>212</v>
      </c>
      <c r="I1352" s="5" t="s">
        <v>7208</v>
      </c>
      <c r="J1352" s="6" t="s">
        <v>70</v>
      </c>
      <c r="K1352" s="6" t="s">
        <v>71</v>
      </c>
    </row>
    <row r="1353" spans="1:11" x14ac:dyDescent="0.45">
      <c r="A1353" s="6">
        <v>1349</v>
      </c>
      <c r="B1353" s="6" t="s">
        <v>7209</v>
      </c>
      <c r="C1353" s="5" t="s">
        <v>64</v>
      </c>
      <c r="D1353" s="5" t="s">
        <v>7210</v>
      </c>
      <c r="E1353" s="5" t="s">
        <v>7211</v>
      </c>
      <c r="F1353" s="5" t="s">
        <v>7212</v>
      </c>
      <c r="G1353" s="6">
        <v>2012</v>
      </c>
      <c r="H1353" s="5" t="s">
        <v>7213</v>
      </c>
      <c r="I1353" s="5" t="s">
        <v>7214</v>
      </c>
      <c r="J1353" s="6" t="s">
        <v>70</v>
      </c>
      <c r="K1353" s="6" t="s">
        <v>71</v>
      </c>
    </row>
    <row r="1354" spans="1:11" x14ac:dyDescent="0.45">
      <c r="A1354" s="6">
        <v>1350</v>
      </c>
      <c r="B1354" s="6" t="s">
        <v>7215</v>
      </c>
      <c r="C1354" s="5" t="s">
        <v>64</v>
      </c>
      <c r="D1354" s="5" t="s">
        <v>7216</v>
      </c>
      <c r="E1354" s="5" t="s">
        <v>7217</v>
      </c>
      <c r="F1354" s="5" t="s">
        <v>7218</v>
      </c>
      <c r="G1354" s="6">
        <v>2022</v>
      </c>
      <c r="H1354" s="5" t="s">
        <v>1080</v>
      </c>
      <c r="I1354" s="5" t="s">
        <v>7219</v>
      </c>
      <c r="J1354" s="6" t="s">
        <v>70</v>
      </c>
      <c r="K1354" s="6" t="s">
        <v>71</v>
      </c>
    </row>
    <row r="1355" spans="1:11" x14ac:dyDescent="0.45">
      <c r="A1355" s="6">
        <v>1351</v>
      </c>
      <c r="B1355" s="6" t="s">
        <v>7220</v>
      </c>
      <c r="C1355" s="5" t="s">
        <v>64</v>
      </c>
      <c r="D1355" s="5" t="s">
        <v>7221</v>
      </c>
      <c r="E1355" s="5" t="s">
        <v>7222</v>
      </c>
      <c r="F1355" s="5" t="s">
        <v>7223</v>
      </c>
      <c r="G1355" s="6">
        <v>2022</v>
      </c>
      <c r="H1355" s="5" t="s">
        <v>1134</v>
      </c>
      <c r="I1355" s="5" t="s">
        <v>7224</v>
      </c>
      <c r="J1355" s="6" t="s">
        <v>70</v>
      </c>
      <c r="K1355" s="6" t="s">
        <v>71</v>
      </c>
    </row>
    <row r="1356" spans="1:11" x14ac:dyDescent="0.45">
      <c r="A1356" s="6">
        <v>1352</v>
      </c>
      <c r="B1356" s="6" t="s">
        <v>7225</v>
      </c>
      <c r="C1356" s="5" t="s">
        <v>64</v>
      </c>
      <c r="D1356" s="5" t="s">
        <v>7226</v>
      </c>
      <c r="E1356" s="5" t="s">
        <v>7227</v>
      </c>
      <c r="F1356" s="5" t="s">
        <v>7228</v>
      </c>
      <c r="G1356" s="6">
        <v>1998</v>
      </c>
      <c r="H1356" s="5" t="s">
        <v>1033</v>
      </c>
      <c r="I1356" s="5" t="s">
        <v>7229</v>
      </c>
      <c r="J1356" s="6" t="s">
        <v>70</v>
      </c>
      <c r="K1356" s="6" t="s">
        <v>71</v>
      </c>
    </row>
    <row r="1357" spans="1:11" x14ac:dyDescent="0.45">
      <c r="A1357" s="6">
        <v>1353</v>
      </c>
      <c r="B1357" s="6" t="s">
        <v>7230</v>
      </c>
      <c r="C1357" s="5" t="s">
        <v>64</v>
      </c>
      <c r="D1357" s="5" t="s">
        <v>7231</v>
      </c>
      <c r="E1357" s="5" t="s">
        <v>7232</v>
      </c>
      <c r="F1357" s="5" t="s">
        <v>7233</v>
      </c>
      <c r="G1357" s="6">
        <v>2007</v>
      </c>
      <c r="H1357" s="5" t="s">
        <v>212</v>
      </c>
      <c r="I1357" s="5" t="s">
        <v>7234</v>
      </c>
      <c r="J1357" s="6" t="s">
        <v>70</v>
      </c>
      <c r="K1357" s="6" t="s">
        <v>71</v>
      </c>
    </row>
    <row r="1358" spans="1:11" x14ac:dyDescent="0.45">
      <c r="A1358" s="6">
        <v>1354</v>
      </c>
      <c r="B1358" s="6" t="s">
        <v>7235</v>
      </c>
      <c r="C1358" s="5" t="s">
        <v>64</v>
      </c>
      <c r="D1358" s="5" t="s">
        <v>7236</v>
      </c>
      <c r="E1358" s="5" t="s">
        <v>7237</v>
      </c>
      <c r="F1358" s="5" t="s">
        <v>7238</v>
      </c>
      <c r="G1358" s="6">
        <v>2006</v>
      </c>
      <c r="H1358" s="5" t="s">
        <v>633</v>
      </c>
      <c r="I1358" s="5" t="s">
        <v>7239</v>
      </c>
      <c r="J1358" s="6" t="s">
        <v>70</v>
      </c>
      <c r="K1358" s="6" t="s">
        <v>71</v>
      </c>
    </row>
    <row r="1359" spans="1:11" x14ac:dyDescent="0.45">
      <c r="A1359" s="6">
        <v>1355</v>
      </c>
      <c r="B1359" s="6" t="s">
        <v>7240</v>
      </c>
      <c r="C1359" s="5" t="s">
        <v>64</v>
      </c>
      <c r="D1359" s="5" t="s">
        <v>7241</v>
      </c>
      <c r="E1359" s="5" t="s">
        <v>7242</v>
      </c>
      <c r="F1359" s="5" t="s">
        <v>7243</v>
      </c>
      <c r="G1359" s="6">
        <v>2001</v>
      </c>
      <c r="H1359" s="5" t="s">
        <v>386</v>
      </c>
      <c r="I1359" s="5" t="s">
        <v>7244</v>
      </c>
      <c r="J1359" s="6" t="s">
        <v>70</v>
      </c>
      <c r="K1359" s="6" t="s">
        <v>71</v>
      </c>
    </row>
    <row r="1360" spans="1:11" x14ac:dyDescent="0.45">
      <c r="A1360" s="6">
        <v>1356</v>
      </c>
      <c r="B1360" s="6" t="s">
        <v>7245</v>
      </c>
      <c r="C1360" s="5" t="s">
        <v>64</v>
      </c>
      <c r="D1360" s="5" t="s">
        <v>7246</v>
      </c>
      <c r="E1360" s="5" t="s">
        <v>7247</v>
      </c>
      <c r="F1360" s="5" t="s">
        <v>7248</v>
      </c>
      <c r="G1360" s="6">
        <v>2003</v>
      </c>
      <c r="H1360" s="5" t="s">
        <v>68</v>
      </c>
      <c r="I1360" s="5" t="s">
        <v>7249</v>
      </c>
      <c r="J1360" s="6" t="s">
        <v>70</v>
      </c>
      <c r="K1360" s="6" t="s">
        <v>71</v>
      </c>
    </row>
    <row r="1361" spans="1:11" x14ac:dyDescent="0.45">
      <c r="A1361" s="6">
        <v>1357</v>
      </c>
      <c r="B1361" s="6" t="s">
        <v>7250</v>
      </c>
      <c r="C1361" s="5" t="s">
        <v>64</v>
      </c>
      <c r="D1361" s="5" t="s">
        <v>7251</v>
      </c>
      <c r="E1361" s="5" t="s">
        <v>7252</v>
      </c>
      <c r="F1361" s="5" t="s">
        <v>7253</v>
      </c>
      <c r="G1361" s="6">
        <v>2004</v>
      </c>
      <c r="H1361" s="5" t="s">
        <v>1474</v>
      </c>
      <c r="I1361" s="5" t="s">
        <v>7254</v>
      </c>
      <c r="J1361" s="6" t="s">
        <v>70</v>
      </c>
      <c r="K1361" s="6" t="s">
        <v>71</v>
      </c>
    </row>
    <row r="1362" spans="1:11" x14ac:dyDescent="0.45">
      <c r="A1362" s="6">
        <v>1358</v>
      </c>
      <c r="B1362" s="6" t="s">
        <v>7255</v>
      </c>
      <c r="C1362" s="5" t="s">
        <v>64</v>
      </c>
      <c r="D1362" s="5" t="s">
        <v>7256</v>
      </c>
      <c r="E1362" s="5" t="s">
        <v>7257</v>
      </c>
      <c r="F1362" s="5" t="s">
        <v>7258</v>
      </c>
      <c r="G1362" s="6">
        <v>2002</v>
      </c>
      <c r="H1362" s="5" t="s">
        <v>87</v>
      </c>
      <c r="I1362" s="5" t="s">
        <v>7259</v>
      </c>
      <c r="J1362" s="6" t="s">
        <v>70</v>
      </c>
      <c r="K1362" s="6" t="s">
        <v>71</v>
      </c>
    </row>
    <row r="1363" spans="1:11" x14ac:dyDescent="0.45">
      <c r="A1363" s="6">
        <v>1359</v>
      </c>
      <c r="B1363" s="6" t="s">
        <v>7260</v>
      </c>
      <c r="C1363" s="5" t="s">
        <v>64</v>
      </c>
      <c r="D1363" s="5" t="s">
        <v>7261</v>
      </c>
      <c r="E1363" s="5" t="s">
        <v>7262</v>
      </c>
      <c r="F1363" s="5" t="s">
        <v>7263</v>
      </c>
      <c r="G1363" s="6">
        <v>2025</v>
      </c>
      <c r="H1363" s="5" t="s">
        <v>7264</v>
      </c>
      <c r="I1363" s="5" t="s">
        <v>7265</v>
      </c>
      <c r="J1363" s="6" t="s">
        <v>70</v>
      </c>
      <c r="K1363" s="6" t="s">
        <v>71</v>
      </c>
    </row>
    <row r="1364" spans="1:11" x14ac:dyDescent="0.45">
      <c r="A1364" s="6">
        <v>1360</v>
      </c>
      <c r="B1364" s="6" t="s">
        <v>7266</v>
      </c>
      <c r="C1364" s="5" t="s">
        <v>64</v>
      </c>
      <c r="D1364" s="5" t="s">
        <v>7267</v>
      </c>
      <c r="E1364" s="5" t="s">
        <v>7268</v>
      </c>
      <c r="F1364" s="5" t="s">
        <v>7269</v>
      </c>
      <c r="G1364" s="6">
        <v>2005</v>
      </c>
      <c r="H1364" s="5" t="s">
        <v>4229</v>
      </c>
      <c r="I1364" s="5" t="s">
        <v>7270</v>
      </c>
      <c r="J1364" s="6" t="s">
        <v>70</v>
      </c>
      <c r="K1364" s="6" t="s">
        <v>71</v>
      </c>
    </row>
    <row r="1365" spans="1:11" x14ac:dyDescent="0.45">
      <c r="A1365" s="6">
        <v>1361</v>
      </c>
      <c r="B1365" s="6" t="s">
        <v>7271</v>
      </c>
      <c r="C1365" s="5" t="s">
        <v>64</v>
      </c>
      <c r="D1365" s="5" t="s">
        <v>7272</v>
      </c>
      <c r="E1365" s="5" t="s">
        <v>7273</v>
      </c>
      <c r="F1365" s="5" t="s">
        <v>7274</v>
      </c>
      <c r="G1365" s="6">
        <v>2000</v>
      </c>
      <c r="H1365" s="5" t="s">
        <v>257</v>
      </c>
      <c r="I1365" s="5" t="s">
        <v>7275</v>
      </c>
      <c r="J1365" s="6" t="s">
        <v>70</v>
      </c>
      <c r="K1365" s="6" t="s">
        <v>71</v>
      </c>
    </row>
    <row r="1366" spans="1:11" x14ac:dyDescent="0.45">
      <c r="A1366" s="6">
        <v>1362</v>
      </c>
      <c r="B1366" s="6" t="s">
        <v>7276</v>
      </c>
      <c r="C1366" s="5" t="s">
        <v>64</v>
      </c>
      <c r="D1366" s="5" t="s">
        <v>7277</v>
      </c>
      <c r="E1366" s="5" t="s">
        <v>7278</v>
      </c>
      <c r="F1366" s="5" t="s">
        <v>7279</v>
      </c>
      <c r="G1366" s="6">
        <v>2008</v>
      </c>
      <c r="H1366" s="5" t="s">
        <v>1338</v>
      </c>
      <c r="I1366" s="5" t="s">
        <v>7280</v>
      </c>
      <c r="J1366" s="6" t="s">
        <v>70</v>
      </c>
      <c r="K1366" s="6" t="s">
        <v>71</v>
      </c>
    </row>
    <row r="1367" spans="1:11" x14ac:dyDescent="0.45">
      <c r="A1367" s="6">
        <v>1363</v>
      </c>
      <c r="B1367" s="6" t="s">
        <v>7281</v>
      </c>
      <c r="C1367" s="5" t="s">
        <v>64</v>
      </c>
      <c r="D1367" s="5" t="s">
        <v>7282</v>
      </c>
      <c r="E1367" s="5" t="s">
        <v>7283</v>
      </c>
      <c r="F1367" s="5" t="s">
        <v>7284</v>
      </c>
      <c r="G1367" s="6">
        <v>2002</v>
      </c>
      <c r="H1367" s="5" t="s">
        <v>1523</v>
      </c>
      <c r="I1367" s="5" t="s">
        <v>7285</v>
      </c>
      <c r="J1367" s="6" t="s">
        <v>70</v>
      </c>
      <c r="K1367" s="6" t="s">
        <v>71</v>
      </c>
    </row>
    <row r="1368" spans="1:11" x14ac:dyDescent="0.45">
      <c r="A1368" s="6">
        <v>1364</v>
      </c>
      <c r="B1368" s="6" t="s">
        <v>7286</v>
      </c>
      <c r="C1368" s="5" t="s">
        <v>64</v>
      </c>
      <c r="D1368" s="5" t="s">
        <v>7287</v>
      </c>
      <c r="E1368" s="5" t="s">
        <v>7288</v>
      </c>
      <c r="F1368" s="5" t="s">
        <v>7289</v>
      </c>
      <c r="G1368" s="6">
        <v>2003</v>
      </c>
      <c r="H1368" s="5" t="s">
        <v>206</v>
      </c>
      <c r="I1368" s="5" t="s">
        <v>7290</v>
      </c>
      <c r="J1368" s="6" t="s">
        <v>70</v>
      </c>
      <c r="K1368" s="6" t="s">
        <v>71</v>
      </c>
    </row>
    <row r="1369" spans="1:11" x14ac:dyDescent="0.45">
      <c r="A1369" s="6">
        <v>1365</v>
      </c>
      <c r="B1369" s="6" t="s">
        <v>7291</v>
      </c>
      <c r="C1369" s="5" t="s">
        <v>64</v>
      </c>
      <c r="D1369" s="5" t="s">
        <v>7292</v>
      </c>
      <c r="E1369" s="5" t="s">
        <v>7293</v>
      </c>
      <c r="F1369" s="5" t="s">
        <v>7294</v>
      </c>
      <c r="G1369" s="6">
        <v>2000</v>
      </c>
      <c r="H1369" s="5" t="s">
        <v>1740</v>
      </c>
      <c r="I1369" s="5" t="s">
        <v>7295</v>
      </c>
      <c r="J1369" s="6" t="s">
        <v>70</v>
      </c>
      <c r="K1369" s="6" t="s">
        <v>71</v>
      </c>
    </row>
    <row r="1370" spans="1:11" x14ac:dyDescent="0.45">
      <c r="A1370" s="6">
        <v>1366</v>
      </c>
      <c r="B1370" s="6" t="s">
        <v>7296</v>
      </c>
      <c r="C1370" s="5" t="s">
        <v>64</v>
      </c>
      <c r="D1370" s="5" t="s">
        <v>7297</v>
      </c>
      <c r="E1370" s="5" t="s">
        <v>7298</v>
      </c>
      <c r="F1370" s="5" t="s">
        <v>7299</v>
      </c>
      <c r="G1370" s="6">
        <v>2001</v>
      </c>
      <c r="H1370" s="5" t="s">
        <v>3375</v>
      </c>
      <c r="I1370" s="5" t="s">
        <v>7300</v>
      </c>
      <c r="J1370" s="6" t="s">
        <v>70</v>
      </c>
      <c r="K1370" s="6" t="s">
        <v>71</v>
      </c>
    </row>
    <row r="1371" spans="1:11" x14ac:dyDescent="0.45">
      <c r="A1371" s="6">
        <v>1367</v>
      </c>
      <c r="B1371" s="6" t="s">
        <v>7301</v>
      </c>
      <c r="C1371" s="5" t="s">
        <v>64</v>
      </c>
      <c r="D1371" s="5" t="s">
        <v>7302</v>
      </c>
      <c r="E1371" s="5" t="s">
        <v>7303</v>
      </c>
      <c r="F1371" s="5" t="s">
        <v>7304</v>
      </c>
      <c r="G1371" s="6">
        <v>2008</v>
      </c>
      <c r="H1371" s="5" t="s">
        <v>7305</v>
      </c>
      <c r="I1371" s="5" t="s">
        <v>7306</v>
      </c>
      <c r="J1371" s="6" t="s">
        <v>70</v>
      </c>
      <c r="K1371" s="6" t="s">
        <v>71</v>
      </c>
    </row>
    <row r="1372" spans="1:11" x14ac:dyDescent="0.45">
      <c r="A1372" s="6">
        <v>1368</v>
      </c>
      <c r="B1372" s="6" t="s">
        <v>7307</v>
      </c>
      <c r="C1372" s="5" t="s">
        <v>64</v>
      </c>
      <c r="D1372" s="5" t="s">
        <v>7308</v>
      </c>
      <c r="E1372" s="5" t="s">
        <v>7309</v>
      </c>
      <c r="F1372" s="5" t="s">
        <v>7310</v>
      </c>
      <c r="G1372" s="6">
        <v>1982</v>
      </c>
      <c r="H1372" s="5" t="s">
        <v>111</v>
      </c>
      <c r="I1372" s="5" t="s">
        <v>7311</v>
      </c>
      <c r="J1372" s="6" t="s">
        <v>70</v>
      </c>
      <c r="K1372" s="6" t="s">
        <v>71</v>
      </c>
    </row>
    <row r="1373" spans="1:11" x14ac:dyDescent="0.45">
      <c r="A1373" s="6">
        <v>1369</v>
      </c>
      <c r="B1373" s="6" t="s">
        <v>7312</v>
      </c>
      <c r="C1373" s="5" t="s">
        <v>64</v>
      </c>
      <c r="D1373" s="5" t="s">
        <v>7313</v>
      </c>
      <c r="E1373" s="5" t="s">
        <v>7314</v>
      </c>
      <c r="F1373" s="5" t="s">
        <v>7315</v>
      </c>
      <c r="G1373" s="6">
        <v>2026</v>
      </c>
      <c r="H1373" s="5" t="s">
        <v>2179</v>
      </c>
      <c r="I1373" s="5" t="s">
        <v>7316</v>
      </c>
      <c r="J1373" s="6" t="s">
        <v>70</v>
      </c>
      <c r="K1373" s="6" t="s">
        <v>71</v>
      </c>
    </row>
    <row r="1374" spans="1:11" x14ac:dyDescent="0.45">
      <c r="A1374" s="6">
        <v>1370</v>
      </c>
      <c r="B1374" s="6" t="s">
        <v>7317</v>
      </c>
      <c r="C1374" s="5" t="s">
        <v>64</v>
      </c>
      <c r="D1374" s="5" t="s">
        <v>7318</v>
      </c>
      <c r="E1374" s="5" t="s">
        <v>7319</v>
      </c>
      <c r="F1374" s="5" t="s">
        <v>7320</v>
      </c>
      <c r="G1374" s="6">
        <v>1990</v>
      </c>
      <c r="H1374" s="5" t="s">
        <v>111</v>
      </c>
      <c r="I1374" s="5" t="s">
        <v>7321</v>
      </c>
      <c r="J1374" s="6" t="s">
        <v>70</v>
      </c>
      <c r="K1374" s="6" t="s">
        <v>71</v>
      </c>
    </row>
    <row r="1375" spans="1:11" x14ac:dyDescent="0.45">
      <c r="A1375" s="6">
        <v>1371</v>
      </c>
      <c r="B1375" s="6" t="s">
        <v>7322</v>
      </c>
      <c r="C1375" s="5" t="s">
        <v>64</v>
      </c>
      <c r="D1375" s="5" t="s">
        <v>7323</v>
      </c>
      <c r="E1375" s="5" t="s">
        <v>7324</v>
      </c>
      <c r="F1375" s="5" t="s">
        <v>7325</v>
      </c>
      <c r="G1375" s="6">
        <v>1997</v>
      </c>
      <c r="H1375" s="5" t="s">
        <v>206</v>
      </c>
      <c r="I1375" s="5" t="s">
        <v>7326</v>
      </c>
      <c r="J1375" s="6" t="s">
        <v>70</v>
      </c>
      <c r="K1375" s="6" t="s">
        <v>71</v>
      </c>
    </row>
    <row r="1376" spans="1:11" x14ac:dyDescent="0.45">
      <c r="A1376" s="6">
        <v>1372</v>
      </c>
      <c r="B1376" s="6" t="s">
        <v>7327</v>
      </c>
      <c r="C1376" s="5" t="s">
        <v>64</v>
      </c>
      <c r="D1376" s="5" t="s">
        <v>7328</v>
      </c>
      <c r="E1376" s="5" t="s">
        <v>7329</v>
      </c>
      <c r="F1376" s="5" t="s">
        <v>7330</v>
      </c>
      <c r="G1376" s="6">
        <v>2003</v>
      </c>
      <c r="H1376" s="5" t="s">
        <v>194</v>
      </c>
      <c r="I1376" s="5" t="s">
        <v>7331</v>
      </c>
      <c r="J1376" s="6" t="s">
        <v>70</v>
      </c>
      <c r="K1376" s="6" t="s">
        <v>71</v>
      </c>
    </row>
    <row r="1377" spans="1:11" x14ac:dyDescent="0.45">
      <c r="A1377" s="6">
        <v>1373</v>
      </c>
      <c r="B1377" s="6" t="s">
        <v>7332</v>
      </c>
      <c r="C1377" s="5" t="s">
        <v>64</v>
      </c>
      <c r="D1377" s="5" t="s">
        <v>7333</v>
      </c>
      <c r="E1377" s="5" t="s">
        <v>7334</v>
      </c>
      <c r="F1377" s="5" t="s">
        <v>7335</v>
      </c>
      <c r="G1377" s="6">
        <v>2018</v>
      </c>
      <c r="H1377" s="5" t="s">
        <v>2459</v>
      </c>
      <c r="I1377" s="5" t="s">
        <v>7336</v>
      </c>
      <c r="J1377" s="6" t="s">
        <v>70</v>
      </c>
      <c r="K1377" s="6" t="s">
        <v>71</v>
      </c>
    </row>
    <row r="1378" spans="1:11" x14ac:dyDescent="0.45">
      <c r="A1378" s="6">
        <v>1374</v>
      </c>
      <c r="B1378" s="6" t="s">
        <v>7337</v>
      </c>
      <c r="C1378" s="5" t="s">
        <v>64</v>
      </c>
      <c r="D1378" s="5" t="s">
        <v>7338</v>
      </c>
      <c r="E1378" s="5" t="s">
        <v>7339</v>
      </c>
      <c r="F1378" s="5" t="s">
        <v>7340</v>
      </c>
      <c r="G1378" s="6">
        <v>1997</v>
      </c>
      <c r="H1378" s="5" t="s">
        <v>340</v>
      </c>
      <c r="I1378" s="5" t="s">
        <v>7341</v>
      </c>
      <c r="J1378" s="6" t="s">
        <v>70</v>
      </c>
      <c r="K1378" s="6" t="s">
        <v>71</v>
      </c>
    </row>
    <row r="1379" spans="1:11" x14ac:dyDescent="0.45">
      <c r="A1379" s="6">
        <v>1375</v>
      </c>
      <c r="B1379" s="6" t="s">
        <v>7342</v>
      </c>
      <c r="C1379" s="5" t="s">
        <v>64</v>
      </c>
      <c r="D1379" s="5" t="s">
        <v>7343</v>
      </c>
      <c r="E1379" s="5" t="s">
        <v>7344</v>
      </c>
      <c r="F1379" s="5" t="s">
        <v>7345</v>
      </c>
      <c r="G1379" s="6">
        <v>2004</v>
      </c>
      <c r="H1379" s="5" t="s">
        <v>7346</v>
      </c>
      <c r="I1379" s="5" t="s">
        <v>7347</v>
      </c>
      <c r="J1379" s="6" t="s">
        <v>70</v>
      </c>
      <c r="K1379" s="6" t="s">
        <v>71</v>
      </c>
    </row>
    <row r="1380" spans="1:11" x14ac:dyDescent="0.45">
      <c r="A1380" s="6">
        <v>1376</v>
      </c>
      <c r="B1380" s="6" t="s">
        <v>7348</v>
      </c>
      <c r="C1380" s="5" t="s">
        <v>64</v>
      </c>
      <c r="D1380" s="5" t="s">
        <v>7349</v>
      </c>
      <c r="E1380" s="5" t="s">
        <v>7350</v>
      </c>
      <c r="F1380" s="5" t="s">
        <v>7351</v>
      </c>
      <c r="G1380" s="6">
        <v>1987</v>
      </c>
      <c r="H1380" s="5" t="s">
        <v>426</v>
      </c>
      <c r="I1380" s="5" t="s">
        <v>7352</v>
      </c>
      <c r="J1380" s="6" t="s">
        <v>70</v>
      </c>
      <c r="K1380" s="6" t="s">
        <v>71</v>
      </c>
    </row>
    <row r="1381" spans="1:11" x14ac:dyDescent="0.45">
      <c r="A1381" s="6">
        <v>1377</v>
      </c>
      <c r="B1381" s="6" t="s">
        <v>7353</v>
      </c>
      <c r="C1381" s="5" t="s">
        <v>64</v>
      </c>
      <c r="D1381" s="5" t="s">
        <v>7354</v>
      </c>
      <c r="E1381" s="5" t="s">
        <v>7355</v>
      </c>
      <c r="F1381" s="5" t="s">
        <v>7356</v>
      </c>
      <c r="G1381" s="6">
        <v>2001</v>
      </c>
      <c r="H1381" s="5" t="s">
        <v>1445</v>
      </c>
      <c r="I1381" s="5" t="s">
        <v>7357</v>
      </c>
      <c r="J1381" s="6" t="s">
        <v>70</v>
      </c>
      <c r="K1381" s="6" t="s">
        <v>71</v>
      </c>
    </row>
    <row r="1382" spans="1:11" x14ac:dyDescent="0.45">
      <c r="A1382" s="6">
        <v>1378</v>
      </c>
      <c r="B1382" s="6" t="s">
        <v>7358</v>
      </c>
      <c r="C1382" s="5" t="s">
        <v>64</v>
      </c>
      <c r="D1382" s="5" t="s">
        <v>7359</v>
      </c>
      <c r="E1382" s="5" t="s">
        <v>7360</v>
      </c>
      <c r="F1382" s="5" t="s">
        <v>7361</v>
      </c>
      <c r="G1382" s="6">
        <v>2022</v>
      </c>
      <c r="H1382" s="5" t="s">
        <v>7362</v>
      </c>
      <c r="I1382" s="5" t="s">
        <v>7363</v>
      </c>
      <c r="J1382" s="6" t="s">
        <v>70</v>
      </c>
      <c r="K1382" s="6" t="s">
        <v>71</v>
      </c>
    </row>
    <row r="1383" spans="1:11" x14ac:dyDescent="0.45">
      <c r="A1383" s="6">
        <v>1379</v>
      </c>
      <c r="B1383" s="6" t="s">
        <v>7364</v>
      </c>
      <c r="C1383" s="5" t="s">
        <v>64</v>
      </c>
      <c r="D1383" s="5" t="s">
        <v>7365</v>
      </c>
      <c r="E1383" s="5" t="s">
        <v>7366</v>
      </c>
      <c r="F1383" s="5" t="s">
        <v>7367</v>
      </c>
      <c r="G1383" s="6">
        <v>2017</v>
      </c>
      <c r="H1383" s="5" t="s">
        <v>610</v>
      </c>
      <c r="I1383" s="5" t="s">
        <v>7368</v>
      </c>
      <c r="J1383" s="6" t="s">
        <v>70</v>
      </c>
      <c r="K1383" s="6" t="s">
        <v>71</v>
      </c>
    </row>
    <row r="1384" spans="1:11" x14ac:dyDescent="0.45">
      <c r="A1384" s="6">
        <v>1380</v>
      </c>
      <c r="B1384" s="6" t="s">
        <v>7369</v>
      </c>
      <c r="C1384" s="5" t="s">
        <v>64</v>
      </c>
      <c r="D1384" s="5" t="s">
        <v>7370</v>
      </c>
      <c r="E1384" s="5" t="s">
        <v>7371</v>
      </c>
      <c r="F1384" s="5" t="s">
        <v>7372</v>
      </c>
      <c r="G1384" s="6">
        <v>2007</v>
      </c>
      <c r="H1384" s="5" t="s">
        <v>633</v>
      </c>
      <c r="I1384" s="5" t="s">
        <v>7373</v>
      </c>
      <c r="J1384" s="6" t="s">
        <v>70</v>
      </c>
      <c r="K1384" s="6" t="s">
        <v>71</v>
      </c>
    </row>
    <row r="1385" spans="1:11" x14ac:dyDescent="0.45">
      <c r="A1385" s="6">
        <v>1381</v>
      </c>
      <c r="B1385" s="6" t="s">
        <v>7374</v>
      </c>
      <c r="C1385" s="5" t="s">
        <v>64</v>
      </c>
      <c r="D1385" s="5" t="s">
        <v>7375</v>
      </c>
      <c r="E1385" s="5" t="s">
        <v>7376</v>
      </c>
      <c r="F1385" s="5" t="s">
        <v>7377</v>
      </c>
      <c r="G1385" s="6">
        <v>2015</v>
      </c>
      <c r="H1385" s="5" t="s">
        <v>1194</v>
      </c>
      <c r="I1385" s="5" t="s">
        <v>7378</v>
      </c>
      <c r="J1385" s="6" t="s">
        <v>70</v>
      </c>
      <c r="K1385" s="6" t="s">
        <v>71</v>
      </c>
    </row>
    <row r="1386" spans="1:11" x14ac:dyDescent="0.45">
      <c r="A1386" s="6">
        <v>1382</v>
      </c>
      <c r="B1386" s="6" t="s">
        <v>7379</v>
      </c>
      <c r="C1386" s="5" t="s">
        <v>64</v>
      </c>
      <c r="D1386" s="5" t="s">
        <v>7380</v>
      </c>
      <c r="E1386" s="5" t="s">
        <v>7381</v>
      </c>
      <c r="F1386" s="5" t="s">
        <v>7382</v>
      </c>
      <c r="G1386" s="6">
        <v>2018</v>
      </c>
      <c r="H1386" s="5" t="s">
        <v>7383</v>
      </c>
      <c r="I1386" s="5" t="s">
        <v>5158</v>
      </c>
      <c r="J1386" s="6" t="s">
        <v>70</v>
      </c>
      <c r="K1386" s="6" t="s">
        <v>71</v>
      </c>
    </row>
    <row r="1387" spans="1:11" x14ac:dyDescent="0.45">
      <c r="A1387" s="6">
        <v>1383</v>
      </c>
      <c r="B1387" s="6" t="s">
        <v>7384</v>
      </c>
      <c r="C1387" s="5" t="s">
        <v>64</v>
      </c>
      <c r="D1387" s="5" t="s">
        <v>7385</v>
      </c>
      <c r="E1387" s="5" t="s">
        <v>7386</v>
      </c>
      <c r="F1387" s="5" t="s">
        <v>7387</v>
      </c>
      <c r="G1387" s="6">
        <v>2001</v>
      </c>
      <c r="H1387" s="5" t="s">
        <v>68</v>
      </c>
      <c r="I1387" s="5" t="s">
        <v>7388</v>
      </c>
      <c r="J1387" s="6" t="s">
        <v>70</v>
      </c>
      <c r="K1387" s="6" t="s">
        <v>71</v>
      </c>
    </row>
    <row r="1388" spans="1:11" x14ac:dyDescent="0.45">
      <c r="A1388" s="6">
        <v>1384</v>
      </c>
      <c r="B1388" s="6" t="s">
        <v>7389</v>
      </c>
      <c r="C1388" s="5" t="s">
        <v>64</v>
      </c>
      <c r="D1388" s="5" t="s">
        <v>7390</v>
      </c>
      <c r="E1388" s="5" t="s">
        <v>7391</v>
      </c>
      <c r="F1388" s="5" t="s">
        <v>7392</v>
      </c>
      <c r="G1388" s="6">
        <v>2001</v>
      </c>
      <c r="H1388" s="5" t="s">
        <v>598</v>
      </c>
      <c r="I1388" s="5" t="s">
        <v>7393</v>
      </c>
      <c r="J1388" s="6" t="s">
        <v>70</v>
      </c>
      <c r="K1388" s="6" t="s">
        <v>71</v>
      </c>
    </row>
    <row r="1389" spans="1:11" x14ac:dyDescent="0.45">
      <c r="A1389" s="6">
        <v>1385</v>
      </c>
      <c r="B1389" s="6" t="s">
        <v>7394</v>
      </c>
      <c r="C1389" s="5" t="s">
        <v>64</v>
      </c>
      <c r="D1389" s="5" t="s">
        <v>7395</v>
      </c>
      <c r="E1389" s="5" t="s">
        <v>7396</v>
      </c>
      <c r="F1389" s="5" t="s">
        <v>7397</v>
      </c>
      <c r="G1389" s="6">
        <v>2008</v>
      </c>
      <c r="H1389" s="5" t="s">
        <v>683</v>
      </c>
      <c r="I1389" s="5" t="s">
        <v>7398</v>
      </c>
      <c r="J1389" s="6" t="s">
        <v>70</v>
      </c>
      <c r="K1389" s="6" t="s">
        <v>71</v>
      </c>
    </row>
    <row r="1390" spans="1:11" x14ac:dyDescent="0.45">
      <c r="A1390" s="6">
        <v>1386</v>
      </c>
      <c r="B1390" s="6" t="s">
        <v>7399</v>
      </c>
      <c r="C1390" s="5" t="s">
        <v>64</v>
      </c>
      <c r="D1390" s="5" t="s">
        <v>7400</v>
      </c>
      <c r="E1390" s="5" t="s">
        <v>7401</v>
      </c>
      <c r="F1390" s="5" t="s">
        <v>7402</v>
      </c>
      <c r="G1390" s="6">
        <v>2001</v>
      </c>
      <c r="H1390" s="5" t="s">
        <v>68</v>
      </c>
      <c r="I1390" s="5" t="s">
        <v>7403</v>
      </c>
      <c r="J1390" s="6" t="s">
        <v>70</v>
      </c>
      <c r="K1390" s="6" t="s">
        <v>71</v>
      </c>
    </row>
    <row r="1391" spans="1:11" x14ac:dyDescent="0.45">
      <c r="A1391" s="6">
        <v>1387</v>
      </c>
      <c r="B1391" s="6" t="s">
        <v>7404</v>
      </c>
      <c r="C1391" s="5" t="s">
        <v>64</v>
      </c>
      <c r="D1391" s="5" t="s">
        <v>7405</v>
      </c>
      <c r="E1391" s="5" t="s">
        <v>7406</v>
      </c>
      <c r="F1391" s="5" t="s">
        <v>7407</v>
      </c>
      <c r="G1391" s="6">
        <v>2023</v>
      </c>
      <c r="H1391" s="5" t="s">
        <v>983</v>
      </c>
      <c r="I1391" s="5" t="s">
        <v>7408</v>
      </c>
      <c r="J1391" s="6" t="s">
        <v>70</v>
      </c>
      <c r="K1391" s="6" t="s">
        <v>71</v>
      </c>
    </row>
    <row r="1392" spans="1:11" x14ac:dyDescent="0.45">
      <c r="A1392" s="6">
        <v>1388</v>
      </c>
      <c r="B1392" s="6" t="s">
        <v>7409</v>
      </c>
      <c r="C1392" s="5" t="s">
        <v>64</v>
      </c>
      <c r="D1392" s="5" t="s">
        <v>7410</v>
      </c>
      <c r="E1392" s="5" t="s">
        <v>7411</v>
      </c>
      <c r="F1392" s="5" t="s">
        <v>7412</v>
      </c>
      <c r="G1392" s="6">
        <v>1999</v>
      </c>
      <c r="H1392" s="5" t="s">
        <v>1290</v>
      </c>
      <c r="I1392" s="5" t="s">
        <v>7413</v>
      </c>
      <c r="J1392" s="6" t="s">
        <v>70</v>
      </c>
      <c r="K1392" s="6" t="s">
        <v>71</v>
      </c>
    </row>
    <row r="1393" spans="1:11" x14ac:dyDescent="0.45">
      <c r="A1393" s="6">
        <v>1389</v>
      </c>
      <c r="B1393" s="6" t="s">
        <v>7414</v>
      </c>
      <c r="C1393" s="5" t="s">
        <v>64</v>
      </c>
      <c r="D1393" s="5" t="s">
        <v>7415</v>
      </c>
      <c r="E1393" s="5" t="s">
        <v>7416</v>
      </c>
      <c r="F1393" s="5" t="s">
        <v>7417</v>
      </c>
      <c r="G1393" s="6">
        <v>2020</v>
      </c>
      <c r="H1393" s="5" t="s">
        <v>7418</v>
      </c>
      <c r="I1393" s="5" t="s">
        <v>7419</v>
      </c>
      <c r="J1393" s="6" t="s">
        <v>70</v>
      </c>
      <c r="K1393" s="6" t="s">
        <v>71</v>
      </c>
    </row>
    <row r="1394" spans="1:11" x14ac:dyDescent="0.45">
      <c r="A1394" s="6">
        <v>1390</v>
      </c>
      <c r="B1394" s="6" t="s">
        <v>7420</v>
      </c>
      <c r="C1394" s="5" t="s">
        <v>64</v>
      </c>
      <c r="D1394" s="5" t="s">
        <v>7421</v>
      </c>
      <c r="E1394" s="5" t="s">
        <v>7422</v>
      </c>
      <c r="F1394" s="5" t="s">
        <v>7423</v>
      </c>
      <c r="G1394" s="6">
        <v>1994</v>
      </c>
      <c r="H1394" s="5" t="s">
        <v>1831</v>
      </c>
      <c r="I1394" s="5" t="s">
        <v>7424</v>
      </c>
      <c r="J1394" s="6" t="s">
        <v>70</v>
      </c>
      <c r="K1394" s="6" t="s">
        <v>71</v>
      </c>
    </row>
    <row r="1395" spans="1:11" x14ac:dyDescent="0.45">
      <c r="A1395" s="6">
        <v>1391</v>
      </c>
      <c r="B1395" s="6" t="s">
        <v>7425</v>
      </c>
      <c r="C1395" s="5" t="s">
        <v>64</v>
      </c>
      <c r="D1395" s="5" t="s">
        <v>7426</v>
      </c>
      <c r="E1395" s="5" t="s">
        <v>7427</v>
      </c>
      <c r="F1395" s="5" t="s">
        <v>7428</v>
      </c>
      <c r="G1395" s="6">
        <v>2009</v>
      </c>
      <c r="H1395" s="5" t="s">
        <v>7429</v>
      </c>
      <c r="I1395" s="5" t="s">
        <v>7430</v>
      </c>
      <c r="J1395" s="6" t="s">
        <v>70</v>
      </c>
      <c r="K1395" s="6" t="s">
        <v>71</v>
      </c>
    </row>
    <row r="1396" spans="1:11" x14ac:dyDescent="0.45">
      <c r="A1396" s="6">
        <v>1392</v>
      </c>
      <c r="B1396" s="6" t="s">
        <v>7431</v>
      </c>
      <c r="C1396" s="5" t="s">
        <v>64</v>
      </c>
      <c r="D1396" s="5" t="s">
        <v>7432</v>
      </c>
      <c r="E1396" s="5" t="s">
        <v>7433</v>
      </c>
      <c r="F1396" s="5" t="s">
        <v>7434</v>
      </c>
      <c r="G1396" s="6">
        <v>2010</v>
      </c>
      <c r="H1396" s="5" t="s">
        <v>7435</v>
      </c>
      <c r="I1396" s="5" t="s">
        <v>7436</v>
      </c>
      <c r="J1396" s="6" t="s">
        <v>70</v>
      </c>
      <c r="K1396" s="6" t="s">
        <v>71</v>
      </c>
    </row>
    <row r="1397" spans="1:11" x14ac:dyDescent="0.45">
      <c r="A1397" s="6">
        <v>1393</v>
      </c>
      <c r="B1397" s="6" t="s">
        <v>7437</v>
      </c>
      <c r="C1397" s="5" t="s">
        <v>64</v>
      </c>
      <c r="D1397" s="5" t="s">
        <v>7438</v>
      </c>
      <c r="E1397" s="5" t="s">
        <v>7439</v>
      </c>
      <c r="F1397" s="5" t="s">
        <v>7440</v>
      </c>
      <c r="G1397" s="6">
        <v>2005</v>
      </c>
      <c r="H1397" s="5" t="s">
        <v>68</v>
      </c>
      <c r="I1397" s="5" t="s">
        <v>7441</v>
      </c>
      <c r="J1397" s="6" t="s">
        <v>70</v>
      </c>
      <c r="K1397" s="6" t="s">
        <v>71</v>
      </c>
    </row>
    <row r="1398" spans="1:11" x14ac:dyDescent="0.45">
      <c r="A1398" s="6">
        <v>1394</v>
      </c>
      <c r="B1398" s="6" t="s">
        <v>7442</v>
      </c>
      <c r="C1398" s="5" t="s">
        <v>64</v>
      </c>
      <c r="D1398" s="5" t="s">
        <v>7443</v>
      </c>
      <c r="E1398" s="5" t="s">
        <v>7444</v>
      </c>
      <c r="F1398" s="5" t="s">
        <v>7445</v>
      </c>
      <c r="G1398" s="6">
        <v>2015</v>
      </c>
      <c r="H1398" s="5" t="s">
        <v>1987</v>
      </c>
      <c r="I1398" s="5" t="s">
        <v>7446</v>
      </c>
      <c r="J1398" s="6" t="s">
        <v>70</v>
      </c>
      <c r="K1398" s="6" t="s">
        <v>71</v>
      </c>
    </row>
    <row r="1399" spans="1:11" x14ac:dyDescent="0.45">
      <c r="A1399" s="6">
        <v>1395</v>
      </c>
      <c r="B1399" s="6" t="s">
        <v>7447</v>
      </c>
      <c r="C1399" s="5" t="s">
        <v>64</v>
      </c>
      <c r="D1399" s="5" t="s">
        <v>7448</v>
      </c>
      <c r="E1399" s="5" t="s">
        <v>7449</v>
      </c>
      <c r="F1399" s="5" t="s">
        <v>7450</v>
      </c>
      <c r="G1399" s="6">
        <v>1999</v>
      </c>
      <c r="H1399" s="5" t="s">
        <v>68</v>
      </c>
      <c r="I1399" s="5" t="s">
        <v>7451</v>
      </c>
      <c r="J1399" s="6" t="s">
        <v>70</v>
      </c>
      <c r="K1399" s="6" t="s">
        <v>71</v>
      </c>
    </row>
    <row r="1400" spans="1:11" x14ac:dyDescent="0.45">
      <c r="A1400" s="6">
        <v>1396</v>
      </c>
      <c r="B1400" s="6" t="s">
        <v>7452</v>
      </c>
      <c r="C1400" s="5" t="s">
        <v>64</v>
      </c>
      <c r="D1400" s="5" t="s">
        <v>7453</v>
      </c>
      <c r="E1400" s="5" t="s">
        <v>7454</v>
      </c>
      <c r="F1400" s="5" t="s">
        <v>7455</v>
      </c>
      <c r="G1400" s="6">
        <v>2019</v>
      </c>
      <c r="H1400" s="5" t="s">
        <v>7456</v>
      </c>
      <c r="I1400" s="5" t="s">
        <v>7457</v>
      </c>
      <c r="J1400" s="6" t="s">
        <v>70</v>
      </c>
      <c r="K1400" s="6" t="s">
        <v>71</v>
      </c>
    </row>
    <row r="1401" spans="1:11" x14ac:dyDescent="0.45">
      <c r="A1401" s="6">
        <v>1397</v>
      </c>
      <c r="B1401" s="6" t="s">
        <v>7458</v>
      </c>
      <c r="C1401" s="5" t="s">
        <v>64</v>
      </c>
      <c r="D1401" s="5" t="s">
        <v>7459</v>
      </c>
      <c r="E1401" s="5" t="s">
        <v>7460</v>
      </c>
      <c r="F1401" s="5" t="s">
        <v>7461</v>
      </c>
      <c r="G1401" s="6">
        <v>2019</v>
      </c>
      <c r="H1401" s="5" t="s">
        <v>386</v>
      </c>
      <c r="I1401" s="5" t="s">
        <v>7462</v>
      </c>
      <c r="J1401" s="6" t="s">
        <v>70</v>
      </c>
      <c r="K1401" s="6" t="s">
        <v>71</v>
      </c>
    </row>
    <row r="1402" spans="1:11" x14ac:dyDescent="0.45">
      <c r="A1402" s="6">
        <v>1398</v>
      </c>
      <c r="B1402" s="6" t="s">
        <v>7463</v>
      </c>
      <c r="C1402" s="5" t="s">
        <v>64</v>
      </c>
      <c r="D1402" s="5" t="s">
        <v>7464</v>
      </c>
      <c r="E1402" s="5" t="s">
        <v>7465</v>
      </c>
      <c r="F1402" s="5" t="s">
        <v>7466</v>
      </c>
      <c r="G1402" s="6">
        <v>2006</v>
      </c>
      <c r="H1402" s="5" t="s">
        <v>239</v>
      </c>
      <c r="I1402" s="5" t="s">
        <v>7467</v>
      </c>
      <c r="J1402" s="6" t="s">
        <v>70</v>
      </c>
      <c r="K1402" s="6" t="s">
        <v>71</v>
      </c>
    </row>
    <row r="1403" spans="1:11" x14ac:dyDescent="0.45">
      <c r="A1403" s="6">
        <v>1399</v>
      </c>
      <c r="B1403" s="6" t="s">
        <v>7468</v>
      </c>
      <c r="C1403" s="5" t="s">
        <v>64</v>
      </c>
      <c r="D1403" s="5" t="s">
        <v>7469</v>
      </c>
      <c r="E1403" s="5" t="s">
        <v>7470</v>
      </c>
      <c r="F1403" s="5" t="s">
        <v>7471</v>
      </c>
      <c r="G1403" s="6">
        <v>2001</v>
      </c>
      <c r="H1403" s="5" t="s">
        <v>7472</v>
      </c>
      <c r="I1403" s="5" t="s">
        <v>7473</v>
      </c>
      <c r="J1403" s="6" t="s">
        <v>70</v>
      </c>
      <c r="K1403" s="6" t="s">
        <v>71</v>
      </c>
    </row>
    <row r="1404" spans="1:11" x14ac:dyDescent="0.45">
      <c r="A1404" s="6">
        <v>1400</v>
      </c>
      <c r="B1404" s="6" t="s">
        <v>7474</v>
      </c>
      <c r="C1404" s="5" t="s">
        <v>64</v>
      </c>
      <c r="D1404" s="5" t="s">
        <v>7475</v>
      </c>
      <c r="E1404" s="5" t="s">
        <v>7476</v>
      </c>
      <c r="F1404" s="5" t="s">
        <v>7477</v>
      </c>
      <c r="G1404" s="6">
        <v>2019</v>
      </c>
      <c r="H1404" s="5" t="s">
        <v>7478</v>
      </c>
      <c r="I1404" s="5" t="s">
        <v>7479</v>
      </c>
      <c r="J1404" s="6" t="s">
        <v>70</v>
      </c>
      <c r="K1404" s="6" t="s">
        <v>71</v>
      </c>
    </row>
    <row r="1405" spans="1:11" x14ac:dyDescent="0.45">
      <c r="A1405" s="6">
        <v>1401</v>
      </c>
      <c r="B1405" s="6" t="s">
        <v>7480</v>
      </c>
      <c r="C1405" s="5" t="s">
        <v>64</v>
      </c>
      <c r="D1405" s="5" t="s">
        <v>7481</v>
      </c>
      <c r="E1405" s="5" t="s">
        <v>7482</v>
      </c>
      <c r="F1405" s="5" t="s">
        <v>7483</v>
      </c>
      <c r="G1405" s="6">
        <v>2011</v>
      </c>
      <c r="H1405" s="5" t="s">
        <v>194</v>
      </c>
      <c r="I1405" s="5" t="s">
        <v>7484</v>
      </c>
      <c r="J1405" s="6" t="s">
        <v>70</v>
      </c>
      <c r="K1405" s="6" t="s">
        <v>71</v>
      </c>
    </row>
    <row r="1406" spans="1:11" x14ac:dyDescent="0.45">
      <c r="A1406" s="6">
        <v>1402</v>
      </c>
      <c r="B1406" s="6" t="s">
        <v>7485</v>
      </c>
      <c r="C1406" s="5" t="s">
        <v>64</v>
      </c>
      <c r="D1406" s="5" t="s">
        <v>7486</v>
      </c>
      <c r="E1406" s="5" t="s">
        <v>7487</v>
      </c>
      <c r="F1406" s="5" t="s">
        <v>7488</v>
      </c>
      <c r="G1406" s="6">
        <v>2008</v>
      </c>
      <c r="H1406" s="5" t="s">
        <v>2030</v>
      </c>
      <c r="I1406" s="5" t="s">
        <v>7489</v>
      </c>
      <c r="J1406" s="6" t="s">
        <v>70</v>
      </c>
      <c r="K1406" s="6" t="s">
        <v>71</v>
      </c>
    </row>
    <row r="1407" spans="1:11" x14ac:dyDescent="0.45">
      <c r="A1407" s="6">
        <v>1403</v>
      </c>
      <c r="B1407" s="6" t="s">
        <v>7490</v>
      </c>
      <c r="C1407" s="5" t="s">
        <v>64</v>
      </c>
      <c r="D1407" s="5" t="s">
        <v>7491</v>
      </c>
      <c r="E1407" s="5" t="s">
        <v>7492</v>
      </c>
      <c r="F1407" s="5" t="s">
        <v>7493</v>
      </c>
      <c r="G1407" s="6">
        <v>2003</v>
      </c>
      <c r="H1407" s="5" t="s">
        <v>135</v>
      </c>
      <c r="I1407" s="5" t="s">
        <v>7494</v>
      </c>
      <c r="J1407" s="6" t="s">
        <v>70</v>
      </c>
      <c r="K1407" s="6" t="s">
        <v>71</v>
      </c>
    </row>
    <row r="1408" spans="1:11" x14ac:dyDescent="0.45">
      <c r="A1408" s="6">
        <v>1404</v>
      </c>
      <c r="B1408" s="6" t="s">
        <v>7495</v>
      </c>
      <c r="C1408" s="5" t="s">
        <v>64</v>
      </c>
      <c r="D1408" s="5" t="s">
        <v>7496</v>
      </c>
      <c r="E1408" s="5" t="s">
        <v>7497</v>
      </c>
      <c r="F1408" s="5" t="s">
        <v>7498</v>
      </c>
      <c r="G1408" s="6">
        <v>2005</v>
      </c>
      <c r="H1408" s="5" t="s">
        <v>7499</v>
      </c>
      <c r="I1408" s="5" t="s">
        <v>7500</v>
      </c>
      <c r="J1408" s="6" t="s">
        <v>70</v>
      </c>
      <c r="K1408" s="6" t="s">
        <v>71</v>
      </c>
    </row>
    <row r="1409" spans="1:11" x14ac:dyDescent="0.45">
      <c r="A1409" s="6">
        <v>1405</v>
      </c>
      <c r="B1409" s="6" t="s">
        <v>7501</v>
      </c>
      <c r="C1409" s="5" t="s">
        <v>64</v>
      </c>
      <c r="D1409" s="5" t="s">
        <v>7502</v>
      </c>
      <c r="E1409" s="5" t="s">
        <v>7503</v>
      </c>
      <c r="F1409" s="5" t="s">
        <v>7504</v>
      </c>
      <c r="G1409" s="6">
        <v>1987</v>
      </c>
      <c r="H1409" s="5" t="s">
        <v>111</v>
      </c>
      <c r="I1409" s="5" t="s">
        <v>7505</v>
      </c>
      <c r="J1409" s="6" t="s">
        <v>70</v>
      </c>
      <c r="K1409" s="6" t="s">
        <v>71</v>
      </c>
    </row>
    <row r="1410" spans="1:11" x14ac:dyDescent="0.45">
      <c r="A1410" s="6">
        <v>1406</v>
      </c>
      <c r="B1410" s="6" t="s">
        <v>7506</v>
      </c>
      <c r="C1410" s="5" t="s">
        <v>64</v>
      </c>
      <c r="D1410" s="5" t="s">
        <v>7507</v>
      </c>
      <c r="E1410" s="5" t="s">
        <v>7508</v>
      </c>
      <c r="F1410" s="5" t="s">
        <v>7509</v>
      </c>
      <c r="G1410" s="6">
        <v>2018</v>
      </c>
      <c r="H1410" s="5" t="s">
        <v>4278</v>
      </c>
      <c r="I1410" s="5" t="s">
        <v>7510</v>
      </c>
      <c r="J1410" s="6" t="s">
        <v>70</v>
      </c>
      <c r="K1410" s="6" t="s">
        <v>71</v>
      </c>
    </row>
    <row r="1411" spans="1:11" x14ac:dyDescent="0.45">
      <c r="A1411" s="6">
        <v>1407</v>
      </c>
      <c r="B1411" s="6" t="s">
        <v>7511</v>
      </c>
      <c r="C1411" s="5" t="s">
        <v>64</v>
      </c>
      <c r="D1411" s="5" t="s">
        <v>7512</v>
      </c>
      <c r="E1411" s="5" t="s">
        <v>7513</v>
      </c>
      <c r="F1411" s="5" t="s">
        <v>7514</v>
      </c>
      <c r="G1411" s="6">
        <v>1999</v>
      </c>
      <c r="H1411" s="5" t="s">
        <v>4145</v>
      </c>
      <c r="I1411" s="5" t="s">
        <v>7515</v>
      </c>
      <c r="J1411" s="6" t="s">
        <v>70</v>
      </c>
      <c r="K1411" s="6" t="s">
        <v>71</v>
      </c>
    </row>
    <row r="1412" spans="1:11" x14ac:dyDescent="0.45">
      <c r="A1412" s="6">
        <v>1408</v>
      </c>
      <c r="B1412" s="6" t="s">
        <v>7516</v>
      </c>
      <c r="C1412" s="5" t="s">
        <v>64</v>
      </c>
      <c r="D1412" s="5" t="s">
        <v>7517</v>
      </c>
      <c r="E1412" s="5" t="s">
        <v>7518</v>
      </c>
      <c r="F1412" s="5" t="s">
        <v>7519</v>
      </c>
      <c r="G1412" s="6">
        <v>2014</v>
      </c>
      <c r="H1412" s="5" t="s">
        <v>7520</v>
      </c>
      <c r="I1412" s="5" t="s">
        <v>7521</v>
      </c>
      <c r="J1412" s="6" t="s">
        <v>70</v>
      </c>
      <c r="K1412" s="6" t="s">
        <v>71</v>
      </c>
    </row>
    <row r="1413" spans="1:11" x14ac:dyDescent="0.45">
      <c r="A1413" s="6">
        <v>1409</v>
      </c>
      <c r="B1413" s="6" t="s">
        <v>7522</v>
      </c>
      <c r="C1413" s="5" t="s">
        <v>64</v>
      </c>
      <c r="D1413" s="5" t="s">
        <v>7523</v>
      </c>
      <c r="E1413" s="5" t="s">
        <v>7524</v>
      </c>
      <c r="F1413" s="5" t="s">
        <v>7525</v>
      </c>
      <c r="G1413" s="6">
        <v>1999</v>
      </c>
      <c r="H1413" s="5" t="s">
        <v>68</v>
      </c>
      <c r="I1413" s="5" t="s">
        <v>7526</v>
      </c>
      <c r="J1413" s="6" t="s">
        <v>70</v>
      </c>
      <c r="K1413" s="6" t="s">
        <v>71</v>
      </c>
    </row>
    <row r="1414" spans="1:11" x14ac:dyDescent="0.45">
      <c r="A1414" s="6">
        <v>1410</v>
      </c>
      <c r="B1414" s="6" t="s">
        <v>7527</v>
      </c>
      <c r="C1414" s="5" t="s">
        <v>64</v>
      </c>
      <c r="D1414" s="5" t="s">
        <v>7528</v>
      </c>
      <c r="E1414" s="5" t="s">
        <v>7529</v>
      </c>
      <c r="F1414" s="5" t="s">
        <v>7530</v>
      </c>
      <c r="G1414" s="6">
        <v>2019</v>
      </c>
      <c r="H1414" s="5" t="s">
        <v>4641</v>
      </c>
      <c r="I1414" s="5" t="s">
        <v>7531</v>
      </c>
      <c r="J1414" s="6" t="s">
        <v>70</v>
      </c>
      <c r="K1414" s="6" t="s">
        <v>71</v>
      </c>
    </row>
    <row r="1415" spans="1:11" x14ac:dyDescent="0.45">
      <c r="A1415" s="6">
        <v>1411</v>
      </c>
      <c r="B1415" s="6" t="s">
        <v>7532</v>
      </c>
      <c r="C1415" s="5" t="s">
        <v>64</v>
      </c>
      <c r="D1415" s="5" t="s">
        <v>7533</v>
      </c>
      <c r="E1415" s="5" t="s">
        <v>7534</v>
      </c>
      <c r="F1415" s="5" t="s">
        <v>7535</v>
      </c>
      <c r="G1415" s="6">
        <v>2017</v>
      </c>
      <c r="H1415" s="5" t="s">
        <v>4692</v>
      </c>
      <c r="I1415" s="5" t="s">
        <v>7536</v>
      </c>
      <c r="J1415" s="6" t="s">
        <v>70</v>
      </c>
      <c r="K1415" s="6" t="s">
        <v>71</v>
      </c>
    </row>
    <row r="1416" spans="1:11" x14ac:dyDescent="0.45">
      <c r="A1416" s="6">
        <v>1412</v>
      </c>
      <c r="B1416" s="6" t="s">
        <v>7537</v>
      </c>
      <c r="C1416" s="5" t="s">
        <v>64</v>
      </c>
      <c r="D1416" s="5" t="s">
        <v>7538</v>
      </c>
      <c r="E1416" s="5" t="s">
        <v>7539</v>
      </c>
      <c r="F1416" s="5" t="s">
        <v>7540</v>
      </c>
      <c r="G1416" s="6">
        <v>1999</v>
      </c>
      <c r="H1416" s="5" t="s">
        <v>68</v>
      </c>
      <c r="I1416" s="5" t="s">
        <v>7541</v>
      </c>
      <c r="J1416" s="6" t="s">
        <v>70</v>
      </c>
      <c r="K1416" s="6" t="s">
        <v>71</v>
      </c>
    </row>
    <row r="1417" spans="1:11" x14ac:dyDescent="0.45">
      <c r="A1417" s="6">
        <v>1413</v>
      </c>
      <c r="B1417" s="6" t="s">
        <v>7542</v>
      </c>
      <c r="C1417" s="5" t="s">
        <v>64</v>
      </c>
      <c r="D1417" s="5" t="s">
        <v>7543</v>
      </c>
      <c r="E1417" s="5" t="s">
        <v>7544</v>
      </c>
      <c r="F1417" s="5" t="s">
        <v>7545</v>
      </c>
      <c r="G1417" s="6">
        <v>2003</v>
      </c>
      <c r="H1417" s="5" t="s">
        <v>785</v>
      </c>
      <c r="I1417" s="5" t="s">
        <v>7546</v>
      </c>
      <c r="J1417" s="6" t="s">
        <v>70</v>
      </c>
      <c r="K1417" s="6" t="s">
        <v>71</v>
      </c>
    </row>
    <row r="1418" spans="1:11" x14ac:dyDescent="0.45">
      <c r="A1418" s="6">
        <v>1414</v>
      </c>
      <c r="B1418" s="6" t="s">
        <v>7547</v>
      </c>
      <c r="C1418" s="5" t="s">
        <v>64</v>
      </c>
      <c r="D1418" s="5" t="s">
        <v>7548</v>
      </c>
      <c r="E1418" s="5" t="s">
        <v>7549</v>
      </c>
      <c r="F1418" s="5" t="s">
        <v>7550</v>
      </c>
      <c r="G1418" s="6">
        <v>2003</v>
      </c>
      <c r="H1418" s="5" t="s">
        <v>135</v>
      </c>
      <c r="I1418" s="5" t="s">
        <v>7551</v>
      </c>
      <c r="J1418" s="6" t="s">
        <v>70</v>
      </c>
      <c r="K1418" s="6" t="s">
        <v>71</v>
      </c>
    </row>
    <row r="1419" spans="1:11" x14ac:dyDescent="0.45">
      <c r="A1419" s="6">
        <v>1415</v>
      </c>
      <c r="B1419" s="6" t="s">
        <v>7552</v>
      </c>
      <c r="C1419" s="5" t="s">
        <v>64</v>
      </c>
      <c r="D1419" s="5" t="s">
        <v>7553</v>
      </c>
      <c r="E1419" s="5" t="s">
        <v>7554</v>
      </c>
      <c r="F1419" s="5" t="s">
        <v>7555</v>
      </c>
      <c r="G1419" s="6">
        <v>2025</v>
      </c>
      <c r="H1419" s="5" t="s">
        <v>7556</v>
      </c>
      <c r="I1419" s="5" t="s">
        <v>7557</v>
      </c>
      <c r="J1419" s="6" t="s">
        <v>70</v>
      </c>
      <c r="K1419" s="6" t="s">
        <v>71</v>
      </c>
    </row>
    <row r="1420" spans="1:11" x14ac:dyDescent="0.45">
      <c r="A1420" s="6">
        <v>1416</v>
      </c>
      <c r="B1420" s="6" t="s">
        <v>7558</v>
      </c>
      <c r="C1420" s="5" t="s">
        <v>64</v>
      </c>
      <c r="D1420" s="5" t="s">
        <v>7559</v>
      </c>
      <c r="E1420" s="5" t="s">
        <v>7560</v>
      </c>
      <c r="F1420" s="5" t="s">
        <v>7561</v>
      </c>
      <c r="G1420" s="6">
        <v>2004</v>
      </c>
      <c r="H1420" s="5" t="s">
        <v>123</v>
      </c>
      <c r="I1420" s="5" t="s">
        <v>7562</v>
      </c>
      <c r="J1420" s="6" t="s">
        <v>70</v>
      </c>
      <c r="K1420" s="6" t="s">
        <v>71</v>
      </c>
    </row>
    <row r="1421" spans="1:11" x14ac:dyDescent="0.45">
      <c r="A1421" s="6">
        <v>1417</v>
      </c>
      <c r="B1421" s="6" t="s">
        <v>7563</v>
      </c>
      <c r="C1421" s="5" t="s">
        <v>64</v>
      </c>
      <c r="D1421" s="5" t="s">
        <v>7564</v>
      </c>
      <c r="E1421" s="5" t="s">
        <v>7565</v>
      </c>
      <c r="F1421" s="5" t="s">
        <v>7566</v>
      </c>
      <c r="G1421" s="6">
        <v>2026</v>
      </c>
      <c r="H1421" s="5" t="s">
        <v>1102</v>
      </c>
      <c r="I1421" s="5" t="s">
        <v>7567</v>
      </c>
      <c r="J1421" s="6" t="s">
        <v>70</v>
      </c>
      <c r="K1421" s="6" t="s">
        <v>71</v>
      </c>
    </row>
    <row r="1422" spans="1:11" x14ac:dyDescent="0.45">
      <c r="A1422" s="6">
        <v>1418</v>
      </c>
      <c r="B1422" s="6" t="s">
        <v>7568</v>
      </c>
      <c r="C1422" s="5" t="s">
        <v>64</v>
      </c>
      <c r="D1422" s="5" t="s">
        <v>7569</v>
      </c>
      <c r="E1422" s="5" t="s">
        <v>7570</v>
      </c>
      <c r="F1422" s="5" t="s">
        <v>7571</v>
      </c>
      <c r="G1422" s="6">
        <v>2017</v>
      </c>
      <c r="H1422" s="5" t="s">
        <v>1194</v>
      </c>
      <c r="I1422" s="5" t="s">
        <v>7572</v>
      </c>
      <c r="J1422" s="6" t="s">
        <v>70</v>
      </c>
      <c r="K1422" s="6" t="s">
        <v>71</v>
      </c>
    </row>
    <row r="1423" spans="1:11" x14ac:dyDescent="0.45">
      <c r="A1423" s="6">
        <v>1419</v>
      </c>
      <c r="B1423" s="6" t="s">
        <v>7573</v>
      </c>
      <c r="C1423" s="5" t="s">
        <v>64</v>
      </c>
      <c r="D1423" s="5" t="s">
        <v>7574</v>
      </c>
      <c r="E1423" s="5" t="s">
        <v>7575</v>
      </c>
      <c r="F1423" s="5" t="s">
        <v>7576</v>
      </c>
      <c r="G1423" s="6">
        <v>2021</v>
      </c>
      <c r="H1423" s="5" t="s">
        <v>7577</v>
      </c>
      <c r="I1423" s="5" t="s">
        <v>7578</v>
      </c>
      <c r="J1423" s="6" t="s">
        <v>70</v>
      </c>
      <c r="K1423" s="6" t="s">
        <v>71</v>
      </c>
    </row>
    <row r="1424" spans="1:11" x14ac:dyDescent="0.45">
      <c r="A1424" s="6">
        <v>1420</v>
      </c>
      <c r="B1424" s="6" t="s">
        <v>7579</v>
      </c>
      <c r="C1424" s="5" t="s">
        <v>64</v>
      </c>
      <c r="D1424" s="5" t="s">
        <v>7580</v>
      </c>
      <c r="E1424" s="5" t="s">
        <v>7581</v>
      </c>
      <c r="F1424" s="5" t="s">
        <v>7582</v>
      </c>
      <c r="G1424" s="6">
        <v>1988</v>
      </c>
      <c r="H1424" s="5" t="s">
        <v>7583</v>
      </c>
      <c r="I1424" s="5" t="s">
        <v>7584</v>
      </c>
      <c r="J1424" s="6" t="s">
        <v>70</v>
      </c>
      <c r="K1424" s="6" t="s">
        <v>71</v>
      </c>
    </row>
    <row r="1425" spans="1:11" x14ac:dyDescent="0.45">
      <c r="A1425" s="6">
        <v>1421</v>
      </c>
      <c r="B1425" s="6" t="s">
        <v>7585</v>
      </c>
      <c r="C1425" s="5" t="s">
        <v>64</v>
      </c>
      <c r="D1425" s="5" t="s">
        <v>7586</v>
      </c>
      <c r="E1425" s="5" t="s">
        <v>7587</v>
      </c>
      <c r="F1425" s="5" t="s">
        <v>7588</v>
      </c>
      <c r="G1425" s="6">
        <v>2005</v>
      </c>
      <c r="H1425" s="5" t="s">
        <v>117</v>
      </c>
      <c r="I1425" s="5" t="s">
        <v>7589</v>
      </c>
      <c r="J1425" s="6" t="s">
        <v>70</v>
      </c>
      <c r="K1425" s="6" t="s">
        <v>71</v>
      </c>
    </row>
    <row r="1426" spans="1:11" x14ac:dyDescent="0.45">
      <c r="A1426" s="6">
        <v>1422</v>
      </c>
      <c r="B1426" s="6" t="s">
        <v>7590</v>
      </c>
      <c r="C1426" s="5" t="s">
        <v>64</v>
      </c>
      <c r="D1426" s="5" t="s">
        <v>7591</v>
      </c>
      <c r="E1426" s="5" t="s">
        <v>7592</v>
      </c>
      <c r="F1426" s="5" t="s">
        <v>7593</v>
      </c>
      <c r="G1426" s="6">
        <v>2020</v>
      </c>
      <c r="H1426" s="5" t="s">
        <v>7594</v>
      </c>
      <c r="I1426" s="5" t="s">
        <v>7595</v>
      </c>
      <c r="J1426" s="6" t="s">
        <v>70</v>
      </c>
      <c r="K1426" s="6" t="s">
        <v>71</v>
      </c>
    </row>
    <row r="1427" spans="1:11" x14ac:dyDescent="0.45">
      <c r="A1427" s="6">
        <v>1423</v>
      </c>
      <c r="B1427" s="6" t="s">
        <v>7596</v>
      </c>
      <c r="C1427" s="5" t="s">
        <v>64</v>
      </c>
      <c r="D1427" s="5" t="s">
        <v>7597</v>
      </c>
      <c r="E1427" s="5" t="s">
        <v>7598</v>
      </c>
      <c r="F1427" s="5" t="s">
        <v>7599</v>
      </c>
      <c r="G1427" s="6">
        <v>2024</v>
      </c>
      <c r="H1427" s="5" t="s">
        <v>7600</v>
      </c>
      <c r="I1427" s="5" t="s">
        <v>7601</v>
      </c>
      <c r="J1427" s="6" t="s">
        <v>70</v>
      </c>
      <c r="K1427" s="6" t="s">
        <v>71</v>
      </c>
    </row>
    <row r="1428" spans="1:11" x14ac:dyDescent="0.45">
      <c r="A1428" s="6">
        <v>1424</v>
      </c>
      <c r="B1428" s="6" t="s">
        <v>7602</v>
      </c>
      <c r="C1428" s="5" t="s">
        <v>64</v>
      </c>
      <c r="D1428" s="5" t="s">
        <v>7603</v>
      </c>
      <c r="E1428" s="5" t="s">
        <v>7604</v>
      </c>
      <c r="F1428" s="5" t="s">
        <v>7605</v>
      </c>
      <c r="G1428" s="6">
        <v>2008</v>
      </c>
      <c r="H1428" s="5" t="s">
        <v>7606</v>
      </c>
      <c r="I1428" s="5" t="s">
        <v>7607</v>
      </c>
      <c r="J1428" s="6" t="s">
        <v>70</v>
      </c>
      <c r="K1428" s="6" t="s">
        <v>71</v>
      </c>
    </row>
    <row r="1429" spans="1:11" x14ac:dyDescent="0.45">
      <c r="A1429" s="6">
        <v>1425</v>
      </c>
      <c r="B1429" s="6" t="s">
        <v>7608</v>
      </c>
      <c r="C1429" s="5" t="s">
        <v>64</v>
      </c>
      <c r="D1429" s="5" t="s">
        <v>7609</v>
      </c>
      <c r="E1429" s="5" t="s">
        <v>7610</v>
      </c>
      <c r="F1429" s="5" t="s">
        <v>7611</v>
      </c>
      <c r="G1429" s="6">
        <v>2000</v>
      </c>
      <c r="H1429" s="5" t="s">
        <v>1523</v>
      </c>
      <c r="I1429" s="5" t="s">
        <v>7612</v>
      </c>
      <c r="J1429" s="6" t="s">
        <v>70</v>
      </c>
      <c r="K1429" s="6" t="s">
        <v>71</v>
      </c>
    </row>
    <row r="1430" spans="1:11" x14ac:dyDescent="0.45">
      <c r="A1430" s="6">
        <v>1426</v>
      </c>
      <c r="B1430" s="6" t="s">
        <v>7613</v>
      </c>
      <c r="C1430" s="5" t="s">
        <v>64</v>
      </c>
      <c r="D1430" s="5" t="s">
        <v>7614</v>
      </c>
      <c r="E1430" s="5" t="s">
        <v>7615</v>
      </c>
      <c r="F1430" s="5" t="s">
        <v>7616</v>
      </c>
      <c r="G1430" s="6">
        <v>1990</v>
      </c>
      <c r="H1430" s="5" t="s">
        <v>744</v>
      </c>
      <c r="I1430" s="5" t="s">
        <v>7617</v>
      </c>
      <c r="J1430" s="6" t="s">
        <v>70</v>
      </c>
      <c r="K1430" s="6" t="s">
        <v>71</v>
      </c>
    </row>
    <row r="1431" spans="1:11" x14ac:dyDescent="0.45">
      <c r="A1431" s="6">
        <v>1427</v>
      </c>
      <c r="B1431" s="6" t="s">
        <v>7618</v>
      </c>
      <c r="C1431" s="5" t="s">
        <v>64</v>
      </c>
      <c r="D1431" s="5" t="s">
        <v>7619</v>
      </c>
      <c r="E1431" s="5" t="s">
        <v>7620</v>
      </c>
      <c r="F1431" s="5" t="s">
        <v>7621</v>
      </c>
      <c r="G1431" s="6">
        <v>2001</v>
      </c>
      <c r="H1431" s="5" t="s">
        <v>68</v>
      </c>
      <c r="I1431" s="5" t="s">
        <v>7622</v>
      </c>
      <c r="J1431" s="6" t="s">
        <v>70</v>
      </c>
      <c r="K1431" s="6" t="s">
        <v>71</v>
      </c>
    </row>
    <row r="1432" spans="1:11" x14ac:dyDescent="0.45">
      <c r="A1432" s="6">
        <v>1428</v>
      </c>
      <c r="B1432" s="6" t="s">
        <v>7623</v>
      </c>
      <c r="C1432" s="5" t="s">
        <v>64</v>
      </c>
      <c r="D1432" s="5" t="s">
        <v>7624</v>
      </c>
      <c r="E1432" s="5" t="s">
        <v>7625</v>
      </c>
      <c r="F1432" s="5" t="s">
        <v>7626</v>
      </c>
      <c r="G1432" s="6">
        <v>2003</v>
      </c>
      <c r="H1432" s="5" t="s">
        <v>135</v>
      </c>
      <c r="I1432" s="5" t="s">
        <v>7627</v>
      </c>
      <c r="J1432" s="6" t="s">
        <v>70</v>
      </c>
      <c r="K1432" s="6" t="s">
        <v>71</v>
      </c>
    </row>
    <row r="1433" spans="1:11" x14ac:dyDescent="0.45">
      <c r="A1433" s="6">
        <v>1429</v>
      </c>
      <c r="B1433" s="6" t="s">
        <v>7628</v>
      </c>
      <c r="C1433" s="5" t="s">
        <v>64</v>
      </c>
      <c r="D1433" s="5" t="s">
        <v>7629</v>
      </c>
      <c r="E1433" s="5" t="s">
        <v>7630</v>
      </c>
      <c r="F1433" s="5" t="s">
        <v>7631</v>
      </c>
      <c r="G1433" s="6">
        <v>2024</v>
      </c>
      <c r="H1433" s="5" t="s">
        <v>7632</v>
      </c>
      <c r="I1433" s="5" t="s">
        <v>7633</v>
      </c>
      <c r="J1433" s="6" t="s">
        <v>70</v>
      </c>
      <c r="K1433" s="6" t="s">
        <v>71</v>
      </c>
    </row>
    <row r="1434" spans="1:11" x14ac:dyDescent="0.45">
      <c r="A1434" s="6">
        <v>1430</v>
      </c>
      <c r="B1434" s="6" t="s">
        <v>7634</v>
      </c>
      <c r="C1434" s="5" t="s">
        <v>64</v>
      </c>
      <c r="D1434" s="5" t="s">
        <v>7635</v>
      </c>
      <c r="E1434" s="5" t="s">
        <v>7636</v>
      </c>
      <c r="F1434" s="5" t="s">
        <v>7637</v>
      </c>
      <c r="G1434" s="6">
        <v>2002</v>
      </c>
      <c r="H1434" s="5" t="s">
        <v>206</v>
      </c>
      <c r="I1434" s="5" t="s">
        <v>7638</v>
      </c>
      <c r="J1434" s="6" t="s">
        <v>70</v>
      </c>
      <c r="K1434" s="6" t="s">
        <v>71</v>
      </c>
    </row>
    <row r="1435" spans="1:11" x14ac:dyDescent="0.45">
      <c r="A1435" s="6">
        <v>1431</v>
      </c>
      <c r="B1435" s="6" t="s">
        <v>7639</v>
      </c>
      <c r="C1435" s="5" t="s">
        <v>64</v>
      </c>
      <c r="D1435" s="5" t="s">
        <v>7640</v>
      </c>
      <c r="E1435" s="5" t="s">
        <v>7641</v>
      </c>
      <c r="F1435" s="5" t="s">
        <v>7642</v>
      </c>
      <c r="G1435" s="6">
        <v>2003</v>
      </c>
      <c r="H1435" s="5" t="s">
        <v>153</v>
      </c>
      <c r="I1435" s="5" t="s">
        <v>7643</v>
      </c>
      <c r="J1435" s="6" t="s">
        <v>70</v>
      </c>
      <c r="K1435" s="6" t="s">
        <v>71</v>
      </c>
    </row>
    <row r="1436" spans="1:11" x14ac:dyDescent="0.45">
      <c r="A1436" s="6">
        <v>1432</v>
      </c>
      <c r="B1436" s="6" t="s">
        <v>7644</v>
      </c>
      <c r="C1436" s="5" t="s">
        <v>64</v>
      </c>
      <c r="D1436" s="5" t="s">
        <v>7645</v>
      </c>
      <c r="E1436" s="5" t="s">
        <v>7646</v>
      </c>
      <c r="F1436" s="5" t="s">
        <v>7647</v>
      </c>
      <c r="G1436" s="6">
        <v>2002</v>
      </c>
      <c r="H1436" s="5" t="s">
        <v>68</v>
      </c>
      <c r="I1436" s="5" t="s">
        <v>7648</v>
      </c>
      <c r="J1436" s="6" t="s">
        <v>70</v>
      </c>
      <c r="K1436" s="6" t="s">
        <v>71</v>
      </c>
    </row>
    <row r="1437" spans="1:11" x14ac:dyDescent="0.45">
      <c r="A1437" s="6">
        <v>1433</v>
      </c>
      <c r="B1437" s="6" t="s">
        <v>7649</v>
      </c>
      <c r="C1437" s="5" t="s">
        <v>64</v>
      </c>
      <c r="D1437" s="5" t="s">
        <v>7650</v>
      </c>
      <c r="E1437" s="5" t="s">
        <v>7651</v>
      </c>
      <c r="F1437" s="5" t="s">
        <v>7652</v>
      </c>
      <c r="G1437" s="6">
        <v>2006</v>
      </c>
      <c r="H1437" s="5" t="s">
        <v>1054</v>
      </c>
      <c r="I1437" s="5" t="s">
        <v>7653</v>
      </c>
      <c r="J1437" s="6" t="s">
        <v>70</v>
      </c>
      <c r="K1437" s="6" t="s">
        <v>71</v>
      </c>
    </row>
    <row r="1438" spans="1:11" x14ac:dyDescent="0.45">
      <c r="A1438" s="6">
        <v>1434</v>
      </c>
      <c r="B1438" s="6" t="s">
        <v>7654</v>
      </c>
      <c r="C1438" s="5" t="s">
        <v>64</v>
      </c>
      <c r="D1438" s="5" t="s">
        <v>7655</v>
      </c>
      <c r="E1438" s="5" t="s">
        <v>7656</v>
      </c>
      <c r="F1438" s="5" t="s">
        <v>7657</v>
      </c>
      <c r="G1438" s="6">
        <v>2007</v>
      </c>
      <c r="H1438" s="5" t="s">
        <v>313</v>
      </c>
      <c r="I1438" s="5" t="s">
        <v>7658</v>
      </c>
      <c r="J1438" s="6" t="s">
        <v>70</v>
      </c>
      <c r="K1438" s="6" t="s">
        <v>71</v>
      </c>
    </row>
    <row r="1439" spans="1:11" x14ac:dyDescent="0.45">
      <c r="A1439" s="6">
        <v>1435</v>
      </c>
      <c r="B1439" s="6" t="s">
        <v>7659</v>
      </c>
      <c r="C1439" s="5" t="s">
        <v>64</v>
      </c>
      <c r="D1439" s="5" t="s">
        <v>7660</v>
      </c>
      <c r="E1439" s="5" t="s">
        <v>7661</v>
      </c>
      <c r="F1439" s="5" t="s">
        <v>7662</v>
      </c>
      <c r="G1439" s="6">
        <v>2019</v>
      </c>
      <c r="H1439" s="5" t="s">
        <v>1338</v>
      </c>
      <c r="I1439" s="5" t="s">
        <v>7663</v>
      </c>
      <c r="J1439" s="6" t="s">
        <v>70</v>
      </c>
      <c r="K1439" s="6" t="s">
        <v>71</v>
      </c>
    </row>
    <row r="1440" spans="1:11" x14ac:dyDescent="0.45">
      <c r="A1440" s="6">
        <v>1436</v>
      </c>
      <c r="B1440" s="6" t="s">
        <v>7664</v>
      </c>
      <c r="C1440" s="5" t="s">
        <v>64</v>
      </c>
      <c r="D1440" s="5" t="s">
        <v>7665</v>
      </c>
      <c r="E1440" s="5" t="s">
        <v>7666</v>
      </c>
      <c r="F1440" s="5" t="s">
        <v>7667</v>
      </c>
      <c r="G1440" s="6">
        <v>2016</v>
      </c>
      <c r="H1440" s="5" t="s">
        <v>6100</v>
      </c>
      <c r="I1440" s="5" t="s">
        <v>7668</v>
      </c>
      <c r="J1440" s="6" t="s">
        <v>70</v>
      </c>
      <c r="K1440" s="6" t="s">
        <v>71</v>
      </c>
    </row>
    <row r="1441" spans="1:11" x14ac:dyDescent="0.45">
      <c r="A1441" s="6">
        <v>1437</v>
      </c>
      <c r="B1441" s="6" t="s">
        <v>7669</v>
      </c>
      <c r="C1441" s="5" t="s">
        <v>64</v>
      </c>
      <c r="D1441" s="5" t="s">
        <v>7670</v>
      </c>
      <c r="E1441" s="5" t="s">
        <v>7671</v>
      </c>
      <c r="F1441" s="5" t="s">
        <v>7672</v>
      </c>
      <c r="G1441" s="6">
        <v>2001</v>
      </c>
      <c r="H1441" s="5" t="s">
        <v>87</v>
      </c>
      <c r="I1441" s="5" t="s">
        <v>7673</v>
      </c>
      <c r="J1441" s="6" t="s">
        <v>70</v>
      </c>
      <c r="K1441" s="6" t="s">
        <v>71</v>
      </c>
    </row>
    <row r="1442" spans="1:11" x14ac:dyDescent="0.45">
      <c r="A1442" s="6">
        <v>1438</v>
      </c>
      <c r="B1442" s="6" t="s">
        <v>7674</v>
      </c>
      <c r="C1442" s="5" t="s">
        <v>64</v>
      </c>
      <c r="D1442" s="5" t="s">
        <v>7675</v>
      </c>
      <c r="E1442" s="5" t="s">
        <v>7676</v>
      </c>
      <c r="F1442" s="5" t="s">
        <v>7677</v>
      </c>
      <c r="G1442" s="6">
        <v>2005</v>
      </c>
      <c r="H1442" s="5" t="s">
        <v>3166</v>
      </c>
      <c r="I1442" s="5" t="s">
        <v>7678</v>
      </c>
      <c r="J1442" s="6" t="s">
        <v>70</v>
      </c>
      <c r="K1442" s="6" t="s">
        <v>71</v>
      </c>
    </row>
    <row r="1443" spans="1:11" x14ac:dyDescent="0.45">
      <c r="A1443" s="6">
        <v>1439</v>
      </c>
      <c r="B1443" s="6" t="s">
        <v>7679</v>
      </c>
      <c r="C1443" s="5" t="s">
        <v>64</v>
      </c>
      <c r="D1443" s="5" t="s">
        <v>7680</v>
      </c>
      <c r="E1443" s="5" t="s">
        <v>7681</v>
      </c>
      <c r="F1443" s="5" t="s">
        <v>7682</v>
      </c>
      <c r="G1443" s="6">
        <v>2007</v>
      </c>
      <c r="H1443" s="5" t="s">
        <v>785</v>
      </c>
      <c r="I1443" s="5" t="s">
        <v>7683</v>
      </c>
      <c r="J1443" s="6" t="s">
        <v>70</v>
      </c>
      <c r="K1443" s="6" t="s">
        <v>71</v>
      </c>
    </row>
    <row r="1444" spans="1:11" x14ac:dyDescent="0.45">
      <c r="A1444" s="6">
        <v>1440</v>
      </c>
      <c r="B1444" s="6" t="s">
        <v>7684</v>
      </c>
      <c r="C1444" s="5" t="s">
        <v>64</v>
      </c>
      <c r="D1444" s="5" t="s">
        <v>7685</v>
      </c>
      <c r="E1444" s="5" t="s">
        <v>7686</v>
      </c>
      <c r="F1444" s="5" t="s">
        <v>7687</v>
      </c>
      <c r="G1444" s="6">
        <v>2002</v>
      </c>
      <c r="H1444" s="5" t="s">
        <v>7688</v>
      </c>
      <c r="I1444" s="5" t="s">
        <v>7689</v>
      </c>
      <c r="J1444" s="6" t="s">
        <v>70</v>
      </c>
      <c r="K1444" s="6" t="s">
        <v>71</v>
      </c>
    </row>
    <row r="1445" spans="1:11" x14ac:dyDescent="0.45">
      <c r="A1445" s="6">
        <v>1441</v>
      </c>
      <c r="B1445" s="6" t="s">
        <v>7690</v>
      </c>
      <c r="C1445" s="5" t="s">
        <v>64</v>
      </c>
      <c r="D1445" s="5" t="s">
        <v>7691</v>
      </c>
      <c r="E1445" s="5" t="s">
        <v>7692</v>
      </c>
      <c r="F1445" s="5" t="s">
        <v>7693</v>
      </c>
      <c r="G1445" s="6">
        <v>2017</v>
      </c>
      <c r="H1445" s="5" t="s">
        <v>2163</v>
      </c>
      <c r="I1445" s="5" t="s">
        <v>7694</v>
      </c>
      <c r="J1445" s="6" t="s">
        <v>70</v>
      </c>
      <c r="K1445" s="6" t="s">
        <v>71</v>
      </c>
    </row>
    <row r="1446" spans="1:11" x14ac:dyDescent="0.45">
      <c r="A1446" s="6">
        <v>1442</v>
      </c>
      <c r="B1446" s="6" t="s">
        <v>7695</v>
      </c>
      <c r="C1446" s="5" t="s">
        <v>64</v>
      </c>
      <c r="D1446" s="5" t="s">
        <v>7696</v>
      </c>
      <c r="E1446" s="5" t="s">
        <v>7697</v>
      </c>
      <c r="F1446" s="5" t="s">
        <v>7698</v>
      </c>
      <c r="G1446" s="6">
        <v>2003</v>
      </c>
      <c r="H1446" s="5" t="s">
        <v>135</v>
      </c>
      <c r="I1446" s="5" t="s">
        <v>7699</v>
      </c>
      <c r="J1446" s="6" t="s">
        <v>70</v>
      </c>
      <c r="K1446" s="6" t="s">
        <v>71</v>
      </c>
    </row>
    <row r="1447" spans="1:11" x14ac:dyDescent="0.45">
      <c r="A1447" s="6">
        <v>1443</v>
      </c>
      <c r="B1447" s="6" t="s">
        <v>7700</v>
      </c>
      <c r="C1447" s="5" t="s">
        <v>64</v>
      </c>
      <c r="D1447" s="5" t="s">
        <v>7701</v>
      </c>
      <c r="E1447" s="5" t="s">
        <v>7702</v>
      </c>
      <c r="F1447" s="5" t="s">
        <v>7703</v>
      </c>
      <c r="G1447" s="6">
        <v>2021</v>
      </c>
      <c r="H1447" s="5" t="s">
        <v>983</v>
      </c>
      <c r="I1447" s="5" t="s">
        <v>7704</v>
      </c>
      <c r="J1447" s="6" t="s">
        <v>70</v>
      </c>
      <c r="K1447" s="6" t="s">
        <v>71</v>
      </c>
    </row>
    <row r="1448" spans="1:11" x14ac:dyDescent="0.45">
      <c r="A1448" s="6">
        <v>1444</v>
      </c>
      <c r="B1448" s="6" t="s">
        <v>7705</v>
      </c>
      <c r="C1448" s="5" t="s">
        <v>64</v>
      </c>
      <c r="D1448" s="5" t="s">
        <v>7706</v>
      </c>
      <c r="E1448" s="5" t="s">
        <v>7707</v>
      </c>
      <c r="F1448" s="5" t="s">
        <v>7708</v>
      </c>
      <c r="G1448" s="6">
        <v>2016</v>
      </c>
      <c r="H1448" s="5" t="s">
        <v>4229</v>
      </c>
      <c r="I1448" s="5" t="s">
        <v>7709</v>
      </c>
      <c r="J1448" s="6" t="s">
        <v>70</v>
      </c>
      <c r="K1448" s="6" t="s">
        <v>71</v>
      </c>
    </row>
    <row r="1449" spans="1:11" x14ac:dyDescent="0.45">
      <c r="A1449" s="6">
        <v>1445</v>
      </c>
      <c r="B1449" s="6" t="s">
        <v>7710</v>
      </c>
      <c r="C1449" s="5" t="s">
        <v>64</v>
      </c>
      <c r="D1449" s="5" t="s">
        <v>7711</v>
      </c>
      <c r="E1449" s="5" t="s">
        <v>7712</v>
      </c>
      <c r="F1449" s="5" t="s">
        <v>7713</v>
      </c>
      <c r="G1449" s="6">
        <v>2003</v>
      </c>
      <c r="H1449" s="5" t="s">
        <v>4262</v>
      </c>
      <c r="I1449" s="5" t="s">
        <v>7714</v>
      </c>
      <c r="J1449" s="6" t="s">
        <v>70</v>
      </c>
      <c r="K1449" s="6" t="s">
        <v>71</v>
      </c>
    </row>
    <row r="1450" spans="1:11" x14ac:dyDescent="0.45">
      <c r="A1450" s="6">
        <v>1446</v>
      </c>
      <c r="B1450" s="6" t="s">
        <v>7715</v>
      </c>
      <c r="C1450" s="5" t="s">
        <v>64</v>
      </c>
      <c r="D1450" s="5" t="s">
        <v>7716</v>
      </c>
      <c r="E1450" s="5" t="s">
        <v>7717</v>
      </c>
      <c r="F1450" s="5" t="s">
        <v>7718</v>
      </c>
      <c r="G1450" s="6">
        <v>1996</v>
      </c>
      <c r="H1450" s="5" t="s">
        <v>2185</v>
      </c>
      <c r="I1450" s="5" t="s">
        <v>7719</v>
      </c>
      <c r="J1450" s="6" t="s">
        <v>70</v>
      </c>
      <c r="K1450" s="6" t="s">
        <v>71</v>
      </c>
    </row>
    <row r="1451" spans="1:11" x14ac:dyDescent="0.45">
      <c r="A1451" s="6">
        <v>1447</v>
      </c>
      <c r="B1451" s="6" t="s">
        <v>7720</v>
      </c>
      <c r="C1451" s="5" t="s">
        <v>64</v>
      </c>
      <c r="D1451" s="5" t="s">
        <v>7721</v>
      </c>
      <c r="E1451" s="5" t="s">
        <v>7722</v>
      </c>
      <c r="F1451" s="5" t="s">
        <v>7723</v>
      </c>
      <c r="G1451" s="6">
        <v>2002</v>
      </c>
      <c r="H1451" s="5" t="s">
        <v>3643</v>
      </c>
      <c r="I1451" s="5" t="s">
        <v>7724</v>
      </c>
      <c r="J1451" s="6" t="s">
        <v>70</v>
      </c>
      <c r="K1451" s="6" t="s">
        <v>71</v>
      </c>
    </row>
    <row r="1452" spans="1:11" x14ac:dyDescent="0.45">
      <c r="A1452" s="6">
        <v>1448</v>
      </c>
      <c r="B1452" s="6" t="s">
        <v>7725</v>
      </c>
      <c r="C1452" s="5" t="s">
        <v>64</v>
      </c>
      <c r="D1452" s="5" t="s">
        <v>7726</v>
      </c>
      <c r="E1452" s="5" t="s">
        <v>7727</v>
      </c>
      <c r="F1452" s="5" t="s">
        <v>7728</v>
      </c>
      <c r="G1452" s="6">
        <v>2012</v>
      </c>
      <c r="H1452" s="5" t="s">
        <v>7729</v>
      </c>
      <c r="I1452" s="5" t="s">
        <v>7730</v>
      </c>
      <c r="J1452" s="6" t="s">
        <v>70</v>
      </c>
      <c r="K1452" s="6" t="s">
        <v>71</v>
      </c>
    </row>
    <row r="1453" spans="1:11" x14ac:dyDescent="0.45">
      <c r="A1453" s="6">
        <v>1449</v>
      </c>
      <c r="B1453" s="6" t="s">
        <v>7731</v>
      </c>
      <c r="C1453" s="5" t="s">
        <v>64</v>
      </c>
      <c r="D1453" s="5" t="s">
        <v>7732</v>
      </c>
      <c r="E1453" s="5" t="s">
        <v>7733</v>
      </c>
      <c r="F1453" s="5" t="s">
        <v>7734</v>
      </c>
      <c r="G1453" s="6">
        <v>2001</v>
      </c>
      <c r="H1453" s="5" t="s">
        <v>616</v>
      </c>
      <c r="I1453" s="5" t="s">
        <v>7735</v>
      </c>
      <c r="J1453" s="6" t="s">
        <v>70</v>
      </c>
      <c r="K1453" s="6" t="s">
        <v>71</v>
      </c>
    </row>
    <row r="1454" spans="1:11" x14ac:dyDescent="0.45">
      <c r="A1454" s="6">
        <v>1450</v>
      </c>
      <c r="B1454" s="6" t="s">
        <v>7736</v>
      </c>
      <c r="C1454" s="5" t="s">
        <v>64</v>
      </c>
      <c r="D1454" s="5" t="s">
        <v>7737</v>
      </c>
      <c r="E1454" s="5" t="s">
        <v>7738</v>
      </c>
      <c r="F1454" s="5" t="s">
        <v>7739</v>
      </c>
      <c r="G1454" s="6">
        <v>2002</v>
      </c>
      <c r="H1454" s="5" t="s">
        <v>87</v>
      </c>
      <c r="I1454" s="5" t="s">
        <v>7740</v>
      </c>
      <c r="J1454" s="6" t="s">
        <v>70</v>
      </c>
      <c r="K1454" s="6" t="s">
        <v>71</v>
      </c>
    </row>
    <row r="1455" spans="1:11" x14ac:dyDescent="0.45">
      <c r="A1455" s="6">
        <v>1451</v>
      </c>
      <c r="B1455" s="6" t="s">
        <v>7741</v>
      </c>
      <c r="C1455" s="5" t="s">
        <v>64</v>
      </c>
      <c r="D1455" s="5" t="s">
        <v>7742</v>
      </c>
      <c r="E1455" s="5" t="s">
        <v>7743</v>
      </c>
      <c r="F1455" s="5" t="s">
        <v>7744</v>
      </c>
      <c r="G1455" s="6">
        <v>2016</v>
      </c>
      <c r="H1455" s="5" t="s">
        <v>313</v>
      </c>
      <c r="I1455" s="5" t="s">
        <v>7745</v>
      </c>
      <c r="J1455" s="6" t="s">
        <v>70</v>
      </c>
      <c r="K1455" s="6" t="s">
        <v>71</v>
      </c>
    </row>
    <row r="1456" spans="1:11" x14ac:dyDescent="0.45">
      <c r="A1456" s="6">
        <v>1452</v>
      </c>
      <c r="B1456" s="6" t="s">
        <v>7746</v>
      </c>
      <c r="C1456" s="5" t="s">
        <v>64</v>
      </c>
      <c r="D1456" s="5" t="s">
        <v>7747</v>
      </c>
      <c r="E1456" s="5" t="s">
        <v>7748</v>
      </c>
      <c r="F1456" s="5" t="s">
        <v>7749</v>
      </c>
      <c r="G1456" s="6">
        <v>2002</v>
      </c>
      <c r="H1456" s="5" t="s">
        <v>604</v>
      </c>
      <c r="I1456" s="5" t="s">
        <v>7750</v>
      </c>
      <c r="J1456" s="6" t="s">
        <v>70</v>
      </c>
      <c r="K1456" s="6" t="s">
        <v>71</v>
      </c>
    </row>
    <row r="1457" spans="1:11" x14ac:dyDescent="0.45">
      <c r="A1457" s="6">
        <v>1453</v>
      </c>
      <c r="B1457" s="6" t="s">
        <v>7751</v>
      </c>
      <c r="C1457" s="5" t="s">
        <v>64</v>
      </c>
      <c r="D1457" s="5" t="s">
        <v>7752</v>
      </c>
      <c r="E1457" s="5" t="s">
        <v>7753</v>
      </c>
      <c r="F1457" s="5" t="s">
        <v>7754</v>
      </c>
      <c r="G1457" s="6">
        <v>2007</v>
      </c>
      <c r="H1457" s="5" t="s">
        <v>206</v>
      </c>
      <c r="I1457" s="5" t="s">
        <v>7755</v>
      </c>
      <c r="J1457" s="6" t="s">
        <v>70</v>
      </c>
      <c r="K1457" s="6" t="s">
        <v>71</v>
      </c>
    </row>
    <row r="1458" spans="1:11" x14ac:dyDescent="0.45">
      <c r="A1458" s="6">
        <v>1454</v>
      </c>
      <c r="B1458" s="6" t="s">
        <v>7756</v>
      </c>
      <c r="C1458" s="5" t="s">
        <v>64</v>
      </c>
      <c r="D1458" s="5" t="s">
        <v>7757</v>
      </c>
      <c r="E1458" s="5" t="s">
        <v>7758</v>
      </c>
      <c r="F1458" s="5" t="s">
        <v>7759</v>
      </c>
      <c r="G1458" s="6">
        <v>2003</v>
      </c>
      <c r="H1458" s="5" t="s">
        <v>2845</v>
      </c>
      <c r="I1458" s="5" t="s">
        <v>7760</v>
      </c>
      <c r="J1458" s="6" t="s">
        <v>70</v>
      </c>
      <c r="K1458" s="6" t="s">
        <v>71</v>
      </c>
    </row>
    <row r="1459" spans="1:11" x14ac:dyDescent="0.45">
      <c r="A1459" s="6">
        <v>1455</v>
      </c>
      <c r="B1459" s="6" t="s">
        <v>7761</v>
      </c>
      <c r="C1459" s="5" t="s">
        <v>64</v>
      </c>
      <c r="D1459" s="5" t="s">
        <v>7762</v>
      </c>
      <c r="E1459" s="5" t="s">
        <v>7763</v>
      </c>
      <c r="F1459" s="5" t="s">
        <v>7764</v>
      </c>
      <c r="G1459" s="6">
        <v>2002</v>
      </c>
      <c r="H1459" s="5" t="s">
        <v>257</v>
      </c>
      <c r="I1459" s="5" t="s">
        <v>7765</v>
      </c>
      <c r="J1459" s="6" t="s">
        <v>70</v>
      </c>
      <c r="K1459" s="6" t="s">
        <v>71</v>
      </c>
    </row>
    <row r="1460" spans="1:11" x14ac:dyDescent="0.45">
      <c r="A1460" s="6">
        <v>1456</v>
      </c>
      <c r="B1460" s="6" t="s">
        <v>7766</v>
      </c>
      <c r="C1460" s="5" t="s">
        <v>64</v>
      </c>
      <c r="D1460" s="5" t="s">
        <v>7767</v>
      </c>
      <c r="E1460" s="5" t="s">
        <v>7768</v>
      </c>
      <c r="F1460" s="5" t="s">
        <v>7769</v>
      </c>
      <c r="G1460" s="6">
        <v>2016</v>
      </c>
      <c r="H1460" s="5" t="s">
        <v>4767</v>
      </c>
      <c r="I1460" s="5" t="s">
        <v>7770</v>
      </c>
      <c r="J1460" s="6" t="s">
        <v>70</v>
      </c>
      <c r="K1460" s="6" t="s">
        <v>71</v>
      </c>
    </row>
    <row r="1461" spans="1:11" x14ac:dyDescent="0.45">
      <c r="A1461" s="6">
        <v>1457</v>
      </c>
      <c r="B1461" s="6" t="s">
        <v>7771</v>
      </c>
      <c r="C1461" s="5" t="s">
        <v>64</v>
      </c>
      <c r="D1461" s="5" t="s">
        <v>7772</v>
      </c>
      <c r="E1461" s="5" t="s">
        <v>7773</v>
      </c>
      <c r="F1461" s="5" t="s">
        <v>7774</v>
      </c>
      <c r="G1461" s="6">
        <v>1991</v>
      </c>
      <c r="H1461" s="5" t="s">
        <v>455</v>
      </c>
      <c r="I1461" s="5" t="s">
        <v>7775</v>
      </c>
      <c r="J1461" s="6" t="s">
        <v>70</v>
      </c>
      <c r="K1461" s="6" t="s">
        <v>71</v>
      </c>
    </row>
    <row r="1462" spans="1:11" x14ac:dyDescent="0.45">
      <c r="A1462" s="6">
        <v>1458</v>
      </c>
      <c r="B1462" s="6" t="s">
        <v>7776</v>
      </c>
      <c r="C1462" s="5" t="s">
        <v>64</v>
      </c>
      <c r="D1462" s="5" t="s">
        <v>7777</v>
      </c>
      <c r="E1462" s="5" t="s">
        <v>7778</v>
      </c>
      <c r="F1462" s="5" t="s">
        <v>7779</v>
      </c>
      <c r="G1462" s="6">
        <v>1991</v>
      </c>
      <c r="H1462" s="5" t="s">
        <v>1183</v>
      </c>
      <c r="I1462" s="5" t="s">
        <v>7780</v>
      </c>
      <c r="J1462" s="6" t="s">
        <v>70</v>
      </c>
      <c r="K1462" s="6" t="s">
        <v>71</v>
      </c>
    </row>
    <row r="1463" spans="1:11" x14ac:dyDescent="0.45">
      <c r="A1463" s="6">
        <v>1459</v>
      </c>
      <c r="B1463" s="6" t="s">
        <v>7781</v>
      </c>
      <c r="C1463" s="5" t="s">
        <v>64</v>
      </c>
      <c r="D1463" s="5" t="s">
        <v>7782</v>
      </c>
      <c r="E1463" s="5" t="s">
        <v>7783</v>
      </c>
      <c r="F1463" s="5" t="s">
        <v>7784</v>
      </c>
      <c r="G1463" s="6">
        <v>2020</v>
      </c>
      <c r="H1463" s="5" t="s">
        <v>1102</v>
      </c>
      <c r="I1463" s="5" t="s">
        <v>7785</v>
      </c>
      <c r="J1463" s="6" t="s">
        <v>70</v>
      </c>
      <c r="K1463" s="6" t="s">
        <v>71</v>
      </c>
    </row>
    <row r="1464" spans="1:11" x14ac:dyDescent="0.45">
      <c r="A1464" s="6">
        <v>1460</v>
      </c>
      <c r="B1464" s="6" t="s">
        <v>7786</v>
      </c>
      <c r="C1464" s="5" t="s">
        <v>64</v>
      </c>
      <c r="D1464" s="5" t="s">
        <v>7787</v>
      </c>
      <c r="E1464" s="5" t="s">
        <v>7788</v>
      </c>
      <c r="F1464" s="5" t="s">
        <v>7789</v>
      </c>
      <c r="G1464" s="6">
        <v>2008</v>
      </c>
      <c r="H1464" s="5" t="s">
        <v>7790</v>
      </c>
      <c r="I1464" s="5" t="s">
        <v>7791</v>
      </c>
      <c r="J1464" s="6" t="s">
        <v>70</v>
      </c>
      <c r="K1464" s="6" t="s">
        <v>71</v>
      </c>
    </row>
    <row r="1465" spans="1:11" x14ac:dyDescent="0.45">
      <c r="A1465" s="6">
        <v>1461</v>
      </c>
      <c r="B1465" s="6" t="s">
        <v>7792</v>
      </c>
      <c r="C1465" s="5" t="s">
        <v>64</v>
      </c>
      <c r="D1465" s="5" t="s">
        <v>7793</v>
      </c>
      <c r="E1465" s="5" t="s">
        <v>7794</v>
      </c>
      <c r="F1465" s="5" t="s">
        <v>7795</v>
      </c>
      <c r="G1465" s="6">
        <v>2002</v>
      </c>
      <c r="H1465" s="5" t="s">
        <v>2406</v>
      </c>
      <c r="I1465" s="5" t="s">
        <v>7796</v>
      </c>
      <c r="J1465" s="6" t="s">
        <v>70</v>
      </c>
      <c r="K1465" s="6" t="s">
        <v>71</v>
      </c>
    </row>
    <row r="1466" spans="1:11" x14ac:dyDescent="0.45">
      <c r="A1466" s="6">
        <v>1462</v>
      </c>
      <c r="B1466" s="6" t="s">
        <v>7797</v>
      </c>
      <c r="C1466" s="5" t="s">
        <v>64</v>
      </c>
      <c r="D1466" s="5" t="s">
        <v>7798</v>
      </c>
      <c r="E1466" s="5" t="s">
        <v>7799</v>
      </c>
      <c r="F1466" s="5" t="s">
        <v>7800</v>
      </c>
      <c r="G1466" s="6">
        <v>2013</v>
      </c>
      <c r="H1466" s="5" t="s">
        <v>273</v>
      </c>
      <c r="I1466" s="5" t="s">
        <v>7801</v>
      </c>
      <c r="J1466" s="6" t="s">
        <v>70</v>
      </c>
      <c r="K1466" s="6" t="s">
        <v>71</v>
      </c>
    </row>
    <row r="1467" spans="1:11" x14ac:dyDescent="0.45">
      <c r="A1467" s="6">
        <v>1463</v>
      </c>
      <c r="B1467" s="6" t="s">
        <v>7802</v>
      </c>
      <c r="C1467" s="5" t="s">
        <v>64</v>
      </c>
      <c r="D1467" s="5" t="s">
        <v>7803</v>
      </c>
      <c r="E1467" s="5" t="s">
        <v>7804</v>
      </c>
      <c r="F1467" s="5" t="s">
        <v>7805</v>
      </c>
      <c r="G1467" s="6">
        <v>2019</v>
      </c>
      <c r="H1467" s="5" t="s">
        <v>983</v>
      </c>
      <c r="I1467" s="5" t="s">
        <v>7806</v>
      </c>
      <c r="J1467" s="6" t="s">
        <v>70</v>
      </c>
      <c r="K1467" s="6" t="s">
        <v>71</v>
      </c>
    </row>
    <row r="1468" spans="1:11" x14ac:dyDescent="0.45">
      <c r="A1468" s="6">
        <v>1464</v>
      </c>
      <c r="B1468" s="6" t="s">
        <v>6935</v>
      </c>
      <c r="C1468" s="5" t="s">
        <v>7807</v>
      </c>
      <c r="D1468" s="5" t="s">
        <v>6936</v>
      </c>
      <c r="E1468" s="5" t="s">
        <v>6937</v>
      </c>
      <c r="F1468" s="5" t="s">
        <v>6938</v>
      </c>
      <c r="G1468" s="6">
        <v>2022</v>
      </c>
      <c r="H1468" s="5" t="s">
        <v>6939</v>
      </c>
      <c r="I1468" s="5" t="s">
        <v>6940</v>
      </c>
      <c r="J1468" s="6" t="s">
        <v>7808</v>
      </c>
      <c r="K1468" s="6" t="s">
        <v>71</v>
      </c>
    </row>
    <row r="1469" spans="1:11" x14ac:dyDescent="0.45">
      <c r="A1469" s="6">
        <v>1465</v>
      </c>
      <c r="B1469" s="6" t="s">
        <v>7250</v>
      </c>
      <c r="C1469" s="5" t="s">
        <v>7807</v>
      </c>
      <c r="D1469" s="5" t="s">
        <v>7251</v>
      </c>
      <c r="E1469" s="5" t="s">
        <v>7252</v>
      </c>
      <c r="F1469" s="5" t="s">
        <v>7253</v>
      </c>
      <c r="G1469" s="6">
        <v>2004</v>
      </c>
      <c r="H1469" s="5" t="s">
        <v>1474</v>
      </c>
      <c r="I1469" s="5" t="s">
        <v>7254</v>
      </c>
      <c r="J1469" s="6" t="s">
        <v>7808</v>
      </c>
      <c r="K1469" s="6" t="s">
        <v>71</v>
      </c>
    </row>
    <row r="1470" spans="1:11" x14ac:dyDescent="0.45">
      <c r="A1470" s="6">
        <v>1466</v>
      </c>
      <c r="B1470" s="6" t="s">
        <v>2284</v>
      </c>
      <c r="C1470" s="5" t="s">
        <v>7807</v>
      </c>
      <c r="D1470" s="5" t="s">
        <v>2285</v>
      </c>
      <c r="E1470" s="5" t="s">
        <v>2286</v>
      </c>
      <c r="F1470" s="5" t="s">
        <v>2287</v>
      </c>
      <c r="G1470" s="6">
        <v>2003</v>
      </c>
      <c r="H1470" s="5" t="s">
        <v>68</v>
      </c>
      <c r="I1470" s="5" t="s">
        <v>2288</v>
      </c>
      <c r="J1470" s="6" t="s">
        <v>7808</v>
      </c>
      <c r="K1470" s="6" t="s">
        <v>71</v>
      </c>
    </row>
    <row r="1471" spans="1:11" x14ac:dyDescent="0.45">
      <c r="A1471" s="6">
        <v>1467</v>
      </c>
      <c r="B1471" s="6" t="s">
        <v>804</v>
      </c>
      <c r="C1471" s="5" t="s">
        <v>7807</v>
      </c>
      <c r="D1471" s="5" t="s">
        <v>805</v>
      </c>
      <c r="E1471" s="5" t="s">
        <v>806</v>
      </c>
      <c r="F1471" s="5" t="s">
        <v>807</v>
      </c>
      <c r="G1471" s="6">
        <v>1973</v>
      </c>
      <c r="H1471" s="5" t="s">
        <v>808</v>
      </c>
      <c r="I1471" s="5" t="s">
        <v>809</v>
      </c>
      <c r="J1471" s="6" t="s">
        <v>7808</v>
      </c>
      <c r="K1471" s="6" t="s">
        <v>71</v>
      </c>
    </row>
    <row r="1472" spans="1:11" x14ac:dyDescent="0.45">
      <c r="A1472" s="6">
        <v>1468</v>
      </c>
      <c r="B1472" s="6" t="s">
        <v>6055</v>
      </c>
      <c r="C1472" s="5" t="s">
        <v>7807</v>
      </c>
      <c r="D1472" s="5" t="s">
        <v>6056</v>
      </c>
      <c r="E1472" s="5" t="s">
        <v>6057</v>
      </c>
      <c r="F1472" s="5" t="s">
        <v>6058</v>
      </c>
      <c r="G1472" s="6">
        <v>2015</v>
      </c>
      <c r="H1472" s="5" t="s">
        <v>368</v>
      </c>
      <c r="I1472" s="5" t="s">
        <v>6059</v>
      </c>
      <c r="J1472" s="6" t="s">
        <v>7808</v>
      </c>
      <c r="K1472" s="6" t="s">
        <v>71</v>
      </c>
    </row>
    <row r="1473" spans="1:11" x14ac:dyDescent="0.45">
      <c r="A1473" s="6">
        <v>1469</v>
      </c>
      <c r="B1473" s="6" t="s">
        <v>7809</v>
      </c>
      <c r="C1473" s="5" t="s">
        <v>7807</v>
      </c>
      <c r="D1473" s="5" t="s">
        <v>7810</v>
      </c>
      <c r="E1473" s="5" t="s">
        <v>7811</v>
      </c>
      <c r="F1473" s="5" t="s">
        <v>7812</v>
      </c>
      <c r="G1473" s="6">
        <v>2000</v>
      </c>
      <c r="H1473" s="5" t="s">
        <v>68</v>
      </c>
      <c r="I1473" s="5" t="s">
        <v>7813</v>
      </c>
      <c r="J1473" s="6" t="s">
        <v>70</v>
      </c>
      <c r="K1473" s="6" t="s">
        <v>71</v>
      </c>
    </row>
    <row r="1474" spans="1:11" x14ac:dyDescent="0.45">
      <c r="A1474" s="6">
        <v>1470</v>
      </c>
      <c r="B1474" s="6" t="s">
        <v>4194</v>
      </c>
      <c r="C1474" s="5" t="s">
        <v>7807</v>
      </c>
      <c r="D1474" s="5" t="s">
        <v>4195</v>
      </c>
      <c r="E1474" s="5" t="s">
        <v>4196</v>
      </c>
      <c r="F1474" s="5" t="s">
        <v>4197</v>
      </c>
      <c r="G1474" s="6">
        <v>2001</v>
      </c>
      <c r="H1474" s="5" t="s">
        <v>68</v>
      </c>
      <c r="I1474" s="5" t="s">
        <v>4198</v>
      </c>
      <c r="J1474" s="6" t="s">
        <v>7808</v>
      </c>
      <c r="K1474" s="6" t="s">
        <v>71</v>
      </c>
    </row>
    <row r="1475" spans="1:11" x14ac:dyDescent="0.45">
      <c r="A1475" s="6">
        <v>1471</v>
      </c>
      <c r="B1475" s="6" t="s">
        <v>2566</v>
      </c>
      <c r="C1475" s="5" t="s">
        <v>7807</v>
      </c>
      <c r="D1475" s="5" t="s">
        <v>2567</v>
      </c>
      <c r="E1475" s="5" t="s">
        <v>2568</v>
      </c>
      <c r="F1475" s="5" t="s">
        <v>2569</v>
      </c>
      <c r="G1475" s="6">
        <v>2015</v>
      </c>
      <c r="H1475" s="5" t="s">
        <v>420</v>
      </c>
      <c r="I1475" s="5" t="s">
        <v>2570</v>
      </c>
      <c r="J1475" s="6" t="s">
        <v>7808</v>
      </c>
      <c r="K1475" s="6" t="s">
        <v>71</v>
      </c>
    </row>
    <row r="1476" spans="1:11" x14ac:dyDescent="0.45">
      <c r="A1476" s="6">
        <v>1472</v>
      </c>
      <c r="B1476" s="6" t="s">
        <v>7814</v>
      </c>
      <c r="C1476" s="5" t="s">
        <v>7807</v>
      </c>
      <c r="D1476" s="5" t="s">
        <v>7815</v>
      </c>
      <c r="E1476" s="5" t="s">
        <v>7816</v>
      </c>
      <c r="F1476" s="5" t="s">
        <v>7817</v>
      </c>
      <c r="G1476" s="6">
        <v>2019</v>
      </c>
      <c r="H1476" s="5" t="s">
        <v>273</v>
      </c>
      <c r="I1476" s="5" t="s">
        <v>7818</v>
      </c>
      <c r="J1476" s="6" t="s">
        <v>70</v>
      </c>
      <c r="K1476" s="6" t="s">
        <v>71</v>
      </c>
    </row>
    <row r="1477" spans="1:11" x14ac:dyDescent="0.45">
      <c r="A1477" s="6">
        <v>1473</v>
      </c>
      <c r="B1477" s="6" t="s">
        <v>5012</v>
      </c>
      <c r="C1477" s="5" t="s">
        <v>7807</v>
      </c>
      <c r="D1477" s="5" t="s">
        <v>5013</v>
      </c>
      <c r="E1477" s="5" t="s">
        <v>5014</v>
      </c>
      <c r="F1477" s="5" t="s">
        <v>5015</v>
      </c>
      <c r="G1477" s="6">
        <v>2006</v>
      </c>
      <c r="H1477" s="5" t="s">
        <v>5016</v>
      </c>
      <c r="I1477" s="5" t="s">
        <v>5017</v>
      </c>
      <c r="J1477" s="6" t="s">
        <v>7808</v>
      </c>
      <c r="K1477" s="6" t="s">
        <v>71</v>
      </c>
    </row>
    <row r="1478" spans="1:11" x14ac:dyDescent="0.45">
      <c r="A1478" s="6">
        <v>1474</v>
      </c>
      <c r="B1478" s="6" t="s">
        <v>1901</v>
      </c>
      <c r="C1478" s="5" t="s">
        <v>7807</v>
      </c>
      <c r="D1478" s="5" t="s">
        <v>1902</v>
      </c>
      <c r="E1478" s="5" t="s">
        <v>1903</v>
      </c>
      <c r="F1478" s="5" t="s">
        <v>1904</v>
      </c>
      <c r="G1478" s="6">
        <v>2003</v>
      </c>
      <c r="H1478" s="5" t="s">
        <v>135</v>
      </c>
      <c r="I1478" s="5" t="s">
        <v>1905</v>
      </c>
      <c r="J1478" s="6" t="s">
        <v>7808</v>
      </c>
      <c r="K1478" s="6" t="s">
        <v>71</v>
      </c>
    </row>
    <row r="1479" spans="1:11" x14ac:dyDescent="0.45">
      <c r="A1479" s="6">
        <v>1475</v>
      </c>
      <c r="B1479" s="6" t="s">
        <v>7819</v>
      </c>
      <c r="C1479" s="5" t="s">
        <v>7807</v>
      </c>
      <c r="D1479" s="5" t="s">
        <v>7820</v>
      </c>
      <c r="E1479" s="5" t="s">
        <v>7821</v>
      </c>
      <c r="F1479" s="5" t="s">
        <v>7822</v>
      </c>
      <c r="G1479" s="6">
        <v>1997</v>
      </c>
      <c r="H1479" s="5" t="s">
        <v>76</v>
      </c>
      <c r="I1479" s="5" t="s">
        <v>7823</v>
      </c>
      <c r="J1479" s="6" t="s">
        <v>70</v>
      </c>
      <c r="K1479" s="6" t="s">
        <v>71</v>
      </c>
    </row>
    <row r="1480" spans="1:11" x14ac:dyDescent="0.45">
      <c r="A1480" s="6">
        <v>1476</v>
      </c>
      <c r="B1480" s="6" t="s">
        <v>7824</v>
      </c>
      <c r="C1480" s="5" t="s">
        <v>7807</v>
      </c>
      <c r="D1480" s="5" t="s">
        <v>7825</v>
      </c>
      <c r="E1480" s="5" t="s">
        <v>7826</v>
      </c>
      <c r="F1480" s="5" t="s">
        <v>7827</v>
      </c>
      <c r="G1480" s="6">
        <v>2003</v>
      </c>
      <c r="H1480" s="5" t="s">
        <v>7828</v>
      </c>
      <c r="I1480" s="5" t="s">
        <v>7829</v>
      </c>
      <c r="J1480" s="6" t="s">
        <v>70</v>
      </c>
      <c r="K1480" s="6" t="s">
        <v>71</v>
      </c>
    </row>
    <row r="1481" spans="1:11" x14ac:dyDescent="0.45">
      <c r="A1481" s="6">
        <v>1477</v>
      </c>
      <c r="B1481" s="6" t="s">
        <v>7379</v>
      </c>
      <c r="C1481" s="5" t="s">
        <v>7807</v>
      </c>
      <c r="D1481" s="5" t="s">
        <v>7380</v>
      </c>
      <c r="E1481" s="5" t="s">
        <v>7381</v>
      </c>
      <c r="F1481" s="5" t="s">
        <v>7382</v>
      </c>
      <c r="G1481" s="6">
        <v>2018</v>
      </c>
      <c r="H1481" s="5" t="s">
        <v>7383</v>
      </c>
      <c r="I1481" s="5" t="s">
        <v>5158</v>
      </c>
      <c r="J1481" s="6" t="s">
        <v>7808</v>
      </c>
      <c r="K1481" s="6" t="s">
        <v>71</v>
      </c>
    </row>
    <row r="1482" spans="1:11" x14ac:dyDescent="0.45">
      <c r="A1482" s="6">
        <v>1478</v>
      </c>
      <c r="B1482" s="6" t="s">
        <v>2904</v>
      </c>
      <c r="C1482" s="5" t="s">
        <v>7807</v>
      </c>
      <c r="D1482" s="5" t="s">
        <v>2905</v>
      </c>
      <c r="E1482" s="5" t="s">
        <v>2906</v>
      </c>
      <c r="F1482" s="5" t="s">
        <v>2907</v>
      </c>
      <c r="G1482" s="6">
        <v>2017</v>
      </c>
      <c r="H1482" s="5" t="s">
        <v>245</v>
      </c>
      <c r="I1482" s="5" t="s">
        <v>2908</v>
      </c>
      <c r="J1482" s="6" t="s">
        <v>7808</v>
      </c>
      <c r="K1482" s="6" t="s">
        <v>71</v>
      </c>
    </row>
    <row r="1483" spans="1:11" x14ac:dyDescent="0.45">
      <c r="A1483" s="6">
        <v>1479</v>
      </c>
      <c r="B1483" s="6" t="s">
        <v>3457</v>
      </c>
      <c r="C1483" s="5" t="s">
        <v>7807</v>
      </c>
      <c r="D1483" s="5" t="s">
        <v>3458</v>
      </c>
      <c r="E1483" s="5" t="s">
        <v>3459</v>
      </c>
      <c r="F1483" s="5" t="s">
        <v>3460</v>
      </c>
      <c r="G1483" s="6">
        <v>2002</v>
      </c>
      <c r="H1483" s="5" t="s">
        <v>68</v>
      </c>
      <c r="I1483" s="5" t="s">
        <v>3461</v>
      </c>
      <c r="J1483" s="6" t="s">
        <v>7808</v>
      </c>
      <c r="K1483" s="6" t="s">
        <v>71</v>
      </c>
    </row>
    <row r="1484" spans="1:11" x14ac:dyDescent="0.45">
      <c r="A1484" s="6">
        <v>1480</v>
      </c>
      <c r="B1484" s="6" t="s">
        <v>7235</v>
      </c>
      <c r="C1484" s="5" t="s">
        <v>7807</v>
      </c>
      <c r="D1484" s="5" t="s">
        <v>7236</v>
      </c>
      <c r="E1484" s="5" t="s">
        <v>7237</v>
      </c>
      <c r="F1484" s="5" t="s">
        <v>7238</v>
      </c>
      <c r="G1484" s="6">
        <v>2006</v>
      </c>
      <c r="H1484" s="5" t="s">
        <v>633</v>
      </c>
      <c r="I1484" s="5" t="s">
        <v>7239</v>
      </c>
      <c r="J1484" s="6" t="s">
        <v>7808</v>
      </c>
      <c r="K1484" s="6" t="s">
        <v>71</v>
      </c>
    </row>
    <row r="1485" spans="1:11" x14ac:dyDescent="0.45">
      <c r="A1485" s="6">
        <v>1481</v>
      </c>
      <c r="B1485" s="6" t="s">
        <v>7468</v>
      </c>
      <c r="C1485" s="5" t="s">
        <v>7807</v>
      </c>
      <c r="D1485" s="5" t="s">
        <v>7469</v>
      </c>
      <c r="E1485" s="5" t="s">
        <v>7470</v>
      </c>
      <c r="F1485" s="5" t="s">
        <v>7471</v>
      </c>
      <c r="G1485" s="6">
        <v>2001</v>
      </c>
      <c r="H1485" s="5" t="s">
        <v>7472</v>
      </c>
      <c r="I1485" s="5" t="s">
        <v>7473</v>
      </c>
      <c r="J1485" s="6" t="s">
        <v>7808</v>
      </c>
      <c r="K1485" s="6" t="s">
        <v>71</v>
      </c>
    </row>
    <row r="1486" spans="1:11" x14ac:dyDescent="0.45">
      <c r="A1486" s="6">
        <v>1482</v>
      </c>
      <c r="B1486" s="6" t="s">
        <v>4914</v>
      </c>
      <c r="C1486" s="5" t="s">
        <v>7807</v>
      </c>
      <c r="D1486" s="5" t="s">
        <v>4915</v>
      </c>
      <c r="E1486" s="5" t="s">
        <v>4916</v>
      </c>
      <c r="F1486" s="5" t="s">
        <v>4917</v>
      </c>
      <c r="G1486" s="6">
        <v>2003</v>
      </c>
      <c r="H1486" s="5" t="s">
        <v>87</v>
      </c>
      <c r="I1486" s="5" t="s">
        <v>4918</v>
      </c>
      <c r="J1486" s="6" t="s">
        <v>7808</v>
      </c>
      <c r="K1486" s="6" t="s">
        <v>71</v>
      </c>
    </row>
    <row r="1487" spans="1:11" x14ac:dyDescent="0.45">
      <c r="A1487" s="6">
        <v>1483</v>
      </c>
      <c r="B1487" s="6" t="s">
        <v>3106</v>
      </c>
      <c r="C1487" s="5" t="s">
        <v>7807</v>
      </c>
      <c r="D1487" s="5" t="s">
        <v>3107</v>
      </c>
      <c r="E1487" s="5" t="s">
        <v>3108</v>
      </c>
      <c r="F1487" s="5" t="s">
        <v>3109</v>
      </c>
      <c r="G1487" s="6">
        <v>2006</v>
      </c>
      <c r="H1487" s="5" t="s">
        <v>3110</v>
      </c>
      <c r="I1487" s="5" t="s">
        <v>3111</v>
      </c>
      <c r="J1487" s="6" t="s">
        <v>7808</v>
      </c>
      <c r="K1487" s="6" t="s">
        <v>71</v>
      </c>
    </row>
    <row r="1488" spans="1:11" x14ac:dyDescent="0.45">
      <c r="A1488" s="6">
        <v>1484</v>
      </c>
      <c r="B1488" s="6" t="s">
        <v>6170</v>
      </c>
      <c r="C1488" s="5" t="s">
        <v>7807</v>
      </c>
      <c r="D1488" s="5" t="s">
        <v>6171</v>
      </c>
      <c r="E1488" s="5" t="s">
        <v>6172</v>
      </c>
      <c r="F1488" s="5" t="s">
        <v>6173</v>
      </c>
      <c r="G1488" s="6">
        <v>1999</v>
      </c>
      <c r="H1488" s="5" t="s">
        <v>660</v>
      </c>
      <c r="I1488" s="5" t="s">
        <v>6174</v>
      </c>
      <c r="J1488" s="6" t="s">
        <v>7808</v>
      </c>
      <c r="K1488" s="6" t="s">
        <v>71</v>
      </c>
    </row>
    <row r="1489" spans="1:11" x14ac:dyDescent="0.45">
      <c r="A1489" s="6">
        <v>1485</v>
      </c>
      <c r="B1489" s="6" t="s">
        <v>7830</v>
      </c>
      <c r="C1489" s="5" t="s">
        <v>7807</v>
      </c>
      <c r="D1489" s="5" t="s">
        <v>7831</v>
      </c>
      <c r="E1489" s="5" t="s">
        <v>7832</v>
      </c>
      <c r="F1489" s="5" t="s">
        <v>7833</v>
      </c>
      <c r="G1489" s="6">
        <v>2019</v>
      </c>
      <c r="H1489" s="5" t="s">
        <v>273</v>
      </c>
      <c r="I1489" s="5" t="s">
        <v>7834</v>
      </c>
      <c r="J1489" s="6" t="s">
        <v>70</v>
      </c>
      <c r="K1489" s="6" t="s">
        <v>71</v>
      </c>
    </row>
    <row r="1490" spans="1:11" x14ac:dyDescent="0.45">
      <c r="A1490" s="6">
        <v>1486</v>
      </c>
      <c r="B1490" s="6" t="s">
        <v>5055</v>
      </c>
      <c r="C1490" s="5" t="s">
        <v>7807</v>
      </c>
      <c r="D1490" s="5" t="s">
        <v>5056</v>
      </c>
      <c r="E1490" s="5" t="s">
        <v>5057</v>
      </c>
      <c r="F1490" s="5" t="s">
        <v>5058</v>
      </c>
      <c r="G1490" s="6">
        <v>1985</v>
      </c>
      <c r="H1490" s="5" t="s">
        <v>633</v>
      </c>
      <c r="I1490" s="5" t="s">
        <v>5059</v>
      </c>
      <c r="J1490" s="6" t="s">
        <v>7808</v>
      </c>
      <c r="K1490" s="6" t="s">
        <v>71</v>
      </c>
    </row>
    <row r="1491" spans="1:11" x14ac:dyDescent="0.45">
      <c r="A1491" s="6">
        <v>1487</v>
      </c>
      <c r="B1491" s="6" t="s">
        <v>5575</v>
      </c>
      <c r="C1491" s="5" t="s">
        <v>7807</v>
      </c>
      <c r="D1491" s="5" t="s">
        <v>5576</v>
      </c>
      <c r="E1491" s="5" t="s">
        <v>5577</v>
      </c>
      <c r="F1491" s="5" t="s">
        <v>5578</v>
      </c>
      <c r="G1491" s="6">
        <v>1999</v>
      </c>
      <c r="H1491" s="5" t="s">
        <v>177</v>
      </c>
      <c r="I1491" s="5" t="s">
        <v>5579</v>
      </c>
      <c r="J1491" s="6" t="s">
        <v>7808</v>
      </c>
      <c r="K1491" s="6" t="s">
        <v>71</v>
      </c>
    </row>
    <row r="1492" spans="1:11" x14ac:dyDescent="0.45">
      <c r="A1492" s="6">
        <v>1488</v>
      </c>
      <c r="B1492" s="6" t="s">
        <v>6530</v>
      </c>
      <c r="C1492" s="5" t="s">
        <v>7807</v>
      </c>
      <c r="D1492" s="5" t="s">
        <v>6531</v>
      </c>
      <c r="E1492" s="5" t="s">
        <v>6532</v>
      </c>
      <c r="F1492" s="5" t="s">
        <v>6533</v>
      </c>
      <c r="G1492" s="6">
        <v>2025</v>
      </c>
      <c r="H1492" s="5" t="s">
        <v>212</v>
      </c>
      <c r="I1492" s="5" t="s">
        <v>6534</v>
      </c>
      <c r="J1492" s="6" t="s">
        <v>7808</v>
      </c>
      <c r="K1492" s="6" t="s">
        <v>71</v>
      </c>
    </row>
    <row r="1493" spans="1:11" x14ac:dyDescent="0.45">
      <c r="A1493" s="6">
        <v>1489</v>
      </c>
      <c r="B1493" s="6" t="s">
        <v>5050</v>
      </c>
      <c r="C1493" s="5" t="s">
        <v>7807</v>
      </c>
      <c r="D1493" s="5" t="s">
        <v>5051</v>
      </c>
      <c r="E1493" s="5" t="s">
        <v>5052</v>
      </c>
      <c r="F1493" s="5" t="s">
        <v>5053</v>
      </c>
      <c r="G1493" s="6">
        <v>2016</v>
      </c>
      <c r="H1493" s="5" t="s">
        <v>3702</v>
      </c>
      <c r="I1493" s="5" t="s">
        <v>5054</v>
      </c>
      <c r="J1493" s="6" t="s">
        <v>7808</v>
      </c>
      <c r="K1493" s="6" t="s">
        <v>71</v>
      </c>
    </row>
    <row r="1494" spans="1:11" x14ac:dyDescent="0.45">
      <c r="A1494" s="6">
        <v>1490</v>
      </c>
      <c r="B1494" s="6" t="s">
        <v>7835</v>
      </c>
      <c r="C1494" s="5" t="s">
        <v>7807</v>
      </c>
      <c r="D1494" s="5" t="s">
        <v>7836</v>
      </c>
      <c r="E1494" s="5" t="s">
        <v>7837</v>
      </c>
      <c r="F1494" s="5" t="s">
        <v>7838</v>
      </c>
      <c r="G1494" s="6">
        <v>2015</v>
      </c>
      <c r="H1494" s="5" t="s">
        <v>7839</v>
      </c>
      <c r="I1494" s="5" t="s">
        <v>7840</v>
      </c>
      <c r="J1494" s="6" t="s">
        <v>70</v>
      </c>
      <c r="K1494" s="6" t="s">
        <v>71</v>
      </c>
    </row>
    <row r="1495" spans="1:11" x14ac:dyDescent="0.45">
      <c r="A1495" s="6">
        <v>1491</v>
      </c>
      <c r="B1495" s="6" t="s">
        <v>7841</v>
      </c>
      <c r="C1495" s="5" t="s">
        <v>7807</v>
      </c>
      <c r="D1495" s="5" t="s">
        <v>7842</v>
      </c>
      <c r="E1495" s="5" t="s">
        <v>7843</v>
      </c>
      <c r="F1495" s="5" t="s">
        <v>7844</v>
      </c>
      <c r="G1495" s="6">
        <v>1991</v>
      </c>
      <c r="H1495" s="5" t="s">
        <v>744</v>
      </c>
      <c r="I1495" s="5" t="s">
        <v>7845</v>
      </c>
      <c r="J1495" s="6" t="s">
        <v>70</v>
      </c>
      <c r="K1495" s="6" t="s">
        <v>71</v>
      </c>
    </row>
    <row r="1496" spans="1:11" x14ac:dyDescent="0.45">
      <c r="A1496" s="6">
        <v>1492</v>
      </c>
      <c r="B1496" s="6" t="s">
        <v>6580</v>
      </c>
      <c r="C1496" s="5" t="s">
        <v>7807</v>
      </c>
      <c r="D1496" s="5" t="s">
        <v>6581</v>
      </c>
      <c r="E1496" s="5" t="s">
        <v>6582</v>
      </c>
      <c r="F1496" s="5" t="s">
        <v>6583</v>
      </c>
      <c r="G1496" s="6">
        <v>2026</v>
      </c>
      <c r="H1496" s="5" t="s">
        <v>2822</v>
      </c>
      <c r="I1496" s="5" t="s">
        <v>6584</v>
      </c>
      <c r="J1496" s="6" t="s">
        <v>7808</v>
      </c>
      <c r="K1496" s="6" t="s">
        <v>71</v>
      </c>
    </row>
    <row r="1497" spans="1:11" x14ac:dyDescent="0.45">
      <c r="A1497" s="6">
        <v>1493</v>
      </c>
      <c r="B1497" s="6" t="s">
        <v>5850</v>
      </c>
      <c r="C1497" s="5" t="s">
        <v>7807</v>
      </c>
      <c r="D1497" s="5" t="s">
        <v>5851</v>
      </c>
      <c r="E1497" s="5" t="s">
        <v>5852</v>
      </c>
      <c r="F1497" s="5" t="s">
        <v>5853</v>
      </c>
      <c r="G1497" s="6">
        <v>2013</v>
      </c>
      <c r="H1497" s="5" t="s">
        <v>99</v>
      </c>
      <c r="I1497" s="5" t="s">
        <v>5854</v>
      </c>
      <c r="J1497" s="6" t="s">
        <v>7808</v>
      </c>
      <c r="K1497" s="6" t="s">
        <v>71</v>
      </c>
    </row>
    <row r="1498" spans="1:11" x14ac:dyDescent="0.45">
      <c r="A1498" s="6">
        <v>1494</v>
      </c>
      <c r="B1498" s="6" t="s">
        <v>2688</v>
      </c>
      <c r="C1498" s="5" t="s">
        <v>7807</v>
      </c>
      <c r="D1498" s="5" t="s">
        <v>2689</v>
      </c>
      <c r="E1498" s="5" t="s">
        <v>2690</v>
      </c>
      <c r="F1498" s="5" t="s">
        <v>2691</v>
      </c>
      <c r="G1498" s="6">
        <v>2025</v>
      </c>
      <c r="H1498" s="5" t="s">
        <v>2692</v>
      </c>
      <c r="I1498" s="5" t="s">
        <v>2693</v>
      </c>
      <c r="J1498" s="6" t="s">
        <v>7808</v>
      </c>
      <c r="K1498" s="6" t="s">
        <v>71</v>
      </c>
    </row>
    <row r="1499" spans="1:11" x14ac:dyDescent="0.45">
      <c r="A1499" s="6">
        <v>1495</v>
      </c>
      <c r="B1499" s="6" t="s">
        <v>4960</v>
      </c>
      <c r="C1499" s="5" t="s">
        <v>7807</v>
      </c>
      <c r="D1499" s="5" t="s">
        <v>4961</v>
      </c>
      <c r="E1499" s="5" t="s">
        <v>4962</v>
      </c>
      <c r="F1499" s="5" t="s">
        <v>4963</v>
      </c>
      <c r="G1499" s="6">
        <v>2020</v>
      </c>
      <c r="H1499" s="5" t="s">
        <v>4964</v>
      </c>
      <c r="I1499" s="5" t="s">
        <v>4965</v>
      </c>
      <c r="J1499" s="6" t="s">
        <v>7808</v>
      </c>
      <c r="K1499" s="6" t="s">
        <v>71</v>
      </c>
    </row>
    <row r="1500" spans="1:11" x14ac:dyDescent="0.45">
      <c r="A1500" s="6">
        <v>1496</v>
      </c>
      <c r="B1500" s="6" t="s">
        <v>4643</v>
      </c>
      <c r="C1500" s="5" t="s">
        <v>7807</v>
      </c>
      <c r="D1500" s="5" t="s">
        <v>4644</v>
      </c>
      <c r="E1500" s="5" t="s">
        <v>4645</v>
      </c>
      <c r="F1500" s="5" t="s">
        <v>4646</v>
      </c>
      <c r="G1500" s="6">
        <v>1999</v>
      </c>
      <c r="H1500" s="5" t="s">
        <v>68</v>
      </c>
      <c r="I1500" s="5" t="s">
        <v>4647</v>
      </c>
      <c r="J1500" s="6" t="s">
        <v>7808</v>
      </c>
      <c r="K1500" s="6" t="s">
        <v>71</v>
      </c>
    </row>
    <row r="1501" spans="1:11" x14ac:dyDescent="0.45">
      <c r="A1501" s="6">
        <v>1497</v>
      </c>
      <c r="B1501" s="6" t="s">
        <v>7634</v>
      </c>
      <c r="C1501" s="5" t="s">
        <v>7807</v>
      </c>
      <c r="D1501" s="5" t="s">
        <v>7635</v>
      </c>
      <c r="E1501" s="5" t="s">
        <v>7636</v>
      </c>
      <c r="F1501" s="5" t="s">
        <v>7637</v>
      </c>
      <c r="G1501" s="6">
        <v>2002</v>
      </c>
      <c r="H1501" s="5" t="s">
        <v>206</v>
      </c>
      <c r="I1501" s="5" t="s">
        <v>7638</v>
      </c>
      <c r="J1501" s="6" t="s">
        <v>7808</v>
      </c>
      <c r="K1501" s="6" t="s">
        <v>71</v>
      </c>
    </row>
    <row r="1502" spans="1:11" x14ac:dyDescent="0.45">
      <c r="A1502" s="6">
        <v>1498</v>
      </c>
      <c r="B1502" s="6" t="s">
        <v>5373</v>
      </c>
      <c r="C1502" s="5" t="s">
        <v>7807</v>
      </c>
      <c r="D1502" s="5" t="s">
        <v>5374</v>
      </c>
      <c r="E1502" s="5" t="s">
        <v>5375</v>
      </c>
      <c r="F1502" s="5" t="s">
        <v>5376</v>
      </c>
      <c r="G1502" s="6">
        <v>2001</v>
      </c>
      <c r="H1502" s="5" t="s">
        <v>194</v>
      </c>
      <c r="I1502" s="5" t="s">
        <v>5377</v>
      </c>
      <c r="J1502" s="6" t="s">
        <v>7808</v>
      </c>
      <c r="K1502" s="6" t="s">
        <v>71</v>
      </c>
    </row>
    <row r="1503" spans="1:11" x14ac:dyDescent="0.45">
      <c r="A1503" s="6">
        <v>1499</v>
      </c>
      <c r="B1503" s="6" t="s">
        <v>1071</v>
      </c>
      <c r="C1503" s="5" t="s">
        <v>7807</v>
      </c>
      <c r="D1503" s="5" t="s">
        <v>1072</v>
      </c>
      <c r="E1503" s="5" t="s">
        <v>1073</v>
      </c>
      <c r="F1503" s="5" t="s">
        <v>1074</v>
      </c>
      <c r="G1503" s="6">
        <v>1997</v>
      </c>
      <c r="H1503" s="5" t="s">
        <v>206</v>
      </c>
      <c r="I1503" s="5" t="s">
        <v>1075</v>
      </c>
      <c r="J1503" s="6" t="s">
        <v>7808</v>
      </c>
      <c r="K1503" s="6" t="s">
        <v>71</v>
      </c>
    </row>
    <row r="1504" spans="1:11" x14ac:dyDescent="0.45">
      <c r="A1504" s="6">
        <v>1500</v>
      </c>
      <c r="B1504" s="6" t="s">
        <v>7846</v>
      </c>
      <c r="C1504" s="5" t="s">
        <v>7807</v>
      </c>
      <c r="D1504" s="5" t="s">
        <v>7847</v>
      </c>
      <c r="E1504" s="5" t="s">
        <v>7848</v>
      </c>
      <c r="F1504" s="5" t="s">
        <v>7849</v>
      </c>
      <c r="G1504" s="6">
        <v>1984</v>
      </c>
      <c r="H1504" s="5" t="s">
        <v>7850</v>
      </c>
      <c r="I1504" s="5" t="s">
        <v>7851</v>
      </c>
      <c r="J1504" s="6" t="s">
        <v>70</v>
      </c>
      <c r="K1504" s="6" t="s">
        <v>71</v>
      </c>
    </row>
    <row r="1505" spans="1:11" x14ac:dyDescent="0.45">
      <c r="A1505" s="6">
        <v>1501</v>
      </c>
      <c r="B1505" s="6" t="s">
        <v>7852</v>
      </c>
      <c r="C1505" s="5" t="s">
        <v>7807</v>
      </c>
      <c r="D1505" s="5" t="s">
        <v>7853</v>
      </c>
      <c r="E1505" s="5" t="s">
        <v>7854</v>
      </c>
      <c r="F1505" s="5" t="s">
        <v>7855</v>
      </c>
      <c r="G1505" s="6">
        <v>2017</v>
      </c>
      <c r="H1505" s="5" t="s">
        <v>983</v>
      </c>
      <c r="I1505" s="5" t="s">
        <v>7856</v>
      </c>
      <c r="J1505" s="6" t="s">
        <v>70</v>
      </c>
      <c r="K1505" s="6" t="s">
        <v>71</v>
      </c>
    </row>
    <row r="1506" spans="1:11" x14ac:dyDescent="0.45">
      <c r="A1506" s="6">
        <v>1502</v>
      </c>
      <c r="B1506" s="6" t="s">
        <v>3266</v>
      </c>
      <c r="C1506" s="5" t="s">
        <v>7807</v>
      </c>
      <c r="D1506" s="5" t="s">
        <v>3267</v>
      </c>
      <c r="E1506" s="5" t="s">
        <v>3268</v>
      </c>
      <c r="F1506" s="5" t="s">
        <v>3269</v>
      </c>
      <c r="G1506" s="6">
        <v>1998</v>
      </c>
      <c r="H1506" s="5" t="s">
        <v>3270</v>
      </c>
      <c r="I1506" s="5" t="s">
        <v>3271</v>
      </c>
      <c r="J1506" s="6" t="s">
        <v>7808</v>
      </c>
      <c r="K1506" s="6" t="s">
        <v>71</v>
      </c>
    </row>
    <row r="1507" spans="1:11" x14ac:dyDescent="0.45">
      <c r="A1507" s="6">
        <v>1503</v>
      </c>
      <c r="B1507" s="6" t="s">
        <v>537</v>
      </c>
      <c r="C1507" s="5" t="s">
        <v>7807</v>
      </c>
      <c r="D1507" s="5" t="s">
        <v>538</v>
      </c>
      <c r="E1507" s="5" t="s">
        <v>539</v>
      </c>
      <c r="F1507" s="5" t="s">
        <v>540</v>
      </c>
      <c r="G1507" s="6">
        <v>2001</v>
      </c>
      <c r="H1507" s="5" t="s">
        <v>68</v>
      </c>
      <c r="I1507" s="5" t="s">
        <v>541</v>
      </c>
      <c r="J1507" s="6" t="s">
        <v>7808</v>
      </c>
      <c r="K1507" s="6" t="s">
        <v>71</v>
      </c>
    </row>
    <row r="1508" spans="1:11" x14ac:dyDescent="0.45">
      <c r="A1508" s="6">
        <v>1504</v>
      </c>
      <c r="B1508" s="6" t="s">
        <v>4668</v>
      </c>
      <c r="C1508" s="5" t="s">
        <v>7807</v>
      </c>
      <c r="D1508" s="5" t="s">
        <v>4669</v>
      </c>
      <c r="E1508" s="5" t="s">
        <v>4670</v>
      </c>
      <c r="F1508" s="5" t="s">
        <v>4671</v>
      </c>
      <c r="G1508" s="6">
        <v>1996</v>
      </c>
      <c r="H1508" s="5" t="s">
        <v>206</v>
      </c>
      <c r="I1508" s="5" t="s">
        <v>4672</v>
      </c>
      <c r="J1508" s="6" t="s">
        <v>7808</v>
      </c>
      <c r="K1508" s="6" t="s">
        <v>71</v>
      </c>
    </row>
    <row r="1509" spans="1:11" x14ac:dyDescent="0.45">
      <c r="A1509" s="6">
        <v>1505</v>
      </c>
      <c r="B1509" s="6" t="s">
        <v>854</v>
      </c>
      <c r="C1509" s="5" t="s">
        <v>7807</v>
      </c>
      <c r="D1509" s="5" t="s">
        <v>855</v>
      </c>
      <c r="E1509" s="5" t="s">
        <v>856</v>
      </c>
      <c r="F1509" s="5" t="s">
        <v>857</v>
      </c>
      <c r="G1509" s="6">
        <v>2002</v>
      </c>
      <c r="H1509" s="5" t="s">
        <v>165</v>
      </c>
      <c r="I1509" s="5" t="s">
        <v>858</v>
      </c>
      <c r="J1509" s="6" t="s">
        <v>7808</v>
      </c>
      <c r="K1509" s="6" t="s">
        <v>71</v>
      </c>
    </row>
    <row r="1510" spans="1:11" x14ac:dyDescent="0.45">
      <c r="A1510" s="6">
        <v>1506</v>
      </c>
      <c r="B1510" s="6" t="s">
        <v>1558</v>
      </c>
      <c r="C1510" s="5" t="s">
        <v>7807</v>
      </c>
      <c r="D1510" s="5" t="s">
        <v>1559</v>
      </c>
      <c r="E1510" s="5" t="s">
        <v>1560</v>
      </c>
      <c r="F1510" s="5" t="s">
        <v>1561</v>
      </c>
      <c r="G1510" s="6">
        <v>2003</v>
      </c>
      <c r="H1510" s="5" t="s">
        <v>1562</v>
      </c>
      <c r="I1510" s="5" t="s">
        <v>1563</v>
      </c>
      <c r="J1510" s="6" t="s">
        <v>7808</v>
      </c>
      <c r="K1510" s="6" t="s">
        <v>71</v>
      </c>
    </row>
    <row r="1511" spans="1:11" x14ac:dyDescent="0.45">
      <c r="A1511" s="6">
        <v>1507</v>
      </c>
      <c r="B1511" s="6" t="s">
        <v>6759</v>
      </c>
      <c r="C1511" s="5" t="s">
        <v>7807</v>
      </c>
      <c r="D1511" s="5" t="s">
        <v>6760</v>
      </c>
      <c r="E1511" s="5" t="s">
        <v>6761</v>
      </c>
      <c r="F1511" s="5" t="s">
        <v>6762</v>
      </c>
      <c r="G1511" s="6">
        <v>2003</v>
      </c>
      <c r="H1511" s="5" t="s">
        <v>153</v>
      </c>
      <c r="I1511" s="5" t="s">
        <v>6763</v>
      </c>
      <c r="J1511" s="6" t="s">
        <v>7808</v>
      </c>
      <c r="K1511" s="6" t="s">
        <v>71</v>
      </c>
    </row>
    <row r="1512" spans="1:11" x14ac:dyDescent="0.45">
      <c r="A1512" s="6">
        <v>1508</v>
      </c>
      <c r="B1512" s="6" t="s">
        <v>4364</v>
      </c>
      <c r="C1512" s="5" t="s">
        <v>7807</v>
      </c>
      <c r="D1512" s="5" t="s">
        <v>4365</v>
      </c>
      <c r="E1512" s="5" t="s">
        <v>4366</v>
      </c>
      <c r="F1512" s="5" t="s">
        <v>4367</v>
      </c>
      <c r="G1512" s="6">
        <v>2003</v>
      </c>
      <c r="H1512" s="5" t="s">
        <v>135</v>
      </c>
      <c r="I1512" s="5" t="s">
        <v>4368</v>
      </c>
      <c r="J1512" s="6" t="s">
        <v>7808</v>
      </c>
      <c r="K1512" s="6" t="s">
        <v>71</v>
      </c>
    </row>
    <row r="1513" spans="1:11" x14ac:dyDescent="0.45">
      <c r="A1513" s="6">
        <v>1509</v>
      </c>
      <c r="B1513" s="6" t="s">
        <v>7414</v>
      </c>
      <c r="C1513" s="5" t="s">
        <v>7807</v>
      </c>
      <c r="D1513" s="5" t="s">
        <v>7415</v>
      </c>
      <c r="E1513" s="5" t="s">
        <v>7416</v>
      </c>
      <c r="F1513" s="5" t="s">
        <v>7417</v>
      </c>
      <c r="G1513" s="6">
        <v>2020</v>
      </c>
      <c r="H1513" s="5" t="s">
        <v>7418</v>
      </c>
      <c r="I1513" s="5" t="s">
        <v>7419</v>
      </c>
      <c r="J1513" s="6" t="s">
        <v>7808</v>
      </c>
      <c r="K1513" s="6" t="s">
        <v>71</v>
      </c>
    </row>
    <row r="1514" spans="1:11" x14ac:dyDescent="0.45">
      <c r="A1514" s="6">
        <v>1510</v>
      </c>
      <c r="B1514" s="6" t="s">
        <v>6894</v>
      </c>
      <c r="C1514" s="5" t="s">
        <v>7807</v>
      </c>
      <c r="D1514" s="5" t="s">
        <v>6895</v>
      </c>
      <c r="E1514" s="5" t="s">
        <v>6896</v>
      </c>
      <c r="F1514" s="5" t="s">
        <v>6897</v>
      </c>
      <c r="G1514" s="6">
        <v>2001</v>
      </c>
      <c r="H1514" s="5" t="s">
        <v>68</v>
      </c>
      <c r="I1514" s="5" t="s">
        <v>6898</v>
      </c>
      <c r="J1514" s="6" t="s">
        <v>7808</v>
      </c>
      <c r="K1514" s="6" t="s">
        <v>71</v>
      </c>
    </row>
    <row r="1515" spans="1:11" x14ac:dyDescent="0.45">
      <c r="A1515" s="6">
        <v>1511</v>
      </c>
      <c r="B1515" s="6" t="s">
        <v>5388</v>
      </c>
      <c r="C1515" s="5" t="s">
        <v>7807</v>
      </c>
      <c r="D1515" s="5" t="s">
        <v>5389</v>
      </c>
      <c r="E1515" s="5" t="s">
        <v>5390</v>
      </c>
      <c r="F1515" s="5" t="s">
        <v>5391</v>
      </c>
      <c r="G1515" s="6">
        <v>2007</v>
      </c>
      <c r="H1515" s="5" t="s">
        <v>206</v>
      </c>
      <c r="I1515" s="5" t="s">
        <v>5392</v>
      </c>
      <c r="J1515" s="6" t="s">
        <v>7808</v>
      </c>
      <c r="K1515" s="6" t="s">
        <v>71</v>
      </c>
    </row>
    <row r="1516" spans="1:11" x14ac:dyDescent="0.45">
      <c r="A1516" s="6">
        <v>1512</v>
      </c>
      <c r="B1516" s="6" t="s">
        <v>5283</v>
      </c>
      <c r="C1516" s="5" t="s">
        <v>7807</v>
      </c>
      <c r="D1516" s="5" t="s">
        <v>5284</v>
      </c>
      <c r="E1516" s="5" t="s">
        <v>5285</v>
      </c>
      <c r="F1516" s="5" t="s">
        <v>5286</v>
      </c>
      <c r="G1516" s="6">
        <v>2000</v>
      </c>
      <c r="H1516" s="5" t="s">
        <v>87</v>
      </c>
      <c r="I1516" s="5" t="s">
        <v>5287</v>
      </c>
      <c r="J1516" s="6" t="s">
        <v>7808</v>
      </c>
      <c r="K1516" s="6" t="s">
        <v>71</v>
      </c>
    </row>
    <row r="1517" spans="1:11" x14ac:dyDescent="0.45">
      <c r="A1517" s="6">
        <v>1513</v>
      </c>
      <c r="B1517" s="6" t="s">
        <v>7857</v>
      </c>
      <c r="C1517" s="5" t="s">
        <v>7807</v>
      </c>
      <c r="D1517" s="5" t="s">
        <v>7858</v>
      </c>
      <c r="E1517" s="5" t="s">
        <v>7859</v>
      </c>
      <c r="F1517" s="5" t="s">
        <v>7860</v>
      </c>
      <c r="G1517" s="6">
        <v>1998</v>
      </c>
      <c r="H1517" s="5" t="s">
        <v>239</v>
      </c>
      <c r="I1517" s="5" t="s">
        <v>7861</v>
      </c>
      <c r="J1517" s="6" t="s">
        <v>70</v>
      </c>
      <c r="K1517" s="6" t="s">
        <v>71</v>
      </c>
    </row>
    <row r="1518" spans="1:11" x14ac:dyDescent="0.45">
      <c r="A1518" s="6">
        <v>1514</v>
      </c>
      <c r="B1518" s="6" t="s">
        <v>6889</v>
      </c>
      <c r="C1518" s="5" t="s">
        <v>7807</v>
      </c>
      <c r="D1518" s="5" t="s">
        <v>6890</v>
      </c>
      <c r="E1518" s="5" t="s">
        <v>6891</v>
      </c>
      <c r="F1518" s="5" t="s">
        <v>6892</v>
      </c>
      <c r="G1518" s="6">
        <v>2011</v>
      </c>
      <c r="H1518" s="5" t="s">
        <v>1273</v>
      </c>
      <c r="I1518" s="5" t="s">
        <v>6893</v>
      </c>
      <c r="J1518" s="6" t="s">
        <v>7808</v>
      </c>
      <c r="K1518" s="6" t="s">
        <v>71</v>
      </c>
    </row>
    <row r="1519" spans="1:11" x14ac:dyDescent="0.45">
      <c r="A1519" s="6">
        <v>1515</v>
      </c>
      <c r="B1519" s="6" t="s">
        <v>1999</v>
      </c>
      <c r="C1519" s="5" t="s">
        <v>7807</v>
      </c>
      <c r="D1519" s="5" t="s">
        <v>2000</v>
      </c>
      <c r="E1519" s="5" t="s">
        <v>2001</v>
      </c>
      <c r="F1519" s="5" t="s">
        <v>2002</v>
      </c>
      <c r="G1519" s="6">
        <v>2019</v>
      </c>
      <c r="H1519" s="5" t="s">
        <v>2003</v>
      </c>
      <c r="I1519" s="5" t="s">
        <v>2004</v>
      </c>
      <c r="J1519" s="6" t="s">
        <v>7808</v>
      </c>
      <c r="K1519" s="6" t="s">
        <v>71</v>
      </c>
    </row>
    <row r="1520" spans="1:11" x14ac:dyDescent="0.45">
      <c r="A1520" s="6">
        <v>1516</v>
      </c>
      <c r="B1520" s="6" t="s">
        <v>3073</v>
      </c>
      <c r="C1520" s="5" t="s">
        <v>7807</v>
      </c>
      <c r="D1520" s="5" t="s">
        <v>3074</v>
      </c>
      <c r="E1520" s="5" t="s">
        <v>3075</v>
      </c>
      <c r="F1520" s="5" t="s">
        <v>3076</v>
      </c>
      <c r="G1520" s="6">
        <v>2003</v>
      </c>
      <c r="H1520" s="5" t="s">
        <v>111</v>
      </c>
      <c r="I1520" s="5" t="s">
        <v>3077</v>
      </c>
      <c r="J1520" s="6" t="s">
        <v>7808</v>
      </c>
      <c r="K1520" s="6" t="s">
        <v>71</v>
      </c>
    </row>
    <row r="1521" spans="1:11" x14ac:dyDescent="0.45">
      <c r="A1521" s="6">
        <v>1517</v>
      </c>
      <c r="B1521" s="6" t="s">
        <v>2170</v>
      </c>
      <c r="C1521" s="5" t="s">
        <v>7807</v>
      </c>
      <c r="D1521" s="5" t="s">
        <v>2171</v>
      </c>
      <c r="E1521" s="5" t="s">
        <v>2172</v>
      </c>
      <c r="F1521" s="5" t="s">
        <v>2173</v>
      </c>
      <c r="G1521" s="6">
        <v>2000</v>
      </c>
      <c r="H1521" s="5" t="s">
        <v>68</v>
      </c>
      <c r="I1521" s="5" t="s">
        <v>2174</v>
      </c>
      <c r="J1521" s="6" t="s">
        <v>7808</v>
      </c>
      <c r="K1521" s="6" t="s">
        <v>71</v>
      </c>
    </row>
    <row r="1522" spans="1:11" x14ac:dyDescent="0.45">
      <c r="A1522" s="6">
        <v>1518</v>
      </c>
      <c r="B1522" s="6" t="s">
        <v>3509</v>
      </c>
      <c r="C1522" s="5" t="s">
        <v>7807</v>
      </c>
      <c r="D1522" s="5" t="s">
        <v>3510</v>
      </c>
      <c r="E1522" s="5" t="s">
        <v>3511</v>
      </c>
      <c r="F1522" s="5" t="s">
        <v>3512</v>
      </c>
      <c r="G1522" s="6">
        <v>2012</v>
      </c>
      <c r="H1522" s="5" t="s">
        <v>785</v>
      </c>
      <c r="I1522" s="5" t="s">
        <v>3513</v>
      </c>
      <c r="J1522" s="6" t="s">
        <v>7808</v>
      </c>
      <c r="K1522" s="6" t="s">
        <v>71</v>
      </c>
    </row>
    <row r="1523" spans="1:11" x14ac:dyDescent="0.45">
      <c r="A1523" s="6">
        <v>1519</v>
      </c>
      <c r="B1523" s="6" t="s">
        <v>5470</v>
      </c>
      <c r="C1523" s="5" t="s">
        <v>7807</v>
      </c>
      <c r="D1523" s="5" t="s">
        <v>5471</v>
      </c>
      <c r="E1523" s="5" t="s">
        <v>5472</v>
      </c>
      <c r="F1523" s="5" t="s">
        <v>5473</v>
      </c>
      <c r="G1523" s="6">
        <v>2023</v>
      </c>
      <c r="H1523" s="5" t="s">
        <v>1529</v>
      </c>
      <c r="I1523" s="5" t="s">
        <v>5474</v>
      </c>
      <c r="J1523" s="6" t="s">
        <v>7808</v>
      </c>
      <c r="K1523" s="6" t="s">
        <v>71</v>
      </c>
    </row>
    <row r="1524" spans="1:11" x14ac:dyDescent="0.45">
      <c r="A1524" s="6">
        <v>1520</v>
      </c>
      <c r="B1524" s="6" t="s">
        <v>2159</v>
      </c>
      <c r="C1524" s="5" t="s">
        <v>7807</v>
      </c>
      <c r="D1524" s="5" t="s">
        <v>2160</v>
      </c>
      <c r="E1524" s="5" t="s">
        <v>2161</v>
      </c>
      <c r="F1524" s="5" t="s">
        <v>2162</v>
      </c>
      <c r="G1524" s="6">
        <v>2000</v>
      </c>
      <c r="H1524" s="5" t="s">
        <v>2163</v>
      </c>
      <c r="I1524" s="5" t="s">
        <v>2164</v>
      </c>
      <c r="J1524" s="6" t="s">
        <v>7808</v>
      </c>
      <c r="K1524" s="6" t="s">
        <v>71</v>
      </c>
    </row>
    <row r="1525" spans="1:11" x14ac:dyDescent="0.45">
      <c r="A1525" s="6">
        <v>1521</v>
      </c>
      <c r="B1525" s="6" t="s">
        <v>7404</v>
      </c>
      <c r="C1525" s="5" t="s">
        <v>7807</v>
      </c>
      <c r="D1525" s="5" t="s">
        <v>7405</v>
      </c>
      <c r="E1525" s="5" t="s">
        <v>7406</v>
      </c>
      <c r="F1525" s="5" t="s">
        <v>7407</v>
      </c>
      <c r="G1525" s="6">
        <v>2023</v>
      </c>
      <c r="H1525" s="5" t="s">
        <v>983</v>
      </c>
      <c r="I1525" s="5" t="s">
        <v>7408</v>
      </c>
      <c r="J1525" s="6" t="s">
        <v>7808</v>
      </c>
      <c r="K1525" s="6" t="s">
        <v>71</v>
      </c>
    </row>
    <row r="1526" spans="1:11" x14ac:dyDescent="0.45">
      <c r="A1526" s="6">
        <v>1522</v>
      </c>
      <c r="B1526" s="6" t="s">
        <v>3577</v>
      </c>
      <c r="C1526" s="5" t="s">
        <v>7807</v>
      </c>
      <c r="D1526" s="5" t="s">
        <v>3578</v>
      </c>
      <c r="E1526" s="5" t="s">
        <v>3579</v>
      </c>
      <c r="F1526" s="5" t="s">
        <v>3580</v>
      </c>
      <c r="G1526" s="6">
        <v>2008</v>
      </c>
      <c r="H1526" s="5" t="s">
        <v>153</v>
      </c>
      <c r="I1526" s="5" t="s">
        <v>3581</v>
      </c>
      <c r="J1526" s="6" t="s">
        <v>7808</v>
      </c>
      <c r="K1526" s="6" t="s">
        <v>71</v>
      </c>
    </row>
    <row r="1527" spans="1:11" x14ac:dyDescent="0.45">
      <c r="A1527" s="6">
        <v>1523</v>
      </c>
      <c r="B1527" s="6" t="s">
        <v>7862</v>
      </c>
      <c r="C1527" s="5" t="s">
        <v>7807</v>
      </c>
      <c r="D1527" s="5" t="s">
        <v>7863</v>
      </c>
      <c r="E1527" s="5" t="s">
        <v>7864</v>
      </c>
      <c r="F1527" s="5" t="s">
        <v>7865</v>
      </c>
      <c r="G1527" s="6">
        <v>2002</v>
      </c>
      <c r="H1527" s="5" t="s">
        <v>68</v>
      </c>
      <c r="I1527" s="5" t="s">
        <v>7866</v>
      </c>
      <c r="J1527" s="6" t="s">
        <v>70</v>
      </c>
      <c r="K1527" s="6" t="s">
        <v>71</v>
      </c>
    </row>
    <row r="1528" spans="1:11" x14ac:dyDescent="0.45">
      <c r="A1528" s="6">
        <v>1524</v>
      </c>
      <c r="B1528" s="6" t="s">
        <v>3905</v>
      </c>
      <c r="C1528" s="5" t="s">
        <v>7807</v>
      </c>
      <c r="D1528" s="5" t="s">
        <v>3906</v>
      </c>
      <c r="E1528" s="5" t="s">
        <v>3907</v>
      </c>
      <c r="F1528" s="5" t="s">
        <v>3908</v>
      </c>
      <c r="G1528" s="6">
        <v>2020</v>
      </c>
      <c r="H1528" s="5" t="s">
        <v>212</v>
      </c>
      <c r="I1528" s="5" t="s">
        <v>3909</v>
      </c>
      <c r="J1528" s="6" t="s">
        <v>7808</v>
      </c>
      <c r="K1528" s="6" t="s">
        <v>71</v>
      </c>
    </row>
    <row r="1529" spans="1:11" x14ac:dyDescent="0.45">
      <c r="A1529" s="6">
        <v>1525</v>
      </c>
      <c r="B1529" s="6" t="s">
        <v>7506</v>
      </c>
      <c r="C1529" s="5" t="s">
        <v>7807</v>
      </c>
      <c r="D1529" s="5" t="s">
        <v>7507</v>
      </c>
      <c r="E1529" s="5" t="s">
        <v>7508</v>
      </c>
      <c r="F1529" s="5" t="s">
        <v>7509</v>
      </c>
      <c r="G1529" s="6">
        <v>2018</v>
      </c>
      <c r="H1529" s="5" t="s">
        <v>4278</v>
      </c>
      <c r="I1529" s="5" t="s">
        <v>7510</v>
      </c>
      <c r="J1529" s="6" t="s">
        <v>7808</v>
      </c>
      <c r="K1529" s="6" t="s">
        <v>71</v>
      </c>
    </row>
    <row r="1530" spans="1:11" x14ac:dyDescent="0.45">
      <c r="A1530" s="6">
        <v>1526</v>
      </c>
      <c r="B1530" s="6" t="s">
        <v>5491</v>
      </c>
      <c r="C1530" s="5" t="s">
        <v>7807</v>
      </c>
      <c r="D1530" s="5" t="s">
        <v>5492</v>
      </c>
      <c r="E1530" s="5" t="s">
        <v>5493</v>
      </c>
      <c r="F1530" s="5" t="s">
        <v>5494</v>
      </c>
      <c r="G1530" s="6">
        <v>1990</v>
      </c>
      <c r="H1530" s="5" t="s">
        <v>386</v>
      </c>
      <c r="I1530" s="5" t="s">
        <v>5495</v>
      </c>
      <c r="J1530" s="6" t="s">
        <v>7808</v>
      </c>
      <c r="K1530" s="6" t="s">
        <v>71</v>
      </c>
    </row>
    <row r="1531" spans="1:11" x14ac:dyDescent="0.45">
      <c r="A1531" s="6">
        <v>1527</v>
      </c>
      <c r="B1531" s="6" t="s">
        <v>2858</v>
      </c>
      <c r="C1531" s="5" t="s">
        <v>7807</v>
      </c>
      <c r="D1531" s="5" t="s">
        <v>2859</v>
      </c>
      <c r="E1531" s="5" t="s">
        <v>2860</v>
      </c>
      <c r="F1531" s="5" t="s">
        <v>2861</v>
      </c>
      <c r="G1531" s="6">
        <v>2002</v>
      </c>
      <c r="H1531" s="5" t="s">
        <v>135</v>
      </c>
      <c r="I1531" s="5" t="s">
        <v>2862</v>
      </c>
      <c r="J1531" s="6" t="s">
        <v>7808</v>
      </c>
      <c r="K1531" s="6" t="s">
        <v>71</v>
      </c>
    </row>
    <row r="1532" spans="1:11" x14ac:dyDescent="0.45">
      <c r="A1532" s="6">
        <v>1528</v>
      </c>
      <c r="B1532" s="6" t="s">
        <v>7867</v>
      </c>
      <c r="C1532" s="5" t="s">
        <v>7807</v>
      </c>
      <c r="D1532" s="5" t="s">
        <v>7868</v>
      </c>
      <c r="E1532" s="5" t="s">
        <v>7869</v>
      </c>
      <c r="F1532" s="5" t="s">
        <v>7870</v>
      </c>
      <c r="G1532" s="6">
        <v>2004</v>
      </c>
      <c r="H1532" s="5" t="s">
        <v>153</v>
      </c>
      <c r="I1532" s="5" t="s">
        <v>7871</v>
      </c>
      <c r="J1532" s="6" t="s">
        <v>70</v>
      </c>
      <c r="K1532" s="6" t="s">
        <v>71</v>
      </c>
    </row>
    <row r="1533" spans="1:11" x14ac:dyDescent="0.45">
      <c r="A1533" s="6">
        <v>1529</v>
      </c>
      <c r="B1533" s="6" t="s">
        <v>7872</v>
      </c>
      <c r="C1533" s="5" t="s">
        <v>7807</v>
      </c>
      <c r="D1533" s="5" t="s">
        <v>7873</v>
      </c>
      <c r="E1533" s="5" t="s">
        <v>7874</v>
      </c>
      <c r="F1533" s="5" t="s">
        <v>7875</v>
      </c>
      <c r="G1533" s="6">
        <v>2009</v>
      </c>
      <c r="H1533" s="5" t="s">
        <v>7876</v>
      </c>
      <c r="I1533" s="5" t="s">
        <v>7877</v>
      </c>
      <c r="J1533" s="6" t="s">
        <v>70</v>
      </c>
      <c r="K1533" s="6" t="s">
        <v>71</v>
      </c>
    </row>
    <row r="1534" spans="1:11" x14ac:dyDescent="0.45">
      <c r="A1534" s="6">
        <v>1530</v>
      </c>
      <c r="B1534" s="6" t="s">
        <v>2841</v>
      </c>
      <c r="C1534" s="5" t="s">
        <v>7807</v>
      </c>
      <c r="D1534" s="5" t="s">
        <v>2842</v>
      </c>
      <c r="E1534" s="5" t="s">
        <v>2843</v>
      </c>
      <c r="F1534" s="5" t="s">
        <v>2844</v>
      </c>
      <c r="G1534" s="6">
        <v>2003</v>
      </c>
      <c r="H1534" s="5" t="s">
        <v>2845</v>
      </c>
      <c r="I1534" s="5" t="s">
        <v>2846</v>
      </c>
      <c r="J1534" s="6" t="s">
        <v>7808</v>
      </c>
      <c r="K1534" s="6" t="s">
        <v>71</v>
      </c>
    </row>
    <row r="1535" spans="1:11" x14ac:dyDescent="0.45">
      <c r="A1535" s="6">
        <v>1531</v>
      </c>
      <c r="B1535" s="6" t="s">
        <v>969</v>
      </c>
      <c r="C1535" s="5" t="s">
        <v>7807</v>
      </c>
      <c r="D1535" s="5" t="s">
        <v>970</v>
      </c>
      <c r="E1535" s="5" t="s">
        <v>971</v>
      </c>
      <c r="F1535" s="5" t="s">
        <v>972</v>
      </c>
      <c r="G1535" s="6">
        <v>1975</v>
      </c>
      <c r="H1535" s="5" t="s">
        <v>129</v>
      </c>
      <c r="I1535" s="5" t="s">
        <v>973</v>
      </c>
      <c r="J1535" s="6" t="s">
        <v>7808</v>
      </c>
      <c r="K1535" s="6" t="s">
        <v>71</v>
      </c>
    </row>
    <row r="1536" spans="1:11" x14ac:dyDescent="0.45">
      <c r="A1536" s="6">
        <v>1532</v>
      </c>
      <c r="B1536" s="6" t="s">
        <v>7522</v>
      </c>
      <c r="C1536" s="5" t="s">
        <v>7807</v>
      </c>
      <c r="D1536" s="5" t="s">
        <v>7523</v>
      </c>
      <c r="E1536" s="5" t="s">
        <v>7524</v>
      </c>
      <c r="F1536" s="5" t="s">
        <v>7525</v>
      </c>
      <c r="G1536" s="6">
        <v>1999</v>
      </c>
      <c r="H1536" s="5" t="s">
        <v>68</v>
      </c>
      <c r="I1536" s="5" t="s">
        <v>7526</v>
      </c>
      <c r="J1536" s="6" t="s">
        <v>7808</v>
      </c>
      <c r="K1536" s="6" t="s">
        <v>71</v>
      </c>
    </row>
    <row r="1537" spans="1:11" x14ac:dyDescent="0.45">
      <c r="A1537" s="6">
        <v>1533</v>
      </c>
      <c r="B1537" s="6" t="s">
        <v>2674</v>
      </c>
      <c r="C1537" s="5" t="s">
        <v>7807</v>
      </c>
      <c r="D1537" s="5" t="s">
        <v>2675</v>
      </c>
      <c r="E1537" s="5" t="s">
        <v>1121</v>
      </c>
      <c r="F1537" s="5" t="s">
        <v>2676</v>
      </c>
      <c r="G1537" s="6">
        <v>2019</v>
      </c>
      <c r="H1537" s="5" t="s">
        <v>1480</v>
      </c>
      <c r="I1537" s="5" t="s">
        <v>2677</v>
      </c>
      <c r="J1537" s="6" t="s">
        <v>7808</v>
      </c>
      <c r="K1537" s="6" t="s">
        <v>71</v>
      </c>
    </row>
    <row r="1538" spans="1:11" x14ac:dyDescent="0.45">
      <c r="A1538" s="6">
        <v>1534</v>
      </c>
      <c r="B1538" s="6" t="s">
        <v>5597</v>
      </c>
      <c r="C1538" s="5" t="s">
        <v>7807</v>
      </c>
      <c r="D1538" s="5" t="s">
        <v>5598</v>
      </c>
      <c r="E1538" s="5" t="s">
        <v>5599</v>
      </c>
      <c r="F1538" s="5" t="s">
        <v>5600</v>
      </c>
      <c r="G1538" s="6">
        <v>2007</v>
      </c>
      <c r="H1538" s="5" t="s">
        <v>3857</v>
      </c>
      <c r="I1538" s="5" t="s">
        <v>5601</v>
      </c>
      <c r="J1538" s="6" t="s">
        <v>7808</v>
      </c>
      <c r="K1538" s="6" t="s">
        <v>71</v>
      </c>
    </row>
    <row r="1539" spans="1:11" x14ac:dyDescent="0.45">
      <c r="A1539" s="6">
        <v>1535</v>
      </c>
      <c r="B1539" s="6" t="s">
        <v>6399</v>
      </c>
      <c r="C1539" s="5" t="s">
        <v>7807</v>
      </c>
      <c r="D1539" s="5" t="s">
        <v>6400</v>
      </c>
      <c r="E1539" s="5" t="s">
        <v>6401</v>
      </c>
      <c r="F1539" s="5" t="s">
        <v>6402</v>
      </c>
      <c r="G1539" s="6">
        <v>2002</v>
      </c>
      <c r="H1539" s="5" t="s">
        <v>68</v>
      </c>
      <c r="I1539" s="5" t="s">
        <v>6403</v>
      </c>
      <c r="J1539" s="6" t="s">
        <v>7808</v>
      </c>
      <c r="K1539" s="6" t="s">
        <v>71</v>
      </c>
    </row>
    <row r="1540" spans="1:11" x14ac:dyDescent="0.45">
      <c r="A1540" s="6">
        <v>1536</v>
      </c>
      <c r="B1540" s="6" t="s">
        <v>6374</v>
      </c>
      <c r="C1540" s="5" t="s">
        <v>7807</v>
      </c>
      <c r="D1540" s="5" t="s">
        <v>6375</v>
      </c>
      <c r="E1540" s="5" t="s">
        <v>6376</v>
      </c>
      <c r="F1540" s="5" t="s">
        <v>6377</v>
      </c>
      <c r="G1540" s="6">
        <v>2001</v>
      </c>
      <c r="H1540" s="5" t="s">
        <v>68</v>
      </c>
      <c r="I1540" s="5" t="s">
        <v>6378</v>
      </c>
      <c r="J1540" s="6" t="s">
        <v>7808</v>
      </c>
      <c r="K1540" s="6" t="s">
        <v>71</v>
      </c>
    </row>
    <row r="1541" spans="1:11" x14ac:dyDescent="0.45">
      <c r="A1541" s="6">
        <v>1537</v>
      </c>
      <c r="B1541" s="6" t="s">
        <v>5753</v>
      </c>
      <c r="C1541" s="5" t="s">
        <v>7807</v>
      </c>
      <c r="D1541" s="5" t="s">
        <v>5754</v>
      </c>
      <c r="E1541" s="5" t="s">
        <v>5755</v>
      </c>
      <c r="F1541" s="5" t="s">
        <v>5756</v>
      </c>
      <c r="G1541" s="6">
        <v>1998</v>
      </c>
      <c r="H1541" s="5" t="s">
        <v>660</v>
      </c>
      <c r="I1541" s="5" t="s">
        <v>5757</v>
      </c>
      <c r="J1541" s="6" t="s">
        <v>7808</v>
      </c>
      <c r="K1541" s="6" t="s">
        <v>71</v>
      </c>
    </row>
    <row r="1542" spans="1:11" x14ac:dyDescent="0.45">
      <c r="A1542" s="6">
        <v>1538</v>
      </c>
      <c r="B1542" s="6" t="s">
        <v>930</v>
      </c>
      <c r="C1542" s="5" t="s">
        <v>7807</v>
      </c>
      <c r="D1542" s="5" t="s">
        <v>931</v>
      </c>
      <c r="E1542" s="5" t="s">
        <v>932</v>
      </c>
      <c r="F1542" s="5" t="s">
        <v>933</v>
      </c>
      <c r="G1542" s="6">
        <v>2025</v>
      </c>
      <c r="H1542" s="5" t="s">
        <v>934</v>
      </c>
      <c r="I1542" s="5" t="s">
        <v>935</v>
      </c>
      <c r="J1542" s="6" t="s">
        <v>7808</v>
      </c>
      <c r="K1542" s="6" t="s">
        <v>71</v>
      </c>
    </row>
    <row r="1543" spans="1:11" x14ac:dyDescent="0.45">
      <c r="A1543" s="6">
        <v>1539</v>
      </c>
      <c r="B1543" s="6" t="s">
        <v>7878</v>
      </c>
      <c r="C1543" s="5" t="s">
        <v>7807</v>
      </c>
      <c r="D1543" s="5" t="s">
        <v>7879</v>
      </c>
      <c r="E1543" s="5" t="s">
        <v>7880</v>
      </c>
      <c r="F1543" s="5" t="s">
        <v>7881</v>
      </c>
      <c r="G1543" s="6">
        <v>2006</v>
      </c>
      <c r="H1543" s="5" t="s">
        <v>666</v>
      </c>
      <c r="I1543" s="5" t="s">
        <v>7882</v>
      </c>
      <c r="J1543" s="6" t="s">
        <v>70</v>
      </c>
      <c r="K1543" s="6" t="s">
        <v>71</v>
      </c>
    </row>
    <row r="1544" spans="1:11" x14ac:dyDescent="0.45">
      <c r="A1544" s="6">
        <v>1540</v>
      </c>
      <c r="B1544" s="6" t="s">
        <v>405</v>
      </c>
      <c r="C1544" s="5" t="s">
        <v>7807</v>
      </c>
      <c r="D1544" s="5" t="s">
        <v>406</v>
      </c>
      <c r="E1544" s="5" t="s">
        <v>407</v>
      </c>
      <c r="F1544" s="5" t="s">
        <v>408</v>
      </c>
      <c r="G1544" s="6">
        <v>2021</v>
      </c>
      <c r="H1544" s="5" t="s">
        <v>409</v>
      </c>
      <c r="I1544" s="5" t="s">
        <v>410</v>
      </c>
      <c r="J1544" s="6" t="s">
        <v>7808</v>
      </c>
      <c r="K1544" s="6" t="s">
        <v>71</v>
      </c>
    </row>
    <row r="1545" spans="1:11" x14ac:dyDescent="0.45">
      <c r="A1545" s="6">
        <v>1541</v>
      </c>
      <c r="B1545" s="6" t="s">
        <v>3245</v>
      </c>
      <c r="C1545" s="5" t="s">
        <v>7807</v>
      </c>
      <c r="D1545" s="5" t="s">
        <v>3246</v>
      </c>
      <c r="E1545" s="5" t="s">
        <v>3247</v>
      </c>
      <c r="F1545" s="5" t="s">
        <v>3248</v>
      </c>
      <c r="G1545" s="6">
        <v>2000</v>
      </c>
      <c r="H1545" s="5" t="s">
        <v>3249</v>
      </c>
      <c r="I1545" s="5" t="s">
        <v>3250</v>
      </c>
      <c r="J1545" s="6" t="s">
        <v>7808</v>
      </c>
      <c r="K1545" s="6" t="s">
        <v>71</v>
      </c>
    </row>
    <row r="1546" spans="1:11" x14ac:dyDescent="0.45">
      <c r="A1546" s="6">
        <v>1542</v>
      </c>
      <c r="B1546" s="6" t="s">
        <v>4976</v>
      </c>
      <c r="C1546" s="5" t="s">
        <v>7807</v>
      </c>
      <c r="D1546" s="5" t="s">
        <v>4977</v>
      </c>
      <c r="E1546" s="5" t="s">
        <v>4978</v>
      </c>
      <c r="F1546" s="5" t="s">
        <v>4979</v>
      </c>
      <c r="G1546" s="6">
        <v>2002</v>
      </c>
      <c r="H1546" s="5" t="s">
        <v>4980</v>
      </c>
      <c r="I1546" s="5" t="s">
        <v>4981</v>
      </c>
      <c r="J1546" s="6" t="s">
        <v>7808</v>
      </c>
      <c r="K1546" s="6" t="s">
        <v>71</v>
      </c>
    </row>
    <row r="1547" spans="1:11" x14ac:dyDescent="0.45">
      <c r="A1547" s="6">
        <v>1543</v>
      </c>
      <c r="B1547" s="6" t="s">
        <v>7751</v>
      </c>
      <c r="C1547" s="5" t="s">
        <v>7807</v>
      </c>
      <c r="D1547" s="5" t="s">
        <v>7752</v>
      </c>
      <c r="E1547" s="5" t="s">
        <v>7753</v>
      </c>
      <c r="F1547" s="5" t="s">
        <v>7754</v>
      </c>
      <c r="G1547" s="6">
        <v>2007</v>
      </c>
      <c r="H1547" s="5" t="s">
        <v>206</v>
      </c>
      <c r="I1547" s="5" t="s">
        <v>7755</v>
      </c>
      <c r="J1547" s="6" t="s">
        <v>7808</v>
      </c>
      <c r="K1547" s="6" t="s">
        <v>71</v>
      </c>
    </row>
    <row r="1548" spans="1:11" x14ac:dyDescent="0.45">
      <c r="A1548" s="6">
        <v>1544</v>
      </c>
      <c r="B1548" s="6" t="s">
        <v>5686</v>
      </c>
      <c r="C1548" s="5" t="s">
        <v>7807</v>
      </c>
      <c r="D1548" s="5" t="s">
        <v>5687</v>
      </c>
      <c r="E1548" s="5" t="s">
        <v>5688</v>
      </c>
      <c r="F1548" s="5" t="s">
        <v>5689</v>
      </c>
      <c r="G1548" s="6">
        <v>2025</v>
      </c>
      <c r="H1548" s="5" t="s">
        <v>5690</v>
      </c>
      <c r="I1548" s="5" t="s">
        <v>5691</v>
      </c>
      <c r="J1548" s="6" t="s">
        <v>7808</v>
      </c>
      <c r="K1548" s="6" t="s">
        <v>71</v>
      </c>
    </row>
    <row r="1549" spans="1:11" x14ac:dyDescent="0.45">
      <c r="A1549" s="6">
        <v>1545</v>
      </c>
      <c r="B1549" s="6" t="s">
        <v>7495</v>
      </c>
      <c r="C1549" s="5" t="s">
        <v>7807</v>
      </c>
      <c r="D1549" s="5" t="s">
        <v>7496</v>
      </c>
      <c r="E1549" s="5" t="s">
        <v>7497</v>
      </c>
      <c r="F1549" s="5" t="s">
        <v>7498</v>
      </c>
      <c r="G1549" s="6">
        <v>2005</v>
      </c>
      <c r="H1549" s="5" t="s">
        <v>7499</v>
      </c>
      <c r="I1549" s="5" t="s">
        <v>7500</v>
      </c>
      <c r="J1549" s="6" t="s">
        <v>7808</v>
      </c>
      <c r="K1549" s="6" t="s">
        <v>71</v>
      </c>
    </row>
    <row r="1550" spans="1:11" x14ac:dyDescent="0.45">
      <c r="A1550" s="6">
        <v>1546</v>
      </c>
      <c r="B1550" s="6" t="s">
        <v>7883</v>
      </c>
      <c r="C1550" s="5" t="s">
        <v>7807</v>
      </c>
      <c r="D1550" s="5" t="s">
        <v>7884</v>
      </c>
      <c r="E1550" s="5" t="s">
        <v>7885</v>
      </c>
      <c r="F1550" s="5" t="s">
        <v>7886</v>
      </c>
      <c r="G1550" s="6">
        <v>2011</v>
      </c>
      <c r="H1550" s="5" t="s">
        <v>836</v>
      </c>
      <c r="I1550" s="5" t="s">
        <v>4615</v>
      </c>
      <c r="J1550" s="6" t="s">
        <v>70</v>
      </c>
      <c r="K1550" s="6" t="s">
        <v>71</v>
      </c>
    </row>
    <row r="1551" spans="1:11" x14ac:dyDescent="0.45">
      <c r="A1551" s="6">
        <v>1547</v>
      </c>
      <c r="B1551" s="6" t="s">
        <v>7887</v>
      </c>
      <c r="C1551" s="5" t="s">
        <v>7807</v>
      </c>
      <c r="D1551" s="5" t="s">
        <v>7888</v>
      </c>
      <c r="E1551" s="5" t="s">
        <v>7889</v>
      </c>
      <c r="F1551" s="5" t="s">
        <v>7890</v>
      </c>
      <c r="G1551" s="6">
        <v>1986</v>
      </c>
      <c r="H1551" s="5" t="s">
        <v>111</v>
      </c>
      <c r="I1551" s="5" t="s">
        <v>7891</v>
      </c>
      <c r="J1551" s="6" t="s">
        <v>70</v>
      </c>
      <c r="K1551" s="6" t="s">
        <v>71</v>
      </c>
    </row>
    <row r="1552" spans="1:11" x14ac:dyDescent="0.45">
      <c r="A1552" s="6">
        <v>1548</v>
      </c>
      <c r="B1552" s="6" t="s">
        <v>7892</v>
      </c>
      <c r="C1552" s="5" t="s">
        <v>7807</v>
      </c>
      <c r="D1552" s="5" t="s">
        <v>7893</v>
      </c>
      <c r="E1552" s="5" t="s">
        <v>7894</v>
      </c>
      <c r="F1552" s="5" t="s">
        <v>7895</v>
      </c>
      <c r="G1552" s="6">
        <v>2001</v>
      </c>
      <c r="H1552" s="5" t="s">
        <v>194</v>
      </c>
      <c r="I1552" s="5" t="s">
        <v>7896</v>
      </c>
      <c r="J1552" s="6" t="s">
        <v>70</v>
      </c>
      <c r="K1552" s="6" t="s">
        <v>71</v>
      </c>
    </row>
    <row r="1553" spans="1:11" x14ac:dyDescent="0.45">
      <c r="A1553" s="6">
        <v>1549</v>
      </c>
      <c r="B1553" s="6" t="s">
        <v>3234</v>
      </c>
      <c r="C1553" s="5" t="s">
        <v>7807</v>
      </c>
      <c r="D1553" s="5" t="s">
        <v>3235</v>
      </c>
      <c r="E1553" s="5" t="s">
        <v>3236</v>
      </c>
      <c r="F1553" s="5" t="s">
        <v>3237</v>
      </c>
      <c r="G1553" s="6">
        <v>1997</v>
      </c>
      <c r="H1553" s="5" t="s">
        <v>2179</v>
      </c>
      <c r="I1553" s="5" t="s">
        <v>3238</v>
      </c>
      <c r="J1553" s="6" t="s">
        <v>7808</v>
      </c>
      <c r="K1553" s="6" t="s">
        <v>71</v>
      </c>
    </row>
    <row r="1554" spans="1:11" x14ac:dyDescent="0.45">
      <c r="A1554" s="6">
        <v>1550</v>
      </c>
      <c r="B1554" s="6" t="s">
        <v>7618</v>
      </c>
      <c r="C1554" s="5" t="s">
        <v>7807</v>
      </c>
      <c r="D1554" s="5" t="s">
        <v>7619</v>
      </c>
      <c r="E1554" s="5" t="s">
        <v>7620</v>
      </c>
      <c r="F1554" s="5" t="s">
        <v>7621</v>
      </c>
      <c r="G1554" s="6">
        <v>2001</v>
      </c>
      <c r="H1554" s="5" t="s">
        <v>68</v>
      </c>
      <c r="I1554" s="5" t="s">
        <v>7622</v>
      </c>
      <c r="J1554" s="6" t="s">
        <v>7808</v>
      </c>
      <c r="K1554" s="6" t="s">
        <v>71</v>
      </c>
    </row>
    <row r="1555" spans="1:11" x14ac:dyDescent="0.45">
      <c r="A1555" s="6">
        <v>1551</v>
      </c>
      <c r="B1555" s="6" t="s">
        <v>2366</v>
      </c>
      <c r="C1555" s="5" t="s">
        <v>7807</v>
      </c>
      <c r="D1555" s="5" t="s">
        <v>2367</v>
      </c>
      <c r="E1555" s="5" t="s">
        <v>2368</v>
      </c>
      <c r="F1555" s="5" t="s">
        <v>2369</v>
      </c>
      <c r="G1555" s="6">
        <v>2021</v>
      </c>
      <c r="H1555" s="5" t="s">
        <v>983</v>
      </c>
      <c r="I1555" s="5" t="s">
        <v>2370</v>
      </c>
      <c r="J1555" s="6" t="s">
        <v>7808</v>
      </c>
      <c r="K1555" s="6" t="s">
        <v>71</v>
      </c>
    </row>
    <row r="1556" spans="1:11" x14ac:dyDescent="0.45">
      <c r="A1556" s="6">
        <v>1552</v>
      </c>
      <c r="B1556" s="6" t="s">
        <v>3709</v>
      </c>
      <c r="C1556" s="5" t="s">
        <v>7807</v>
      </c>
      <c r="D1556" s="5" t="s">
        <v>3710</v>
      </c>
      <c r="E1556" s="5" t="s">
        <v>3711</v>
      </c>
      <c r="F1556" s="5" t="s">
        <v>3712</v>
      </c>
      <c r="G1556" s="6">
        <v>2000</v>
      </c>
      <c r="H1556" s="5" t="s">
        <v>87</v>
      </c>
      <c r="I1556" s="5" t="s">
        <v>3713</v>
      </c>
      <c r="J1556" s="6" t="s">
        <v>7808</v>
      </c>
      <c r="K1556" s="6" t="s">
        <v>71</v>
      </c>
    </row>
    <row r="1557" spans="1:11" x14ac:dyDescent="0.45">
      <c r="A1557" s="6">
        <v>1553</v>
      </c>
      <c r="B1557" s="6" t="s">
        <v>7897</v>
      </c>
      <c r="C1557" s="5" t="s">
        <v>7807</v>
      </c>
      <c r="D1557" s="5" t="s">
        <v>7898</v>
      </c>
      <c r="E1557" s="5" t="s">
        <v>7899</v>
      </c>
      <c r="F1557" s="5" t="s">
        <v>7900</v>
      </c>
      <c r="G1557" s="6">
        <v>1999</v>
      </c>
      <c r="H1557" s="5" t="s">
        <v>1523</v>
      </c>
      <c r="I1557" s="5" t="s">
        <v>7901</v>
      </c>
      <c r="J1557" s="6" t="s">
        <v>70</v>
      </c>
      <c r="K1557" s="6" t="s">
        <v>71</v>
      </c>
    </row>
    <row r="1558" spans="1:11" x14ac:dyDescent="0.45">
      <c r="A1558" s="6">
        <v>1554</v>
      </c>
      <c r="B1558" s="6" t="s">
        <v>1409</v>
      </c>
      <c r="C1558" s="5" t="s">
        <v>7807</v>
      </c>
      <c r="D1558" s="5" t="s">
        <v>1410</v>
      </c>
      <c r="E1558" s="5" t="s">
        <v>1411</v>
      </c>
      <c r="F1558" s="5" t="s">
        <v>1412</v>
      </c>
      <c r="G1558" s="6">
        <v>2000</v>
      </c>
      <c r="H1558" s="5" t="s">
        <v>660</v>
      </c>
      <c r="I1558" s="5" t="s">
        <v>1413</v>
      </c>
      <c r="J1558" s="6" t="s">
        <v>7808</v>
      </c>
      <c r="K1558" s="6" t="s">
        <v>71</v>
      </c>
    </row>
    <row r="1559" spans="1:11" x14ac:dyDescent="0.45">
      <c r="A1559" s="6">
        <v>1555</v>
      </c>
      <c r="B1559" s="6" t="s">
        <v>2669</v>
      </c>
      <c r="C1559" s="5" t="s">
        <v>7807</v>
      </c>
      <c r="D1559" s="5" t="s">
        <v>2670</v>
      </c>
      <c r="E1559" s="5" t="s">
        <v>2671</v>
      </c>
      <c r="F1559" s="5" t="s">
        <v>2672</v>
      </c>
      <c r="G1559" s="6">
        <v>2002</v>
      </c>
      <c r="H1559" s="5" t="s">
        <v>135</v>
      </c>
      <c r="I1559" s="5" t="s">
        <v>2673</v>
      </c>
      <c r="J1559" s="6" t="s">
        <v>7808</v>
      </c>
      <c r="K1559" s="6" t="s">
        <v>71</v>
      </c>
    </row>
    <row r="1560" spans="1:11" x14ac:dyDescent="0.45">
      <c r="A1560" s="6">
        <v>1556</v>
      </c>
      <c r="B1560" s="6" t="s">
        <v>7296</v>
      </c>
      <c r="C1560" s="5" t="s">
        <v>7807</v>
      </c>
      <c r="D1560" s="5" t="s">
        <v>7297</v>
      </c>
      <c r="E1560" s="5" t="s">
        <v>7298</v>
      </c>
      <c r="F1560" s="5" t="s">
        <v>7299</v>
      </c>
      <c r="G1560" s="6">
        <v>2001</v>
      </c>
      <c r="H1560" s="5" t="s">
        <v>3375</v>
      </c>
      <c r="I1560" s="5" t="s">
        <v>7300</v>
      </c>
      <c r="J1560" s="6" t="s">
        <v>7808</v>
      </c>
      <c r="K1560" s="6" t="s">
        <v>71</v>
      </c>
    </row>
    <row r="1561" spans="1:11" x14ac:dyDescent="0.45">
      <c r="A1561" s="6">
        <v>1557</v>
      </c>
      <c r="B1561" s="6" t="s">
        <v>4748</v>
      </c>
      <c r="C1561" s="5" t="s">
        <v>7807</v>
      </c>
      <c r="D1561" s="5" t="s">
        <v>4749</v>
      </c>
      <c r="E1561" s="5" t="s">
        <v>4750</v>
      </c>
      <c r="F1561" s="5" t="s">
        <v>4751</v>
      </c>
      <c r="G1561" s="6">
        <v>2002</v>
      </c>
      <c r="H1561" s="5" t="s">
        <v>68</v>
      </c>
      <c r="I1561" s="5" t="s">
        <v>4752</v>
      </c>
      <c r="J1561" s="6" t="s">
        <v>7808</v>
      </c>
      <c r="K1561" s="6" t="s">
        <v>71</v>
      </c>
    </row>
    <row r="1562" spans="1:11" x14ac:dyDescent="0.45">
      <c r="A1562" s="6">
        <v>1558</v>
      </c>
      <c r="B1562" s="6" t="s">
        <v>662</v>
      </c>
      <c r="C1562" s="5" t="s">
        <v>7807</v>
      </c>
      <c r="D1562" s="5" t="s">
        <v>663</v>
      </c>
      <c r="E1562" s="5" t="s">
        <v>664</v>
      </c>
      <c r="F1562" s="5" t="s">
        <v>665</v>
      </c>
      <c r="G1562" s="6">
        <v>1998</v>
      </c>
      <c r="H1562" s="5" t="s">
        <v>666</v>
      </c>
      <c r="I1562" s="5" t="s">
        <v>667</v>
      </c>
      <c r="J1562" s="6" t="s">
        <v>7808</v>
      </c>
      <c r="K1562" s="6" t="s">
        <v>71</v>
      </c>
    </row>
    <row r="1563" spans="1:11" x14ac:dyDescent="0.45">
      <c r="A1563" s="6">
        <v>1559</v>
      </c>
      <c r="B1563" s="6" t="s">
        <v>7902</v>
      </c>
      <c r="C1563" s="5" t="s">
        <v>7807</v>
      </c>
      <c r="D1563" s="5" t="s">
        <v>7903</v>
      </c>
      <c r="E1563" s="5" t="s">
        <v>7904</v>
      </c>
      <c r="F1563" s="5" t="s">
        <v>7905</v>
      </c>
      <c r="G1563" s="6">
        <v>2019</v>
      </c>
      <c r="H1563" s="5" t="s">
        <v>273</v>
      </c>
      <c r="I1563" s="5" t="s">
        <v>7906</v>
      </c>
      <c r="J1563" s="6" t="s">
        <v>70</v>
      </c>
      <c r="K1563" s="6" t="s">
        <v>71</v>
      </c>
    </row>
    <row r="1564" spans="1:11" x14ac:dyDescent="0.45">
      <c r="A1564" s="6">
        <v>1560</v>
      </c>
      <c r="B1564" s="6" t="s">
        <v>1146</v>
      </c>
      <c r="C1564" s="5" t="s">
        <v>7807</v>
      </c>
      <c r="D1564" s="5" t="s">
        <v>1147</v>
      </c>
      <c r="E1564" s="5" t="s">
        <v>1148</v>
      </c>
      <c r="F1564" s="5" t="s">
        <v>1149</v>
      </c>
      <c r="G1564" s="6">
        <v>2003</v>
      </c>
      <c r="H1564" s="5" t="s">
        <v>239</v>
      </c>
      <c r="I1564" s="5" t="s">
        <v>1150</v>
      </c>
      <c r="J1564" s="6" t="s">
        <v>7808</v>
      </c>
      <c r="K1564" s="6" t="s">
        <v>71</v>
      </c>
    </row>
    <row r="1565" spans="1:11" x14ac:dyDescent="0.45">
      <c r="A1565" s="6">
        <v>1561</v>
      </c>
      <c r="B1565" s="6" t="s">
        <v>137</v>
      </c>
      <c r="C1565" s="5" t="s">
        <v>7807</v>
      </c>
      <c r="D1565" s="5" t="s">
        <v>138</v>
      </c>
      <c r="E1565" s="5" t="s">
        <v>139</v>
      </c>
      <c r="F1565" s="5" t="s">
        <v>140</v>
      </c>
      <c r="G1565" s="6">
        <v>2017</v>
      </c>
      <c r="H1565" s="5" t="s">
        <v>141</v>
      </c>
      <c r="I1565" s="5" t="s">
        <v>142</v>
      </c>
      <c r="J1565" s="6" t="s">
        <v>7808</v>
      </c>
      <c r="K1565" s="6" t="s">
        <v>71</v>
      </c>
    </row>
    <row r="1566" spans="1:11" x14ac:dyDescent="0.45">
      <c r="A1566" s="6">
        <v>1562</v>
      </c>
      <c r="B1566" s="6" t="s">
        <v>1173</v>
      </c>
      <c r="C1566" s="5" t="s">
        <v>7807</v>
      </c>
      <c r="D1566" s="5" t="s">
        <v>1174</v>
      </c>
      <c r="E1566" s="5" t="s">
        <v>1175</v>
      </c>
      <c r="F1566" s="5" t="s">
        <v>1176</v>
      </c>
      <c r="G1566" s="6">
        <v>2001</v>
      </c>
      <c r="H1566" s="5" t="s">
        <v>1177</v>
      </c>
      <c r="I1566" s="5" t="s">
        <v>1178</v>
      </c>
      <c r="J1566" s="6" t="s">
        <v>7808</v>
      </c>
      <c r="K1566" s="6" t="s">
        <v>71</v>
      </c>
    </row>
    <row r="1567" spans="1:11" x14ac:dyDescent="0.45">
      <c r="A1567" s="6">
        <v>1563</v>
      </c>
      <c r="B1567" s="6" t="s">
        <v>7907</v>
      </c>
      <c r="C1567" s="5" t="s">
        <v>7807</v>
      </c>
      <c r="D1567" s="5" t="s">
        <v>7908</v>
      </c>
      <c r="E1567" s="5" t="s">
        <v>7909</v>
      </c>
      <c r="F1567" s="5" t="s">
        <v>7910</v>
      </c>
      <c r="G1567" s="6">
        <v>1999</v>
      </c>
      <c r="H1567" s="5" t="s">
        <v>5843</v>
      </c>
      <c r="I1567" s="5" t="s">
        <v>7911</v>
      </c>
      <c r="J1567" s="6" t="s">
        <v>70</v>
      </c>
      <c r="K1567" s="6" t="s">
        <v>71</v>
      </c>
    </row>
    <row r="1568" spans="1:11" x14ac:dyDescent="0.45">
      <c r="A1568" s="6">
        <v>1564</v>
      </c>
      <c r="B1568" s="6" t="s">
        <v>7912</v>
      </c>
      <c r="C1568" s="5" t="s">
        <v>7807</v>
      </c>
      <c r="D1568" s="5" t="s">
        <v>7913</v>
      </c>
      <c r="E1568" s="5" t="s">
        <v>7914</v>
      </c>
      <c r="F1568" s="5" t="s">
        <v>7915</v>
      </c>
      <c r="G1568" s="6">
        <v>2002</v>
      </c>
      <c r="H1568" s="5" t="s">
        <v>206</v>
      </c>
      <c r="I1568" s="5" t="s">
        <v>7916</v>
      </c>
      <c r="J1568" s="6" t="s">
        <v>70</v>
      </c>
      <c r="K1568" s="6" t="s">
        <v>71</v>
      </c>
    </row>
    <row r="1569" spans="1:11" x14ac:dyDescent="0.45">
      <c r="A1569" s="6">
        <v>1565</v>
      </c>
      <c r="B1569" s="6" t="s">
        <v>5543</v>
      </c>
      <c r="C1569" s="5" t="s">
        <v>7807</v>
      </c>
      <c r="D1569" s="5" t="s">
        <v>5544</v>
      </c>
      <c r="E1569" s="5" t="s">
        <v>5545</v>
      </c>
      <c r="F1569" s="5" t="s">
        <v>5546</v>
      </c>
      <c r="G1569" s="6">
        <v>1981</v>
      </c>
      <c r="H1569" s="5" t="s">
        <v>245</v>
      </c>
      <c r="I1569" s="5" t="s">
        <v>5547</v>
      </c>
      <c r="J1569" s="6" t="s">
        <v>7808</v>
      </c>
      <c r="K1569" s="6" t="s">
        <v>71</v>
      </c>
    </row>
    <row r="1570" spans="1:11" x14ac:dyDescent="0.45">
      <c r="A1570" s="6">
        <v>1566</v>
      </c>
      <c r="B1570" s="6" t="s">
        <v>5650</v>
      </c>
      <c r="C1570" s="5" t="s">
        <v>7807</v>
      </c>
      <c r="D1570" s="5" t="s">
        <v>5651</v>
      </c>
      <c r="E1570" s="5" t="s">
        <v>5652</v>
      </c>
      <c r="F1570" s="5" t="s">
        <v>5653</v>
      </c>
      <c r="G1570" s="6">
        <v>2003</v>
      </c>
      <c r="H1570" s="5" t="s">
        <v>135</v>
      </c>
      <c r="I1570" s="5" t="s">
        <v>5654</v>
      </c>
      <c r="J1570" s="6" t="s">
        <v>7808</v>
      </c>
      <c r="K1570" s="6" t="s">
        <v>71</v>
      </c>
    </row>
    <row r="1571" spans="1:11" x14ac:dyDescent="0.45">
      <c r="A1571" s="6">
        <v>1567</v>
      </c>
      <c r="B1571" s="6" t="s">
        <v>7917</v>
      </c>
      <c r="C1571" s="5" t="s">
        <v>7807</v>
      </c>
      <c r="D1571" s="5" t="s">
        <v>7918</v>
      </c>
      <c r="E1571" s="5" t="s">
        <v>7919</v>
      </c>
      <c r="F1571" s="5" t="s">
        <v>7920</v>
      </c>
      <c r="G1571" s="6">
        <v>2015</v>
      </c>
      <c r="H1571" s="5" t="s">
        <v>5219</v>
      </c>
      <c r="I1571" s="5" t="s">
        <v>7921</v>
      </c>
      <c r="J1571" s="6" t="s">
        <v>70</v>
      </c>
      <c r="K1571" s="6" t="s">
        <v>71</v>
      </c>
    </row>
    <row r="1572" spans="1:11" x14ac:dyDescent="0.45">
      <c r="A1572" s="6">
        <v>1568</v>
      </c>
      <c r="B1572" s="6" t="s">
        <v>4738</v>
      </c>
      <c r="C1572" s="5" t="s">
        <v>7807</v>
      </c>
      <c r="D1572" s="5" t="s">
        <v>4739</v>
      </c>
      <c r="E1572" s="5" t="s">
        <v>4740</v>
      </c>
      <c r="F1572" s="5" t="s">
        <v>4741</v>
      </c>
      <c r="G1572" s="6">
        <v>2003</v>
      </c>
      <c r="H1572" s="5" t="s">
        <v>4742</v>
      </c>
      <c r="I1572" s="5" t="s">
        <v>4743</v>
      </c>
      <c r="J1572" s="6" t="s">
        <v>7808</v>
      </c>
      <c r="K1572" s="6" t="s">
        <v>71</v>
      </c>
    </row>
    <row r="1573" spans="1:11" x14ac:dyDescent="0.45">
      <c r="A1573" s="6">
        <v>1569</v>
      </c>
      <c r="B1573" s="6" t="s">
        <v>5999</v>
      </c>
      <c r="C1573" s="5" t="s">
        <v>7807</v>
      </c>
      <c r="D1573" s="5" t="s">
        <v>6000</v>
      </c>
      <c r="E1573" s="5" t="s">
        <v>6001</v>
      </c>
      <c r="F1573" s="5" t="s">
        <v>6002</v>
      </c>
      <c r="G1573" s="6">
        <v>2017</v>
      </c>
      <c r="H1573" s="5" t="s">
        <v>951</v>
      </c>
      <c r="I1573" s="5" t="s">
        <v>6003</v>
      </c>
      <c r="J1573" s="6" t="s">
        <v>7808</v>
      </c>
      <c r="K1573" s="6" t="s">
        <v>71</v>
      </c>
    </row>
    <row r="1574" spans="1:11" x14ac:dyDescent="0.45">
      <c r="A1574" s="6">
        <v>1570</v>
      </c>
      <c r="B1574" s="6" t="s">
        <v>7922</v>
      </c>
      <c r="C1574" s="5" t="s">
        <v>7807</v>
      </c>
      <c r="D1574" s="5" t="s">
        <v>7923</v>
      </c>
      <c r="E1574" s="5" t="s">
        <v>7924</v>
      </c>
      <c r="F1574" s="5" t="s">
        <v>7925</v>
      </c>
      <c r="G1574" s="6">
        <v>2001</v>
      </c>
      <c r="H1574" s="5" t="s">
        <v>87</v>
      </c>
      <c r="I1574" s="5" t="s">
        <v>7926</v>
      </c>
      <c r="J1574" s="6" t="s">
        <v>70</v>
      </c>
      <c r="K1574" s="6" t="s">
        <v>71</v>
      </c>
    </row>
    <row r="1575" spans="1:11" x14ac:dyDescent="0.45">
      <c r="A1575" s="6">
        <v>1571</v>
      </c>
      <c r="B1575" s="6" t="s">
        <v>4279</v>
      </c>
      <c r="C1575" s="5" t="s">
        <v>7807</v>
      </c>
      <c r="D1575" s="5" t="s">
        <v>4280</v>
      </c>
      <c r="E1575" s="5" t="s">
        <v>4281</v>
      </c>
      <c r="F1575" s="5" t="s">
        <v>4282</v>
      </c>
      <c r="G1575" s="6">
        <v>2003</v>
      </c>
      <c r="H1575" s="5" t="s">
        <v>999</v>
      </c>
      <c r="I1575" s="5" t="s">
        <v>4283</v>
      </c>
      <c r="J1575" s="6" t="s">
        <v>7808</v>
      </c>
      <c r="K1575" s="6" t="s">
        <v>71</v>
      </c>
    </row>
    <row r="1576" spans="1:11" x14ac:dyDescent="0.45">
      <c r="A1576" s="6">
        <v>1572</v>
      </c>
      <c r="B1576" s="6" t="s">
        <v>7127</v>
      </c>
      <c r="C1576" s="5" t="s">
        <v>7807</v>
      </c>
      <c r="D1576" s="5" t="s">
        <v>7128</v>
      </c>
      <c r="E1576" s="5" t="s">
        <v>7129</v>
      </c>
      <c r="F1576" s="5" t="s">
        <v>7130</v>
      </c>
      <c r="G1576" s="6">
        <v>1992</v>
      </c>
      <c r="H1576" s="5" t="s">
        <v>111</v>
      </c>
      <c r="I1576" s="5" t="s">
        <v>7131</v>
      </c>
      <c r="J1576" s="6" t="s">
        <v>7808</v>
      </c>
      <c r="K1576" s="6" t="s">
        <v>71</v>
      </c>
    </row>
    <row r="1577" spans="1:11" x14ac:dyDescent="0.45">
      <c r="A1577" s="6">
        <v>1573</v>
      </c>
      <c r="B1577" s="6" t="s">
        <v>2235</v>
      </c>
      <c r="C1577" s="5" t="s">
        <v>7807</v>
      </c>
      <c r="D1577" s="5" t="s">
        <v>2236</v>
      </c>
      <c r="E1577" s="5" t="s">
        <v>2237</v>
      </c>
      <c r="F1577" s="5" t="s">
        <v>2238</v>
      </c>
      <c r="G1577" s="6">
        <v>2023</v>
      </c>
      <c r="H1577" s="5" t="s">
        <v>374</v>
      </c>
      <c r="I1577" s="5" t="s">
        <v>2239</v>
      </c>
      <c r="J1577" s="6" t="s">
        <v>7808</v>
      </c>
      <c r="K1577" s="6" t="s">
        <v>71</v>
      </c>
    </row>
    <row r="1578" spans="1:11" x14ac:dyDescent="0.45">
      <c r="A1578" s="6">
        <v>1574</v>
      </c>
      <c r="B1578" s="6" t="s">
        <v>5060</v>
      </c>
      <c r="C1578" s="5" t="s">
        <v>7807</v>
      </c>
      <c r="D1578" s="5" t="s">
        <v>5061</v>
      </c>
      <c r="E1578" s="5" t="s">
        <v>5062</v>
      </c>
      <c r="F1578" s="5" t="s">
        <v>5063</v>
      </c>
      <c r="G1578" s="6">
        <v>2019</v>
      </c>
      <c r="H1578" s="5" t="s">
        <v>3439</v>
      </c>
      <c r="I1578" s="5" t="s">
        <v>5064</v>
      </c>
      <c r="J1578" s="6" t="s">
        <v>7808</v>
      </c>
      <c r="K1578" s="6" t="s">
        <v>71</v>
      </c>
    </row>
    <row r="1579" spans="1:11" x14ac:dyDescent="0.45">
      <c r="A1579" s="6">
        <v>1575</v>
      </c>
      <c r="B1579" s="6" t="s">
        <v>2261</v>
      </c>
      <c r="C1579" s="5" t="s">
        <v>7807</v>
      </c>
      <c r="D1579" s="5" t="s">
        <v>2262</v>
      </c>
      <c r="E1579" s="5" t="s">
        <v>2263</v>
      </c>
      <c r="F1579" s="5" t="s">
        <v>2264</v>
      </c>
      <c r="G1579" s="6">
        <v>2026</v>
      </c>
      <c r="H1579" s="5" t="s">
        <v>251</v>
      </c>
      <c r="I1579" s="5" t="s">
        <v>2265</v>
      </c>
      <c r="J1579" s="6" t="s">
        <v>7808</v>
      </c>
      <c r="K1579" s="6" t="s">
        <v>71</v>
      </c>
    </row>
    <row r="1580" spans="1:11" x14ac:dyDescent="0.45">
      <c r="A1580" s="6">
        <v>1576</v>
      </c>
      <c r="B1580" s="6" t="s">
        <v>7927</v>
      </c>
      <c r="C1580" s="5" t="s">
        <v>7807</v>
      </c>
      <c r="D1580" s="5" t="s">
        <v>7928</v>
      </c>
      <c r="E1580" s="5" t="s">
        <v>7929</v>
      </c>
      <c r="F1580" s="5" t="s">
        <v>7930</v>
      </c>
      <c r="G1580" s="6">
        <v>2002</v>
      </c>
      <c r="H1580" s="5" t="s">
        <v>1562</v>
      </c>
      <c r="I1580" s="5" t="s">
        <v>7931</v>
      </c>
      <c r="J1580" s="6" t="s">
        <v>70</v>
      </c>
      <c r="K1580" s="6" t="s">
        <v>71</v>
      </c>
    </row>
    <row r="1581" spans="1:11" x14ac:dyDescent="0.45">
      <c r="A1581" s="6">
        <v>1577</v>
      </c>
      <c r="B1581" s="6" t="s">
        <v>843</v>
      </c>
      <c r="C1581" s="5" t="s">
        <v>7807</v>
      </c>
      <c r="D1581" s="5" t="s">
        <v>844</v>
      </c>
      <c r="E1581" s="5" t="s">
        <v>845</v>
      </c>
      <c r="F1581" s="5" t="s">
        <v>846</v>
      </c>
      <c r="G1581" s="6">
        <v>2001</v>
      </c>
      <c r="H1581" s="5" t="s">
        <v>847</v>
      </c>
      <c r="I1581" s="5" t="s">
        <v>848</v>
      </c>
      <c r="J1581" s="6" t="s">
        <v>7808</v>
      </c>
      <c r="K1581" s="6" t="s">
        <v>71</v>
      </c>
    </row>
    <row r="1582" spans="1:11" x14ac:dyDescent="0.45">
      <c r="A1582" s="6">
        <v>1578</v>
      </c>
      <c r="B1582" s="6" t="s">
        <v>5778</v>
      </c>
      <c r="C1582" s="5" t="s">
        <v>7807</v>
      </c>
      <c r="D1582" s="5" t="s">
        <v>5779</v>
      </c>
      <c r="E1582" s="5" t="s">
        <v>5780</v>
      </c>
      <c r="F1582" s="5" t="s">
        <v>5781</v>
      </c>
      <c r="G1582" s="6">
        <v>2002</v>
      </c>
      <c r="H1582" s="5" t="s">
        <v>68</v>
      </c>
      <c r="I1582" s="5" t="s">
        <v>5782</v>
      </c>
      <c r="J1582" s="6" t="s">
        <v>7808</v>
      </c>
      <c r="K1582" s="6" t="s">
        <v>71</v>
      </c>
    </row>
    <row r="1583" spans="1:11" x14ac:dyDescent="0.45">
      <c r="A1583" s="6">
        <v>1579</v>
      </c>
      <c r="B1583" s="6" t="s">
        <v>7209</v>
      </c>
      <c r="C1583" s="5" t="s">
        <v>7807</v>
      </c>
      <c r="D1583" s="5" t="s">
        <v>7210</v>
      </c>
      <c r="E1583" s="5" t="s">
        <v>7211</v>
      </c>
      <c r="F1583" s="5" t="s">
        <v>7212</v>
      </c>
      <c r="G1583" s="6">
        <v>2012</v>
      </c>
      <c r="H1583" s="5" t="s">
        <v>7213</v>
      </c>
      <c r="I1583" s="5" t="s">
        <v>7214</v>
      </c>
      <c r="J1583" s="6" t="s">
        <v>7808</v>
      </c>
      <c r="K1583" s="6" t="s">
        <v>71</v>
      </c>
    </row>
    <row r="1584" spans="1:11" x14ac:dyDescent="0.45">
      <c r="A1584" s="6">
        <v>1580</v>
      </c>
      <c r="B1584" s="6" t="s">
        <v>1698</v>
      </c>
      <c r="C1584" s="5" t="s">
        <v>7807</v>
      </c>
      <c r="D1584" s="5" t="s">
        <v>1699</v>
      </c>
      <c r="E1584" s="5" t="s">
        <v>1700</v>
      </c>
      <c r="F1584" s="5" t="s">
        <v>1701</v>
      </c>
      <c r="G1584" s="6">
        <v>2015</v>
      </c>
      <c r="H1584" s="5" t="s">
        <v>239</v>
      </c>
      <c r="I1584" s="5" t="s">
        <v>1702</v>
      </c>
      <c r="J1584" s="6" t="s">
        <v>7808</v>
      </c>
      <c r="K1584" s="6" t="s">
        <v>71</v>
      </c>
    </row>
    <row r="1585" spans="1:11" x14ac:dyDescent="0.45">
      <c r="A1585" s="6">
        <v>1581</v>
      </c>
      <c r="B1585" s="6" t="s">
        <v>7028</v>
      </c>
      <c r="C1585" s="5" t="s">
        <v>7807</v>
      </c>
      <c r="D1585" s="5" t="s">
        <v>7029</v>
      </c>
      <c r="E1585" s="5" t="s">
        <v>7030</v>
      </c>
      <c r="F1585" s="5" t="s">
        <v>7031</v>
      </c>
      <c r="G1585" s="6">
        <v>2002</v>
      </c>
      <c r="H1585" s="5" t="s">
        <v>660</v>
      </c>
      <c r="I1585" s="5" t="s">
        <v>7032</v>
      </c>
      <c r="J1585" s="6" t="s">
        <v>7808</v>
      </c>
      <c r="K1585" s="6" t="s">
        <v>71</v>
      </c>
    </row>
    <row r="1586" spans="1:11" x14ac:dyDescent="0.45">
      <c r="A1586" s="6">
        <v>1582</v>
      </c>
      <c r="B1586" s="6" t="s">
        <v>1896</v>
      </c>
      <c r="C1586" s="5" t="s">
        <v>7807</v>
      </c>
      <c r="D1586" s="5" t="s">
        <v>1897</v>
      </c>
      <c r="E1586" s="5" t="s">
        <v>1898</v>
      </c>
      <c r="F1586" s="5" t="s">
        <v>1899</v>
      </c>
      <c r="G1586" s="6">
        <v>2002</v>
      </c>
      <c r="H1586" s="5" t="s">
        <v>135</v>
      </c>
      <c r="I1586" s="5" t="s">
        <v>1900</v>
      </c>
      <c r="J1586" s="6" t="s">
        <v>7808</v>
      </c>
      <c r="K1586" s="6" t="s">
        <v>71</v>
      </c>
    </row>
    <row r="1587" spans="1:11" x14ac:dyDescent="0.45">
      <c r="A1587" s="6">
        <v>1583</v>
      </c>
      <c r="B1587" s="6" t="s">
        <v>974</v>
      </c>
      <c r="C1587" s="5" t="s">
        <v>7807</v>
      </c>
      <c r="D1587" s="5" t="s">
        <v>975</v>
      </c>
      <c r="E1587" s="5" t="s">
        <v>976</v>
      </c>
      <c r="F1587" s="5" t="s">
        <v>977</v>
      </c>
      <c r="G1587" s="6">
        <v>2007</v>
      </c>
      <c r="H1587" s="5" t="s">
        <v>177</v>
      </c>
      <c r="I1587" s="5" t="s">
        <v>978</v>
      </c>
      <c r="J1587" s="6" t="s">
        <v>7808</v>
      </c>
      <c r="K1587" s="6" t="s">
        <v>71</v>
      </c>
    </row>
    <row r="1588" spans="1:11" x14ac:dyDescent="0.45">
      <c r="A1588" s="6">
        <v>1584</v>
      </c>
      <c r="B1588" s="6" t="s">
        <v>7932</v>
      </c>
      <c r="C1588" s="5" t="s">
        <v>7807</v>
      </c>
      <c r="D1588" s="5" t="s">
        <v>7933</v>
      </c>
      <c r="E1588" s="5" t="s">
        <v>7934</v>
      </c>
      <c r="F1588" s="5" t="s">
        <v>7935</v>
      </c>
      <c r="G1588" s="6">
        <v>1982</v>
      </c>
      <c r="H1588" s="5" t="s">
        <v>245</v>
      </c>
      <c r="I1588" s="5" t="s">
        <v>7936</v>
      </c>
      <c r="J1588" s="6" t="s">
        <v>70</v>
      </c>
      <c r="K1588" s="6" t="s">
        <v>71</v>
      </c>
    </row>
    <row r="1589" spans="1:11" x14ac:dyDescent="0.45">
      <c r="A1589" s="6">
        <v>1585</v>
      </c>
      <c r="B1589" s="6" t="s">
        <v>2983</v>
      </c>
      <c r="C1589" s="5" t="s">
        <v>7807</v>
      </c>
      <c r="D1589" s="5" t="s">
        <v>2984</v>
      </c>
      <c r="E1589" s="5" t="s">
        <v>2985</v>
      </c>
      <c r="F1589" s="5" t="s">
        <v>2986</v>
      </c>
      <c r="G1589" s="6">
        <v>2020</v>
      </c>
      <c r="H1589" s="5" t="s">
        <v>273</v>
      </c>
      <c r="I1589" s="5" t="s">
        <v>2987</v>
      </c>
      <c r="J1589" s="6" t="s">
        <v>7808</v>
      </c>
      <c r="K1589" s="6" t="s">
        <v>71</v>
      </c>
    </row>
    <row r="1590" spans="1:11" x14ac:dyDescent="0.45">
      <c r="A1590" s="6">
        <v>1586</v>
      </c>
      <c r="B1590" s="6" t="s">
        <v>578</v>
      </c>
      <c r="C1590" s="5" t="s">
        <v>7807</v>
      </c>
      <c r="D1590" s="5" t="s">
        <v>579</v>
      </c>
      <c r="E1590" s="5" t="s">
        <v>580</v>
      </c>
      <c r="F1590" s="5" t="s">
        <v>581</v>
      </c>
      <c r="G1590" s="6">
        <v>2009</v>
      </c>
      <c r="H1590" s="5" t="s">
        <v>340</v>
      </c>
      <c r="I1590" s="5" t="s">
        <v>582</v>
      </c>
      <c r="J1590" s="6" t="s">
        <v>7808</v>
      </c>
      <c r="K1590" s="6" t="s">
        <v>71</v>
      </c>
    </row>
    <row r="1591" spans="1:11" x14ac:dyDescent="0.45">
      <c r="A1591" s="6">
        <v>1587</v>
      </c>
      <c r="B1591" s="6" t="s">
        <v>7353</v>
      </c>
      <c r="C1591" s="5" t="s">
        <v>7807</v>
      </c>
      <c r="D1591" s="5" t="s">
        <v>7354</v>
      </c>
      <c r="E1591" s="5" t="s">
        <v>7355</v>
      </c>
      <c r="F1591" s="5" t="s">
        <v>7356</v>
      </c>
      <c r="G1591" s="6">
        <v>2001</v>
      </c>
      <c r="H1591" s="5" t="s">
        <v>1445</v>
      </c>
      <c r="I1591" s="5" t="s">
        <v>7357</v>
      </c>
      <c r="J1591" s="6" t="s">
        <v>7808</v>
      </c>
      <c r="K1591" s="6" t="s">
        <v>71</v>
      </c>
    </row>
    <row r="1592" spans="1:11" x14ac:dyDescent="0.45">
      <c r="A1592" s="6">
        <v>1588</v>
      </c>
      <c r="B1592" s="6" t="s">
        <v>6525</v>
      </c>
      <c r="C1592" s="5" t="s">
        <v>7807</v>
      </c>
      <c r="D1592" s="5" t="s">
        <v>6526</v>
      </c>
      <c r="E1592" s="5" t="s">
        <v>6527</v>
      </c>
      <c r="F1592" s="5" t="s">
        <v>6528</v>
      </c>
      <c r="G1592" s="6">
        <v>1999</v>
      </c>
      <c r="H1592" s="5" t="s">
        <v>117</v>
      </c>
      <c r="I1592" s="5" t="s">
        <v>6529</v>
      </c>
      <c r="J1592" s="6" t="s">
        <v>7808</v>
      </c>
      <c r="K1592" s="6" t="s">
        <v>71</v>
      </c>
    </row>
    <row r="1593" spans="1:11" x14ac:dyDescent="0.45">
      <c r="A1593" s="6">
        <v>1589</v>
      </c>
      <c r="B1593" s="6" t="s">
        <v>4098</v>
      </c>
      <c r="C1593" s="5" t="s">
        <v>7807</v>
      </c>
      <c r="D1593" s="5" t="s">
        <v>4099</v>
      </c>
      <c r="E1593" s="5" t="s">
        <v>4100</v>
      </c>
      <c r="F1593" s="5" t="s">
        <v>4101</v>
      </c>
      <c r="G1593" s="6">
        <v>2003</v>
      </c>
      <c r="H1593" s="5" t="s">
        <v>2992</v>
      </c>
      <c r="I1593" s="5" t="s">
        <v>4102</v>
      </c>
      <c r="J1593" s="6" t="s">
        <v>7808</v>
      </c>
      <c r="K1593" s="6" t="s">
        <v>71</v>
      </c>
    </row>
    <row r="1594" spans="1:11" x14ac:dyDescent="0.45">
      <c r="A1594" s="6">
        <v>1590</v>
      </c>
      <c r="B1594" s="6" t="s">
        <v>6659</v>
      </c>
      <c r="C1594" s="5" t="s">
        <v>7807</v>
      </c>
      <c r="D1594" s="5" t="s">
        <v>6660</v>
      </c>
      <c r="E1594" s="5" t="s">
        <v>6661</v>
      </c>
      <c r="F1594" s="5" t="s">
        <v>6662</v>
      </c>
      <c r="G1594" s="6">
        <v>2008</v>
      </c>
      <c r="H1594" s="5" t="s">
        <v>206</v>
      </c>
      <c r="I1594" s="5" t="s">
        <v>6663</v>
      </c>
      <c r="J1594" s="6" t="s">
        <v>7808</v>
      </c>
      <c r="K1594" s="6" t="s">
        <v>71</v>
      </c>
    </row>
    <row r="1595" spans="1:11" x14ac:dyDescent="0.45">
      <c r="A1595" s="6">
        <v>1591</v>
      </c>
      <c r="B1595" s="6" t="s">
        <v>7937</v>
      </c>
      <c r="C1595" s="5" t="s">
        <v>7807</v>
      </c>
      <c r="D1595" s="5" t="s">
        <v>7938</v>
      </c>
      <c r="E1595" s="5" t="s">
        <v>4838</v>
      </c>
      <c r="F1595" s="5" t="s">
        <v>7939</v>
      </c>
      <c r="G1595" s="6">
        <v>2016</v>
      </c>
      <c r="H1595" s="5" t="s">
        <v>273</v>
      </c>
      <c r="I1595" s="5" t="s">
        <v>7940</v>
      </c>
      <c r="J1595" s="6" t="s">
        <v>70</v>
      </c>
      <c r="K1595" s="6" t="s">
        <v>71</v>
      </c>
    </row>
    <row r="1596" spans="1:11" x14ac:dyDescent="0.45">
      <c r="A1596" s="6">
        <v>1592</v>
      </c>
      <c r="B1596" s="6" t="s">
        <v>7394</v>
      </c>
      <c r="C1596" s="5" t="s">
        <v>7807</v>
      </c>
      <c r="D1596" s="5" t="s">
        <v>7395</v>
      </c>
      <c r="E1596" s="5" t="s">
        <v>7396</v>
      </c>
      <c r="F1596" s="5" t="s">
        <v>7397</v>
      </c>
      <c r="G1596" s="6">
        <v>2008</v>
      </c>
      <c r="H1596" s="5" t="s">
        <v>683</v>
      </c>
      <c r="I1596" s="5" t="s">
        <v>7398</v>
      </c>
      <c r="J1596" s="6" t="s">
        <v>7808</v>
      </c>
      <c r="K1596" s="6" t="s">
        <v>71</v>
      </c>
    </row>
    <row r="1597" spans="1:11" x14ac:dyDescent="0.45">
      <c r="A1597" s="6">
        <v>1593</v>
      </c>
      <c r="B1597" s="6" t="s">
        <v>5318</v>
      </c>
      <c r="C1597" s="5" t="s">
        <v>7807</v>
      </c>
      <c r="D1597" s="5" t="s">
        <v>5319</v>
      </c>
      <c r="E1597" s="5" t="s">
        <v>5320</v>
      </c>
      <c r="F1597" s="5" t="s">
        <v>5321</v>
      </c>
      <c r="G1597" s="6">
        <v>2002</v>
      </c>
      <c r="H1597" s="5" t="s">
        <v>141</v>
      </c>
      <c r="I1597" s="5" t="s">
        <v>5322</v>
      </c>
      <c r="J1597" s="6" t="s">
        <v>7808</v>
      </c>
      <c r="K1597" s="6" t="s">
        <v>71</v>
      </c>
    </row>
    <row r="1598" spans="1:11" x14ac:dyDescent="0.45">
      <c r="A1598" s="6">
        <v>1594</v>
      </c>
      <c r="B1598" s="6" t="s">
        <v>2289</v>
      </c>
      <c r="C1598" s="5" t="s">
        <v>7807</v>
      </c>
      <c r="D1598" s="5" t="s">
        <v>2290</v>
      </c>
      <c r="E1598" s="5" t="s">
        <v>2291</v>
      </c>
      <c r="F1598" s="5" t="s">
        <v>2292</v>
      </c>
      <c r="G1598" s="6">
        <v>2001</v>
      </c>
      <c r="H1598" s="5" t="s">
        <v>68</v>
      </c>
      <c r="I1598" s="5" t="s">
        <v>2293</v>
      </c>
      <c r="J1598" s="6" t="s">
        <v>7808</v>
      </c>
      <c r="K1598" s="6" t="s">
        <v>71</v>
      </c>
    </row>
    <row r="1599" spans="1:11" x14ac:dyDescent="0.45">
      <c r="A1599" s="6">
        <v>1595</v>
      </c>
      <c r="B1599" s="6" t="s">
        <v>1464</v>
      </c>
      <c r="C1599" s="5" t="s">
        <v>7807</v>
      </c>
      <c r="D1599" s="5" t="s">
        <v>1465</v>
      </c>
      <c r="E1599" s="5" t="s">
        <v>1466</v>
      </c>
      <c r="F1599" s="5" t="s">
        <v>1467</v>
      </c>
      <c r="G1599" s="6">
        <v>2019</v>
      </c>
      <c r="H1599" s="5" t="s">
        <v>1468</v>
      </c>
      <c r="I1599" s="5" t="s">
        <v>1469</v>
      </c>
      <c r="J1599" s="6" t="s">
        <v>7808</v>
      </c>
      <c r="K1599" s="6" t="s">
        <v>71</v>
      </c>
    </row>
    <row r="1600" spans="1:11" x14ac:dyDescent="0.45">
      <c r="A1600" s="6">
        <v>1596</v>
      </c>
      <c r="B1600" s="6" t="s">
        <v>1258</v>
      </c>
      <c r="C1600" s="5" t="s">
        <v>7807</v>
      </c>
      <c r="D1600" s="5" t="s">
        <v>1259</v>
      </c>
      <c r="E1600" s="5" t="s">
        <v>1260</v>
      </c>
      <c r="F1600" s="5" t="s">
        <v>1261</v>
      </c>
      <c r="G1600" s="6">
        <v>2021</v>
      </c>
      <c r="H1600" s="5" t="s">
        <v>1262</v>
      </c>
      <c r="I1600" s="5" t="s">
        <v>1263</v>
      </c>
      <c r="J1600" s="6" t="s">
        <v>7808</v>
      </c>
      <c r="K1600" s="6" t="s">
        <v>71</v>
      </c>
    </row>
    <row r="1601" spans="1:11" x14ac:dyDescent="0.45">
      <c r="A1601" s="6">
        <v>1597</v>
      </c>
      <c r="B1601" s="6" t="s">
        <v>5485</v>
      </c>
      <c r="C1601" s="5" t="s">
        <v>7807</v>
      </c>
      <c r="D1601" s="5" t="s">
        <v>5486</v>
      </c>
      <c r="E1601" s="5" t="s">
        <v>5487</v>
      </c>
      <c r="F1601" s="5" t="s">
        <v>5488</v>
      </c>
      <c r="G1601" s="6">
        <v>2022</v>
      </c>
      <c r="H1601" s="5" t="s">
        <v>5489</v>
      </c>
      <c r="I1601" s="5" t="s">
        <v>5490</v>
      </c>
      <c r="J1601" s="6" t="s">
        <v>7808</v>
      </c>
      <c r="K1601" s="6" t="s">
        <v>71</v>
      </c>
    </row>
    <row r="1602" spans="1:11" x14ac:dyDescent="0.45">
      <c r="A1602" s="6">
        <v>1598</v>
      </c>
      <c r="B1602" s="6" t="s">
        <v>7585</v>
      </c>
      <c r="C1602" s="5" t="s">
        <v>7807</v>
      </c>
      <c r="D1602" s="5" t="s">
        <v>7586</v>
      </c>
      <c r="E1602" s="5" t="s">
        <v>7587</v>
      </c>
      <c r="F1602" s="5" t="s">
        <v>7588</v>
      </c>
      <c r="G1602" s="6">
        <v>2005</v>
      </c>
      <c r="H1602" s="5" t="s">
        <v>117</v>
      </c>
      <c r="I1602" s="5" t="s">
        <v>7589</v>
      </c>
      <c r="J1602" s="6" t="s">
        <v>7808</v>
      </c>
      <c r="K1602" s="6" t="s">
        <v>71</v>
      </c>
    </row>
    <row r="1603" spans="1:11" x14ac:dyDescent="0.45">
      <c r="A1603" s="6">
        <v>1599</v>
      </c>
      <c r="B1603" s="6" t="s">
        <v>832</v>
      </c>
      <c r="C1603" s="5" t="s">
        <v>7807</v>
      </c>
      <c r="D1603" s="5" t="s">
        <v>833</v>
      </c>
      <c r="E1603" s="5" t="s">
        <v>834</v>
      </c>
      <c r="F1603" s="5" t="s">
        <v>835</v>
      </c>
      <c r="G1603" s="6">
        <v>2007</v>
      </c>
      <c r="H1603" s="5" t="s">
        <v>836</v>
      </c>
      <c r="I1603" s="5" t="s">
        <v>837</v>
      </c>
      <c r="J1603" s="6" t="s">
        <v>7808</v>
      </c>
      <c r="K1603" s="6" t="s">
        <v>71</v>
      </c>
    </row>
    <row r="1604" spans="1:11" x14ac:dyDescent="0.45">
      <c r="A1604" s="6">
        <v>1600</v>
      </c>
      <c r="B1604" s="6" t="s">
        <v>4831</v>
      </c>
      <c r="C1604" s="5" t="s">
        <v>7807</v>
      </c>
      <c r="D1604" s="5" t="s">
        <v>4832</v>
      </c>
      <c r="E1604" s="5" t="s">
        <v>4833</v>
      </c>
      <c r="F1604" s="5" t="s">
        <v>4834</v>
      </c>
      <c r="G1604" s="6">
        <v>2018</v>
      </c>
      <c r="H1604" s="5" t="s">
        <v>654</v>
      </c>
      <c r="I1604" s="5" t="s">
        <v>4835</v>
      </c>
      <c r="J1604" s="6" t="s">
        <v>7808</v>
      </c>
      <c r="K1604" s="6" t="s">
        <v>71</v>
      </c>
    </row>
    <row r="1605" spans="1:11" x14ac:dyDescent="0.45">
      <c r="A1605" s="6">
        <v>1601</v>
      </c>
      <c r="B1605" s="6" t="s">
        <v>7941</v>
      </c>
      <c r="C1605" s="5" t="s">
        <v>7807</v>
      </c>
      <c r="D1605" s="5" t="s">
        <v>7942</v>
      </c>
      <c r="E1605" s="5" t="s">
        <v>7943</v>
      </c>
      <c r="F1605" s="5" t="s">
        <v>7944</v>
      </c>
      <c r="G1605" s="6">
        <v>2004</v>
      </c>
      <c r="H1605" s="5" t="s">
        <v>403</v>
      </c>
      <c r="I1605" s="5" t="s">
        <v>7945</v>
      </c>
      <c r="J1605" s="6" t="s">
        <v>70</v>
      </c>
      <c r="K1605" s="6" t="s">
        <v>71</v>
      </c>
    </row>
    <row r="1606" spans="1:11" x14ac:dyDescent="0.45">
      <c r="A1606" s="6">
        <v>1602</v>
      </c>
      <c r="B1606" s="6" t="s">
        <v>6632</v>
      </c>
      <c r="C1606" s="5" t="s">
        <v>7807</v>
      </c>
      <c r="D1606" s="5" t="s">
        <v>6633</v>
      </c>
      <c r="E1606" s="5" t="s">
        <v>6634</v>
      </c>
      <c r="F1606" s="5" t="s">
        <v>6635</v>
      </c>
      <c r="G1606" s="6">
        <v>2013</v>
      </c>
      <c r="H1606" s="5" t="s">
        <v>1183</v>
      </c>
      <c r="I1606" s="5" t="s">
        <v>6636</v>
      </c>
      <c r="J1606" s="6" t="s">
        <v>7808</v>
      </c>
      <c r="K1606" s="6" t="s">
        <v>71</v>
      </c>
    </row>
    <row r="1607" spans="1:11" x14ac:dyDescent="0.45">
      <c r="A1607" s="6">
        <v>1603</v>
      </c>
      <c r="B1607" s="6" t="s">
        <v>7946</v>
      </c>
      <c r="C1607" s="5" t="s">
        <v>7807</v>
      </c>
      <c r="D1607" s="5" t="s">
        <v>7947</v>
      </c>
      <c r="E1607" s="5" t="s">
        <v>7948</v>
      </c>
      <c r="F1607" s="5" t="s">
        <v>7949</v>
      </c>
      <c r="G1607" s="6">
        <v>1985</v>
      </c>
      <c r="H1607" s="5" t="s">
        <v>6261</v>
      </c>
      <c r="I1607" s="5" t="s">
        <v>7950</v>
      </c>
      <c r="J1607" s="6" t="s">
        <v>70</v>
      </c>
      <c r="K1607" s="6" t="s">
        <v>71</v>
      </c>
    </row>
    <row r="1608" spans="1:11" x14ac:dyDescent="0.45">
      <c r="A1608" s="6">
        <v>1604</v>
      </c>
      <c r="B1608" s="6" t="s">
        <v>5454</v>
      </c>
      <c r="C1608" s="5" t="s">
        <v>7807</v>
      </c>
      <c r="D1608" s="5" t="s">
        <v>5455</v>
      </c>
      <c r="E1608" s="5" t="s">
        <v>5456</v>
      </c>
      <c r="F1608" s="5" t="s">
        <v>5457</v>
      </c>
      <c r="G1608" s="6">
        <v>2004</v>
      </c>
      <c r="H1608" s="5" t="s">
        <v>245</v>
      </c>
      <c r="I1608" s="5" t="s">
        <v>5458</v>
      </c>
      <c r="J1608" s="6" t="s">
        <v>7808</v>
      </c>
      <c r="K1608" s="6" t="s">
        <v>71</v>
      </c>
    </row>
    <row r="1609" spans="1:11" x14ac:dyDescent="0.45">
      <c r="A1609" s="6">
        <v>1605</v>
      </c>
      <c r="B1609" s="6" t="s">
        <v>6704</v>
      </c>
      <c r="C1609" s="5" t="s">
        <v>7807</v>
      </c>
      <c r="D1609" s="5" t="s">
        <v>6705</v>
      </c>
      <c r="E1609" s="5" t="s">
        <v>6706</v>
      </c>
      <c r="F1609" s="5" t="s">
        <v>6707</v>
      </c>
      <c r="G1609" s="6">
        <v>2000</v>
      </c>
      <c r="H1609" s="5" t="s">
        <v>68</v>
      </c>
      <c r="I1609" s="5" t="s">
        <v>6708</v>
      </c>
      <c r="J1609" s="6" t="s">
        <v>7808</v>
      </c>
      <c r="K1609" s="6" t="s">
        <v>71</v>
      </c>
    </row>
    <row r="1610" spans="1:11" x14ac:dyDescent="0.45">
      <c r="A1610" s="6">
        <v>1606</v>
      </c>
      <c r="B1610" s="6" t="s">
        <v>2914</v>
      </c>
      <c r="C1610" s="5" t="s">
        <v>7807</v>
      </c>
      <c r="D1610" s="5" t="s">
        <v>2915</v>
      </c>
      <c r="E1610" s="5" t="s">
        <v>2916</v>
      </c>
      <c r="F1610" s="5" t="s">
        <v>2917</v>
      </c>
      <c r="G1610" s="6">
        <v>2017</v>
      </c>
      <c r="H1610" s="5" t="s">
        <v>153</v>
      </c>
      <c r="I1610" s="5" t="s">
        <v>2918</v>
      </c>
      <c r="J1610" s="6" t="s">
        <v>7808</v>
      </c>
      <c r="K1610" s="6" t="s">
        <v>71</v>
      </c>
    </row>
    <row r="1611" spans="1:11" x14ac:dyDescent="0.45">
      <c r="A1611" s="6">
        <v>1607</v>
      </c>
      <c r="B1611" s="6" t="s">
        <v>6864</v>
      </c>
      <c r="C1611" s="5" t="s">
        <v>7807</v>
      </c>
      <c r="D1611" s="5" t="s">
        <v>6865</v>
      </c>
      <c r="E1611" s="5" t="s">
        <v>6866</v>
      </c>
      <c r="F1611" s="5" t="s">
        <v>6867</v>
      </c>
      <c r="G1611" s="6">
        <v>2002</v>
      </c>
      <c r="H1611" s="5" t="s">
        <v>135</v>
      </c>
      <c r="I1611" s="5" t="s">
        <v>6868</v>
      </c>
      <c r="J1611" s="6" t="s">
        <v>7808</v>
      </c>
      <c r="K1611" s="6" t="s">
        <v>71</v>
      </c>
    </row>
    <row r="1612" spans="1:11" x14ac:dyDescent="0.45">
      <c r="A1612" s="6">
        <v>1608</v>
      </c>
      <c r="B1612" s="6" t="s">
        <v>7951</v>
      </c>
      <c r="C1612" s="5" t="s">
        <v>7807</v>
      </c>
      <c r="D1612" s="5" t="s">
        <v>7952</v>
      </c>
      <c r="E1612" s="5" t="s">
        <v>7953</v>
      </c>
      <c r="F1612" s="5" t="s">
        <v>7954</v>
      </c>
      <c r="G1612" s="6">
        <v>2010</v>
      </c>
      <c r="H1612" s="5" t="s">
        <v>7955</v>
      </c>
      <c r="I1612" s="5" t="s">
        <v>7956</v>
      </c>
      <c r="J1612" s="6" t="s">
        <v>70</v>
      </c>
      <c r="K1612" s="6" t="s">
        <v>71</v>
      </c>
    </row>
    <row r="1613" spans="1:11" x14ac:dyDescent="0.45">
      <c r="A1613" s="6">
        <v>1609</v>
      </c>
      <c r="B1613" s="6" t="s">
        <v>6031</v>
      </c>
      <c r="C1613" s="5" t="s">
        <v>7807</v>
      </c>
      <c r="D1613" s="5" t="s">
        <v>6032</v>
      </c>
      <c r="E1613" s="5" t="s">
        <v>6033</v>
      </c>
      <c r="F1613" s="5" t="s">
        <v>6034</v>
      </c>
      <c r="G1613" s="6">
        <v>2003</v>
      </c>
      <c r="H1613" s="5" t="s">
        <v>68</v>
      </c>
      <c r="I1613" s="5" t="s">
        <v>6035</v>
      </c>
      <c r="J1613" s="6" t="s">
        <v>7808</v>
      </c>
      <c r="K1613" s="6" t="s">
        <v>71</v>
      </c>
    </row>
    <row r="1614" spans="1:11" x14ac:dyDescent="0.45">
      <c r="A1614" s="6">
        <v>1610</v>
      </c>
      <c r="B1614" s="6" t="s">
        <v>6689</v>
      </c>
      <c r="C1614" s="5" t="s">
        <v>7807</v>
      </c>
      <c r="D1614" s="5" t="s">
        <v>6690</v>
      </c>
      <c r="E1614" s="5" t="s">
        <v>6691</v>
      </c>
      <c r="F1614" s="5" t="s">
        <v>6692</v>
      </c>
      <c r="G1614" s="6">
        <v>2011</v>
      </c>
      <c r="H1614" s="5" t="s">
        <v>4527</v>
      </c>
      <c r="I1614" s="5" t="s">
        <v>6693</v>
      </c>
      <c r="J1614" s="6" t="s">
        <v>7808</v>
      </c>
      <c r="K1614" s="6" t="s">
        <v>71</v>
      </c>
    </row>
    <row r="1615" spans="1:11" x14ac:dyDescent="0.45">
      <c r="A1615" s="6">
        <v>1611</v>
      </c>
      <c r="B1615" s="6" t="s">
        <v>196</v>
      </c>
      <c r="C1615" s="5" t="s">
        <v>7807</v>
      </c>
      <c r="D1615" s="5" t="s">
        <v>197</v>
      </c>
      <c r="E1615" s="5" t="s">
        <v>198</v>
      </c>
      <c r="F1615" s="5" t="s">
        <v>199</v>
      </c>
      <c r="G1615" s="6">
        <v>2018</v>
      </c>
      <c r="H1615" s="5" t="s">
        <v>200</v>
      </c>
      <c r="I1615" s="5" t="s">
        <v>201</v>
      </c>
      <c r="J1615" s="6" t="s">
        <v>7808</v>
      </c>
      <c r="K1615" s="6" t="s">
        <v>71</v>
      </c>
    </row>
    <row r="1616" spans="1:11" x14ac:dyDescent="0.45">
      <c r="A1616" s="6">
        <v>1612</v>
      </c>
      <c r="B1616" s="6" t="s">
        <v>7957</v>
      </c>
      <c r="C1616" s="5" t="s">
        <v>7807</v>
      </c>
      <c r="D1616" s="5" t="s">
        <v>7958</v>
      </c>
      <c r="E1616" s="5" t="s">
        <v>7959</v>
      </c>
      <c r="F1616" s="5" t="s">
        <v>7960</v>
      </c>
      <c r="G1616" s="6">
        <v>1982</v>
      </c>
      <c r="H1616" s="5" t="s">
        <v>245</v>
      </c>
      <c r="I1616" s="5" t="s">
        <v>7961</v>
      </c>
      <c r="J1616" s="6" t="s">
        <v>70</v>
      </c>
      <c r="K1616" s="6" t="s">
        <v>71</v>
      </c>
    </row>
    <row r="1617" spans="1:11" x14ac:dyDescent="0.45">
      <c r="A1617" s="6">
        <v>1613</v>
      </c>
      <c r="B1617" s="6" t="s">
        <v>3139</v>
      </c>
      <c r="C1617" s="5" t="s">
        <v>7807</v>
      </c>
      <c r="D1617" s="5" t="s">
        <v>3140</v>
      </c>
      <c r="E1617" s="5" t="s">
        <v>3141</v>
      </c>
      <c r="F1617" s="5" t="s">
        <v>3142</v>
      </c>
      <c r="G1617" s="6">
        <v>2020</v>
      </c>
      <c r="H1617" s="5" t="s">
        <v>3143</v>
      </c>
      <c r="I1617" s="5" t="s">
        <v>3144</v>
      </c>
      <c r="J1617" s="6" t="s">
        <v>7808</v>
      </c>
      <c r="K1617" s="6" t="s">
        <v>71</v>
      </c>
    </row>
    <row r="1618" spans="1:11" x14ac:dyDescent="0.45">
      <c r="A1618" s="6">
        <v>1614</v>
      </c>
      <c r="B1618" s="6" t="s">
        <v>3972</v>
      </c>
      <c r="C1618" s="5" t="s">
        <v>7807</v>
      </c>
      <c r="D1618" s="5" t="s">
        <v>3973</v>
      </c>
      <c r="E1618" s="5" t="s">
        <v>3974</v>
      </c>
      <c r="F1618" s="5" t="s">
        <v>3975</v>
      </c>
      <c r="G1618" s="6">
        <v>2021</v>
      </c>
      <c r="H1618" s="5" t="s">
        <v>3976</v>
      </c>
      <c r="I1618" s="5" t="s">
        <v>3977</v>
      </c>
      <c r="J1618" s="6" t="s">
        <v>7808</v>
      </c>
      <c r="K1618" s="6" t="s">
        <v>71</v>
      </c>
    </row>
    <row r="1619" spans="1:11" x14ac:dyDescent="0.45">
      <c r="A1619" s="6">
        <v>1615</v>
      </c>
      <c r="B1619" s="6" t="s">
        <v>6108</v>
      </c>
      <c r="C1619" s="5" t="s">
        <v>7807</v>
      </c>
      <c r="D1619" s="5" t="s">
        <v>6109</v>
      </c>
      <c r="E1619" s="5" t="s">
        <v>6110</v>
      </c>
      <c r="F1619" s="5" t="s">
        <v>6111</v>
      </c>
      <c r="G1619" s="6">
        <v>1999</v>
      </c>
      <c r="H1619" s="5" t="s">
        <v>386</v>
      </c>
      <c r="I1619" s="5" t="s">
        <v>6112</v>
      </c>
      <c r="J1619" s="6" t="s">
        <v>7808</v>
      </c>
      <c r="K1619" s="6" t="s">
        <v>71</v>
      </c>
    </row>
    <row r="1620" spans="1:11" x14ac:dyDescent="0.45">
      <c r="A1620" s="6">
        <v>1616</v>
      </c>
      <c r="B1620" s="6" t="s">
        <v>1994</v>
      </c>
      <c r="C1620" s="5" t="s">
        <v>7807</v>
      </c>
      <c r="D1620" s="5" t="s">
        <v>1995</v>
      </c>
      <c r="E1620" s="5" t="s">
        <v>1996</v>
      </c>
      <c r="F1620" s="5" t="s">
        <v>1997</v>
      </c>
      <c r="G1620" s="6">
        <v>2004</v>
      </c>
      <c r="H1620" s="5" t="s">
        <v>245</v>
      </c>
      <c r="I1620" s="5" t="s">
        <v>1998</v>
      </c>
      <c r="J1620" s="6" t="s">
        <v>7808</v>
      </c>
      <c r="K1620" s="6" t="s">
        <v>71</v>
      </c>
    </row>
    <row r="1621" spans="1:11" x14ac:dyDescent="0.45">
      <c r="A1621" s="6">
        <v>1617</v>
      </c>
      <c r="B1621" s="6" t="s">
        <v>7962</v>
      </c>
      <c r="C1621" s="5" t="s">
        <v>7807</v>
      </c>
      <c r="D1621" s="5" t="s">
        <v>7963</v>
      </c>
      <c r="E1621" s="5" t="s">
        <v>7964</v>
      </c>
      <c r="F1621" s="5" t="s">
        <v>7965</v>
      </c>
      <c r="G1621" s="6">
        <v>2000</v>
      </c>
      <c r="H1621" s="5" t="s">
        <v>68</v>
      </c>
      <c r="I1621" s="5" t="s">
        <v>7966</v>
      </c>
      <c r="J1621" s="6" t="s">
        <v>70</v>
      </c>
      <c r="K1621" s="6" t="s">
        <v>71</v>
      </c>
    </row>
    <row r="1622" spans="1:11" x14ac:dyDescent="0.45">
      <c r="A1622" s="6">
        <v>1618</v>
      </c>
      <c r="B1622" s="6" t="s">
        <v>864</v>
      </c>
      <c r="C1622" s="5" t="s">
        <v>7807</v>
      </c>
      <c r="D1622" s="5" t="s">
        <v>865</v>
      </c>
      <c r="E1622" s="5" t="s">
        <v>866</v>
      </c>
      <c r="F1622" s="5" t="s">
        <v>867</v>
      </c>
      <c r="G1622" s="6">
        <v>2011</v>
      </c>
      <c r="H1622" s="5" t="s">
        <v>868</v>
      </c>
      <c r="I1622" s="5" t="s">
        <v>869</v>
      </c>
      <c r="J1622" s="6" t="s">
        <v>7808</v>
      </c>
      <c r="K1622" s="6" t="s">
        <v>71</v>
      </c>
    </row>
    <row r="1623" spans="1:11" x14ac:dyDescent="0.45">
      <c r="A1623" s="6">
        <v>1619</v>
      </c>
      <c r="B1623" s="6" t="s">
        <v>1891</v>
      </c>
      <c r="C1623" s="5" t="s">
        <v>7807</v>
      </c>
      <c r="D1623" s="5" t="s">
        <v>1892</v>
      </c>
      <c r="E1623" s="5" t="s">
        <v>1893</v>
      </c>
      <c r="F1623" s="5" t="s">
        <v>1894</v>
      </c>
      <c r="G1623" s="6">
        <v>1999</v>
      </c>
      <c r="H1623" s="5" t="s">
        <v>68</v>
      </c>
      <c r="I1623" s="5" t="s">
        <v>1895</v>
      </c>
      <c r="J1623" s="6" t="s">
        <v>7808</v>
      </c>
      <c r="K1623" s="6" t="s">
        <v>71</v>
      </c>
    </row>
    <row r="1624" spans="1:11" x14ac:dyDescent="0.45">
      <c r="A1624" s="6">
        <v>1620</v>
      </c>
      <c r="B1624" s="6" t="s">
        <v>758</v>
      </c>
      <c r="C1624" s="5" t="s">
        <v>7807</v>
      </c>
      <c r="D1624" s="5" t="s">
        <v>759</v>
      </c>
      <c r="E1624" s="5" t="s">
        <v>760</v>
      </c>
      <c r="F1624" s="5" t="s">
        <v>761</v>
      </c>
      <c r="G1624" s="6">
        <v>2024</v>
      </c>
      <c r="H1624" s="5" t="s">
        <v>762</v>
      </c>
      <c r="I1624" s="5" t="s">
        <v>763</v>
      </c>
      <c r="J1624" s="6" t="s">
        <v>7808</v>
      </c>
      <c r="K1624" s="6" t="s">
        <v>71</v>
      </c>
    </row>
    <row r="1625" spans="1:11" x14ac:dyDescent="0.45">
      <c r="A1625" s="6">
        <v>1621</v>
      </c>
      <c r="B1625" s="6" t="s">
        <v>219</v>
      </c>
      <c r="C1625" s="5" t="s">
        <v>7807</v>
      </c>
      <c r="D1625" s="5" t="s">
        <v>220</v>
      </c>
      <c r="E1625" s="5" t="s">
        <v>221</v>
      </c>
      <c r="F1625" s="5" t="s">
        <v>222</v>
      </c>
      <c r="G1625" s="6">
        <v>1999</v>
      </c>
      <c r="H1625" s="5" t="s">
        <v>206</v>
      </c>
      <c r="I1625" s="5" t="s">
        <v>223</v>
      </c>
      <c r="J1625" s="6" t="s">
        <v>7808</v>
      </c>
      <c r="K1625" s="6" t="s">
        <v>71</v>
      </c>
    </row>
    <row r="1626" spans="1:11" x14ac:dyDescent="0.45">
      <c r="A1626" s="6">
        <v>1622</v>
      </c>
      <c r="B1626" s="6" t="s">
        <v>6874</v>
      </c>
      <c r="C1626" s="5" t="s">
        <v>7807</v>
      </c>
      <c r="D1626" s="5" t="s">
        <v>6875</v>
      </c>
      <c r="E1626" s="5" t="s">
        <v>6876</v>
      </c>
      <c r="F1626" s="5" t="s">
        <v>6877</v>
      </c>
      <c r="G1626" s="6">
        <v>2020</v>
      </c>
      <c r="H1626" s="5" t="s">
        <v>1800</v>
      </c>
      <c r="I1626" s="5" t="s">
        <v>6878</v>
      </c>
      <c r="J1626" s="6" t="s">
        <v>7808</v>
      </c>
      <c r="K1626" s="6" t="s">
        <v>71</v>
      </c>
    </row>
    <row r="1627" spans="1:11" x14ac:dyDescent="0.45">
      <c r="A1627" s="6">
        <v>1623</v>
      </c>
      <c r="B1627" s="6" t="s">
        <v>4458</v>
      </c>
      <c r="C1627" s="5" t="s">
        <v>7807</v>
      </c>
      <c r="D1627" s="5" t="s">
        <v>4459</v>
      </c>
      <c r="E1627" s="5" t="s">
        <v>4460</v>
      </c>
      <c r="F1627" s="5" t="s">
        <v>4461</v>
      </c>
      <c r="G1627" s="6">
        <v>2003</v>
      </c>
      <c r="H1627" s="5" t="s">
        <v>135</v>
      </c>
      <c r="I1627" s="5" t="s">
        <v>4462</v>
      </c>
      <c r="J1627" s="6" t="s">
        <v>7808</v>
      </c>
      <c r="K1627" s="6" t="s">
        <v>71</v>
      </c>
    </row>
    <row r="1628" spans="1:11" x14ac:dyDescent="0.45">
      <c r="A1628" s="6">
        <v>1624</v>
      </c>
      <c r="B1628" s="6" t="s">
        <v>4688</v>
      </c>
      <c r="C1628" s="5" t="s">
        <v>7807</v>
      </c>
      <c r="D1628" s="5" t="s">
        <v>4689</v>
      </c>
      <c r="E1628" s="5" t="s">
        <v>4690</v>
      </c>
      <c r="F1628" s="5" t="s">
        <v>4691</v>
      </c>
      <c r="G1628" s="6">
        <v>2017</v>
      </c>
      <c r="H1628" s="5" t="s">
        <v>4692</v>
      </c>
      <c r="I1628" s="5" t="s">
        <v>4693</v>
      </c>
      <c r="J1628" s="6" t="s">
        <v>7808</v>
      </c>
      <c r="K1628" s="6" t="s">
        <v>71</v>
      </c>
    </row>
    <row r="1629" spans="1:11" x14ac:dyDescent="0.45">
      <c r="A1629" s="6">
        <v>1625</v>
      </c>
      <c r="B1629" s="6" t="s">
        <v>7420</v>
      </c>
      <c r="C1629" s="5" t="s">
        <v>7807</v>
      </c>
      <c r="D1629" s="5" t="s">
        <v>7421</v>
      </c>
      <c r="E1629" s="5" t="s">
        <v>7422</v>
      </c>
      <c r="F1629" s="5" t="s">
        <v>7423</v>
      </c>
      <c r="G1629" s="6">
        <v>1994</v>
      </c>
      <c r="H1629" s="5" t="s">
        <v>1831</v>
      </c>
      <c r="I1629" s="5" t="s">
        <v>7424</v>
      </c>
      <c r="J1629" s="6" t="s">
        <v>7808</v>
      </c>
      <c r="K1629" s="6" t="s">
        <v>71</v>
      </c>
    </row>
    <row r="1630" spans="1:11" x14ac:dyDescent="0.45">
      <c r="A1630" s="6">
        <v>1626</v>
      </c>
      <c r="B1630" s="6" t="s">
        <v>4177</v>
      </c>
      <c r="C1630" s="5" t="s">
        <v>7807</v>
      </c>
      <c r="D1630" s="5" t="s">
        <v>4178</v>
      </c>
      <c r="E1630" s="5" t="s">
        <v>4179</v>
      </c>
      <c r="F1630" s="5" t="s">
        <v>4180</v>
      </c>
      <c r="G1630" s="6">
        <v>2013</v>
      </c>
      <c r="H1630" s="5" t="s">
        <v>4181</v>
      </c>
      <c r="I1630" s="5" t="s">
        <v>4182</v>
      </c>
      <c r="J1630" s="6" t="s">
        <v>7808</v>
      </c>
      <c r="K1630" s="6" t="s">
        <v>71</v>
      </c>
    </row>
    <row r="1631" spans="1:11" x14ac:dyDescent="0.45">
      <c r="A1631" s="6">
        <v>1627</v>
      </c>
      <c r="B1631" s="6" t="s">
        <v>505</v>
      </c>
      <c r="C1631" s="5" t="s">
        <v>7807</v>
      </c>
      <c r="D1631" s="5" t="s">
        <v>506</v>
      </c>
      <c r="E1631" s="5" t="s">
        <v>507</v>
      </c>
      <c r="F1631" s="5" t="s">
        <v>508</v>
      </c>
      <c r="G1631" s="6">
        <v>2011</v>
      </c>
      <c r="H1631" s="5" t="s">
        <v>509</v>
      </c>
      <c r="I1631" s="5" t="s">
        <v>510</v>
      </c>
      <c r="J1631" s="6" t="s">
        <v>7808</v>
      </c>
      <c r="K1631" s="6" t="s">
        <v>71</v>
      </c>
    </row>
    <row r="1632" spans="1:11" x14ac:dyDescent="0.45">
      <c r="A1632" s="6">
        <v>1628</v>
      </c>
      <c r="B1632" s="6" t="s">
        <v>7756</v>
      </c>
      <c r="C1632" s="5" t="s">
        <v>7807</v>
      </c>
      <c r="D1632" s="5" t="s">
        <v>7757</v>
      </c>
      <c r="E1632" s="5" t="s">
        <v>7758</v>
      </c>
      <c r="F1632" s="5" t="s">
        <v>7759</v>
      </c>
      <c r="G1632" s="6">
        <v>2003</v>
      </c>
      <c r="H1632" s="5" t="s">
        <v>2845</v>
      </c>
      <c r="I1632" s="5" t="s">
        <v>7760</v>
      </c>
      <c r="J1632" s="6" t="s">
        <v>7808</v>
      </c>
      <c r="K1632" s="6" t="s">
        <v>71</v>
      </c>
    </row>
    <row r="1633" spans="1:11" x14ac:dyDescent="0.45">
      <c r="A1633" s="6">
        <v>1629</v>
      </c>
      <c r="B1633" s="6" t="s">
        <v>3776</v>
      </c>
      <c r="C1633" s="5" t="s">
        <v>7807</v>
      </c>
      <c r="D1633" s="5" t="s">
        <v>3777</v>
      </c>
      <c r="E1633" s="5" t="s">
        <v>3778</v>
      </c>
      <c r="F1633" s="5" t="s">
        <v>3779</v>
      </c>
      <c r="G1633" s="6">
        <v>2001</v>
      </c>
      <c r="H1633" s="5" t="s">
        <v>3780</v>
      </c>
      <c r="I1633" s="5" t="s">
        <v>3781</v>
      </c>
      <c r="J1633" s="6" t="s">
        <v>7808</v>
      </c>
      <c r="K1633" s="6" t="s">
        <v>71</v>
      </c>
    </row>
    <row r="1634" spans="1:11" x14ac:dyDescent="0.45">
      <c r="A1634" s="6">
        <v>1630</v>
      </c>
      <c r="B1634" s="6" t="s">
        <v>6643</v>
      </c>
      <c r="C1634" s="5" t="s">
        <v>7807</v>
      </c>
      <c r="D1634" s="5" t="s">
        <v>6644</v>
      </c>
      <c r="E1634" s="5" t="s">
        <v>6645</v>
      </c>
      <c r="F1634" s="5" t="s">
        <v>6646</v>
      </c>
      <c r="G1634" s="6">
        <v>2010</v>
      </c>
      <c r="H1634" s="5" t="s">
        <v>4219</v>
      </c>
      <c r="I1634" s="5" t="s">
        <v>6647</v>
      </c>
      <c r="J1634" s="6" t="s">
        <v>7808</v>
      </c>
      <c r="K1634" s="6" t="s">
        <v>71</v>
      </c>
    </row>
    <row r="1635" spans="1:11" x14ac:dyDescent="0.45">
      <c r="A1635" s="6">
        <v>1631</v>
      </c>
      <c r="B1635" s="6" t="s">
        <v>7967</v>
      </c>
      <c r="C1635" s="5" t="s">
        <v>7807</v>
      </c>
      <c r="D1635" s="5" t="s">
        <v>7968</v>
      </c>
      <c r="E1635" s="5" t="s">
        <v>7969</v>
      </c>
      <c r="F1635" s="5" t="s">
        <v>7970</v>
      </c>
      <c r="G1635" s="6">
        <v>2000</v>
      </c>
      <c r="H1635" s="5" t="s">
        <v>68</v>
      </c>
      <c r="I1635" s="5" t="s">
        <v>7971</v>
      </c>
      <c r="J1635" s="6" t="s">
        <v>70</v>
      </c>
      <c r="K1635" s="6" t="s">
        <v>71</v>
      </c>
    </row>
    <row r="1636" spans="1:11" x14ac:dyDescent="0.45">
      <c r="A1636" s="6">
        <v>1632</v>
      </c>
      <c r="B1636" s="6" t="s">
        <v>1482</v>
      </c>
      <c r="C1636" s="5" t="s">
        <v>7807</v>
      </c>
      <c r="D1636" s="5" t="s">
        <v>1483</v>
      </c>
      <c r="E1636" s="5" t="s">
        <v>1484</v>
      </c>
      <c r="F1636" s="5" t="s">
        <v>1485</v>
      </c>
      <c r="G1636" s="6">
        <v>2026</v>
      </c>
      <c r="H1636" s="5" t="s">
        <v>239</v>
      </c>
      <c r="I1636" s="5" t="s">
        <v>1486</v>
      </c>
      <c r="J1636" s="6" t="s">
        <v>7808</v>
      </c>
      <c r="K1636" s="6" t="s">
        <v>71</v>
      </c>
    </row>
    <row r="1637" spans="1:11" x14ac:dyDescent="0.45">
      <c r="A1637" s="6">
        <v>1633</v>
      </c>
      <c r="B1637" s="6" t="s">
        <v>2955</v>
      </c>
      <c r="C1637" s="5" t="s">
        <v>7807</v>
      </c>
      <c r="D1637" s="5" t="s">
        <v>2956</v>
      </c>
      <c r="E1637" s="5" t="s">
        <v>2957</v>
      </c>
      <c r="F1637" s="5" t="s">
        <v>2958</v>
      </c>
      <c r="G1637" s="6">
        <v>2015</v>
      </c>
      <c r="H1637" s="5" t="s">
        <v>2959</v>
      </c>
      <c r="I1637" s="5" t="s">
        <v>2960</v>
      </c>
      <c r="J1637" s="6" t="s">
        <v>7808</v>
      </c>
      <c r="K1637" s="6" t="s">
        <v>71</v>
      </c>
    </row>
    <row r="1638" spans="1:11" x14ac:dyDescent="0.45">
      <c r="A1638" s="6">
        <v>1634</v>
      </c>
      <c r="B1638" s="6" t="s">
        <v>1670</v>
      </c>
      <c r="C1638" s="5" t="s">
        <v>7807</v>
      </c>
      <c r="D1638" s="5" t="s">
        <v>1671</v>
      </c>
      <c r="E1638" s="5" t="s">
        <v>1672</v>
      </c>
      <c r="F1638" s="5" t="s">
        <v>1673</v>
      </c>
      <c r="G1638" s="6">
        <v>2017</v>
      </c>
      <c r="H1638" s="5" t="s">
        <v>1674</v>
      </c>
      <c r="I1638" s="5" t="s">
        <v>1675</v>
      </c>
      <c r="J1638" s="6" t="s">
        <v>7808</v>
      </c>
      <c r="K1638" s="6" t="s">
        <v>71</v>
      </c>
    </row>
    <row r="1639" spans="1:11" x14ac:dyDescent="0.45">
      <c r="A1639" s="6">
        <v>1635</v>
      </c>
      <c r="B1639" s="6" t="s">
        <v>4301</v>
      </c>
      <c r="C1639" s="5" t="s">
        <v>7807</v>
      </c>
      <c r="D1639" s="5" t="s">
        <v>4302</v>
      </c>
      <c r="E1639" s="5" t="s">
        <v>4303</v>
      </c>
      <c r="F1639" s="5" t="s">
        <v>4304</v>
      </c>
      <c r="G1639" s="6">
        <v>2022</v>
      </c>
      <c r="H1639" s="5" t="s">
        <v>2630</v>
      </c>
      <c r="I1639" s="5" t="s">
        <v>4305</v>
      </c>
      <c r="J1639" s="6" t="s">
        <v>7808</v>
      </c>
      <c r="K1639" s="6" t="s">
        <v>71</v>
      </c>
    </row>
    <row r="1640" spans="1:11" x14ac:dyDescent="0.45">
      <c r="A1640" s="6">
        <v>1636</v>
      </c>
      <c r="B1640" s="6" t="s">
        <v>7527</v>
      </c>
      <c r="C1640" s="5" t="s">
        <v>7807</v>
      </c>
      <c r="D1640" s="5" t="s">
        <v>7528</v>
      </c>
      <c r="E1640" s="5" t="s">
        <v>7529</v>
      </c>
      <c r="F1640" s="5" t="s">
        <v>7530</v>
      </c>
      <c r="G1640" s="6">
        <v>2019</v>
      </c>
      <c r="H1640" s="5" t="s">
        <v>4641</v>
      </c>
      <c r="I1640" s="5" t="s">
        <v>7531</v>
      </c>
      <c r="J1640" s="6" t="s">
        <v>7808</v>
      </c>
      <c r="K1640" s="6" t="s">
        <v>71</v>
      </c>
    </row>
    <row r="1641" spans="1:11" x14ac:dyDescent="0.45">
      <c r="A1641" s="6">
        <v>1637</v>
      </c>
      <c r="B1641" s="6" t="s">
        <v>7972</v>
      </c>
      <c r="C1641" s="5" t="s">
        <v>7807</v>
      </c>
      <c r="D1641" s="5" t="s">
        <v>7973</v>
      </c>
      <c r="E1641" s="5" t="s">
        <v>7974</v>
      </c>
      <c r="F1641" s="5" t="s">
        <v>7975</v>
      </c>
      <c r="G1641" s="6">
        <v>2000</v>
      </c>
      <c r="H1641" s="5" t="s">
        <v>177</v>
      </c>
      <c r="I1641" s="5" t="s">
        <v>7976</v>
      </c>
      <c r="J1641" s="6" t="s">
        <v>70</v>
      </c>
      <c r="K1641" s="6" t="s">
        <v>71</v>
      </c>
    </row>
    <row r="1642" spans="1:11" x14ac:dyDescent="0.45">
      <c r="A1642" s="6">
        <v>1638</v>
      </c>
      <c r="B1642" s="6" t="s">
        <v>3567</v>
      </c>
      <c r="C1642" s="5" t="s">
        <v>7807</v>
      </c>
      <c r="D1642" s="5" t="s">
        <v>3568</v>
      </c>
      <c r="E1642" s="5" t="s">
        <v>3569</v>
      </c>
      <c r="F1642" s="5" t="s">
        <v>3570</v>
      </c>
      <c r="G1642" s="6">
        <v>2007</v>
      </c>
      <c r="H1642" s="5" t="s">
        <v>750</v>
      </c>
      <c r="I1642" s="5" t="s">
        <v>3571</v>
      </c>
      <c r="J1642" s="6" t="s">
        <v>7808</v>
      </c>
      <c r="K1642" s="6" t="s">
        <v>71</v>
      </c>
    </row>
    <row r="1643" spans="1:11" x14ac:dyDescent="0.45">
      <c r="A1643" s="6">
        <v>1639</v>
      </c>
      <c r="B1643" s="6" t="s">
        <v>1649</v>
      </c>
      <c r="C1643" s="5" t="s">
        <v>7807</v>
      </c>
      <c r="D1643" s="5" t="s">
        <v>1650</v>
      </c>
      <c r="E1643" s="5" t="s">
        <v>1651</v>
      </c>
      <c r="F1643" s="5" t="s">
        <v>1652</v>
      </c>
      <c r="G1643" s="6">
        <v>2023</v>
      </c>
      <c r="H1643" s="5" t="s">
        <v>1653</v>
      </c>
      <c r="I1643" s="5" t="s">
        <v>1654</v>
      </c>
      <c r="J1643" s="6" t="s">
        <v>7808</v>
      </c>
      <c r="K1643" s="6" t="s">
        <v>71</v>
      </c>
    </row>
    <row r="1644" spans="1:11" x14ac:dyDescent="0.45">
      <c r="A1644" s="6">
        <v>1640</v>
      </c>
      <c r="B1644" s="6" t="s">
        <v>1045</v>
      </c>
      <c r="C1644" s="5" t="s">
        <v>7807</v>
      </c>
      <c r="D1644" s="5" t="s">
        <v>1046</v>
      </c>
      <c r="E1644" s="5" t="s">
        <v>1047</v>
      </c>
      <c r="F1644" s="5" t="s">
        <v>1048</v>
      </c>
      <c r="G1644" s="6">
        <v>1999</v>
      </c>
      <c r="H1644" s="5" t="s">
        <v>177</v>
      </c>
      <c r="I1644" s="5" t="s">
        <v>1049</v>
      </c>
      <c r="J1644" s="6" t="s">
        <v>7808</v>
      </c>
      <c r="K1644" s="6" t="s">
        <v>71</v>
      </c>
    </row>
    <row r="1645" spans="1:11" x14ac:dyDescent="0.45">
      <c r="A1645" s="6">
        <v>1641</v>
      </c>
      <c r="B1645" s="6" t="s">
        <v>6822</v>
      </c>
      <c r="C1645" s="5" t="s">
        <v>7807</v>
      </c>
      <c r="D1645" s="5" t="s">
        <v>6823</v>
      </c>
      <c r="E1645" s="5" t="s">
        <v>6824</v>
      </c>
      <c r="F1645" s="5" t="s">
        <v>6825</v>
      </c>
      <c r="G1645" s="6">
        <v>2022</v>
      </c>
      <c r="H1645" s="5" t="s">
        <v>313</v>
      </c>
      <c r="I1645" s="5" t="s">
        <v>6826</v>
      </c>
      <c r="J1645" s="6" t="s">
        <v>7808</v>
      </c>
      <c r="K1645" s="6" t="s">
        <v>71</v>
      </c>
    </row>
    <row r="1646" spans="1:11" x14ac:dyDescent="0.45">
      <c r="A1646" s="6">
        <v>1642</v>
      </c>
      <c r="B1646" s="6" t="s">
        <v>4284</v>
      </c>
      <c r="C1646" s="5" t="s">
        <v>7807</v>
      </c>
      <c r="D1646" s="5" t="s">
        <v>4285</v>
      </c>
      <c r="E1646" s="5" t="s">
        <v>4286</v>
      </c>
      <c r="F1646" s="5" t="s">
        <v>4287</v>
      </c>
      <c r="G1646" s="6">
        <v>1985</v>
      </c>
      <c r="H1646" s="5" t="s">
        <v>4288</v>
      </c>
      <c r="I1646" s="5" t="s">
        <v>4289</v>
      </c>
      <c r="J1646" s="6" t="s">
        <v>7808</v>
      </c>
      <c r="K1646" s="6" t="s">
        <v>71</v>
      </c>
    </row>
    <row r="1647" spans="1:11" x14ac:dyDescent="0.45">
      <c r="A1647" s="6">
        <v>1643</v>
      </c>
      <c r="B1647" s="6" t="s">
        <v>3828</v>
      </c>
      <c r="C1647" s="5" t="s">
        <v>7807</v>
      </c>
      <c r="D1647" s="5" t="s">
        <v>3829</v>
      </c>
      <c r="E1647" s="5" t="s">
        <v>3830</v>
      </c>
      <c r="F1647" s="5" t="s">
        <v>3831</v>
      </c>
      <c r="G1647" s="6">
        <v>2000</v>
      </c>
      <c r="H1647" s="5" t="s">
        <v>68</v>
      </c>
      <c r="I1647" s="5" t="s">
        <v>3832</v>
      </c>
      <c r="J1647" s="6" t="s">
        <v>7808</v>
      </c>
      <c r="K1647" s="6" t="s">
        <v>71</v>
      </c>
    </row>
    <row r="1648" spans="1:11" x14ac:dyDescent="0.45">
      <c r="A1648" s="6">
        <v>1644</v>
      </c>
      <c r="B1648" s="6" t="s">
        <v>1655</v>
      </c>
      <c r="C1648" s="5" t="s">
        <v>7807</v>
      </c>
      <c r="D1648" s="5" t="s">
        <v>1656</v>
      </c>
      <c r="E1648" s="5" t="s">
        <v>1657</v>
      </c>
      <c r="F1648" s="5" t="s">
        <v>1658</v>
      </c>
      <c r="G1648" s="6">
        <v>2007</v>
      </c>
      <c r="H1648" s="5" t="s">
        <v>732</v>
      </c>
      <c r="I1648" s="5" t="s">
        <v>1659</v>
      </c>
      <c r="J1648" s="6" t="s">
        <v>7808</v>
      </c>
      <c r="K1648" s="6" t="s">
        <v>71</v>
      </c>
    </row>
    <row r="1649" spans="1:11" x14ac:dyDescent="0.45">
      <c r="A1649" s="6">
        <v>1645</v>
      </c>
      <c r="B1649" s="6" t="s">
        <v>1050</v>
      </c>
      <c r="C1649" s="5" t="s">
        <v>7807</v>
      </c>
      <c r="D1649" s="5" t="s">
        <v>1051</v>
      </c>
      <c r="E1649" s="5" t="s">
        <v>1052</v>
      </c>
      <c r="F1649" s="5" t="s">
        <v>1053</v>
      </c>
      <c r="G1649" s="6">
        <v>2019</v>
      </c>
      <c r="H1649" s="5" t="s">
        <v>1054</v>
      </c>
      <c r="I1649" s="5" t="s">
        <v>1055</v>
      </c>
      <c r="J1649" s="6" t="s">
        <v>7808</v>
      </c>
      <c r="K1649" s="6" t="s">
        <v>71</v>
      </c>
    </row>
    <row r="1650" spans="1:11" x14ac:dyDescent="0.45">
      <c r="A1650" s="6">
        <v>1646</v>
      </c>
      <c r="B1650" s="6" t="s">
        <v>5877</v>
      </c>
      <c r="C1650" s="5" t="s">
        <v>7807</v>
      </c>
      <c r="D1650" s="5" t="s">
        <v>5878</v>
      </c>
      <c r="E1650" s="5" t="s">
        <v>5879</v>
      </c>
      <c r="F1650" s="5" t="s">
        <v>5880</v>
      </c>
      <c r="G1650" s="6">
        <v>2002</v>
      </c>
      <c r="H1650" s="5" t="s">
        <v>750</v>
      </c>
      <c r="I1650" s="5" t="s">
        <v>5881</v>
      </c>
      <c r="J1650" s="6" t="s">
        <v>7808</v>
      </c>
      <c r="K1650" s="6" t="s">
        <v>71</v>
      </c>
    </row>
    <row r="1651" spans="1:11" x14ac:dyDescent="0.45">
      <c r="A1651" s="6">
        <v>1647</v>
      </c>
      <c r="B1651" s="6" t="s">
        <v>3978</v>
      </c>
      <c r="C1651" s="5" t="s">
        <v>7807</v>
      </c>
      <c r="D1651" s="5" t="s">
        <v>3979</v>
      </c>
      <c r="E1651" s="5" t="s">
        <v>3980</v>
      </c>
      <c r="F1651" s="5" t="s">
        <v>3981</v>
      </c>
      <c r="G1651" s="6">
        <v>2021</v>
      </c>
      <c r="H1651" s="5" t="s">
        <v>3982</v>
      </c>
      <c r="I1651" s="5" t="s">
        <v>3983</v>
      </c>
      <c r="J1651" s="6" t="s">
        <v>7808</v>
      </c>
      <c r="K1651" s="6" t="s">
        <v>71</v>
      </c>
    </row>
    <row r="1652" spans="1:11" x14ac:dyDescent="0.45">
      <c r="A1652" s="6">
        <v>1648</v>
      </c>
      <c r="B1652" s="6" t="s">
        <v>7480</v>
      </c>
      <c r="C1652" s="5" t="s">
        <v>7807</v>
      </c>
      <c r="D1652" s="5" t="s">
        <v>7481</v>
      </c>
      <c r="E1652" s="5" t="s">
        <v>7482</v>
      </c>
      <c r="F1652" s="5" t="s">
        <v>7483</v>
      </c>
      <c r="G1652" s="6">
        <v>2011</v>
      </c>
      <c r="H1652" s="5" t="s">
        <v>194</v>
      </c>
      <c r="I1652" s="5" t="s">
        <v>7484</v>
      </c>
      <c r="J1652" s="6" t="s">
        <v>7808</v>
      </c>
      <c r="K1652" s="6" t="s">
        <v>71</v>
      </c>
    </row>
    <row r="1653" spans="1:11" x14ac:dyDescent="0.45">
      <c r="A1653" s="6">
        <v>1649</v>
      </c>
      <c r="B1653" s="6" t="s">
        <v>457</v>
      </c>
      <c r="C1653" s="5" t="s">
        <v>7807</v>
      </c>
      <c r="D1653" s="5" t="s">
        <v>458</v>
      </c>
      <c r="E1653" s="5" t="s">
        <v>459</v>
      </c>
      <c r="F1653" s="5" t="s">
        <v>460</v>
      </c>
      <c r="G1653" s="6">
        <v>1982</v>
      </c>
      <c r="H1653" s="5" t="s">
        <v>386</v>
      </c>
      <c r="I1653" s="5" t="s">
        <v>461</v>
      </c>
      <c r="J1653" s="6" t="s">
        <v>7808</v>
      </c>
      <c r="K1653" s="6" t="s">
        <v>71</v>
      </c>
    </row>
    <row r="1654" spans="1:11" x14ac:dyDescent="0.45">
      <c r="A1654" s="6">
        <v>1650</v>
      </c>
      <c r="B1654" s="6" t="s">
        <v>7608</v>
      </c>
      <c r="C1654" s="5" t="s">
        <v>7807</v>
      </c>
      <c r="D1654" s="5" t="s">
        <v>7609</v>
      </c>
      <c r="E1654" s="5" t="s">
        <v>7610</v>
      </c>
      <c r="F1654" s="5" t="s">
        <v>7611</v>
      </c>
      <c r="G1654" s="6">
        <v>2000</v>
      </c>
      <c r="H1654" s="5" t="s">
        <v>1523</v>
      </c>
      <c r="I1654" s="5" t="s">
        <v>7612</v>
      </c>
      <c r="J1654" s="6" t="s">
        <v>7808</v>
      </c>
      <c r="K1654" s="6" t="s">
        <v>71</v>
      </c>
    </row>
    <row r="1655" spans="1:11" x14ac:dyDescent="0.45">
      <c r="A1655" s="6">
        <v>1651</v>
      </c>
      <c r="B1655" s="6" t="s">
        <v>208</v>
      </c>
      <c r="C1655" s="5" t="s">
        <v>7807</v>
      </c>
      <c r="D1655" s="5" t="s">
        <v>209</v>
      </c>
      <c r="E1655" s="5" t="s">
        <v>210</v>
      </c>
      <c r="F1655" s="5" t="s">
        <v>211</v>
      </c>
      <c r="G1655" s="6">
        <v>1998</v>
      </c>
      <c r="H1655" s="5" t="s">
        <v>212</v>
      </c>
      <c r="I1655" s="5" t="s">
        <v>213</v>
      </c>
      <c r="J1655" s="6" t="s">
        <v>7808</v>
      </c>
      <c r="K1655" s="6" t="s">
        <v>71</v>
      </c>
    </row>
    <row r="1656" spans="1:11" x14ac:dyDescent="0.45">
      <c r="A1656" s="6">
        <v>1652</v>
      </c>
      <c r="B1656" s="6" t="s">
        <v>7977</v>
      </c>
      <c r="C1656" s="5" t="s">
        <v>7807</v>
      </c>
      <c r="D1656" s="5" t="s">
        <v>7978</v>
      </c>
      <c r="E1656" s="5" t="s">
        <v>7979</v>
      </c>
      <c r="F1656" s="5" t="s">
        <v>7980</v>
      </c>
      <c r="G1656" s="6">
        <v>2002</v>
      </c>
      <c r="H1656" s="5" t="s">
        <v>135</v>
      </c>
      <c r="I1656" s="5" t="s">
        <v>7981</v>
      </c>
      <c r="J1656" s="6" t="s">
        <v>70</v>
      </c>
      <c r="K1656" s="6" t="s">
        <v>71</v>
      </c>
    </row>
    <row r="1657" spans="1:11" x14ac:dyDescent="0.45">
      <c r="A1657" s="6">
        <v>1653</v>
      </c>
      <c r="B1657" s="6" t="s">
        <v>3272</v>
      </c>
      <c r="C1657" s="5" t="s">
        <v>7807</v>
      </c>
      <c r="D1657" s="5" t="s">
        <v>3273</v>
      </c>
      <c r="E1657" s="5" t="s">
        <v>3274</v>
      </c>
      <c r="F1657" s="5" t="s">
        <v>3275</v>
      </c>
      <c r="G1657" s="6">
        <v>2017</v>
      </c>
      <c r="H1657" s="5" t="s">
        <v>3276</v>
      </c>
      <c r="I1657" s="5" t="s">
        <v>3277</v>
      </c>
      <c r="J1657" s="6" t="s">
        <v>7808</v>
      </c>
      <c r="K1657" s="6" t="s">
        <v>71</v>
      </c>
    </row>
    <row r="1658" spans="1:11" x14ac:dyDescent="0.45">
      <c r="A1658" s="6">
        <v>1654</v>
      </c>
      <c r="B1658" s="6" t="s">
        <v>7982</v>
      </c>
      <c r="C1658" s="5" t="s">
        <v>7807</v>
      </c>
      <c r="D1658" s="5" t="s">
        <v>7983</v>
      </c>
      <c r="E1658" s="5" t="s">
        <v>7984</v>
      </c>
      <c r="F1658" s="5" t="s">
        <v>7985</v>
      </c>
      <c r="G1658" s="6">
        <v>1983</v>
      </c>
      <c r="H1658" s="5" t="s">
        <v>111</v>
      </c>
      <c r="I1658" s="5" t="s">
        <v>7986</v>
      </c>
      <c r="J1658" s="6" t="s">
        <v>70</v>
      </c>
      <c r="K1658" s="6" t="s">
        <v>71</v>
      </c>
    </row>
    <row r="1659" spans="1:11" x14ac:dyDescent="0.45">
      <c r="A1659" s="6">
        <v>1655</v>
      </c>
      <c r="B1659" s="6" t="s">
        <v>7987</v>
      </c>
      <c r="C1659" s="5" t="s">
        <v>7807</v>
      </c>
      <c r="D1659" s="5" t="s">
        <v>7988</v>
      </c>
      <c r="E1659" s="5" t="s">
        <v>7989</v>
      </c>
      <c r="F1659" s="5" t="s">
        <v>7990</v>
      </c>
      <c r="G1659" s="6">
        <v>2003</v>
      </c>
      <c r="H1659" s="5" t="s">
        <v>68</v>
      </c>
      <c r="I1659" s="5" t="s">
        <v>7991</v>
      </c>
      <c r="J1659" s="6" t="s">
        <v>70</v>
      </c>
      <c r="K1659" s="6" t="s">
        <v>71</v>
      </c>
    </row>
    <row r="1660" spans="1:11" x14ac:dyDescent="0.45">
      <c r="A1660" s="6">
        <v>1656</v>
      </c>
      <c r="B1660" s="6" t="s">
        <v>3524</v>
      </c>
      <c r="C1660" s="5" t="s">
        <v>7807</v>
      </c>
      <c r="D1660" s="5" t="s">
        <v>3525</v>
      </c>
      <c r="E1660" s="5" t="s">
        <v>3526</v>
      </c>
      <c r="F1660" s="5" t="s">
        <v>3527</v>
      </c>
      <c r="G1660" s="6">
        <v>2024</v>
      </c>
      <c r="H1660" s="5" t="s">
        <v>3528</v>
      </c>
      <c r="I1660" s="5" t="s">
        <v>3529</v>
      </c>
      <c r="J1660" s="6" t="s">
        <v>7808</v>
      </c>
      <c r="K1660" s="6" t="s">
        <v>71</v>
      </c>
    </row>
    <row r="1661" spans="1:11" x14ac:dyDescent="0.45">
      <c r="A1661" s="6">
        <v>1657</v>
      </c>
      <c r="B1661" s="6" t="s">
        <v>6899</v>
      </c>
      <c r="C1661" s="5" t="s">
        <v>7807</v>
      </c>
      <c r="D1661" s="5" t="s">
        <v>6900</v>
      </c>
      <c r="E1661" s="5" t="s">
        <v>6901</v>
      </c>
      <c r="F1661" s="5" t="s">
        <v>6902</v>
      </c>
      <c r="G1661" s="6">
        <v>1994</v>
      </c>
      <c r="H1661" s="5" t="s">
        <v>245</v>
      </c>
      <c r="I1661" s="5" t="s">
        <v>6903</v>
      </c>
      <c r="J1661" s="6" t="s">
        <v>7808</v>
      </c>
      <c r="K1661" s="6" t="s">
        <v>71</v>
      </c>
    </row>
    <row r="1662" spans="1:11" x14ac:dyDescent="0.45">
      <c r="A1662" s="6">
        <v>1658</v>
      </c>
      <c r="B1662" s="6" t="s">
        <v>451</v>
      </c>
      <c r="C1662" s="5" t="s">
        <v>7807</v>
      </c>
      <c r="D1662" s="5" t="s">
        <v>452</v>
      </c>
      <c r="E1662" s="5" t="s">
        <v>453</v>
      </c>
      <c r="F1662" s="5" t="s">
        <v>454</v>
      </c>
      <c r="G1662" s="6">
        <v>1993</v>
      </c>
      <c r="H1662" s="5" t="s">
        <v>455</v>
      </c>
      <c r="I1662" s="5" t="s">
        <v>456</v>
      </c>
      <c r="J1662" s="6" t="s">
        <v>7808</v>
      </c>
      <c r="K1662" s="6" t="s">
        <v>71</v>
      </c>
    </row>
    <row r="1663" spans="1:11" x14ac:dyDescent="0.45">
      <c r="A1663" s="6">
        <v>1659</v>
      </c>
      <c r="B1663" s="6" t="s">
        <v>1392</v>
      </c>
      <c r="C1663" s="5" t="s">
        <v>7807</v>
      </c>
      <c r="D1663" s="5" t="s">
        <v>1393</v>
      </c>
      <c r="E1663" s="5" t="s">
        <v>1394</v>
      </c>
      <c r="F1663" s="5" t="s">
        <v>1395</v>
      </c>
      <c r="G1663" s="6">
        <v>2006</v>
      </c>
      <c r="H1663" s="5" t="s">
        <v>1396</v>
      </c>
      <c r="I1663" s="5" t="s">
        <v>1397</v>
      </c>
      <c r="J1663" s="6" t="s">
        <v>7808</v>
      </c>
      <c r="K1663" s="6" t="s">
        <v>71</v>
      </c>
    </row>
    <row r="1664" spans="1:11" x14ac:dyDescent="0.45">
      <c r="A1664" s="6">
        <v>1660</v>
      </c>
      <c r="B1664" s="6" t="s">
        <v>7992</v>
      </c>
      <c r="C1664" s="5" t="s">
        <v>7807</v>
      </c>
      <c r="D1664" s="5" t="s">
        <v>7993</v>
      </c>
      <c r="E1664" s="5" t="s">
        <v>7994</v>
      </c>
      <c r="F1664" s="5" t="s">
        <v>7995</v>
      </c>
      <c r="G1664" s="6">
        <v>1999</v>
      </c>
      <c r="H1664" s="5" t="s">
        <v>7996</v>
      </c>
      <c r="I1664" s="5" t="s">
        <v>7997</v>
      </c>
      <c r="J1664" s="6" t="s">
        <v>70</v>
      </c>
      <c r="K1664" s="6" t="s">
        <v>71</v>
      </c>
    </row>
    <row r="1665" spans="1:11" x14ac:dyDescent="0.45">
      <c r="A1665" s="6">
        <v>1661</v>
      </c>
      <c r="B1665" s="6" t="s">
        <v>5221</v>
      </c>
      <c r="C1665" s="5" t="s">
        <v>7807</v>
      </c>
      <c r="D1665" s="5" t="s">
        <v>5222</v>
      </c>
      <c r="E1665" s="5" t="s">
        <v>5223</v>
      </c>
      <c r="F1665" s="5" t="s">
        <v>5224</v>
      </c>
      <c r="G1665" s="6">
        <v>2023</v>
      </c>
      <c r="H1665" s="5"/>
      <c r="I1665" s="5" t="s">
        <v>5225</v>
      </c>
      <c r="J1665" s="6" t="s">
        <v>7808</v>
      </c>
      <c r="K1665" s="6" t="s">
        <v>71</v>
      </c>
    </row>
    <row r="1666" spans="1:11" x14ac:dyDescent="0.45">
      <c r="A1666" s="6">
        <v>1662</v>
      </c>
      <c r="B1666" s="6" t="s">
        <v>7369</v>
      </c>
      <c r="C1666" s="5" t="s">
        <v>7807</v>
      </c>
      <c r="D1666" s="5" t="s">
        <v>7370</v>
      </c>
      <c r="E1666" s="5" t="s">
        <v>7371</v>
      </c>
      <c r="F1666" s="5" t="s">
        <v>7372</v>
      </c>
      <c r="G1666" s="6">
        <v>2007</v>
      </c>
      <c r="H1666" s="5" t="s">
        <v>633</v>
      </c>
      <c r="I1666" s="5" t="s">
        <v>7373</v>
      </c>
      <c r="J1666" s="6" t="s">
        <v>7808</v>
      </c>
      <c r="K1666" s="6" t="s">
        <v>71</v>
      </c>
    </row>
    <row r="1667" spans="1:11" x14ac:dyDescent="0.45">
      <c r="A1667" s="6">
        <v>1663</v>
      </c>
      <c r="B1667" s="6" t="s">
        <v>6654</v>
      </c>
      <c r="C1667" s="5" t="s">
        <v>7807</v>
      </c>
      <c r="D1667" s="5" t="s">
        <v>6655</v>
      </c>
      <c r="E1667" s="5" t="s">
        <v>6656</v>
      </c>
      <c r="F1667" s="5" t="s">
        <v>6657</v>
      </c>
      <c r="G1667" s="6">
        <v>2001</v>
      </c>
      <c r="H1667" s="5" t="s">
        <v>68</v>
      </c>
      <c r="I1667" s="5" t="s">
        <v>6658</v>
      </c>
      <c r="J1667" s="6" t="s">
        <v>7808</v>
      </c>
      <c r="K1667" s="6" t="s">
        <v>71</v>
      </c>
    </row>
    <row r="1668" spans="1:11" x14ac:dyDescent="0.45">
      <c r="A1668" s="6">
        <v>1664</v>
      </c>
      <c r="B1668" s="6" t="s">
        <v>5133</v>
      </c>
      <c r="C1668" s="5" t="s">
        <v>7807</v>
      </c>
      <c r="D1668" s="5" t="s">
        <v>5134</v>
      </c>
      <c r="E1668" s="5" t="s">
        <v>5135</v>
      </c>
      <c r="F1668" s="5" t="s">
        <v>5136</v>
      </c>
      <c r="G1668" s="6">
        <v>2007</v>
      </c>
      <c r="H1668" s="5" t="s">
        <v>245</v>
      </c>
      <c r="I1668" s="5" t="s">
        <v>5137</v>
      </c>
      <c r="J1668" s="6" t="s">
        <v>7808</v>
      </c>
      <c r="K1668" s="6" t="s">
        <v>71</v>
      </c>
    </row>
    <row r="1669" spans="1:11" x14ac:dyDescent="0.45">
      <c r="A1669" s="6">
        <v>1665</v>
      </c>
      <c r="B1669" s="6" t="s">
        <v>7998</v>
      </c>
      <c r="C1669" s="5" t="s">
        <v>7807</v>
      </c>
      <c r="D1669" s="5" t="s">
        <v>7999</v>
      </c>
      <c r="E1669" s="5" t="s">
        <v>8000</v>
      </c>
      <c r="F1669" s="5" t="s">
        <v>8001</v>
      </c>
      <c r="G1669" s="6">
        <v>1997</v>
      </c>
      <c r="H1669" s="5" t="s">
        <v>4709</v>
      </c>
      <c r="I1669" s="5" t="s">
        <v>8002</v>
      </c>
      <c r="J1669" s="6" t="s">
        <v>70</v>
      </c>
      <c r="K1669" s="6" t="s">
        <v>71</v>
      </c>
    </row>
    <row r="1670" spans="1:11" x14ac:dyDescent="0.45">
      <c r="A1670" s="6">
        <v>1666</v>
      </c>
      <c r="B1670" s="6" t="s">
        <v>8003</v>
      </c>
      <c r="C1670" s="5" t="s">
        <v>7807</v>
      </c>
      <c r="D1670" s="5" t="s">
        <v>8004</v>
      </c>
      <c r="E1670" s="5" t="s">
        <v>8005</v>
      </c>
      <c r="F1670" s="5" t="s">
        <v>8006</v>
      </c>
      <c r="G1670" s="6">
        <v>2001</v>
      </c>
      <c r="H1670" s="5" t="s">
        <v>715</v>
      </c>
      <c r="I1670" s="5" t="s">
        <v>8007</v>
      </c>
      <c r="J1670" s="6" t="s">
        <v>70</v>
      </c>
      <c r="K1670" s="6" t="s">
        <v>71</v>
      </c>
    </row>
    <row r="1671" spans="1:11" x14ac:dyDescent="0.45">
      <c r="A1671" s="6">
        <v>1667</v>
      </c>
      <c r="B1671" s="6" t="s">
        <v>4296</v>
      </c>
      <c r="C1671" s="5" t="s">
        <v>7807</v>
      </c>
      <c r="D1671" s="5" t="s">
        <v>4297</v>
      </c>
      <c r="E1671" s="5" t="s">
        <v>4298</v>
      </c>
      <c r="F1671" s="5" t="s">
        <v>4299</v>
      </c>
      <c r="G1671" s="6">
        <v>2011</v>
      </c>
      <c r="H1671" s="5" t="s">
        <v>1221</v>
      </c>
      <c r="I1671" s="5" t="s">
        <v>4300</v>
      </c>
      <c r="J1671" s="6" t="s">
        <v>7808</v>
      </c>
      <c r="K1671" s="6" t="s">
        <v>71</v>
      </c>
    </row>
    <row r="1672" spans="1:11" x14ac:dyDescent="0.45">
      <c r="A1672" s="6">
        <v>1668</v>
      </c>
      <c r="B1672" s="6" t="s">
        <v>5200</v>
      </c>
      <c r="C1672" s="5" t="s">
        <v>7807</v>
      </c>
      <c r="D1672" s="5" t="s">
        <v>5201</v>
      </c>
      <c r="E1672" s="5" t="s">
        <v>3773</v>
      </c>
      <c r="F1672" s="5" t="s">
        <v>5202</v>
      </c>
      <c r="G1672" s="6">
        <v>2023</v>
      </c>
      <c r="H1672" s="5" t="s">
        <v>5203</v>
      </c>
      <c r="I1672" s="5" t="s">
        <v>5204</v>
      </c>
      <c r="J1672" s="6" t="s">
        <v>7808</v>
      </c>
      <c r="K1672" s="6" t="s">
        <v>71</v>
      </c>
    </row>
    <row r="1673" spans="1:11" x14ac:dyDescent="0.45">
      <c r="A1673" s="6">
        <v>1669</v>
      </c>
      <c r="B1673" s="6" t="s">
        <v>2488</v>
      </c>
      <c r="C1673" s="5" t="s">
        <v>7807</v>
      </c>
      <c r="D1673" s="5" t="s">
        <v>2489</v>
      </c>
      <c r="E1673" s="5" t="s">
        <v>2490</v>
      </c>
      <c r="F1673" s="5" t="s">
        <v>2491</v>
      </c>
      <c r="G1673" s="6">
        <v>2003</v>
      </c>
      <c r="H1673" s="5" t="s">
        <v>212</v>
      </c>
      <c r="I1673" s="5" t="s">
        <v>2492</v>
      </c>
      <c r="J1673" s="6" t="s">
        <v>7808</v>
      </c>
      <c r="K1673" s="6" t="s">
        <v>71</v>
      </c>
    </row>
    <row r="1674" spans="1:11" x14ac:dyDescent="0.45">
      <c r="A1674" s="6">
        <v>1670</v>
      </c>
      <c r="B1674" s="6" t="s">
        <v>4316</v>
      </c>
      <c r="C1674" s="5" t="s">
        <v>7807</v>
      </c>
      <c r="D1674" s="5" t="s">
        <v>4317</v>
      </c>
      <c r="E1674" s="5" t="s">
        <v>4318</v>
      </c>
      <c r="F1674" s="5" t="s">
        <v>4319</v>
      </c>
      <c r="G1674" s="6">
        <v>2026</v>
      </c>
      <c r="H1674" s="5" t="s">
        <v>4320</v>
      </c>
      <c r="I1674" s="5" t="s">
        <v>4321</v>
      </c>
      <c r="J1674" s="6" t="s">
        <v>7808</v>
      </c>
      <c r="K1674" s="6" t="s">
        <v>71</v>
      </c>
    </row>
    <row r="1675" spans="1:11" x14ac:dyDescent="0.45">
      <c r="A1675" s="6">
        <v>1671</v>
      </c>
      <c r="B1675" s="6" t="s">
        <v>72</v>
      </c>
      <c r="C1675" s="5" t="s">
        <v>7807</v>
      </c>
      <c r="D1675" s="5" t="s">
        <v>73</v>
      </c>
      <c r="E1675" s="5" t="s">
        <v>74</v>
      </c>
      <c r="F1675" s="5" t="s">
        <v>75</v>
      </c>
      <c r="G1675" s="6">
        <v>1996</v>
      </c>
      <c r="H1675" s="5" t="s">
        <v>76</v>
      </c>
      <c r="I1675" s="5" t="s">
        <v>77</v>
      </c>
      <c r="J1675" s="6" t="s">
        <v>7808</v>
      </c>
      <c r="K1675" s="6" t="s">
        <v>71</v>
      </c>
    </row>
    <row r="1676" spans="1:11" x14ac:dyDescent="0.45">
      <c r="A1676" s="6">
        <v>1672</v>
      </c>
      <c r="B1676" s="6" t="s">
        <v>8008</v>
      </c>
      <c r="C1676" s="5" t="s">
        <v>7807</v>
      </c>
      <c r="D1676" s="5" t="s">
        <v>8009</v>
      </c>
      <c r="E1676" s="5" t="s">
        <v>8010</v>
      </c>
      <c r="F1676" s="5" t="s">
        <v>8011</v>
      </c>
      <c r="G1676" s="6">
        <v>2002</v>
      </c>
      <c r="H1676" s="5" t="s">
        <v>386</v>
      </c>
      <c r="I1676" s="5" t="s">
        <v>8012</v>
      </c>
      <c r="J1676" s="6" t="s">
        <v>70</v>
      </c>
      <c r="K1676" s="6" t="s">
        <v>71</v>
      </c>
    </row>
    <row r="1677" spans="1:11" x14ac:dyDescent="0.45">
      <c r="A1677" s="6">
        <v>1673</v>
      </c>
      <c r="B1677" s="6" t="s">
        <v>1876</v>
      </c>
      <c r="C1677" s="5" t="s">
        <v>7807</v>
      </c>
      <c r="D1677" s="5" t="s">
        <v>1877</v>
      </c>
      <c r="E1677" s="5" t="s">
        <v>1878</v>
      </c>
      <c r="F1677" s="5" t="s">
        <v>1879</v>
      </c>
      <c r="G1677" s="6">
        <v>2003</v>
      </c>
      <c r="H1677" s="5" t="s">
        <v>135</v>
      </c>
      <c r="I1677" s="5" t="s">
        <v>1880</v>
      </c>
      <c r="J1677" s="6" t="s">
        <v>7808</v>
      </c>
      <c r="K1677" s="6" t="s">
        <v>71</v>
      </c>
    </row>
    <row r="1678" spans="1:11" x14ac:dyDescent="0.45">
      <c r="A1678" s="6">
        <v>1674</v>
      </c>
      <c r="B1678" s="6" t="s">
        <v>8013</v>
      </c>
      <c r="C1678" s="5" t="s">
        <v>7807</v>
      </c>
      <c r="D1678" s="5" t="s">
        <v>8014</v>
      </c>
      <c r="E1678" s="5" t="s">
        <v>8015</v>
      </c>
      <c r="F1678" s="5" t="s">
        <v>8016</v>
      </c>
      <c r="G1678" s="6">
        <v>2002</v>
      </c>
      <c r="H1678" s="5" t="s">
        <v>68</v>
      </c>
      <c r="I1678" s="5" t="s">
        <v>8017</v>
      </c>
      <c r="J1678" s="6" t="s">
        <v>70</v>
      </c>
      <c r="K1678" s="6" t="s">
        <v>71</v>
      </c>
    </row>
    <row r="1679" spans="1:11" x14ac:dyDescent="0.45">
      <c r="A1679" s="6">
        <v>1675</v>
      </c>
      <c r="B1679" s="6" t="s">
        <v>6424</v>
      </c>
      <c r="C1679" s="5" t="s">
        <v>7807</v>
      </c>
      <c r="D1679" s="5" t="s">
        <v>6425</v>
      </c>
      <c r="E1679" s="5" t="s">
        <v>6426</v>
      </c>
      <c r="F1679" s="5" t="s">
        <v>6427</v>
      </c>
      <c r="G1679" s="6">
        <v>2004</v>
      </c>
      <c r="H1679" s="5" t="s">
        <v>5016</v>
      </c>
      <c r="I1679" s="5" t="s">
        <v>6428</v>
      </c>
      <c r="J1679" s="6" t="s">
        <v>7808</v>
      </c>
      <c r="K1679" s="6" t="s">
        <v>71</v>
      </c>
    </row>
    <row r="1680" spans="1:11" x14ac:dyDescent="0.45">
      <c r="A1680" s="6">
        <v>1676</v>
      </c>
      <c r="B1680" s="6" t="s">
        <v>3078</v>
      </c>
      <c r="C1680" s="5" t="s">
        <v>7807</v>
      </c>
      <c r="D1680" s="5" t="s">
        <v>3079</v>
      </c>
      <c r="E1680" s="5" t="s">
        <v>3080</v>
      </c>
      <c r="F1680" s="5" t="s">
        <v>3081</v>
      </c>
      <c r="G1680" s="6">
        <v>2015</v>
      </c>
      <c r="H1680" s="5" t="s">
        <v>200</v>
      </c>
      <c r="I1680" s="5" t="s">
        <v>3082</v>
      </c>
      <c r="J1680" s="6" t="s">
        <v>7808</v>
      </c>
      <c r="K1680" s="6" t="s">
        <v>71</v>
      </c>
    </row>
    <row r="1681" spans="1:11" x14ac:dyDescent="0.45">
      <c r="A1681" s="6">
        <v>1677</v>
      </c>
      <c r="B1681" s="6" t="s">
        <v>1492</v>
      </c>
      <c r="C1681" s="5" t="s">
        <v>7807</v>
      </c>
      <c r="D1681" s="5" t="s">
        <v>1493</v>
      </c>
      <c r="E1681" s="5" t="s">
        <v>1494</v>
      </c>
      <c r="F1681" s="5" t="s">
        <v>1495</v>
      </c>
      <c r="G1681" s="6">
        <v>2016</v>
      </c>
      <c r="H1681" s="5" t="s">
        <v>1496</v>
      </c>
      <c r="I1681" s="5" t="s">
        <v>1497</v>
      </c>
      <c r="J1681" s="6" t="s">
        <v>7808</v>
      </c>
      <c r="K1681" s="6" t="s">
        <v>71</v>
      </c>
    </row>
    <row r="1682" spans="1:11" x14ac:dyDescent="0.45">
      <c r="A1682" s="6">
        <v>1678</v>
      </c>
      <c r="B1682" s="6" t="s">
        <v>4141</v>
      </c>
      <c r="C1682" s="5" t="s">
        <v>7807</v>
      </c>
      <c r="D1682" s="5" t="s">
        <v>4142</v>
      </c>
      <c r="E1682" s="5" t="s">
        <v>4143</v>
      </c>
      <c r="F1682" s="5" t="s">
        <v>4144</v>
      </c>
      <c r="G1682" s="6">
        <v>1994</v>
      </c>
      <c r="H1682" s="5" t="s">
        <v>4145</v>
      </c>
      <c r="I1682" s="5" t="s">
        <v>4146</v>
      </c>
      <c r="J1682" s="6" t="s">
        <v>7808</v>
      </c>
      <c r="K1682" s="6" t="s">
        <v>71</v>
      </c>
    </row>
    <row r="1683" spans="1:11" x14ac:dyDescent="0.45">
      <c r="A1683" s="6">
        <v>1679</v>
      </c>
      <c r="B1683" s="6" t="s">
        <v>7038</v>
      </c>
      <c r="C1683" s="5" t="s">
        <v>7807</v>
      </c>
      <c r="D1683" s="5" t="s">
        <v>7039</v>
      </c>
      <c r="E1683" s="5" t="s">
        <v>7040</v>
      </c>
      <c r="F1683" s="5" t="s">
        <v>7041</v>
      </c>
      <c r="G1683" s="6">
        <v>2025</v>
      </c>
      <c r="H1683" s="5" t="s">
        <v>983</v>
      </c>
      <c r="I1683" s="5" t="s">
        <v>7042</v>
      </c>
      <c r="J1683" s="6" t="s">
        <v>7808</v>
      </c>
      <c r="K1683" s="6" t="s">
        <v>71</v>
      </c>
    </row>
    <row r="1684" spans="1:11" x14ac:dyDescent="0.45">
      <c r="A1684" s="6">
        <v>1680</v>
      </c>
      <c r="B1684" s="6" t="s">
        <v>8018</v>
      </c>
      <c r="C1684" s="5" t="s">
        <v>7807</v>
      </c>
      <c r="D1684" s="5" t="s">
        <v>8019</v>
      </c>
      <c r="E1684" s="5" t="s">
        <v>8020</v>
      </c>
      <c r="F1684" s="5" t="s">
        <v>8021</v>
      </c>
      <c r="G1684" s="6">
        <v>2000</v>
      </c>
      <c r="H1684" s="5" t="s">
        <v>7688</v>
      </c>
      <c r="I1684" s="5" t="s">
        <v>8022</v>
      </c>
      <c r="J1684" s="6" t="s">
        <v>70</v>
      </c>
      <c r="K1684" s="6" t="s">
        <v>71</v>
      </c>
    </row>
    <row r="1685" spans="1:11" x14ac:dyDescent="0.45">
      <c r="A1685" s="6">
        <v>1681</v>
      </c>
      <c r="B1685" s="6" t="s">
        <v>8023</v>
      </c>
      <c r="C1685" s="5" t="s">
        <v>7807</v>
      </c>
      <c r="D1685" s="5" t="s">
        <v>8024</v>
      </c>
      <c r="E1685" s="5" t="s">
        <v>8025</v>
      </c>
      <c r="F1685" s="5" t="s">
        <v>8026</v>
      </c>
      <c r="G1685" s="6">
        <v>2001</v>
      </c>
      <c r="H1685" s="5" t="s">
        <v>68</v>
      </c>
      <c r="I1685" s="5" t="s">
        <v>8027</v>
      </c>
      <c r="J1685" s="6" t="s">
        <v>70</v>
      </c>
      <c r="K1685" s="6" t="s">
        <v>71</v>
      </c>
    </row>
    <row r="1686" spans="1:11" x14ac:dyDescent="0.45">
      <c r="A1686" s="6">
        <v>1682</v>
      </c>
      <c r="B1686" s="6" t="s">
        <v>3967</v>
      </c>
      <c r="C1686" s="5" t="s">
        <v>7807</v>
      </c>
      <c r="D1686" s="5" t="s">
        <v>3968</v>
      </c>
      <c r="E1686" s="5" t="s">
        <v>3969</v>
      </c>
      <c r="F1686" s="5" t="s">
        <v>3970</v>
      </c>
      <c r="G1686" s="6">
        <v>2008</v>
      </c>
      <c r="H1686" s="5" t="s">
        <v>2375</v>
      </c>
      <c r="I1686" s="5" t="s">
        <v>3971</v>
      </c>
      <c r="J1686" s="6" t="s">
        <v>7808</v>
      </c>
      <c r="K1686" s="6" t="s">
        <v>71</v>
      </c>
    </row>
    <row r="1687" spans="1:11" x14ac:dyDescent="0.45">
      <c r="A1687" s="6">
        <v>1683</v>
      </c>
      <c r="B1687" s="6" t="s">
        <v>8028</v>
      </c>
      <c r="C1687" s="5" t="s">
        <v>7807</v>
      </c>
      <c r="D1687" s="5" t="s">
        <v>8029</v>
      </c>
      <c r="E1687" s="5" t="s">
        <v>8030</v>
      </c>
      <c r="F1687" s="5" t="s">
        <v>8031</v>
      </c>
      <c r="G1687" s="6">
        <v>2002</v>
      </c>
      <c r="H1687" s="5" t="s">
        <v>135</v>
      </c>
      <c r="I1687" s="5" t="s">
        <v>8032</v>
      </c>
      <c r="J1687" s="6" t="s">
        <v>70</v>
      </c>
      <c r="K1687" s="6" t="s">
        <v>71</v>
      </c>
    </row>
    <row r="1688" spans="1:11" x14ac:dyDescent="0.45">
      <c r="A1688" s="6">
        <v>1684</v>
      </c>
      <c r="B1688" s="6" t="s">
        <v>8033</v>
      </c>
      <c r="C1688" s="5" t="s">
        <v>7807</v>
      </c>
      <c r="D1688" s="5" t="s">
        <v>8034</v>
      </c>
      <c r="E1688" s="5" t="s">
        <v>8035</v>
      </c>
      <c r="F1688" s="5" t="s">
        <v>8036</v>
      </c>
      <c r="G1688" s="6">
        <v>1996</v>
      </c>
      <c r="H1688" s="5" t="s">
        <v>779</v>
      </c>
      <c r="I1688" s="5" t="s">
        <v>8037</v>
      </c>
      <c r="J1688" s="6" t="s">
        <v>70</v>
      </c>
      <c r="K1688" s="6" t="s">
        <v>71</v>
      </c>
    </row>
    <row r="1689" spans="1:11" x14ac:dyDescent="0.45">
      <c r="A1689" s="6">
        <v>1685</v>
      </c>
      <c r="B1689" s="6" t="s">
        <v>3209</v>
      </c>
      <c r="C1689" s="5" t="s">
        <v>7807</v>
      </c>
      <c r="D1689" s="5" t="s">
        <v>3210</v>
      </c>
      <c r="E1689" s="5" t="s">
        <v>3211</v>
      </c>
      <c r="F1689" s="5" t="s">
        <v>3212</v>
      </c>
      <c r="G1689" s="6">
        <v>2002</v>
      </c>
      <c r="H1689" s="5" t="s">
        <v>206</v>
      </c>
      <c r="I1689" s="5" t="s">
        <v>3213</v>
      </c>
      <c r="J1689" s="6" t="s">
        <v>7808</v>
      </c>
      <c r="K1689" s="6" t="s">
        <v>71</v>
      </c>
    </row>
    <row r="1690" spans="1:11" x14ac:dyDescent="0.45">
      <c r="A1690" s="6">
        <v>1686</v>
      </c>
      <c r="B1690" s="6" t="s">
        <v>7623</v>
      </c>
      <c r="C1690" s="5" t="s">
        <v>7807</v>
      </c>
      <c r="D1690" s="5" t="s">
        <v>7624</v>
      </c>
      <c r="E1690" s="5" t="s">
        <v>7625</v>
      </c>
      <c r="F1690" s="5" t="s">
        <v>7626</v>
      </c>
      <c r="G1690" s="6">
        <v>2003</v>
      </c>
      <c r="H1690" s="5" t="s">
        <v>135</v>
      </c>
      <c r="I1690" s="5" t="s">
        <v>7627</v>
      </c>
      <c r="J1690" s="6" t="s">
        <v>7808</v>
      </c>
      <c r="K1690" s="6" t="s">
        <v>71</v>
      </c>
    </row>
    <row r="1691" spans="1:11" x14ac:dyDescent="0.45">
      <c r="A1691" s="6">
        <v>1687</v>
      </c>
      <c r="B1691" s="6" t="s">
        <v>3338</v>
      </c>
      <c r="C1691" s="5" t="s">
        <v>7807</v>
      </c>
      <c r="D1691" s="5" t="s">
        <v>3339</v>
      </c>
      <c r="E1691" s="5" t="s">
        <v>3340</v>
      </c>
      <c r="F1691" s="5" t="s">
        <v>3341</v>
      </c>
      <c r="G1691" s="6">
        <v>2015</v>
      </c>
      <c r="H1691" s="5" t="s">
        <v>3342</v>
      </c>
      <c r="I1691" s="5" t="s">
        <v>3343</v>
      </c>
      <c r="J1691" s="6" t="s">
        <v>7808</v>
      </c>
      <c r="K1691" s="6" t="s">
        <v>71</v>
      </c>
    </row>
    <row r="1692" spans="1:11" x14ac:dyDescent="0.45">
      <c r="A1692" s="6">
        <v>1688</v>
      </c>
      <c r="B1692" s="6" t="s">
        <v>6041</v>
      </c>
      <c r="C1692" s="5" t="s">
        <v>7807</v>
      </c>
      <c r="D1692" s="5" t="s">
        <v>6042</v>
      </c>
      <c r="E1692" s="5" t="s">
        <v>6043</v>
      </c>
      <c r="F1692" s="5" t="s">
        <v>6044</v>
      </c>
      <c r="G1692" s="6">
        <v>2025</v>
      </c>
      <c r="H1692" s="5" t="s">
        <v>2692</v>
      </c>
      <c r="I1692" s="5" t="s">
        <v>6045</v>
      </c>
      <c r="J1692" s="6" t="s">
        <v>7808</v>
      </c>
      <c r="K1692" s="6" t="s">
        <v>71</v>
      </c>
    </row>
    <row r="1693" spans="1:11" x14ac:dyDescent="0.45">
      <c r="A1693" s="6">
        <v>1689</v>
      </c>
      <c r="B1693" s="6" t="s">
        <v>4108</v>
      </c>
      <c r="C1693" s="5" t="s">
        <v>7807</v>
      </c>
      <c r="D1693" s="5" t="s">
        <v>4109</v>
      </c>
      <c r="E1693" s="5" t="s">
        <v>4110</v>
      </c>
      <c r="F1693" s="5" t="s">
        <v>4111</v>
      </c>
      <c r="G1693" s="6">
        <v>1983</v>
      </c>
      <c r="H1693" s="5" t="s">
        <v>4112</v>
      </c>
      <c r="I1693" s="5" t="s">
        <v>4113</v>
      </c>
      <c r="J1693" s="6" t="s">
        <v>7808</v>
      </c>
      <c r="K1693" s="6" t="s">
        <v>71</v>
      </c>
    </row>
    <row r="1694" spans="1:11" x14ac:dyDescent="0.45">
      <c r="A1694" s="6">
        <v>1690</v>
      </c>
      <c r="B1694" s="6" t="s">
        <v>8038</v>
      </c>
      <c r="C1694" s="5" t="s">
        <v>7807</v>
      </c>
      <c r="D1694" s="5" t="s">
        <v>8039</v>
      </c>
      <c r="E1694" s="5" t="s">
        <v>8040</v>
      </c>
      <c r="F1694" s="5" t="s">
        <v>5136</v>
      </c>
      <c r="G1694" s="6">
        <v>2014</v>
      </c>
      <c r="H1694" s="5" t="s">
        <v>5436</v>
      </c>
      <c r="I1694" s="5" t="s">
        <v>2998</v>
      </c>
      <c r="J1694" s="6" t="s">
        <v>70</v>
      </c>
      <c r="K1694" s="6" t="s">
        <v>71</v>
      </c>
    </row>
    <row r="1695" spans="1:11" x14ac:dyDescent="0.45">
      <c r="A1695" s="6">
        <v>1691</v>
      </c>
      <c r="B1695" s="6" t="s">
        <v>1109</v>
      </c>
      <c r="C1695" s="5" t="s">
        <v>7807</v>
      </c>
      <c r="D1695" s="5" t="s">
        <v>1110</v>
      </c>
      <c r="E1695" s="5" t="s">
        <v>1111</v>
      </c>
      <c r="F1695" s="5" t="s">
        <v>1112</v>
      </c>
      <c r="G1695" s="6">
        <v>2008</v>
      </c>
      <c r="H1695" s="5" t="s">
        <v>206</v>
      </c>
      <c r="I1695" s="5" t="s">
        <v>1113</v>
      </c>
      <c r="J1695" s="6" t="s">
        <v>7808</v>
      </c>
      <c r="K1695" s="6" t="s">
        <v>71</v>
      </c>
    </row>
    <row r="1696" spans="1:11" x14ac:dyDescent="0.45">
      <c r="A1696" s="6">
        <v>1692</v>
      </c>
      <c r="B1696" s="6" t="s">
        <v>2430</v>
      </c>
      <c r="C1696" s="5" t="s">
        <v>7807</v>
      </c>
      <c r="D1696" s="5" t="s">
        <v>2431</v>
      </c>
      <c r="E1696" s="5" t="s">
        <v>2432</v>
      </c>
      <c r="F1696" s="5" t="s">
        <v>2433</v>
      </c>
      <c r="G1696" s="6">
        <v>1996</v>
      </c>
      <c r="H1696" s="5" t="s">
        <v>206</v>
      </c>
      <c r="I1696" s="5" t="s">
        <v>2434</v>
      </c>
      <c r="J1696" s="6" t="s">
        <v>7808</v>
      </c>
      <c r="K1696" s="6" t="s">
        <v>71</v>
      </c>
    </row>
    <row r="1697" spans="1:11" x14ac:dyDescent="0.45">
      <c r="A1697" s="6">
        <v>1693</v>
      </c>
      <c r="B1697" s="6" t="s">
        <v>8041</v>
      </c>
      <c r="C1697" s="5" t="s">
        <v>7807</v>
      </c>
      <c r="D1697" s="5" t="s">
        <v>8042</v>
      </c>
      <c r="E1697" s="5" t="s">
        <v>8043</v>
      </c>
      <c r="F1697" s="5" t="s">
        <v>8044</v>
      </c>
      <c r="G1697" s="6">
        <v>2025</v>
      </c>
      <c r="H1697" s="5" t="s">
        <v>1102</v>
      </c>
      <c r="I1697" s="5" t="s">
        <v>8045</v>
      </c>
      <c r="J1697" s="6" t="s">
        <v>70</v>
      </c>
      <c r="K1697" s="6" t="s">
        <v>71</v>
      </c>
    </row>
    <row r="1698" spans="1:11" x14ac:dyDescent="0.45">
      <c r="A1698" s="6">
        <v>1694</v>
      </c>
      <c r="B1698" s="6" t="s">
        <v>3812</v>
      </c>
      <c r="C1698" s="5" t="s">
        <v>7807</v>
      </c>
      <c r="D1698" s="5" t="s">
        <v>3813</v>
      </c>
      <c r="E1698" s="5" t="s">
        <v>3814</v>
      </c>
      <c r="F1698" s="5" t="s">
        <v>3815</v>
      </c>
      <c r="G1698" s="6">
        <v>2017</v>
      </c>
      <c r="H1698" s="5" t="s">
        <v>3816</v>
      </c>
      <c r="I1698" s="5" t="s">
        <v>3817</v>
      </c>
      <c r="J1698" s="6" t="s">
        <v>7808</v>
      </c>
      <c r="K1698" s="6" t="s">
        <v>71</v>
      </c>
    </row>
    <row r="1699" spans="1:11" x14ac:dyDescent="0.45">
      <c r="A1699" s="6">
        <v>1695</v>
      </c>
      <c r="B1699" s="6" t="s">
        <v>2721</v>
      </c>
      <c r="C1699" s="5" t="s">
        <v>7807</v>
      </c>
      <c r="D1699" s="5" t="s">
        <v>2722</v>
      </c>
      <c r="E1699" s="5" t="s">
        <v>2723</v>
      </c>
      <c r="F1699" s="5" t="s">
        <v>2724</v>
      </c>
      <c r="G1699" s="6">
        <v>2008</v>
      </c>
      <c r="H1699" s="5" t="s">
        <v>68</v>
      </c>
      <c r="I1699" s="5" t="s">
        <v>2725</v>
      </c>
      <c r="J1699" s="6" t="s">
        <v>7808</v>
      </c>
      <c r="K1699" s="6" t="s">
        <v>71</v>
      </c>
    </row>
    <row r="1700" spans="1:11" x14ac:dyDescent="0.45">
      <c r="A1700" s="6">
        <v>1696</v>
      </c>
      <c r="B1700" s="6" t="s">
        <v>8046</v>
      </c>
      <c r="C1700" s="5" t="s">
        <v>7807</v>
      </c>
      <c r="D1700" s="5" t="s">
        <v>8047</v>
      </c>
      <c r="E1700" s="5" t="s">
        <v>8048</v>
      </c>
      <c r="F1700" s="5" t="s">
        <v>8049</v>
      </c>
      <c r="G1700" s="6">
        <v>2002</v>
      </c>
      <c r="H1700" s="5" t="s">
        <v>135</v>
      </c>
      <c r="I1700" s="5" t="s">
        <v>8050</v>
      </c>
      <c r="J1700" s="6" t="s">
        <v>70</v>
      </c>
      <c r="K1700" s="6" t="s">
        <v>71</v>
      </c>
    </row>
    <row r="1701" spans="1:11" x14ac:dyDescent="0.45">
      <c r="A1701" s="6">
        <v>1697</v>
      </c>
      <c r="B1701" s="6" t="s">
        <v>4904</v>
      </c>
      <c r="C1701" s="5" t="s">
        <v>7807</v>
      </c>
      <c r="D1701" s="5" t="s">
        <v>4905</v>
      </c>
      <c r="E1701" s="5" t="s">
        <v>4906</v>
      </c>
      <c r="F1701" s="5" t="s">
        <v>4907</v>
      </c>
      <c r="G1701" s="6">
        <v>1999</v>
      </c>
      <c r="H1701" s="5" t="s">
        <v>616</v>
      </c>
      <c r="I1701" s="5" t="s">
        <v>4908</v>
      </c>
      <c r="J1701" s="6" t="s">
        <v>7808</v>
      </c>
      <c r="K1701" s="6" t="s">
        <v>71</v>
      </c>
    </row>
    <row r="1702" spans="1:11" x14ac:dyDescent="0.45">
      <c r="A1702" s="6">
        <v>1698</v>
      </c>
      <c r="B1702" s="6" t="s">
        <v>6315</v>
      </c>
      <c r="C1702" s="5" t="s">
        <v>7807</v>
      </c>
      <c r="D1702" s="5" t="s">
        <v>6316</v>
      </c>
      <c r="E1702" s="5" t="s">
        <v>6317</v>
      </c>
      <c r="F1702" s="5" t="s">
        <v>6318</v>
      </c>
      <c r="G1702" s="6">
        <v>1981</v>
      </c>
      <c r="H1702" s="5" t="s">
        <v>2375</v>
      </c>
      <c r="I1702" s="5" t="s">
        <v>6319</v>
      </c>
      <c r="J1702" s="6" t="s">
        <v>7808</v>
      </c>
      <c r="K1702" s="6" t="s">
        <v>71</v>
      </c>
    </row>
    <row r="1703" spans="1:11" x14ac:dyDescent="0.45">
      <c r="A1703" s="6">
        <v>1699</v>
      </c>
      <c r="B1703" s="6" t="s">
        <v>5261</v>
      </c>
      <c r="C1703" s="5" t="s">
        <v>7807</v>
      </c>
      <c r="D1703" s="5" t="s">
        <v>5262</v>
      </c>
      <c r="E1703" s="5" t="s">
        <v>5263</v>
      </c>
      <c r="F1703" s="5" t="s">
        <v>5264</v>
      </c>
      <c r="G1703" s="6">
        <v>2001</v>
      </c>
      <c r="H1703" s="5" t="s">
        <v>426</v>
      </c>
      <c r="I1703" s="5" t="s">
        <v>5265</v>
      </c>
      <c r="J1703" s="6" t="s">
        <v>7808</v>
      </c>
      <c r="K1703" s="6" t="s">
        <v>71</v>
      </c>
    </row>
    <row r="1704" spans="1:11" x14ac:dyDescent="0.45">
      <c r="A1704" s="6">
        <v>1700</v>
      </c>
      <c r="B1704" s="6" t="s">
        <v>2950</v>
      </c>
      <c r="C1704" s="5" t="s">
        <v>7807</v>
      </c>
      <c r="D1704" s="5" t="s">
        <v>2951</v>
      </c>
      <c r="E1704" s="5" t="s">
        <v>2952</v>
      </c>
      <c r="F1704" s="5" t="s">
        <v>2953</v>
      </c>
      <c r="G1704" s="6">
        <v>1999</v>
      </c>
      <c r="H1704" s="5" t="s">
        <v>206</v>
      </c>
      <c r="I1704" s="5" t="s">
        <v>2954</v>
      </c>
      <c r="J1704" s="6" t="s">
        <v>7808</v>
      </c>
      <c r="K1704" s="6" t="s">
        <v>71</v>
      </c>
    </row>
    <row r="1705" spans="1:11" x14ac:dyDescent="0.45">
      <c r="A1705" s="6">
        <v>1701</v>
      </c>
      <c r="B1705" s="6" t="s">
        <v>5670</v>
      </c>
      <c r="C1705" s="5" t="s">
        <v>7807</v>
      </c>
      <c r="D1705" s="5" t="s">
        <v>5671</v>
      </c>
      <c r="E1705" s="5" t="s">
        <v>5672</v>
      </c>
      <c r="F1705" s="5" t="s">
        <v>5673</v>
      </c>
      <c r="G1705" s="6">
        <v>2011</v>
      </c>
      <c r="H1705" s="5" t="s">
        <v>945</v>
      </c>
      <c r="I1705" s="5" t="s">
        <v>5674</v>
      </c>
      <c r="J1705" s="6" t="s">
        <v>7808</v>
      </c>
      <c r="K1705" s="6" t="s">
        <v>71</v>
      </c>
    </row>
    <row r="1706" spans="1:11" x14ac:dyDescent="0.45">
      <c r="A1706" s="6">
        <v>1702</v>
      </c>
      <c r="B1706" s="6" t="s">
        <v>8051</v>
      </c>
      <c r="C1706" s="5" t="s">
        <v>7807</v>
      </c>
      <c r="D1706" s="5" t="s">
        <v>8052</v>
      </c>
      <c r="E1706" s="5" t="s">
        <v>8053</v>
      </c>
      <c r="F1706" s="5" t="s">
        <v>8054</v>
      </c>
      <c r="G1706" s="6">
        <v>1998</v>
      </c>
      <c r="H1706" s="5" t="s">
        <v>8055</v>
      </c>
      <c r="I1706" s="5" t="s">
        <v>8056</v>
      </c>
      <c r="J1706" s="6" t="s">
        <v>70</v>
      </c>
      <c r="K1706" s="6" t="s">
        <v>71</v>
      </c>
    </row>
    <row r="1707" spans="1:11" x14ac:dyDescent="0.45">
      <c r="A1707" s="6">
        <v>1703</v>
      </c>
      <c r="B1707" s="6" t="s">
        <v>4992</v>
      </c>
      <c r="C1707" s="5" t="s">
        <v>7807</v>
      </c>
      <c r="D1707" s="5" t="s">
        <v>4993</v>
      </c>
      <c r="E1707" s="5" t="s">
        <v>4994</v>
      </c>
      <c r="F1707" s="5" t="s">
        <v>4995</v>
      </c>
      <c r="G1707" s="6">
        <v>2008</v>
      </c>
      <c r="H1707" s="5" t="s">
        <v>4229</v>
      </c>
      <c r="I1707" s="5" t="s">
        <v>4996</v>
      </c>
      <c r="J1707" s="6" t="s">
        <v>7808</v>
      </c>
      <c r="K1707" s="6" t="s">
        <v>71</v>
      </c>
    </row>
    <row r="1708" spans="1:11" x14ac:dyDescent="0.45">
      <c r="A1708" s="6">
        <v>1704</v>
      </c>
      <c r="B1708" s="6" t="s">
        <v>8057</v>
      </c>
      <c r="C1708" s="5" t="s">
        <v>7807</v>
      </c>
      <c r="D1708" s="5" t="s">
        <v>8058</v>
      </c>
      <c r="E1708" s="5" t="s">
        <v>8059</v>
      </c>
      <c r="F1708" s="5" t="s">
        <v>8060</v>
      </c>
      <c r="G1708" s="6">
        <v>2017</v>
      </c>
      <c r="H1708" s="5" t="s">
        <v>8061</v>
      </c>
      <c r="I1708" s="5" t="s">
        <v>8062</v>
      </c>
      <c r="J1708" s="6" t="s">
        <v>70</v>
      </c>
      <c r="K1708" s="6" t="s">
        <v>71</v>
      </c>
    </row>
    <row r="1709" spans="1:11" x14ac:dyDescent="0.45">
      <c r="A1709" s="6">
        <v>1705</v>
      </c>
      <c r="B1709" s="6" t="s">
        <v>95</v>
      </c>
      <c r="C1709" s="5" t="s">
        <v>7807</v>
      </c>
      <c r="D1709" s="5" t="s">
        <v>96</v>
      </c>
      <c r="E1709" s="5" t="s">
        <v>97</v>
      </c>
      <c r="F1709" s="5" t="s">
        <v>98</v>
      </c>
      <c r="G1709" s="6">
        <v>2013</v>
      </c>
      <c r="H1709" s="5" t="s">
        <v>99</v>
      </c>
      <c r="I1709" s="5" t="s">
        <v>100</v>
      </c>
      <c r="J1709" s="6" t="s">
        <v>7808</v>
      </c>
      <c r="K1709" s="6" t="s">
        <v>71</v>
      </c>
    </row>
    <row r="1710" spans="1:11" x14ac:dyDescent="0.45">
      <c r="A1710" s="6">
        <v>1706</v>
      </c>
      <c r="B1710" s="6" t="s">
        <v>3173</v>
      </c>
      <c r="C1710" s="5" t="s">
        <v>7807</v>
      </c>
      <c r="D1710" s="5" t="s">
        <v>3174</v>
      </c>
      <c r="E1710" s="5" t="s">
        <v>3175</v>
      </c>
      <c r="F1710" s="5" t="s">
        <v>3176</v>
      </c>
      <c r="G1710" s="6">
        <v>1994</v>
      </c>
      <c r="H1710" s="5" t="s">
        <v>616</v>
      </c>
      <c r="I1710" s="5" t="s">
        <v>3177</v>
      </c>
      <c r="J1710" s="6" t="s">
        <v>7808</v>
      </c>
      <c r="K1710" s="6" t="s">
        <v>71</v>
      </c>
    </row>
    <row r="1711" spans="1:11" x14ac:dyDescent="0.45">
      <c r="A1711" s="6">
        <v>1707</v>
      </c>
      <c r="B1711" s="6" t="s">
        <v>6947</v>
      </c>
      <c r="C1711" s="5" t="s">
        <v>7807</v>
      </c>
      <c r="D1711" s="5" t="s">
        <v>6948</v>
      </c>
      <c r="E1711" s="5" t="s">
        <v>6949</v>
      </c>
      <c r="F1711" s="5" t="s">
        <v>6950</v>
      </c>
      <c r="G1711" s="6">
        <v>1996</v>
      </c>
      <c r="H1711" s="5" t="s">
        <v>206</v>
      </c>
      <c r="I1711" s="5" t="s">
        <v>6951</v>
      </c>
      <c r="J1711" s="6" t="s">
        <v>7808</v>
      </c>
      <c r="K1711" s="6" t="s">
        <v>71</v>
      </c>
    </row>
    <row r="1712" spans="1:11" x14ac:dyDescent="0.45">
      <c r="A1712" s="6">
        <v>1708</v>
      </c>
      <c r="B1712" s="6" t="s">
        <v>7008</v>
      </c>
      <c r="C1712" s="5" t="s">
        <v>7807</v>
      </c>
      <c r="D1712" s="5" t="s">
        <v>7009</v>
      </c>
      <c r="E1712" s="5" t="s">
        <v>7010</v>
      </c>
      <c r="F1712" s="5" t="s">
        <v>7011</v>
      </c>
      <c r="G1712" s="6">
        <v>2003</v>
      </c>
      <c r="H1712" s="5" t="s">
        <v>135</v>
      </c>
      <c r="I1712" s="5" t="s">
        <v>7012</v>
      </c>
      <c r="J1712" s="6" t="s">
        <v>7808</v>
      </c>
      <c r="K1712" s="6" t="s">
        <v>71</v>
      </c>
    </row>
    <row r="1713" spans="1:11" x14ac:dyDescent="0.45">
      <c r="A1713" s="6">
        <v>1709</v>
      </c>
      <c r="B1713" s="6" t="s">
        <v>5602</v>
      </c>
      <c r="C1713" s="5" t="s">
        <v>7807</v>
      </c>
      <c r="D1713" s="5" t="s">
        <v>5603</v>
      </c>
      <c r="E1713" s="5" t="s">
        <v>5604</v>
      </c>
      <c r="F1713" s="5" t="s">
        <v>5605</v>
      </c>
      <c r="G1713" s="6">
        <v>2000</v>
      </c>
      <c r="H1713" s="5" t="s">
        <v>87</v>
      </c>
      <c r="I1713" s="5" t="s">
        <v>5606</v>
      </c>
      <c r="J1713" s="6" t="s">
        <v>7808</v>
      </c>
      <c r="K1713" s="6" t="s">
        <v>71</v>
      </c>
    </row>
    <row r="1714" spans="1:11" x14ac:dyDescent="0.45">
      <c r="A1714" s="6">
        <v>1710</v>
      </c>
      <c r="B1714" s="6" t="s">
        <v>5951</v>
      </c>
      <c r="C1714" s="5" t="s">
        <v>7807</v>
      </c>
      <c r="D1714" s="5" t="s">
        <v>5952</v>
      </c>
      <c r="E1714" s="5" t="s">
        <v>5953</v>
      </c>
      <c r="F1714" s="5" t="s">
        <v>5954</v>
      </c>
      <c r="G1714" s="6">
        <v>1999</v>
      </c>
      <c r="H1714" s="5" t="s">
        <v>1033</v>
      </c>
      <c r="I1714" s="5" t="s">
        <v>5955</v>
      </c>
      <c r="J1714" s="6" t="s">
        <v>7808</v>
      </c>
      <c r="K1714" s="6" t="s">
        <v>71</v>
      </c>
    </row>
    <row r="1715" spans="1:11" x14ac:dyDescent="0.45">
      <c r="A1715" s="6">
        <v>1711</v>
      </c>
      <c r="B1715" s="6" t="s">
        <v>8063</v>
      </c>
      <c r="C1715" s="5" t="s">
        <v>7807</v>
      </c>
      <c r="D1715" s="5" t="s">
        <v>8064</v>
      </c>
      <c r="E1715" s="5" t="s">
        <v>8065</v>
      </c>
      <c r="F1715" s="5" t="s">
        <v>8066</v>
      </c>
      <c r="G1715" s="6">
        <v>1999</v>
      </c>
      <c r="H1715" s="5" t="s">
        <v>68</v>
      </c>
      <c r="I1715" s="5" t="s">
        <v>8067</v>
      </c>
      <c r="J1715" s="6" t="s">
        <v>70</v>
      </c>
      <c r="K1715" s="6" t="s">
        <v>71</v>
      </c>
    </row>
    <row r="1716" spans="1:11" x14ac:dyDescent="0.45">
      <c r="A1716" s="6">
        <v>1712</v>
      </c>
      <c r="B1716" s="6" t="s">
        <v>6175</v>
      </c>
      <c r="C1716" s="5" t="s">
        <v>7807</v>
      </c>
      <c r="D1716" s="5" t="s">
        <v>6176</v>
      </c>
      <c r="E1716" s="5" t="s">
        <v>6177</v>
      </c>
      <c r="F1716" s="5" t="s">
        <v>6178</v>
      </c>
      <c r="G1716" s="6">
        <v>2005</v>
      </c>
      <c r="H1716" s="5" t="s">
        <v>68</v>
      </c>
      <c r="I1716" s="5" t="s">
        <v>6179</v>
      </c>
      <c r="J1716" s="6" t="s">
        <v>7808</v>
      </c>
      <c r="K1716" s="6" t="s">
        <v>71</v>
      </c>
    </row>
    <row r="1717" spans="1:11" x14ac:dyDescent="0.45">
      <c r="A1717" s="6">
        <v>1713</v>
      </c>
      <c r="B1717" s="6" t="s">
        <v>5076</v>
      </c>
      <c r="C1717" s="5" t="s">
        <v>7807</v>
      </c>
      <c r="D1717" s="5" t="s">
        <v>5077</v>
      </c>
      <c r="E1717" s="5" t="s">
        <v>5078</v>
      </c>
      <c r="F1717" s="5" t="s">
        <v>5079</v>
      </c>
      <c r="G1717" s="6">
        <v>2000</v>
      </c>
      <c r="H1717" s="5" t="s">
        <v>666</v>
      </c>
      <c r="I1717" s="5" t="s">
        <v>5080</v>
      </c>
      <c r="J1717" s="6" t="s">
        <v>7808</v>
      </c>
      <c r="K1717" s="6" t="s">
        <v>71</v>
      </c>
    </row>
    <row r="1718" spans="1:11" x14ac:dyDescent="0.45">
      <c r="A1718" s="6">
        <v>1714</v>
      </c>
      <c r="B1718" s="6" t="s">
        <v>4338</v>
      </c>
      <c r="C1718" s="5" t="s">
        <v>7807</v>
      </c>
      <c r="D1718" s="5" t="s">
        <v>4339</v>
      </c>
      <c r="E1718" s="5" t="s">
        <v>4340</v>
      </c>
      <c r="F1718" s="5" t="s">
        <v>4341</v>
      </c>
      <c r="G1718" s="6">
        <v>2019</v>
      </c>
      <c r="H1718" s="5" t="s">
        <v>672</v>
      </c>
      <c r="I1718" s="5" t="s">
        <v>4342</v>
      </c>
      <c r="J1718" s="6" t="s">
        <v>7808</v>
      </c>
      <c r="K1718" s="6" t="s">
        <v>71</v>
      </c>
    </row>
    <row r="1719" spans="1:11" x14ac:dyDescent="0.45">
      <c r="A1719" s="6">
        <v>1715</v>
      </c>
      <c r="B1719" s="6" t="s">
        <v>2546</v>
      </c>
      <c r="C1719" s="5" t="s">
        <v>7807</v>
      </c>
      <c r="D1719" s="5" t="s">
        <v>2547</v>
      </c>
      <c r="E1719" s="5" t="s">
        <v>2548</v>
      </c>
      <c r="F1719" s="5" t="s">
        <v>2549</v>
      </c>
      <c r="G1719" s="6">
        <v>2004</v>
      </c>
      <c r="H1719" s="5" t="s">
        <v>868</v>
      </c>
      <c r="I1719" s="5" t="s">
        <v>2550</v>
      </c>
      <c r="J1719" s="6" t="s">
        <v>7808</v>
      </c>
      <c r="K1719" s="6" t="s">
        <v>71</v>
      </c>
    </row>
    <row r="1720" spans="1:11" x14ac:dyDescent="0.45">
      <c r="A1720" s="6">
        <v>1716</v>
      </c>
      <c r="B1720" s="6" t="s">
        <v>3435</v>
      </c>
      <c r="C1720" s="5" t="s">
        <v>7807</v>
      </c>
      <c r="D1720" s="5" t="s">
        <v>3436</v>
      </c>
      <c r="E1720" s="5" t="s">
        <v>3437</v>
      </c>
      <c r="F1720" s="5" t="s">
        <v>3438</v>
      </c>
      <c r="G1720" s="6">
        <v>2007</v>
      </c>
      <c r="H1720" s="5" t="s">
        <v>3439</v>
      </c>
      <c r="I1720" s="5" t="s">
        <v>3440</v>
      </c>
      <c r="J1720" s="6" t="s">
        <v>7808</v>
      </c>
      <c r="K1720" s="6" t="s">
        <v>71</v>
      </c>
    </row>
    <row r="1721" spans="1:11" x14ac:dyDescent="0.45">
      <c r="A1721" s="6">
        <v>1717</v>
      </c>
      <c r="B1721" s="6" t="s">
        <v>7286</v>
      </c>
      <c r="C1721" s="5" t="s">
        <v>7807</v>
      </c>
      <c r="D1721" s="5" t="s">
        <v>7287</v>
      </c>
      <c r="E1721" s="5" t="s">
        <v>7288</v>
      </c>
      <c r="F1721" s="5" t="s">
        <v>7289</v>
      </c>
      <c r="G1721" s="6">
        <v>2003</v>
      </c>
      <c r="H1721" s="5" t="s">
        <v>206</v>
      </c>
      <c r="I1721" s="5" t="s">
        <v>7290</v>
      </c>
      <c r="J1721" s="6" t="s">
        <v>7808</v>
      </c>
      <c r="K1721" s="6" t="s">
        <v>71</v>
      </c>
    </row>
    <row r="1722" spans="1:11" x14ac:dyDescent="0.45">
      <c r="A1722" s="6">
        <v>1718</v>
      </c>
      <c r="B1722" s="6" t="s">
        <v>5501</v>
      </c>
      <c r="C1722" s="5" t="s">
        <v>7807</v>
      </c>
      <c r="D1722" s="5" t="s">
        <v>5502</v>
      </c>
      <c r="E1722" s="5" t="s">
        <v>5503</v>
      </c>
      <c r="F1722" s="5" t="s">
        <v>5504</v>
      </c>
      <c r="G1722" s="6">
        <v>2026</v>
      </c>
      <c r="H1722" s="5" t="s">
        <v>5505</v>
      </c>
      <c r="I1722" s="5" t="s">
        <v>5506</v>
      </c>
      <c r="J1722" s="6" t="s">
        <v>7808</v>
      </c>
      <c r="K1722" s="6" t="s">
        <v>71</v>
      </c>
    </row>
    <row r="1723" spans="1:11" x14ac:dyDescent="0.45">
      <c r="A1723" s="6">
        <v>1719</v>
      </c>
      <c r="B1723" s="6" t="s">
        <v>1886</v>
      </c>
      <c r="C1723" s="5" t="s">
        <v>7807</v>
      </c>
      <c r="D1723" s="5" t="s">
        <v>1887</v>
      </c>
      <c r="E1723" s="5" t="s">
        <v>1888</v>
      </c>
      <c r="F1723" s="5" t="s">
        <v>1889</v>
      </c>
      <c r="G1723" s="6">
        <v>2020</v>
      </c>
      <c r="H1723" s="5" t="s">
        <v>129</v>
      </c>
      <c r="I1723" s="5" t="s">
        <v>1890</v>
      </c>
      <c r="J1723" s="6" t="s">
        <v>7808</v>
      </c>
      <c r="K1723" s="6" t="s">
        <v>71</v>
      </c>
    </row>
    <row r="1724" spans="1:11" x14ac:dyDescent="0.45">
      <c r="A1724" s="6">
        <v>1720</v>
      </c>
      <c r="B1724" s="6" t="s">
        <v>6694</v>
      </c>
      <c r="C1724" s="5" t="s">
        <v>7807</v>
      </c>
      <c r="D1724" s="5" t="s">
        <v>6695</v>
      </c>
      <c r="E1724" s="5" t="s">
        <v>6696</v>
      </c>
      <c r="F1724" s="5" t="s">
        <v>6697</v>
      </c>
      <c r="G1724" s="6">
        <v>2005</v>
      </c>
      <c r="H1724" s="5" t="s">
        <v>1338</v>
      </c>
      <c r="I1724" s="5" t="s">
        <v>6698</v>
      </c>
      <c r="J1724" s="6" t="s">
        <v>7808</v>
      </c>
      <c r="K1724" s="6" t="s">
        <v>71</v>
      </c>
    </row>
    <row r="1725" spans="1:11" x14ac:dyDescent="0.45">
      <c r="A1725" s="6">
        <v>1721</v>
      </c>
      <c r="B1725" s="6" t="s">
        <v>4306</v>
      </c>
      <c r="C1725" s="5" t="s">
        <v>7807</v>
      </c>
      <c r="D1725" s="5" t="s">
        <v>4307</v>
      </c>
      <c r="E1725" s="5" t="s">
        <v>4308</v>
      </c>
      <c r="F1725" s="5" t="s">
        <v>4309</v>
      </c>
      <c r="G1725" s="6">
        <v>2003</v>
      </c>
      <c r="H1725" s="5" t="s">
        <v>1451</v>
      </c>
      <c r="I1725" s="5" t="s">
        <v>4310</v>
      </c>
      <c r="J1725" s="6" t="s">
        <v>7808</v>
      </c>
      <c r="K1725" s="6" t="s">
        <v>71</v>
      </c>
    </row>
    <row r="1726" spans="1:11" x14ac:dyDescent="0.45">
      <c r="A1726" s="6">
        <v>1722</v>
      </c>
      <c r="B1726" s="6" t="s">
        <v>1447</v>
      </c>
      <c r="C1726" s="5" t="s">
        <v>7807</v>
      </c>
      <c r="D1726" s="5" t="s">
        <v>1448</v>
      </c>
      <c r="E1726" s="5" t="s">
        <v>1449</v>
      </c>
      <c r="F1726" s="5" t="s">
        <v>1450</v>
      </c>
      <c r="G1726" s="6">
        <v>2020</v>
      </c>
      <c r="H1726" s="5" t="s">
        <v>1451</v>
      </c>
      <c r="I1726" s="5" t="s">
        <v>1452</v>
      </c>
      <c r="J1726" s="6" t="s">
        <v>7808</v>
      </c>
      <c r="K1726" s="6" t="s">
        <v>71</v>
      </c>
    </row>
    <row r="1727" spans="1:11" x14ac:dyDescent="0.45">
      <c r="A1727" s="6">
        <v>1723</v>
      </c>
      <c r="B1727" s="6" t="s">
        <v>4924</v>
      </c>
      <c r="C1727" s="5" t="s">
        <v>7807</v>
      </c>
      <c r="D1727" s="5" t="s">
        <v>4925</v>
      </c>
      <c r="E1727" s="5" t="s">
        <v>4926</v>
      </c>
      <c r="F1727" s="5" t="s">
        <v>4927</v>
      </c>
      <c r="G1727" s="6">
        <v>2014</v>
      </c>
      <c r="H1727" s="5" t="s">
        <v>785</v>
      </c>
      <c r="I1727" s="5" t="s">
        <v>4928</v>
      </c>
      <c r="J1727" s="6" t="s">
        <v>7808</v>
      </c>
      <c r="K1727" s="6" t="s">
        <v>71</v>
      </c>
    </row>
    <row r="1728" spans="1:11" x14ac:dyDescent="0.45">
      <c r="A1728" s="6">
        <v>1724</v>
      </c>
      <c r="B1728" s="6" t="s">
        <v>5897</v>
      </c>
      <c r="C1728" s="5" t="s">
        <v>7807</v>
      </c>
      <c r="D1728" s="5" t="s">
        <v>5898</v>
      </c>
      <c r="E1728" s="5" t="s">
        <v>5899</v>
      </c>
      <c r="F1728" s="5" t="s">
        <v>5900</v>
      </c>
      <c r="G1728" s="6">
        <v>2001</v>
      </c>
      <c r="H1728" s="5" t="s">
        <v>5901</v>
      </c>
      <c r="I1728" s="5" t="s">
        <v>5902</v>
      </c>
      <c r="J1728" s="6" t="s">
        <v>7808</v>
      </c>
      <c r="K1728" s="6" t="s">
        <v>71</v>
      </c>
    </row>
    <row r="1729" spans="1:11" x14ac:dyDescent="0.45">
      <c r="A1729" s="6">
        <v>1725</v>
      </c>
      <c r="B1729" s="6" t="s">
        <v>4852</v>
      </c>
      <c r="C1729" s="5" t="s">
        <v>7807</v>
      </c>
      <c r="D1729" s="5" t="s">
        <v>4853</v>
      </c>
      <c r="E1729" s="5" t="s">
        <v>4854</v>
      </c>
      <c r="F1729" s="5" t="s">
        <v>4855</v>
      </c>
      <c r="G1729" s="6">
        <v>2009</v>
      </c>
      <c r="H1729" s="5" t="s">
        <v>194</v>
      </c>
      <c r="I1729" s="5" t="s">
        <v>4856</v>
      </c>
      <c r="J1729" s="6" t="s">
        <v>7808</v>
      </c>
      <c r="K1729" s="6" t="s">
        <v>71</v>
      </c>
    </row>
    <row r="1730" spans="1:11" x14ac:dyDescent="0.45">
      <c r="A1730" s="6">
        <v>1726</v>
      </c>
      <c r="B1730" s="6" t="s">
        <v>315</v>
      </c>
      <c r="C1730" s="5" t="s">
        <v>7807</v>
      </c>
      <c r="D1730" s="5" t="s">
        <v>316</v>
      </c>
      <c r="E1730" s="5" t="s">
        <v>317</v>
      </c>
      <c r="F1730" s="5" t="s">
        <v>318</v>
      </c>
      <c r="G1730" s="6">
        <v>2000</v>
      </c>
      <c r="H1730" s="5" t="s">
        <v>68</v>
      </c>
      <c r="I1730" s="5" t="s">
        <v>319</v>
      </c>
      <c r="J1730" s="6" t="s">
        <v>7808</v>
      </c>
      <c r="K1730" s="6" t="s">
        <v>71</v>
      </c>
    </row>
    <row r="1731" spans="1:11" x14ac:dyDescent="0.45">
      <c r="A1731" s="6">
        <v>1727</v>
      </c>
      <c r="B1731" s="6" t="s">
        <v>8068</v>
      </c>
      <c r="C1731" s="5" t="s">
        <v>7807</v>
      </c>
      <c r="D1731" s="5" t="s">
        <v>8069</v>
      </c>
      <c r="E1731" s="5" t="s">
        <v>8070</v>
      </c>
      <c r="F1731" s="5" t="s">
        <v>8071</v>
      </c>
      <c r="G1731" s="6">
        <v>1997</v>
      </c>
      <c r="H1731" s="5" t="s">
        <v>455</v>
      </c>
      <c r="I1731" s="5" t="s">
        <v>8072</v>
      </c>
      <c r="J1731" s="6" t="s">
        <v>70</v>
      </c>
      <c r="K1731" s="6" t="s">
        <v>71</v>
      </c>
    </row>
    <row r="1732" spans="1:11" x14ac:dyDescent="0.45">
      <c r="A1732" s="6">
        <v>1728</v>
      </c>
      <c r="B1732" s="6" t="s">
        <v>8073</v>
      </c>
      <c r="C1732" s="5" t="s">
        <v>7807</v>
      </c>
      <c r="D1732" s="5" t="s">
        <v>8074</v>
      </c>
      <c r="E1732" s="5" t="s">
        <v>8075</v>
      </c>
      <c r="F1732" s="5" t="s">
        <v>8076</v>
      </c>
      <c r="G1732" s="6">
        <v>2016</v>
      </c>
      <c r="H1732" s="5" t="s">
        <v>2179</v>
      </c>
      <c r="I1732" s="5" t="s">
        <v>8077</v>
      </c>
      <c r="J1732" s="6" t="s">
        <v>70</v>
      </c>
      <c r="K1732" s="6" t="s">
        <v>71</v>
      </c>
    </row>
    <row r="1733" spans="1:11" x14ac:dyDescent="0.45">
      <c r="A1733" s="6">
        <v>1729</v>
      </c>
      <c r="B1733" s="6" t="s">
        <v>7083</v>
      </c>
      <c r="C1733" s="5" t="s">
        <v>7807</v>
      </c>
      <c r="D1733" s="5" t="s">
        <v>7084</v>
      </c>
      <c r="E1733" s="5" t="s">
        <v>7085</v>
      </c>
      <c r="F1733" s="5" t="s">
        <v>7086</v>
      </c>
      <c r="G1733" s="6">
        <v>2001</v>
      </c>
      <c r="H1733" s="5" t="s">
        <v>245</v>
      </c>
      <c r="I1733" s="5" t="s">
        <v>7087</v>
      </c>
      <c r="J1733" s="6" t="s">
        <v>7808</v>
      </c>
      <c r="K1733" s="6" t="s">
        <v>71</v>
      </c>
    </row>
    <row r="1734" spans="1:11" x14ac:dyDescent="0.45">
      <c r="A1734" s="6">
        <v>1730</v>
      </c>
      <c r="B1734" s="6" t="s">
        <v>2541</v>
      </c>
      <c r="C1734" s="5" t="s">
        <v>7807</v>
      </c>
      <c r="D1734" s="5" t="s">
        <v>2542</v>
      </c>
      <c r="E1734" s="5" t="s">
        <v>2543</v>
      </c>
      <c r="F1734" s="5" t="s">
        <v>2544</v>
      </c>
      <c r="G1734" s="6">
        <v>1998</v>
      </c>
      <c r="H1734" s="5" t="s">
        <v>206</v>
      </c>
      <c r="I1734" s="5" t="s">
        <v>2545</v>
      </c>
      <c r="J1734" s="6" t="s">
        <v>7808</v>
      </c>
      <c r="K1734" s="6" t="s">
        <v>71</v>
      </c>
    </row>
    <row r="1735" spans="1:11" x14ac:dyDescent="0.45">
      <c r="A1735" s="6">
        <v>1731</v>
      </c>
      <c r="B1735" s="6" t="s">
        <v>7389</v>
      </c>
      <c r="C1735" s="5" t="s">
        <v>7807</v>
      </c>
      <c r="D1735" s="5" t="s">
        <v>7390</v>
      </c>
      <c r="E1735" s="5" t="s">
        <v>7391</v>
      </c>
      <c r="F1735" s="5" t="s">
        <v>7392</v>
      </c>
      <c r="G1735" s="6">
        <v>2001</v>
      </c>
      <c r="H1735" s="5" t="s">
        <v>598</v>
      </c>
      <c r="I1735" s="5" t="s">
        <v>7393</v>
      </c>
      <c r="J1735" s="6" t="s">
        <v>7808</v>
      </c>
      <c r="K1735" s="6" t="s">
        <v>71</v>
      </c>
    </row>
    <row r="1736" spans="1:11" x14ac:dyDescent="0.45">
      <c r="A1736" s="6">
        <v>1732</v>
      </c>
      <c r="B1736" s="6" t="s">
        <v>2026</v>
      </c>
      <c r="C1736" s="5" t="s">
        <v>7807</v>
      </c>
      <c r="D1736" s="5" t="s">
        <v>2027</v>
      </c>
      <c r="E1736" s="5" t="s">
        <v>2028</v>
      </c>
      <c r="F1736" s="5" t="s">
        <v>2029</v>
      </c>
      <c r="G1736" s="6">
        <v>2013</v>
      </c>
      <c r="H1736" s="5" t="s">
        <v>2030</v>
      </c>
      <c r="I1736" s="5" t="s">
        <v>2031</v>
      </c>
      <c r="J1736" s="6" t="s">
        <v>7808</v>
      </c>
      <c r="K1736" s="6" t="s">
        <v>71</v>
      </c>
    </row>
    <row r="1737" spans="1:11" x14ac:dyDescent="0.45">
      <c r="A1737" s="6">
        <v>1733</v>
      </c>
      <c r="B1737" s="6" t="s">
        <v>3168</v>
      </c>
      <c r="C1737" s="5" t="s">
        <v>7807</v>
      </c>
      <c r="D1737" s="5" t="s">
        <v>3169</v>
      </c>
      <c r="E1737" s="5" t="s">
        <v>3170</v>
      </c>
      <c r="F1737" s="5" t="s">
        <v>3171</v>
      </c>
      <c r="G1737" s="6">
        <v>1987</v>
      </c>
      <c r="H1737" s="5" t="s">
        <v>633</v>
      </c>
      <c r="I1737" s="5" t="s">
        <v>3172</v>
      </c>
      <c r="J1737" s="6" t="s">
        <v>7808</v>
      </c>
      <c r="K1737" s="6" t="s">
        <v>71</v>
      </c>
    </row>
    <row r="1738" spans="1:11" x14ac:dyDescent="0.45">
      <c r="A1738" s="6">
        <v>1734</v>
      </c>
      <c r="B1738" s="6" t="s">
        <v>5210</v>
      </c>
      <c r="C1738" s="5" t="s">
        <v>7807</v>
      </c>
      <c r="D1738" s="5" t="s">
        <v>5211</v>
      </c>
      <c r="E1738" s="5" t="s">
        <v>5212</v>
      </c>
      <c r="F1738" s="5" t="s">
        <v>5213</v>
      </c>
      <c r="G1738" s="6">
        <v>1998</v>
      </c>
      <c r="H1738" s="5" t="s">
        <v>4709</v>
      </c>
      <c r="I1738" s="5" t="s">
        <v>5214</v>
      </c>
      <c r="J1738" s="6" t="s">
        <v>7808</v>
      </c>
      <c r="K1738" s="6" t="s">
        <v>71</v>
      </c>
    </row>
    <row r="1739" spans="1:11" x14ac:dyDescent="0.45">
      <c r="A1739" s="6">
        <v>1735</v>
      </c>
      <c r="B1739" s="6" t="s">
        <v>5783</v>
      </c>
      <c r="C1739" s="5" t="s">
        <v>7807</v>
      </c>
      <c r="D1739" s="5" t="s">
        <v>5784</v>
      </c>
      <c r="E1739" s="5" t="s">
        <v>5785</v>
      </c>
      <c r="F1739" s="5" t="s">
        <v>5786</v>
      </c>
      <c r="G1739" s="6">
        <v>2005</v>
      </c>
      <c r="H1739" s="5" t="s">
        <v>666</v>
      </c>
      <c r="I1739" s="5" t="s">
        <v>5787</v>
      </c>
      <c r="J1739" s="6" t="s">
        <v>7808</v>
      </c>
      <c r="K1739" s="6" t="s">
        <v>71</v>
      </c>
    </row>
    <row r="1740" spans="1:11" x14ac:dyDescent="0.45">
      <c r="A1740" s="6">
        <v>1736</v>
      </c>
      <c r="B1740" s="6" t="s">
        <v>1817</v>
      </c>
      <c r="C1740" s="5" t="s">
        <v>7807</v>
      </c>
      <c r="D1740" s="5" t="s">
        <v>1818</v>
      </c>
      <c r="E1740" s="5" t="s">
        <v>1819</v>
      </c>
      <c r="F1740" s="5" t="s">
        <v>1820</v>
      </c>
      <c r="G1740" s="6">
        <v>2007</v>
      </c>
      <c r="H1740" s="5" t="s">
        <v>1338</v>
      </c>
      <c r="I1740" s="5" t="s">
        <v>1821</v>
      </c>
      <c r="J1740" s="6" t="s">
        <v>7808</v>
      </c>
      <c r="K1740" s="6" t="s">
        <v>71</v>
      </c>
    </row>
    <row r="1741" spans="1:11" x14ac:dyDescent="0.45">
      <c r="A1741" s="6">
        <v>1737</v>
      </c>
      <c r="B1741" s="6" t="s">
        <v>8078</v>
      </c>
      <c r="C1741" s="5" t="s">
        <v>7807</v>
      </c>
      <c r="D1741" s="5" t="s">
        <v>8079</v>
      </c>
      <c r="E1741" s="5" t="s">
        <v>8080</v>
      </c>
      <c r="F1741" s="5" t="s">
        <v>8081</v>
      </c>
      <c r="G1741" s="6">
        <v>1989</v>
      </c>
      <c r="H1741" s="5" t="s">
        <v>426</v>
      </c>
      <c r="I1741" s="5" t="s">
        <v>8082</v>
      </c>
      <c r="J1741" s="6" t="s">
        <v>70</v>
      </c>
      <c r="K1741" s="6" t="s">
        <v>71</v>
      </c>
    </row>
    <row r="1742" spans="1:11" x14ac:dyDescent="0.45">
      <c r="A1742" s="6">
        <v>1738</v>
      </c>
      <c r="B1742" s="6" t="s">
        <v>566</v>
      </c>
      <c r="C1742" s="5" t="s">
        <v>7807</v>
      </c>
      <c r="D1742" s="5" t="s">
        <v>567</v>
      </c>
      <c r="E1742" s="5" t="s">
        <v>568</v>
      </c>
      <c r="F1742" s="5" t="s">
        <v>569</v>
      </c>
      <c r="G1742" s="6">
        <v>2026</v>
      </c>
      <c r="H1742" s="5" t="s">
        <v>570</v>
      </c>
      <c r="I1742" s="5" t="s">
        <v>571</v>
      </c>
      <c r="J1742" s="6" t="s">
        <v>7808</v>
      </c>
      <c r="K1742" s="6" t="s">
        <v>71</v>
      </c>
    </row>
    <row r="1743" spans="1:11" x14ac:dyDescent="0.45">
      <c r="A1743" s="6">
        <v>1739</v>
      </c>
      <c r="B1743" s="6" t="s">
        <v>1531</v>
      </c>
      <c r="C1743" s="5" t="s">
        <v>7807</v>
      </c>
      <c r="D1743" s="5" t="s">
        <v>1532</v>
      </c>
      <c r="E1743" s="5" t="s">
        <v>1533</v>
      </c>
      <c r="F1743" s="5" t="s">
        <v>1534</v>
      </c>
      <c r="G1743" s="6">
        <v>2017</v>
      </c>
      <c r="H1743" s="5" t="s">
        <v>633</v>
      </c>
      <c r="I1743" s="5" t="s">
        <v>1535</v>
      </c>
      <c r="J1743" s="6" t="s">
        <v>7808</v>
      </c>
      <c r="K1743" s="6" t="s">
        <v>71</v>
      </c>
    </row>
    <row r="1744" spans="1:11" x14ac:dyDescent="0.45">
      <c r="A1744" s="6">
        <v>1740</v>
      </c>
      <c r="B1744" s="6" t="s">
        <v>8083</v>
      </c>
      <c r="C1744" s="5" t="s">
        <v>7807</v>
      </c>
      <c r="D1744" s="5" t="s">
        <v>8084</v>
      </c>
      <c r="E1744" s="5" t="s">
        <v>8085</v>
      </c>
      <c r="F1744" s="5" t="s">
        <v>8086</v>
      </c>
      <c r="G1744" s="6">
        <v>2021</v>
      </c>
      <c r="H1744" s="5"/>
      <c r="I1744" s="5" t="s">
        <v>8087</v>
      </c>
      <c r="J1744" s="6" t="s">
        <v>70</v>
      </c>
      <c r="K1744" s="6" t="s">
        <v>71</v>
      </c>
    </row>
    <row r="1745" spans="1:11" x14ac:dyDescent="0.45">
      <c r="A1745" s="6">
        <v>1741</v>
      </c>
      <c r="B1745" s="6" t="s">
        <v>7137</v>
      </c>
      <c r="C1745" s="5" t="s">
        <v>7807</v>
      </c>
      <c r="D1745" s="5" t="s">
        <v>7138</v>
      </c>
      <c r="E1745" s="5" t="s">
        <v>7139</v>
      </c>
      <c r="F1745" s="5" t="s">
        <v>7140</v>
      </c>
      <c r="G1745" s="6">
        <v>2020</v>
      </c>
      <c r="H1745" s="5" t="s">
        <v>610</v>
      </c>
      <c r="I1745" s="5" t="s">
        <v>7141</v>
      </c>
      <c r="J1745" s="6" t="s">
        <v>7808</v>
      </c>
      <c r="K1745" s="6" t="s">
        <v>71</v>
      </c>
    </row>
    <row r="1746" spans="1:11" x14ac:dyDescent="0.45">
      <c r="A1746" s="6">
        <v>1742</v>
      </c>
      <c r="B1746" s="6" t="s">
        <v>6419</v>
      </c>
      <c r="C1746" s="5" t="s">
        <v>7807</v>
      </c>
      <c r="D1746" s="5" t="s">
        <v>6420</v>
      </c>
      <c r="E1746" s="5" t="s">
        <v>6421</v>
      </c>
      <c r="F1746" s="5" t="s">
        <v>6422</v>
      </c>
      <c r="G1746" s="6">
        <v>2016</v>
      </c>
      <c r="H1746" s="5" t="s">
        <v>983</v>
      </c>
      <c r="I1746" s="5" t="s">
        <v>6423</v>
      </c>
      <c r="J1746" s="6" t="s">
        <v>7808</v>
      </c>
      <c r="K1746" s="6" t="s">
        <v>71</v>
      </c>
    </row>
    <row r="1747" spans="1:11" x14ac:dyDescent="0.45">
      <c r="A1747" s="6">
        <v>1743</v>
      </c>
      <c r="B1747" s="6" t="s">
        <v>4158</v>
      </c>
      <c r="C1747" s="5" t="s">
        <v>7807</v>
      </c>
      <c r="D1747" s="5" t="s">
        <v>4159</v>
      </c>
      <c r="E1747" s="5" t="s">
        <v>4160</v>
      </c>
      <c r="F1747" s="5" t="s">
        <v>4161</v>
      </c>
      <c r="G1747" s="6">
        <v>2010</v>
      </c>
      <c r="H1747" s="5" t="s">
        <v>239</v>
      </c>
      <c r="I1747" s="5" t="s">
        <v>2976</v>
      </c>
      <c r="J1747" s="6" t="s">
        <v>7808</v>
      </c>
      <c r="K1747" s="6" t="s">
        <v>71</v>
      </c>
    </row>
    <row r="1748" spans="1:11" x14ac:dyDescent="0.45">
      <c r="A1748" s="6">
        <v>1744</v>
      </c>
      <c r="B1748" s="6" t="s">
        <v>4909</v>
      </c>
      <c r="C1748" s="5" t="s">
        <v>7807</v>
      </c>
      <c r="D1748" s="5" t="s">
        <v>4910</v>
      </c>
      <c r="E1748" s="5" t="s">
        <v>4911</v>
      </c>
      <c r="F1748" s="5" t="s">
        <v>4912</v>
      </c>
      <c r="G1748" s="6">
        <v>2010</v>
      </c>
      <c r="H1748" s="5" t="s">
        <v>206</v>
      </c>
      <c r="I1748" s="5" t="s">
        <v>4913</v>
      </c>
      <c r="J1748" s="6" t="s">
        <v>7808</v>
      </c>
      <c r="K1748" s="6" t="s">
        <v>71</v>
      </c>
    </row>
    <row r="1749" spans="1:11" x14ac:dyDescent="0.45">
      <c r="A1749" s="6">
        <v>1745</v>
      </c>
      <c r="B1749" s="6" t="s">
        <v>1978</v>
      </c>
      <c r="C1749" s="5" t="s">
        <v>7807</v>
      </c>
      <c r="D1749" s="5" t="s">
        <v>1979</v>
      </c>
      <c r="E1749" s="5" t="s">
        <v>1980</v>
      </c>
      <c r="F1749" s="5" t="s">
        <v>1981</v>
      </c>
      <c r="G1749" s="6">
        <v>1993</v>
      </c>
      <c r="H1749" s="5" t="s">
        <v>1779</v>
      </c>
      <c r="I1749" s="5" t="s">
        <v>1982</v>
      </c>
      <c r="J1749" s="6" t="s">
        <v>7808</v>
      </c>
      <c r="K1749" s="6" t="s">
        <v>71</v>
      </c>
    </row>
    <row r="1750" spans="1:11" x14ac:dyDescent="0.45">
      <c r="A1750" s="6">
        <v>1746</v>
      </c>
      <c r="B1750" s="6" t="s">
        <v>5118</v>
      </c>
      <c r="C1750" s="5" t="s">
        <v>7807</v>
      </c>
      <c r="D1750" s="5" t="s">
        <v>5119</v>
      </c>
      <c r="E1750" s="5" t="s">
        <v>5120</v>
      </c>
      <c r="F1750" s="5" t="s">
        <v>5121</v>
      </c>
      <c r="G1750" s="6">
        <v>2015</v>
      </c>
      <c r="H1750" s="5" t="s">
        <v>297</v>
      </c>
      <c r="I1750" s="5" t="s">
        <v>5122</v>
      </c>
      <c r="J1750" s="6" t="s">
        <v>7808</v>
      </c>
      <c r="K1750" s="6" t="s">
        <v>71</v>
      </c>
    </row>
    <row r="1751" spans="1:11" x14ac:dyDescent="0.45">
      <c r="A1751" s="6">
        <v>1747</v>
      </c>
      <c r="B1751" s="6" t="s">
        <v>8088</v>
      </c>
      <c r="C1751" s="5" t="s">
        <v>7807</v>
      </c>
      <c r="D1751" s="5" t="s">
        <v>8089</v>
      </c>
      <c r="E1751" s="5" t="s">
        <v>8090</v>
      </c>
      <c r="F1751" s="5" t="s">
        <v>8091</v>
      </c>
      <c r="G1751" s="6">
        <v>2008</v>
      </c>
      <c r="H1751" s="5" t="s">
        <v>732</v>
      </c>
      <c r="I1751" s="5" t="s">
        <v>8092</v>
      </c>
      <c r="J1751" s="6" t="s">
        <v>70</v>
      </c>
      <c r="K1751" s="6" t="s">
        <v>71</v>
      </c>
    </row>
    <row r="1752" spans="1:11" x14ac:dyDescent="0.45">
      <c r="A1752" s="6">
        <v>1748</v>
      </c>
      <c r="B1752" s="6" t="s">
        <v>173</v>
      </c>
      <c r="C1752" s="5" t="s">
        <v>7807</v>
      </c>
      <c r="D1752" s="5" t="s">
        <v>174</v>
      </c>
      <c r="E1752" s="5" t="s">
        <v>175</v>
      </c>
      <c r="F1752" s="5" t="s">
        <v>176</v>
      </c>
      <c r="G1752" s="6">
        <v>2000</v>
      </c>
      <c r="H1752" s="5" t="s">
        <v>177</v>
      </c>
      <c r="I1752" s="5" t="s">
        <v>178</v>
      </c>
      <c r="J1752" s="6" t="s">
        <v>7808</v>
      </c>
      <c r="K1752" s="6" t="s">
        <v>71</v>
      </c>
    </row>
    <row r="1753" spans="1:11" x14ac:dyDescent="0.45">
      <c r="A1753" s="6">
        <v>1749</v>
      </c>
      <c r="B1753" s="6" t="s">
        <v>6607</v>
      </c>
      <c r="C1753" s="5" t="s">
        <v>7807</v>
      </c>
      <c r="D1753" s="5" t="s">
        <v>6608</v>
      </c>
      <c r="E1753" s="5" t="s">
        <v>6609</v>
      </c>
      <c r="F1753" s="5" t="s">
        <v>6610</v>
      </c>
      <c r="G1753" s="6">
        <v>1996</v>
      </c>
      <c r="H1753" s="5" t="s">
        <v>206</v>
      </c>
      <c r="I1753" s="5" t="s">
        <v>6611</v>
      </c>
      <c r="J1753" s="6" t="s">
        <v>7808</v>
      </c>
      <c r="K1753" s="6" t="s">
        <v>71</v>
      </c>
    </row>
    <row r="1754" spans="1:11" x14ac:dyDescent="0.45">
      <c r="A1754" s="6">
        <v>1750</v>
      </c>
      <c r="B1754" s="6" t="s">
        <v>3482</v>
      </c>
      <c r="C1754" s="5" t="s">
        <v>7807</v>
      </c>
      <c r="D1754" s="5" t="s">
        <v>3483</v>
      </c>
      <c r="E1754" s="5" t="s">
        <v>3484</v>
      </c>
      <c r="F1754" s="5" t="s">
        <v>3485</v>
      </c>
      <c r="G1754" s="6">
        <v>2010</v>
      </c>
      <c r="H1754" s="5" t="s">
        <v>3486</v>
      </c>
      <c r="I1754" s="5" t="s">
        <v>3487</v>
      </c>
      <c r="J1754" s="6" t="s">
        <v>7808</v>
      </c>
      <c r="K1754" s="6" t="s">
        <v>71</v>
      </c>
    </row>
    <row r="1755" spans="1:11" x14ac:dyDescent="0.45">
      <c r="A1755" s="6">
        <v>1751</v>
      </c>
      <c r="B1755" s="6" t="s">
        <v>5665</v>
      </c>
      <c r="C1755" s="5" t="s">
        <v>7807</v>
      </c>
      <c r="D1755" s="5" t="s">
        <v>5666</v>
      </c>
      <c r="E1755" s="5" t="s">
        <v>5667</v>
      </c>
      <c r="F1755" s="5" t="s">
        <v>5668</v>
      </c>
      <c r="G1755" s="6">
        <v>2002</v>
      </c>
      <c r="H1755" s="5" t="s">
        <v>68</v>
      </c>
      <c r="I1755" s="5" t="s">
        <v>5669</v>
      </c>
      <c r="J1755" s="6" t="s">
        <v>7808</v>
      </c>
      <c r="K1755" s="6" t="s">
        <v>71</v>
      </c>
    </row>
    <row r="1756" spans="1:11" x14ac:dyDescent="0.45">
      <c r="A1756" s="6">
        <v>1752</v>
      </c>
      <c r="B1756" s="6" t="s">
        <v>1264</v>
      </c>
      <c r="C1756" s="5" t="s">
        <v>7807</v>
      </c>
      <c r="D1756" s="5" t="s">
        <v>1265</v>
      </c>
      <c r="E1756" s="5" t="s">
        <v>1266</v>
      </c>
      <c r="F1756" s="5" t="s">
        <v>1267</v>
      </c>
      <c r="G1756" s="6">
        <v>2021</v>
      </c>
      <c r="H1756" s="5" t="s">
        <v>374</v>
      </c>
      <c r="I1756" s="5" t="s">
        <v>1268</v>
      </c>
      <c r="J1756" s="6" t="s">
        <v>7808</v>
      </c>
      <c r="K1756" s="6" t="s">
        <v>71</v>
      </c>
    </row>
    <row r="1757" spans="1:11" x14ac:dyDescent="0.45">
      <c r="A1757" s="6">
        <v>1753</v>
      </c>
      <c r="B1757" s="6" t="s">
        <v>3818</v>
      </c>
      <c r="C1757" s="5" t="s">
        <v>7807</v>
      </c>
      <c r="D1757" s="5" t="s">
        <v>3819</v>
      </c>
      <c r="E1757" s="5" t="s">
        <v>3820</v>
      </c>
      <c r="F1757" s="5" t="s">
        <v>3821</v>
      </c>
      <c r="G1757" s="6">
        <v>2017</v>
      </c>
      <c r="H1757" s="5" t="s">
        <v>153</v>
      </c>
      <c r="I1757" s="5" t="s">
        <v>3822</v>
      </c>
      <c r="J1757" s="6" t="s">
        <v>7808</v>
      </c>
      <c r="K1757" s="6" t="s">
        <v>71</v>
      </c>
    </row>
    <row r="1758" spans="1:11" x14ac:dyDescent="0.45">
      <c r="A1758" s="6">
        <v>1754</v>
      </c>
      <c r="B1758" s="6" t="s">
        <v>6972</v>
      </c>
      <c r="C1758" s="5" t="s">
        <v>7807</v>
      </c>
      <c r="D1758" s="5" t="s">
        <v>6973</v>
      </c>
      <c r="E1758" s="5" t="s">
        <v>6974</v>
      </c>
      <c r="F1758" s="5" t="s">
        <v>6975</v>
      </c>
      <c r="G1758" s="6">
        <v>2023</v>
      </c>
      <c r="H1758" s="5" t="s">
        <v>672</v>
      </c>
      <c r="I1758" s="5" t="s">
        <v>6976</v>
      </c>
      <c r="J1758" s="6" t="s">
        <v>7808</v>
      </c>
      <c r="K1758" s="6" t="s">
        <v>71</v>
      </c>
    </row>
    <row r="1759" spans="1:11" x14ac:dyDescent="0.45">
      <c r="A1759" s="6">
        <v>1755</v>
      </c>
      <c r="B1759" s="6" t="s">
        <v>6046</v>
      </c>
      <c r="C1759" s="5" t="s">
        <v>7807</v>
      </c>
      <c r="D1759" s="5" t="s">
        <v>6047</v>
      </c>
      <c r="E1759" s="5" t="s">
        <v>6048</v>
      </c>
      <c r="F1759" s="5" t="s">
        <v>1507</v>
      </c>
      <c r="G1759" s="6">
        <v>2005</v>
      </c>
      <c r="H1759" s="5" t="s">
        <v>1451</v>
      </c>
      <c r="I1759" s="5" t="s">
        <v>6049</v>
      </c>
      <c r="J1759" s="6" t="s">
        <v>7808</v>
      </c>
      <c r="K1759" s="6" t="s">
        <v>71</v>
      </c>
    </row>
    <row r="1760" spans="1:11" x14ac:dyDescent="0.45">
      <c r="A1760" s="6">
        <v>1756</v>
      </c>
      <c r="B1760" s="6" t="s">
        <v>3062</v>
      </c>
      <c r="C1760" s="5" t="s">
        <v>7807</v>
      </c>
      <c r="D1760" s="5" t="s">
        <v>3063</v>
      </c>
      <c r="E1760" s="5" t="s">
        <v>3064</v>
      </c>
      <c r="F1760" s="5" t="s">
        <v>3065</v>
      </c>
      <c r="G1760" s="6">
        <v>1988</v>
      </c>
      <c r="H1760" s="5" t="s">
        <v>683</v>
      </c>
      <c r="I1760" s="5" t="s">
        <v>3066</v>
      </c>
      <c r="J1760" s="6" t="s">
        <v>7808</v>
      </c>
      <c r="K1760" s="6" t="s">
        <v>71</v>
      </c>
    </row>
    <row r="1761" spans="1:11" x14ac:dyDescent="0.45">
      <c r="A1761" s="6">
        <v>1757</v>
      </c>
      <c r="B1761" s="6" t="s">
        <v>1345</v>
      </c>
      <c r="C1761" s="5" t="s">
        <v>7807</v>
      </c>
      <c r="D1761" s="5" t="s">
        <v>1346</v>
      </c>
      <c r="E1761" s="5" t="s">
        <v>1347</v>
      </c>
      <c r="F1761" s="5" t="s">
        <v>1348</v>
      </c>
      <c r="G1761" s="6">
        <v>2002</v>
      </c>
      <c r="H1761" s="5" t="s">
        <v>1349</v>
      </c>
      <c r="I1761" s="5" t="s">
        <v>1350</v>
      </c>
      <c r="J1761" s="6" t="s">
        <v>7808</v>
      </c>
      <c r="K1761" s="6" t="s">
        <v>71</v>
      </c>
    </row>
    <row r="1762" spans="1:11" x14ac:dyDescent="0.45">
      <c r="A1762" s="6">
        <v>1758</v>
      </c>
      <c r="B1762" s="6" t="s">
        <v>2425</v>
      </c>
      <c r="C1762" s="5" t="s">
        <v>7807</v>
      </c>
      <c r="D1762" s="5" t="s">
        <v>2426</v>
      </c>
      <c r="E1762" s="5" t="s">
        <v>2427</v>
      </c>
      <c r="F1762" s="5" t="s">
        <v>2428</v>
      </c>
      <c r="G1762" s="6">
        <v>2002</v>
      </c>
      <c r="H1762" s="5" t="s">
        <v>68</v>
      </c>
      <c r="I1762" s="5" t="s">
        <v>2429</v>
      </c>
      <c r="J1762" s="6" t="s">
        <v>7808</v>
      </c>
      <c r="K1762" s="6" t="s">
        <v>71</v>
      </c>
    </row>
    <row r="1763" spans="1:11" x14ac:dyDescent="0.45">
      <c r="A1763" s="6">
        <v>1759</v>
      </c>
      <c r="B1763" s="6" t="s">
        <v>7276</v>
      </c>
      <c r="C1763" s="5" t="s">
        <v>7807</v>
      </c>
      <c r="D1763" s="5" t="s">
        <v>7277</v>
      </c>
      <c r="E1763" s="5" t="s">
        <v>7278</v>
      </c>
      <c r="F1763" s="5" t="s">
        <v>7279</v>
      </c>
      <c r="G1763" s="6">
        <v>2008</v>
      </c>
      <c r="H1763" s="5" t="s">
        <v>1338</v>
      </c>
      <c r="I1763" s="5" t="s">
        <v>7280</v>
      </c>
      <c r="J1763" s="6" t="s">
        <v>7808</v>
      </c>
      <c r="K1763" s="6" t="s">
        <v>71</v>
      </c>
    </row>
    <row r="1764" spans="1:11" x14ac:dyDescent="0.45">
      <c r="A1764" s="6">
        <v>1760</v>
      </c>
      <c r="B1764" s="6" t="s">
        <v>3671</v>
      </c>
      <c r="C1764" s="5" t="s">
        <v>7807</v>
      </c>
      <c r="D1764" s="5" t="s">
        <v>3672</v>
      </c>
      <c r="E1764" s="5" t="s">
        <v>3673</v>
      </c>
      <c r="F1764" s="5" t="s">
        <v>3674</v>
      </c>
      <c r="G1764" s="6">
        <v>2008</v>
      </c>
      <c r="H1764" s="5" t="s">
        <v>3675</v>
      </c>
      <c r="I1764" s="5" t="s">
        <v>3676</v>
      </c>
      <c r="J1764" s="6" t="s">
        <v>7808</v>
      </c>
      <c r="K1764" s="6" t="s">
        <v>71</v>
      </c>
    </row>
    <row r="1765" spans="1:11" x14ac:dyDescent="0.45">
      <c r="A1765" s="6">
        <v>1761</v>
      </c>
      <c r="B1765" s="6" t="s">
        <v>4564</v>
      </c>
      <c r="C1765" s="5" t="s">
        <v>7807</v>
      </c>
      <c r="D1765" s="5" t="s">
        <v>4565</v>
      </c>
      <c r="E1765" s="5" t="s">
        <v>4566</v>
      </c>
      <c r="F1765" s="5" t="s">
        <v>4567</v>
      </c>
      <c r="G1765" s="6">
        <v>2008</v>
      </c>
      <c r="H1765" s="5" t="s">
        <v>200</v>
      </c>
      <c r="I1765" s="5" t="s">
        <v>4568</v>
      </c>
      <c r="J1765" s="6" t="s">
        <v>7808</v>
      </c>
      <c r="K1765" s="6" t="s">
        <v>71</v>
      </c>
    </row>
    <row r="1766" spans="1:11" x14ac:dyDescent="0.45">
      <c r="A1766" s="6">
        <v>1762</v>
      </c>
      <c r="B1766" s="6" t="s">
        <v>600</v>
      </c>
      <c r="C1766" s="5" t="s">
        <v>7807</v>
      </c>
      <c r="D1766" s="5" t="s">
        <v>601</v>
      </c>
      <c r="E1766" s="5" t="s">
        <v>602</v>
      </c>
      <c r="F1766" s="5" t="s">
        <v>603</v>
      </c>
      <c r="G1766" s="6">
        <v>2001</v>
      </c>
      <c r="H1766" s="5" t="s">
        <v>604</v>
      </c>
      <c r="I1766" s="5" t="s">
        <v>605</v>
      </c>
      <c r="J1766" s="6" t="s">
        <v>7808</v>
      </c>
      <c r="K1766" s="6" t="s">
        <v>71</v>
      </c>
    </row>
    <row r="1767" spans="1:11" x14ac:dyDescent="0.45">
      <c r="A1767" s="6">
        <v>1763</v>
      </c>
      <c r="B1767" s="6" t="s">
        <v>8093</v>
      </c>
      <c r="C1767" s="5" t="s">
        <v>7807</v>
      </c>
      <c r="D1767" s="5" t="s">
        <v>8094</v>
      </c>
      <c r="E1767" s="5" t="s">
        <v>8095</v>
      </c>
      <c r="F1767" s="5" t="s">
        <v>8096</v>
      </c>
      <c r="G1767" s="6">
        <v>2003</v>
      </c>
      <c r="H1767" s="5" t="s">
        <v>68</v>
      </c>
      <c r="I1767" s="5" t="s">
        <v>8097</v>
      </c>
      <c r="J1767" s="6" t="s">
        <v>70</v>
      </c>
      <c r="K1767" s="6" t="s">
        <v>71</v>
      </c>
    </row>
    <row r="1768" spans="1:11" x14ac:dyDescent="0.45">
      <c r="A1768" s="6">
        <v>1764</v>
      </c>
      <c r="B1768" s="6" t="s">
        <v>1770</v>
      </c>
      <c r="C1768" s="5" t="s">
        <v>7807</v>
      </c>
      <c r="D1768" s="5" t="s">
        <v>1771</v>
      </c>
      <c r="E1768" s="5" t="s">
        <v>1772</v>
      </c>
      <c r="F1768" s="5" t="s">
        <v>1773</v>
      </c>
      <c r="G1768" s="6">
        <v>2009</v>
      </c>
      <c r="H1768" s="5" t="s">
        <v>1273</v>
      </c>
      <c r="I1768" s="5" t="s">
        <v>1774</v>
      </c>
      <c r="J1768" s="6" t="s">
        <v>7808</v>
      </c>
      <c r="K1768" s="6" t="s">
        <v>71</v>
      </c>
    </row>
    <row r="1769" spans="1:11" x14ac:dyDescent="0.45">
      <c r="A1769" s="6">
        <v>1765</v>
      </c>
      <c r="B1769" s="6" t="s">
        <v>4311</v>
      </c>
      <c r="C1769" s="5" t="s">
        <v>7807</v>
      </c>
      <c r="D1769" s="5" t="s">
        <v>4312</v>
      </c>
      <c r="E1769" s="5" t="s">
        <v>4313</v>
      </c>
      <c r="F1769" s="5" t="s">
        <v>4314</v>
      </c>
      <c r="G1769" s="6">
        <v>2025</v>
      </c>
      <c r="H1769" s="5" t="s">
        <v>2692</v>
      </c>
      <c r="I1769" s="5" t="s">
        <v>4315</v>
      </c>
      <c r="J1769" s="6" t="s">
        <v>7808</v>
      </c>
      <c r="K1769" s="6" t="s">
        <v>71</v>
      </c>
    </row>
    <row r="1770" spans="1:11" x14ac:dyDescent="0.45">
      <c r="A1770" s="6">
        <v>1766</v>
      </c>
      <c r="B1770" s="6" t="s">
        <v>3178</v>
      </c>
      <c r="C1770" s="5" t="s">
        <v>7807</v>
      </c>
      <c r="D1770" s="5" t="s">
        <v>3179</v>
      </c>
      <c r="E1770" s="5" t="s">
        <v>3180</v>
      </c>
      <c r="F1770" s="5" t="s">
        <v>3181</v>
      </c>
      <c r="G1770" s="6">
        <v>2024</v>
      </c>
      <c r="H1770" s="5" t="s">
        <v>3182</v>
      </c>
      <c r="I1770" s="5" t="s">
        <v>3183</v>
      </c>
      <c r="J1770" s="6" t="s">
        <v>7808</v>
      </c>
      <c r="K1770" s="6" t="s">
        <v>71</v>
      </c>
    </row>
    <row r="1771" spans="1:11" x14ac:dyDescent="0.45">
      <c r="A1771" s="6">
        <v>1767</v>
      </c>
      <c r="B1771" s="6" t="s">
        <v>4769</v>
      </c>
      <c r="C1771" s="5" t="s">
        <v>7807</v>
      </c>
      <c r="D1771" s="5" t="s">
        <v>4770</v>
      </c>
      <c r="E1771" s="5" t="s">
        <v>4771</v>
      </c>
      <c r="F1771" s="5" t="s">
        <v>4772</v>
      </c>
      <c r="G1771" s="6">
        <v>1999</v>
      </c>
      <c r="H1771" s="5" t="s">
        <v>666</v>
      </c>
      <c r="I1771" s="5" t="s">
        <v>4773</v>
      </c>
      <c r="J1771" s="6" t="s">
        <v>7808</v>
      </c>
      <c r="K1771" s="6" t="s">
        <v>71</v>
      </c>
    </row>
    <row r="1772" spans="1:11" x14ac:dyDescent="0.45">
      <c r="A1772" s="6">
        <v>1768</v>
      </c>
      <c r="B1772" s="6" t="s">
        <v>1956</v>
      </c>
      <c r="C1772" s="5" t="s">
        <v>7807</v>
      </c>
      <c r="D1772" s="5" t="s">
        <v>1957</v>
      </c>
      <c r="E1772" s="5" t="s">
        <v>1958</v>
      </c>
      <c r="F1772" s="5" t="s">
        <v>1959</v>
      </c>
      <c r="G1772" s="6">
        <v>2007</v>
      </c>
      <c r="H1772" s="5" t="s">
        <v>654</v>
      </c>
      <c r="I1772" s="5" t="s">
        <v>1960</v>
      </c>
      <c r="J1772" s="6" t="s">
        <v>7808</v>
      </c>
      <c r="K1772" s="6" t="s">
        <v>71</v>
      </c>
    </row>
    <row r="1773" spans="1:11" x14ac:dyDescent="0.45">
      <c r="A1773" s="6">
        <v>1769</v>
      </c>
      <c r="B1773" s="6" t="s">
        <v>6439</v>
      </c>
      <c r="C1773" s="5" t="s">
        <v>7807</v>
      </c>
      <c r="D1773" s="5" t="s">
        <v>6440</v>
      </c>
      <c r="E1773" s="5" t="s">
        <v>6441</v>
      </c>
      <c r="F1773" s="5" t="s">
        <v>6442</v>
      </c>
      <c r="G1773" s="6">
        <v>2007</v>
      </c>
      <c r="H1773" s="5" t="s">
        <v>426</v>
      </c>
      <c r="I1773" s="5" t="s">
        <v>6443</v>
      </c>
      <c r="J1773" s="6" t="s">
        <v>7808</v>
      </c>
      <c r="K1773" s="6" t="s">
        <v>71</v>
      </c>
    </row>
    <row r="1774" spans="1:11" x14ac:dyDescent="0.45">
      <c r="A1774" s="6">
        <v>1770</v>
      </c>
      <c r="B1774" s="6" t="s">
        <v>3239</v>
      </c>
      <c r="C1774" s="5" t="s">
        <v>7807</v>
      </c>
      <c r="D1774" s="5" t="s">
        <v>3240</v>
      </c>
      <c r="E1774" s="5" t="s">
        <v>3241</v>
      </c>
      <c r="F1774" s="5" t="s">
        <v>3242</v>
      </c>
      <c r="G1774" s="6">
        <v>2021</v>
      </c>
      <c r="H1774" s="5" t="s">
        <v>3243</v>
      </c>
      <c r="I1774" s="5" t="s">
        <v>3244</v>
      </c>
      <c r="J1774" s="6" t="s">
        <v>7808</v>
      </c>
      <c r="K1774" s="6" t="s">
        <v>71</v>
      </c>
    </row>
    <row r="1775" spans="1:11" x14ac:dyDescent="0.45">
      <c r="A1775" s="6">
        <v>1771</v>
      </c>
      <c r="B1775" s="6" t="s">
        <v>6350</v>
      </c>
      <c r="C1775" s="5" t="s">
        <v>7807</v>
      </c>
      <c r="D1775" s="5" t="s">
        <v>6351</v>
      </c>
      <c r="E1775" s="5" t="s">
        <v>6352</v>
      </c>
      <c r="F1775" s="5" t="s">
        <v>6353</v>
      </c>
      <c r="G1775" s="6">
        <v>2010</v>
      </c>
      <c r="H1775" s="5" t="s">
        <v>68</v>
      </c>
      <c r="I1775" s="5" t="s">
        <v>6354</v>
      </c>
      <c r="J1775" s="6" t="s">
        <v>7808</v>
      </c>
      <c r="K1775" s="6" t="s">
        <v>71</v>
      </c>
    </row>
    <row r="1776" spans="1:11" x14ac:dyDescent="0.45">
      <c r="A1776" s="6">
        <v>1772</v>
      </c>
      <c r="B1776" s="6" t="s">
        <v>2988</v>
      </c>
      <c r="C1776" s="5" t="s">
        <v>7807</v>
      </c>
      <c r="D1776" s="5" t="s">
        <v>2989</v>
      </c>
      <c r="E1776" s="5" t="s">
        <v>2990</v>
      </c>
      <c r="F1776" s="5" t="s">
        <v>2991</v>
      </c>
      <c r="G1776" s="6">
        <v>2005</v>
      </c>
      <c r="H1776" s="5" t="s">
        <v>2992</v>
      </c>
      <c r="I1776" s="5" t="s">
        <v>2993</v>
      </c>
      <c r="J1776" s="6" t="s">
        <v>7808</v>
      </c>
      <c r="K1776" s="6" t="s">
        <v>71</v>
      </c>
    </row>
    <row r="1777" spans="1:11" x14ac:dyDescent="0.45">
      <c r="A1777" s="6">
        <v>1773</v>
      </c>
      <c r="B1777" s="6" t="s">
        <v>2021</v>
      </c>
      <c r="C1777" s="5" t="s">
        <v>7807</v>
      </c>
      <c r="D1777" s="5" t="s">
        <v>2022</v>
      </c>
      <c r="E1777" s="5" t="s">
        <v>2023</v>
      </c>
      <c r="F1777" s="5" t="s">
        <v>2024</v>
      </c>
      <c r="G1777" s="6">
        <v>1994</v>
      </c>
      <c r="H1777" s="5" t="s">
        <v>455</v>
      </c>
      <c r="I1777" s="5" t="s">
        <v>2025</v>
      </c>
      <c r="J1777" s="6" t="s">
        <v>7808</v>
      </c>
      <c r="K1777" s="6" t="s">
        <v>71</v>
      </c>
    </row>
    <row r="1778" spans="1:11" x14ac:dyDescent="0.45">
      <c r="A1778" s="6">
        <v>1774</v>
      </c>
      <c r="B1778" s="6" t="s">
        <v>1340</v>
      </c>
      <c r="C1778" s="5" t="s">
        <v>7807</v>
      </c>
      <c r="D1778" s="5" t="s">
        <v>1341</v>
      </c>
      <c r="E1778" s="5" t="s">
        <v>1342</v>
      </c>
      <c r="F1778" s="5" t="s">
        <v>1343</v>
      </c>
      <c r="G1778" s="6">
        <v>1996</v>
      </c>
      <c r="H1778" s="5" t="s">
        <v>135</v>
      </c>
      <c r="I1778" s="5" t="s">
        <v>1344</v>
      </c>
      <c r="J1778" s="6" t="s">
        <v>7808</v>
      </c>
      <c r="K1778" s="6" t="s">
        <v>71</v>
      </c>
    </row>
    <row r="1779" spans="1:11" x14ac:dyDescent="0.45">
      <c r="A1779" s="6">
        <v>1775</v>
      </c>
      <c r="B1779" s="6" t="s">
        <v>1822</v>
      </c>
      <c r="C1779" s="5" t="s">
        <v>7807</v>
      </c>
      <c r="D1779" s="5" t="s">
        <v>1823</v>
      </c>
      <c r="E1779" s="5" t="s">
        <v>1824</v>
      </c>
      <c r="F1779" s="5" t="s">
        <v>1825</v>
      </c>
      <c r="G1779" s="6">
        <v>2025</v>
      </c>
      <c r="H1779" s="5" t="s">
        <v>374</v>
      </c>
      <c r="I1779" s="5" t="s">
        <v>1826</v>
      </c>
      <c r="J1779" s="6" t="s">
        <v>7808</v>
      </c>
      <c r="K1779" s="6" t="s">
        <v>71</v>
      </c>
    </row>
    <row r="1780" spans="1:11" x14ac:dyDescent="0.45">
      <c r="A1780" s="6">
        <v>1776</v>
      </c>
      <c r="B1780" s="6" t="s">
        <v>235</v>
      </c>
      <c r="C1780" s="5" t="s">
        <v>7807</v>
      </c>
      <c r="D1780" s="5" t="s">
        <v>236</v>
      </c>
      <c r="E1780" s="5" t="s">
        <v>237</v>
      </c>
      <c r="F1780" s="5" t="s">
        <v>238</v>
      </c>
      <c r="G1780" s="6">
        <v>2012</v>
      </c>
      <c r="H1780" s="5" t="s">
        <v>239</v>
      </c>
      <c r="I1780" s="5" t="s">
        <v>240</v>
      </c>
      <c r="J1780" s="6" t="s">
        <v>7808</v>
      </c>
      <c r="K1780" s="6" t="s">
        <v>71</v>
      </c>
    </row>
    <row r="1781" spans="1:11" x14ac:dyDescent="0.45">
      <c r="A1781" s="6">
        <v>1777</v>
      </c>
      <c r="B1781" s="6" t="s">
        <v>8098</v>
      </c>
      <c r="C1781" s="5" t="s">
        <v>7807</v>
      </c>
      <c r="D1781" s="5" t="s">
        <v>8099</v>
      </c>
      <c r="E1781" s="5" t="s">
        <v>8100</v>
      </c>
      <c r="F1781" s="5" t="s">
        <v>8101</v>
      </c>
      <c r="G1781" s="6">
        <v>2015</v>
      </c>
      <c r="H1781" s="5" t="s">
        <v>1210</v>
      </c>
      <c r="I1781" s="5" t="s">
        <v>8102</v>
      </c>
      <c r="J1781" s="6" t="s">
        <v>70</v>
      </c>
      <c r="K1781" s="6" t="s">
        <v>71</v>
      </c>
    </row>
    <row r="1782" spans="1:11" x14ac:dyDescent="0.45">
      <c r="A1782" s="6">
        <v>1778</v>
      </c>
      <c r="B1782" s="6" t="s">
        <v>1356</v>
      </c>
      <c r="C1782" s="5" t="s">
        <v>7807</v>
      </c>
      <c r="D1782" s="5" t="s">
        <v>1357</v>
      </c>
      <c r="E1782" s="5" t="s">
        <v>1358</v>
      </c>
      <c r="F1782" s="5" t="s">
        <v>1359</v>
      </c>
      <c r="G1782" s="6">
        <v>2008</v>
      </c>
      <c r="H1782" s="5" t="s">
        <v>245</v>
      </c>
      <c r="I1782" s="5" t="s">
        <v>1360</v>
      </c>
      <c r="J1782" s="6" t="s">
        <v>7808</v>
      </c>
      <c r="K1782" s="6" t="s">
        <v>71</v>
      </c>
    </row>
    <row r="1783" spans="1:11" x14ac:dyDescent="0.45">
      <c r="A1783" s="6">
        <v>1779</v>
      </c>
      <c r="B1783" s="6" t="s">
        <v>8103</v>
      </c>
      <c r="C1783" s="5" t="s">
        <v>7807</v>
      </c>
      <c r="D1783" s="5" t="s">
        <v>8104</v>
      </c>
      <c r="E1783" s="5" t="s">
        <v>8105</v>
      </c>
      <c r="F1783" s="5" t="s">
        <v>8106</v>
      </c>
      <c r="G1783" s="6">
        <v>2014</v>
      </c>
      <c r="H1783" s="5" t="s">
        <v>99</v>
      </c>
      <c r="I1783" s="5" t="s">
        <v>8107</v>
      </c>
      <c r="J1783" s="6" t="s">
        <v>70</v>
      </c>
      <c r="K1783" s="6" t="s">
        <v>71</v>
      </c>
    </row>
    <row r="1784" spans="1:11" x14ac:dyDescent="0.45">
      <c r="A1784" s="6">
        <v>1780</v>
      </c>
      <c r="B1784" s="6" t="s">
        <v>1151</v>
      </c>
      <c r="C1784" s="5" t="s">
        <v>7807</v>
      </c>
      <c r="D1784" s="5" t="s">
        <v>1152</v>
      </c>
      <c r="E1784" s="5" t="s">
        <v>1153</v>
      </c>
      <c r="F1784" s="5" t="s">
        <v>1154</v>
      </c>
      <c r="G1784" s="6">
        <v>2008</v>
      </c>
      <c r="H1784" s="5" t="s">
        <v>1155</v>
      </c>
      <c r="I1784" s="5" t="s">
        <v>1156</v>
      </c>
      <c r="J1784" s="6" t="s">
        <v>7808</v>
      </c>
      <c r="K1784" s="6" t="s">
        <v>71</v>
      </c>
    </row>
    <row r="1785" spans="1:11" x14ac:dyDescent="0.45">
      <c r="A1785" s="6">
        <v>1781</v>
      </c>
      <c r="B1785" s="6" t="s">
        <v>7792</v>
      </c>
      <c r="C1785" s="5" t="s">
        <v>7807</v>
      </c>
      <c r="D1785" s="5" t="s">
        <v>7793</v>
      </c>
      <c r="E1785" s="5" t="s">
        <v>7794</v>
      </c>
      <c r="F1785" s="5" t="s">
        <v>7795</v>
      </c>
      <c r="G1785" s="6">
        <v>2002</v>
      </c>
      <c r="H1785" s="5" t="s">
        <v>2406</v>
      </c>
      <c r="I1785" s="5" t="s">
        <v>7796</v>
      </c>
      <c r="J1785" s="6" t="s">
        <v>7808</v>
      </c>
      <c r="K1785" s="6" t="s">
        <v>71</v>
      </c>
    </row>
    <row r="1786" spans="1:11" x14ac:dyDescent="0.45">
      <c r="A1786" s="6">
        <v>1782</v>
      </c>
      <c r="B1786" s="6" t="s">
        <v>5935</v>
      </c>
      <c r="C1786" s="5" t="s">
        <v>7807</v>
      </c>
      <c r="D1786" s="5" t="s">
        <v>5936</v>
      </c>
      <c r="E1786" s="5" t="s">
        <v>5937</v>
      </c>
      <c r="F1786" s="5" t="s">
        <v>5938</v>
      </c>
      <c r="G1786" s="6">
        <v>2003</v>
      </c>
      <c r="H1786" s="5" t="s">
        <v>135</v>
      </c>
      <c r="I1786" s="5" t="s">
        <v>5939</v>
      </c>
      <c r="J1786" s="6" t="s">
        <v>7808</v>
      </c>
      <c r="K1786" s="6" t="s">
        <v>71</v>
      </c>
    </row>
    <row r="1787" spans="1:11" x14ac:dyDescent="0.45">
      <c r="A1787" s="6">
        <v>1783</v>
      </c>
      <c r="B1787" s="6" t="s">
        <v>6300</v>
      </c>
      <c r="C1787" s="5" t="s">
        <v>7807</v>
      </c>
      <c r="D1787" s="5" t="s">
        <v>6301</v>
      </c>
      <c r="E1787" s="5" t="s">
        <v>6302</v>
      </c>
      <c r="F1787" s="5" t="s">
        <v>6303</v>
      </c>
      <c r="G1787" s="6">
        <v>2021</v>
      </c>
      <c r="H1787" s="5" t="s">
        <v>1602</v>
      </c>
      <c r="I1787" s="5" t="s">
        <v>6304</v>
      </c>
      <c r="J1787" s="6" t="s">
        <v>7808</v>
      </c>
      <c r="K1787" s="6" t="s">
        <v>71</v>
      </c>
    </row>
    <row r="1788" spans="1:11" x14ac:dyDescent="0.45">
      <c r="A1788" s="6">
        <v>1784</v>
      </c>
      <c r="B1788" s="6" t="s">
        <v>2581</v>
      </c>
      <c r="C1788" s="5" t="s">
        <v>7807</v>
      </c>
      <c r="D1788" s="5" t="s">
        <v>2582</v>
      </c>
      <c r="E1788" s="5" t="s">
        <v>2583</v>
      </c>
      <c r="F1788" s="5" t="s">
        <v>2584</v>
      </c>
      <c r="G1788" s="6">
        <v>2002</v>
      </c>
      <c r="H1788" s="5" t="s">
        <v>68</v>
      </c>
      <c r="I1788" s="5" t="s">
        <v>2585</v>
      </c>
      <c r="J1788" s="6" t="s">
        <v>7808</v>
      </c>
      <c r="K1788" s="6" t="s">
        <v>71</v>
      </c>
    </row>
    <row r="1789" spans="1:11" x14ac:dyDescent="0.45">
      <c r="A1789" s="6">
        <v>1785</v>
      </c>
      <c r="B1789" s="6" t="s">
        <v>4348</v>
      </c>
      <c r="C1789" s="5" t="s">
        <v>7807</v>
      </c>
      <c r="D1789" s="5" t="s">
        <v>4349</v>
      </c>
      <c r="E1789" s="5" t="s">
        <v>4350</v>
      </c>
      <c r="F1789" s="5" t="s">
        <v>4351</v>
      </c>
      <c r="G1789" s="6">
        <v>2020</v>
      </c>
      <c r="H1789" s="5" t="s">
        <v>4352</v>
      </c>
      <c r="I1789" s="5" t="s">
        <v>4353</v>
      </c>
      <c r="J1789" s="6" t="s">
        <v>7808</v>
      </c>
      <c r="K1789" s="6" t="s">
        <v>71</v>
      </c>
    </row>
    <row r="1790" spans="1:11" x14ac:dyDescent="0.45">
      <c r="A1790" s="6">
        <v>1786</v>
      </c>
      <c r="B1790" s="6" t="s">
        <v>711</v>
      </c>
      <c r="C1790" s="5" t="s">
        <v>7807</v>
      </c>
      <c r="D1790" s="5" t="s">
        <v>712</v>
      </c>
      <c r="E1790" s="5" t="s">
        <v>713</v>
      </c>
      <c r="F1790" s="5" t="s">
        <v>714</v>
      </c>
      <c r="G1790" s="6">
        <v>2002</v>
      </c>
      <c r="H1790" s="5" t="s">
        <v>715</v>
      </c>
      <c r="I1790" s="5" t="s">
        <v>716</v>
      </c>
      <c r="J1790" s="6" t="s">
        <v>7808</v>
      </c>
      <c r="K1790" s="6" t="s">
        <v>71</v>
      </c>
    </row>
    <row r="1791" spans="1:11" x14ac:dyDescent="0.45">
      <c r="A1791" s="6">
        <v>1787</v>
      </c>
      <c r="B1791" s="6" t="s">
        <v>5190</v>
      </c>
      <c r="C1791" s="5" t="s">
        <v>7807</v>
      </c>
      <c r="D1791" s="5" t="s">
        <v>5191</v>
      </c>
      <c r="E1791" s="5" t="s">
        <v>5192</v>
      </c>
      <c r="F1791" s="5" t="s">
        <v>5193</v>
      </c>
      <c r="G1791" s="6">
        <v>2025</v>
      </c>
      <c r="H1791" s="5" t="s">
        <v>4715</v>
      </c>
      <c r="I1791" s="5" t="s">
        <v>5194</v>
      </c>
      <c r="J1791" s="6" t="s">
        <v>7808</v>
      </c>
      <c r="K1791" s="6" t="s">
        <v>71</v>
      </c>
    </row>
    <row r="1792" spans="1:11" x14ac:dyDescent="0.45">
      <c r="A1792" s="6">
        <v>1788</v>
      </c>
      <c r="B1792" s="6" t="s">
        <v>7552</v>
      </c>
      <c r="C1792" s="5" t="s">
        <v>7807</v>
      </c>
      <c r="D1792" s="5" t="s">
        <v>7553</v>
      </c>
      <c r="E1792" s="5" t="s">
        <v>7554</v>
      </c>
      <c r="F1792" s="5" t="s">
        <v>7555</v>
      </c>
      <c r="G1792" s="6">
        <v>2025</v>
      </c>
      <c r="H1792" s="5" t="s">
        <v>7556</v>
      </c>
      <c r="I1792" s="5" t="s">
        <v>7557</v>
      </c>
      <c r="J1792" s="6" t="s">
        <v>7808</v>
      </c>
      <c r="K1792" s="6" t="s">
        <v>71</v>
      </c>
    </row>
    <row r="1793" spans="1:11" x14ac:dyDescent="0.45">
      <c r="A1793" s="6">
        <v>1789</v>
      </c>
      <c r="B1793" s="6" t="s">
        <v>4559</v>
      </c>
      <c r="C1793" s="5" t="s">
        <v>7807</v>
      </c>
      <c r="D1793" s="5" t="s">
        <v>4560</v>
      </c>
      <c r="E1793" s="5" t="s">
        <v>4561</v>
      </c>
      <c r="F1793" s="5" t="s">
        <v>4562</v>
      </c>
      <c r="G1793" s="6">
        <v>2020</v>
      </c>
      <c r="H1793" s="5" t="s">
        <v>273</v>
      </c>
      <c r="I1793" s="5" t="s">
        <v>4563</v>
      </c>
      <c r="J1793" s="6" t="s">
        <v>7808</v>
      </c>
      <c r="K1793" s="6" t="s">
        <v>71</v>
      </c>
    </row>
    <row r="1794" spans="1:11" x14ac:dyDescent="0.45">
      <c r="A1794" s="6">
        <v>1790</v>
      </c>
      <c r="B1794" s="6" t="s">
        <v>4982</v>
      </c>
      <c r="C1794" s="5" t="s">
        <v>7807</v>
      </c>
      <c r="D1794" s="5" t="s">
        <v>4983</v>
      </c>
      <c r="E1794" s="5" t="s">
        <v>4984</v>
      </c>
      <c r="F1794" s="5" t="s">
        <v>4985</v>
      </c>
      <c r="G1794" s="6">
        <v>2003</v>
      </c>
      <c r="H1794" s="5" t="s">
        <v>1445</v>
      </c>
      <c r="I1794" s="5" t="s">
        <v>4986</v>
      </c>
      <c r="J1794" s="6" t="s">
        <v>7808</v>
      </c>
      <c r="K1794" s="6" t="s">
        <v>71</v>
      </c>
    </row>
    <row r="1795" spans="1:11" x14ac:dyDescent="0.45">
      <c r="A1795" s="6">
        <v>1791</v>
      </c>
      <c r="B1795" s="6" t="s">
        <v>6816</v>
      </c>
      <c r="C1795" s="5" t="s">
        <v>7807</v>
      </c>
      <c r="D1795" s="5" t="s">
        <v>6817</v>
      </c>
      <c r="E1795" s="5" t="s">
        <v>6818</v>
      </c>
      <c r="F1795" s="5" t="s">
        <v>6819</v>
      </c>
      <c r="G1795" s="6">
        <v>2019</v>
      </c>
      <c r="H1795" s="5" t="s">
        <v>6820</v>
      </c>
      <c r="I1795" s="5" t="s">
        <v>6821</v>
      </c>
      <c r="J1795" s="6" t="s">
        <v>7808</v>
      </c>
      <c r="K1795" s="6" t="s">
        <v>71</v>
      </c>
    </row>
    <row r="1796" spans="1:11" x14ac:dyDescent="0.45">
      <c r="A1796" s="6">
        <v>1792</v>
      </c>
      <c r="B1796" s="6" t="s">
        <v>3865</v>
      </c>
      <c r="C1796" s="5" t="s">
        <v>7807</v>
      </c>
      <c r="D1796" s="5" t="s">
        <v>3866</v>
      </c>
      <c r="E1796" s="5" t="s">
        <v>3867</v>
      </c>
      <c r="F1796" s="5" t="s">
        <v>3868</v>
      </c>
      <c r="G1796" s="6">
        <v>2003</v>
      </c>
      <c r="H1796" s="5" t="s">
        <v>3869</v>
      </c>
      <c r="I1796" s="5" t="s">
        <v>3870</v>
      </c>
      <c r="J1796" s="6" t="s">
        <v>7808</v>
      </c>
      <c r="K1796" s="6" t="s">
        <v>71</v>
      </c>
    </row>
    <row r="1797" spans="1:11" x14ac:dyDescent="0.45">
      <c r="A1797" s="6">
        <v>1793</v>
      </c>
      <c r="B1797" s="6" t="s">
        <v>8108</v>
      </c>
      <c r="C1797" s="5" t="s">
        <v>7807</v>
      </c>
      <c r="D1797" s="5" t="s">
        <v>8109</v>
      </c>
      <c r="E1797" s="5" t="s">
        <v>8110</v>
      </c>
      <c r="F1797" s="5" t="s">
        <v>8111</v>
      </c>
      <c r="G1797" s="6">
        <v>2000</v>
      </c>
      <c r="H1797" s="5" t="s">
        <v>1445</v>
      </c>
      <c r="I1797" s="5" t="s">
        <v>8112</v>
      </c>
      <c r="J1797" s="6" t="s">
        <v>70</v>
      </c>
      <c r="K1797" s="6" t="s">
        <v>71</v>
      </c>
    </row>
    <row r="1798" spans="1:11" x14ac:dyDescent="0.45">
      <c r="A1798" s="6">
        <v>1794</v>
      </c>
      <c r="B1798" s="6" t="s">
        <v>89</v>
      </c>
      <c r="C1798" s="5" t="s">
        <v>7807</v>
      </c>
      <c r="D1798" s="5" t="s">
        <v>90</v>
      </c>
      <c r="E1798" s="5" t="s">
        <v>91</v>
      </c>
      <c r="F1798" s="5" t="s">
        <v>92</v>
      </c>
      <c r="G1798" s="6">
        <v>2013</v>
      </c>
      <c r="H1798" s="5" t="s">
        <v>93</v>
      </c>
      <c r="I1798" s="5" t="s">
        <v>94</v>
      </c>
      <c r="J1798" s="6" t="s">
        <v>7808</v>
      </c>
      <c r="K1798" s="6" t="s">
        <v>71</v>
      </c>
    </row>
    <row r="1799" spans="1:11" x14ac:dyDescent="0.45">
      <c r="A1799" s="6">
        <v>1795</v>
      </c>
      <c r="B1799" s="6" t="s">
        <v>1223</v>
      </c>
      <c r="C1799" s="5" t="s">
        <v>7807</v>
      </c>
      <c r="D1799" s="5" t="s">
        <v>1224</v>
      </c>
      <c r="E1799" s="5" t="s">
        <v>1225</v>
      </c>
      <c r="F1799" s="5" t="s">
        <v>1226</v>
      </c>
      <c r="G1799" s="6">
        <v>1989</v>
      </c>
      <c r="H1799" s="5" t="s">
        <v>111</v>
      </c>
      <c r="I1799" s="5" t="s">
        <v>1227</v>
      </c>
      <c r="J1799" s="6" t="s">
        <v>7808</v>
      </c>
      <c r="K1799" s="6" t="s">
        <v>71</v>
      </c>
    </row>
    <row r="1800" spans="1:11" x14ac:dyDescent="0.45">
      <c r="A1800" s="6">
        <v>1796</v>
      </c>
      <c r="B1800" s="6" t="s">
        <v>2807</v>
      </c>
      <c r="C1800" s="5" t="s">
        <v>7807</v>
      </c>
      <c r="D1800" s="5" t="s">
        <v>2808</v>
      </c>
      <c r="E1800" s="5" t="s">
        <v>2809</v>
      </c>
      <c r="F1800" s="5" t="s">
        <v>2810</v>
      </c>
      <c r="G1800" s="6">
        <v>2001</v>
      </c>
      <c r="H1800" s="5" t="s">
        <v>1680</v>
      </c>
      <c r="I1800" s="5" t="s">
        <v>2811</v>
      </c>
      <c r="J1800" s="6" t="s">
        <v>7808</v>
      </c>
      <c r="K1800" s="6" t="s">
        <v>71</v>
      </c>
    </row>
    <row r="1801" spans="1:11" x14ac:dyDescent="0.45">
      <c r="A1801" s="6">
        <v>1797</v>
      </c>
      <c r="B1801" s="6" t="s">
        <v>1536</v>
      </c>
      <c r="C1801" s="5" t="s">
        <v>7807</v>
      </c>
      <c r="D1801" s="5" t="s">
        <v>1537</v>
      </c>
      <c r="E1801" s="5" t="s">
        <v>1538</v>
      </c>
      <c r="F1801" s="5" t="s">
        <v>1539</v>
      </c>
      <c r="G1801" s="6">
        <v>2018</v>
      </c>
      <c r="H1801" s="5" t="s">
        <v>1540</v>
      </c>
      <c r="I1801" s="5" t="s">
        <v>1541</v>
      </c>
      <c r="J1801" s="6" t="s">
        <v>7808</v>
      </c>
      <c r="K1801" s="6" t="s">
        <v>71</v>
      </c>
    </row>
    <row r="1802" spans="1:11" x14ac:dyDescent="0.45">
      <c r="A1802" s="6">
        <v>1798</v>
      </c>
      <c r="B1802" s="6" t="s">
        <v>4468</v>
      </c>
      <c r="C1802" s="5" t="s">
        <v>7807</v>
      </c>
      <c r="D1802" s="5" t="s">
        <v>4469</v>
      </c>
      <c r="E1802" s="5" t="s">
        <v>4470</v>
      </c>
      <c r="F1802" s="5" t="s">
        <v>4471</v>
      </c>
      <c r="G1802" s="6">
        <v>2002</v>
      </c>
      <c r="H1802" s="5" t="s">
        <v>68</v>
      </c>
      <c r="I1802" s="5" t="s">
        <v>4472</v>
      </c>
      <c r="J1802" s="6" t="s">
        <v>7808</v>
      </c>
      <c r="K1802" s="6" t="s">
        <v>71</v>
      </c>
    </row>
    <row r="1803" spans="1:11" x14ac:dyDescent="0.45">
      <c r="A1803" s="6">
        <v>1799</v>
      </c>
      <c r="B1803" s="6" t="s">
        <v>6699</v>
      </c>
      <c r="C1803" s="5" t="s">
        <v>7807</v>
      </c>
      <c r="D1803" s="5" t="s">
        <v>6700</v>
      </c>
      <c r="E1803" s="5" t="s">
        <v>6701</v>
      </c>
      <c r="F1803" s="5" t="s">
        <v>6702</v>
      </c>
      <c r="G1803" s="6">
        <v>2010</v>
      </c>
      <c r="H1803" s="5" t="s">
        <v>2828</v>
      </c>
      <c r="I1803" s="5" t="s">
        <v>6703</v>
      </c>
      <c r="J1803" s="6" t="s">
        <v>7808</v>
      </c>
      <c r="K1803" s="6" t="s">
        <v>71</v>
      </c>
    </row>
    <row r="1804" spans="1:11" x14ac:dyDescent="0.45">
      <c r="A1804" s="6">
        <v>1800</v>
      </c>
      <c r="B1804" s="6" t="s">
        <v>6195</v>
      </c>
      <c r="C1804" s="5" t="s">
        <v>7807</v>
      </c>
      <c r="D1804" s="5" t="s">
        <v>6196</v>
      </c>
      <c r="E1804" s="5" t="s">
        <v>6197</v>
      </c>
      <c r="F1804" s="5" t="s">
        <v>6198</v>
      </c>
      <c r="G1804" s="6">
        <v>1999</v>
      </c>
      <c r="H1804" s="5" t="s">
        <v>666</v>
      </c>
      <c r="I1804" s="5" t="s">
        <v>6199</v>
      </c>
      <c r="J1804" s="6" t="s">
        <v>7808</v>
      </c>
      <c r="K1804" s="6" t="s">
        <v>71</v>
      </c>
    </row>
    <row r="1805" spans="1:11" x14ac:dyDescent="0.45">
      <c r="A1805" s="6">
        <v>1801</v>
      </c>
      <c r="B1805" s="6" t="s">
        <v>2111</v>
      </c>
      <c r="C1805" s="5" t="s">
        <v>7807</v>
      </c>
      <c r="D1805" s="5" t="s">
        <v>2112</v>
      </c>
      <c r="E1805" s="5" t="s">
        <v>2113</v>
      </c>
      <c r="F1805" s="5" t="s">
        <v>2114</v>
      </c>
      <c r="G1805" s="6">
        <v>2016</v>
      </c>
      <c r="H1805" s="5" t="s">
        <v>672</v>
      </c>
      <c r="I1805" s="5" t="s">
        <v>2115</v>
      </c>
      <c r="J1805" s="6" t="s">
        <v>7808</v>
      </c>
      <c r="K1805" s="6" t="s">
        <v>71</v>
      </c>
    </row>
    <row r="1806" spans="1:11" x14ac:dyDescent="0.45">
      <c r="A1806" s="6">
        <v>1802</v>
      </c>
      <c r="B1806" s="6" t="s">
        <v>4015</v>
      </c>
      <c r="C1806" s="5" t="s">
        <v>7807</v>
      </c>
      <c r="D1806" s="5" t="s">
        <v>4016</v>
      </c>
      <c r="E1806" s="5" t="s">
        <v>4017</v>
      </c>
      <c r="F1806" s="5" t="s">
        <v>4018</v>
      </c>
      <c r="G1806" s="6">
        <v>1999</v>
      </c>
      <c r="H1806" s="5" t="s">
        <v>68</v>
      </c>
      <c r="I1806" s="5" t="s">
        <v>4019</v>
      </c>
      <c r="J1806" s="6" t="s">
        <v>7808</v>
      </c>
      <c r="K1806" s="6" t="s">
        <v>71</v>
      </c>
    </row>
    <row r="1807" spans="1:11" x14ac:dyDescent="0.45">
      <c r="A1807" s="6">
        <v>1803</v>
      </c>
      <c r="B1807" s="6" t="s">
        <v>8113</v>
      </c>
      <c r="C1807" s="5" t="s">
        <v>7807</v>
      </c>
      <c r="D1807" s="5" t="s">
        <v>8114</v>
      </c>
      <c r="E1807" s="5" t="s">
        <v>8115</v>
      </c>
      <c r="F1807" s="5" t="s">
        <v>8116</v>
      </c>
      <c r="G1807" s="6">
        <v>2002</v>
      </c>
      <c r="H1807" s="5" t="s">
        <v>598</v>
      </c>
      <c r="I1807" s="5" t="s">
        <v>8117</v>
      </c>
      <c r="J1807" s="6" t="s">
        <v>70</v>
      </c>
      <c r="K1807" s="6" t="s">
        <v>71</v>
      </c>
    </row>
    <row r="1808" spans="1:11" x14ac:dyDescent="0.45">
      <c r="A1808" s="6">
        <v>1804</v>
      </c>
      <c r="B1808" s="6" t="s">
        <v>6729</v>
      </c>
      <c r="C1808" s="5" t="s">
        <v>7807</v>
      </c>
      <c r="D1808" s="5" t="s">
        <v>6730</v>
      </c>
      <c r="E1808" s="5" t="s">
        <v>6731</v>
      </c>
      <c r="F1808" s="5" t="s">
        <v>6732</v>
      </c>
      <c r="G1808" s="6">
        <v>2019</v>
      </c>
      <c r="H1808" s="5" t="s">
        <v>68</v>
      </c>
      <c r="I1808" s="5" t="s">
        <v>6733</v>
      </c>
      <c r="J1808" s="6" t="s">
        <v>7808</v>
      </c>
      <c r="K1808" s="6" t="s">
        <v>71</v>
      </c>
    </row>
    <row r="1809" spans="1:11" x14ac:dyDescent="0.45">
      <c r="A1809" s="6">
        <v>1805</v>
      </c>
      <c r="B1809" s="6" t="s">
        <v>3430</v>
      </c>
      <c r="C1809" s="5" t="s">
        <v>7807</v>
      </c>
      <c r="D1809" s="5" t="s">
        <v>3431</v>
      </c>
      <c r="E1809" s="5" t="s">
        <v>3432</v>
      </c>
      <c r="F1809" s="5" t="s">
        <v>3433</v>
      </c>
      <c r="G1809" s="6">
        <v>2007</v>
      </c>
      <c r="H1809" s="5" t="s">
        <v>2465</v>
      </c>
      <c r="I1809" s="5" t="s">
        <v>3434</v>
      </c>
      <c r="J1809" s="6" t="s">
        <v>7808</v>
      </c>
      <c r="K1809" s="6" t="s">
        <v>71</v>
      </c>
    </row>
    <row r="1810" spans="1:11" x14ac:dyDescent="0.45">
      <c r="A1810" s="6">
        <v>1806</v>
      </c>
      <c r="B1810" s="6" t="s">
        <v>958</v>
      </c>
      <c r="C1810" s="5" t="s">
        <v>7807</v>
      </c>
      <c r="D1810" s="5" t="s">
        <v>959</v>
      </c>
      <c r="E1810" s="5" t="s">
        <v>960</v>
      </c>
      <c r="F1810" s="5" t="s">
        <v>961</v>
      </c>
      <c r="G1810" s="6">
        <v>1999</v>
      </c>
      <c r="H1810" s="5" t="s">
        <v>962</v>
      </c>
      <c r="I1810" s="5" t="s">
        <v>963</v>
      </c>
      <c r="J1810" s="6" t="s">
        <v>7808</v>
      </c>
      <c r="K1810" s="6" t="s">
        <v>71</v>
      </c>
    </row>
    <row r="1811" spans="1:11" x14ac:dyDescent="0.45">
      <c r="A1811" s="6">
        <v>1807</v>
      </c>
      <c r="B1811" s="6" t="s">
        <v>8118</v>
      </c>
      <c r="C1811" s="5" t="s">
        <v>7807</v>
      </c>
      <c r="D1811" s="5" t="s">
        <v>8119</v>
      </c>
      <c r="E1811" s="5" t="s">
        <v>8120</v>
      </c>
      <c r="F1811" s="5" t="s">
        <v>8121</v>
      </c>
      <c r="G1811" s="6">
        <v>1995</v>
      </c>
      <c r="H1811" s="5" t="s">
        <v>1474</v>
      </c>
      <c r="I1811" s="5" t="s">
        <v>8122</v>
      </c>
      <c r="J1811" s="6" t="s">
        <v>70</v>
      </c>
      <c r="K1811" s="6" t="s">
        <v>71</v>
      </c>
    </row>
    <row r="1812" spans="1:11" x14ac:dyDescent="0.45">
      <c r="A1812" s="6">
        <v>1808</v>
      </c>
      <c r="B1812" s="6" t="s">
        <v>5993</v>
      </c>
      <c r="C1812" s="5" t="s">
        <v>7807</v>
      </c>
      <c r="D1812" s="5" t="s">
        <v>5994</v>
      </c>
      <c r="E1812" s="5" t="s">
        <v>5995</v>
      </c>
      <c r="F1812" s="5" t="s">
        <v>5996</v>
      </c>
      <c r="G1812" s="6">
        <v>2002</v>
      </c>
      <c r="H1812" s="5" t="s">
        <v>5997</v>
      </c>
      <c r="I1812" s="5" t="s">
        <v>5998</v>
      </c>
      <c r="J1812" s="6" t="s">
        <v>7808</v>
      </c>
      <c r="K1812" s="6" t="s">
        <v>71</v>
      </c>
    </row>
    <row r="1813" spans="1:11" x14ac:dyDescent="0.45">
      <c r="A1813" s="6">
        <v>1809</v>
      </c>
      <c r="B1813" s="6" t="s">
        <v>4934</v>
      </c>
      <c r="C1813" s="5" t="s">
        <v>7807</v>
      </c>
      <c r="D1813" s="5" t="s">
        <v>4935</v>
      </c>
      <c r="E1813" s="5" t="s">
        <v>4936</v>
      </c>
      <c r="F1813" s="5" t="s">
        <v>4937</v>
      </c>
      <c r="G1813" s="6">
        <v>2009</v>
      </c>
      <c r="H1813" s="5" t="s">
        <v>4938</v>
      </c>
      <c r="I1813" s="5" t="s">
        <v>4939</v>
      </c>
      <c r="J1813" s="6" t="s">
        <v>7808</v>
      </c>
      <c r="K1813" s="6" t="s">
        <v>71</v>
      </c>
    </row>
    <row r="1814" spans="1:11" x14ac:dyDescent="0.45">
      <c r="A1814" s="6">
        <v>1810</v>
      </c>
      <c r="B1814" s="6" t="s">
        <v>3214</v>
      </c>
      <c r="C1814" s="5" t="s">
        <v>7807</v>
      </c>
      <c r="D1814" s="5" t="s">
        <v>3215</v>
      </c>
      <c r="E1814" s="5" t="s">
        <v>3216</v>
      </c>
      <c r="F1814" s="5" t="s">
        <v>3217</v>
      </c>
      <c r="G1814" s="6">
        <v>1999</v>
      </c>
      <c r="H1814" s="5" t="s">
        <v>983</v>
      </c>
      <c r="I1814" s="5" t="s">
        <v>3218</v>
      </c>
      <c r="J1814" s="6" t="s">
        <v>7808</v>
      </c>
      <c r="K1814" s="6" t="s">
        <v>71</v>
      </c>
    </row>
    <row r="1815" spans="1:11" x14ac:dyDescent="0.45">
      <c r="A1815" s="6">
        <v>1811</v>
      </c>
      <c r="B1815" s="6" t="s">
        <v>6138</v>
      </c>
      <c r="C1815" s="5" t="s">
        <v>7807</v>
      </c>
      <c r="D1815" s="5" t="s">
        <v>6139</v>
      </c>
      <c r="E1815" s="5" t="s">
        <v>6140</v>
      </c>
      <c r="F1815" s="5" t="s">
        <v>6141</v>
      </c>
      <c r="G1815" s="6">
        <v>2019</v>
      </c>
      <c r="H1815" s="5" t="s">
        <v>4288</v>
      </c>
      <c r="I1815" s="5" t="s">
        <v>6142</v>
      </c>
      <c r="J1815" s="6" t="s">
        <v>7808</v>
      </c>
      <c r="K1815" s="6" t="s">
        <v>71</v>
      </c>
    </row>
    <row r="1816" spans="1:11" x14ac:dyDescent="0.45">
      <c r="A1816" s="6">
        <v>1812</v>
      </c>
      <c r="B1816" s="6" t="s">
        <v>5205</v>
      </c>
      <c r="C1816" s="5" t="s">
        <v>7807</v>
      </c>
      <c r="D1816" s="5" t="s">
        <v>5206</v>
      </c>
      <c r="E1816" s="5" t="s">
        <v>5207</v>
      </c>
      <c r="F1816" s="5" t="s">
        <v>5208</v>
      </c>
      <c r="G1816" s="6">
        <v>2002</v>
      </c>
      <c r="H1816" s="5" t="s">
        <v>660</v>
      </c>
      <c r="I1816" s="5" t="s">
        <v>5209</v>
      </c>
      <c r="J1816" s="6" t="s">
        <v>7808</v>
      </c>
      <c r="K1816" s="6" t="s">
        <v>71</v>
      </c>
    </row>
    <row r="1817" spans="1:11" x14ac:dyDescent="0.45">
      <c r="A1817" s="6">
        <v>1813</v>
      </c>
      <c r="B1817" s="6" t="s">
        <v>4453</v>
      </c>
      <c r="C1817" s="5" t="s">
        <v>7807</v>
      </c>
      <c r="D1817" s="5" t="s">
        <v>4454</v>
      </c>
      <c r="E1817" s="5" t="s">
        <v>4455</v>
      </c>
      <c r="F1817" s="5" t="s">
        <v>4456</v>
      </c>
      <c r="G1817" s="6">
        <v>1983</v>
      </c>
      <c r="H1817" s="5" t="s">
        <v>245</v>
      </c>
      <c r="I1817" s="5" t="s">
        <v>4457</v>
      </c>
      <c r="J1817" s="6" t="s">
        <v>7808</v>
      </c>
      <c r="K1817" s="6" t="s">
        <v>71</v>
      </c>
    </row>
    <row r="1818" spans="1:11" x14ac:dyDescent="0.45">
      <c r="A1818" s="6">
        <v>1814</v>
      </c>
      <c r="B1818" s="6" t="s">
        <v>6806</v>
      </c>
      <c r="C1818" s="5" t="s">
        <v>7807</v>
      </c>
      <c r="D1818" s="5" t="s">
        <v>6807</v>
      </c>
      <c r="E1818" s="5" t="s">
        <v>6808</v>
      </c>
      <c r="F1818" s="5" t="s">
        <v>6809</v>
      </c>
      <c r="G1818" s="6">
        <v>2003</v>
      </c>
      <c r="H1818" s="5" t="s">
        <v>135</v>
      </c>
      <c r="I1818" s="5" t="s">
        <v>6810</v>
      </c>
      <c r="J1818" s="6" t="s">
        <v>7808</v>
      </c>
      <c r="K1818" s="6" t="s">
        <v>71</v>
      </c>
    </row>
    <row r="1819" spans="1:11" x14ac:dyDescent="0.45">
      <c r="A1819" s="6">
        <v>1815</v>
      </c>
      <c r="B1819" s="6" t="s">
        <v>2175</v>
      </c>
      <c r="C1819" s="5" t="s">
        <v>7807</v>
      </c>
      <c r="D1819" s="5" t="s">
        <v>2176</v>
      </c>
      <c r="E1819" s="5" t="s">
        <v>2177</v>
      </c>
      <c r="F1819" s="5" t="s">
        <v>2178</v>
      </c>
      <c r="G1819" s="6">
        <v>2022</v>
      </c>
      <c r="H1819" s="5" t="s">
        <v>2179</v>
      </c>
      <c r="I1819" s="5" t="s">
        <v>2180</v>
      </c>
      <c r="J1819" s="6" t="s">
        <v>7808</v>
      </c>
      <c r="K1819" s="6" t="s">
        <v>71</v>
      </c>
    </row>
    <row r="1820" spans="1:11" x14ac:dyDescent="0.45">
      <c r="A1820" s="6">
        <v>1816</v>
      </c>
      <c r="B1820" s="6" t="s">
        <v>6992</v>
      </c>
      <c r="C1820" s="5" t="s">
        <v>7807</v>
      </c>
      <c r="D1820" s="5" t="s">
        <v>6993</v>
      </c>
      <c r="E1820" s="5" t="s">
        <v>6994</v>
      </c>
      <c r="F1820" s="5" t="s">
        <v>6995</v>
      </c>
      <c r="G1820" s="6">
        <v>2012</v>
      </c>
      <c r="H1820" s="5" t="s">
        <v>1221</v>
      </c>
      <c r="I1820" s="5" t="s">
        <v>6996</v>
      </c>
      <c r="J1820" s="6" t="s">
        <v>7808</v>
      </c>
      <c r="K1820" s="6" t="s">
        <v>71</v>
      </c>
    </row>
    <row r="1821" spans="1:11" x14ac:dyDescent="0.45">
      <c r="A1821" s="6">
        <v>1817</v>
      </c>
      <c r="B1821" s="6" t="s">
        <v>5675</v>
      </c>
      <c r="C1821" s="5" t="s">
        <v>7807</v>
      </c>
      <c r="D1821" s="5" t="s">
        <v>5676</v>
      </c>
      <c r="E1821" s="5" t="s">
        <v>5677</v>
      </c>
      <c r="F1821" s="5" t="s">
        <v>5678</v>
      </c>
      <c r="G1821" s="6">
        <v>2005</v>
      </c>
      <c r="H1821" s="5" t="s">
        <v>153</v>
      </c>
      <c r="I1821" s="5" t="s">
        <v>5679</v>
      </c>
      <c r="J1821" s="6" t="s">
        <v>7808</v>
      </c>
      <c r="K1821" s="6" t="s">
        <v>71</v>
      </c>
    </row>
    <row r="1822" spans="1:11" x14ac:dyDescent="0.45">
      <c r="A1822" s="6">
        <v>1818</v>
      </c>
      <c r="B1822" s="6" t="s">
        <v>3462</v>
      </c>
      <c r="C1822" s="5" t="s">
        <v>7807</v>
      </c>
      <c r="D1822" s="5" t="s">
        <v>3463</v>
      </c>
      <c r="E1822" s="5" t="s">
        <v>3464</v>
      </c>
      <c r="F1822" s="5" t="s">
        <v>3465</v>
      </c>
      <c r="G1822" s="6">
        <v>1989</v>
      </c>
      <c r="H1822" s="5" t="s">
        <v>111</v>
      </c>
      <c r="I1822" s="5" t="s">
        <v>3466</v>
      </c>
      <c r="J1822" s="6" t="s">
        <v>7808</v>
      </c>
      <c r="K1822" s="6" t="s">
        <v>71</v>
      </c>
    </row>
    <row r="1823" spans="1:11" x14ac:dyDescent="0.45">
      <c r="A1823" s="6">
        <v>1819</v>
      </c>
      <c r="B1823" s="6" t="s">
        <v>8123</v>
      </c>
      <c r="C1823" s="5" t="s">
        <v>7807</v>
      </c>
      <c r="D1823" s="5" t="s">
        <v>8124</v>
      </c>
      <c r="E1823" s="5" t="s">
        <v>8125</v>
      </c>
      <c r="F1823" s="5" t="s">
        <v>8126</v>
      </c>
      <c r="G1823" s="6">
        <v>2025</v>
      </c>
      <c r="H1823" s="5" t="s">
        <v>983</v>
      </c>
      <c r="I1823" s="5" t="s">
        <v>8127</v>
      </c>
      <c r="J1823" s="6" t="s">
        <v>70</v>
      </c>
      <c r="K1823" s="6" t="s">
        <v>71</v>
      </c>
    </row>
    <row r="1824" spans="1:11" x14ac:dyDescent="0.45">
      <c r="A1824" s="6">
        <v>1820</v>
      </c>
      <c r="B1824" s="6" t="s">
        <v>8128</v>
      </c>
      <c r="C1824" s="5" t="s">
        <v>7807</v>
      </c>
      <c r="D1824" s="5" t="s">
        <v>8129</v>
      </c>
      <c r="E1824" s="5" t="s">
        <v>8130</v>
      </c>
      <c r="F1824" s="5" t="s">
        <v>8131</v>
      </c>
      <c r="G1824" s="6">
        <v>2009</v>
      </c>
      <c r="H1824" s="5" t="s">
        <v>8132</v>
      </c>
      <c r="I1824" s="5" t="s">
        <v>8133</v>
      </c>
      <c r="J1824" s="6" t="s">
        <v>70</v>
      </c>
      <c r="K1824" s="6" t="s">
        <v>71</v>
      </c>
    </row>
    <row r="1825" spans="1:11" x14ac:dyDescent="0.45">
      <c r="A1825" s="6">
        <v>1821</v>
      </c>
      <c r="B1825" s="6" t="s">
        <v>6257</v>
      </c>
      <c r="C1825" s="5" t="s">
        <v>7807</v>
      </c>
      <c r="D1825" s="5" t="s">
        <v>6258</v>
      </c>
      <c r="E1825" s="5" t="s">
        <v>6259</v>
      </c>
      <c r="F1825" s="5" t="s">
        <v>6260</v>
      </c>
      <c r="G1825" s="6">
        <v>1998</v>
      </c>
      <c r="H1825" s="5" t="s">
        <v>6261</v>
      </c>
      <c r="I1825" s="5" t="s">
        <v>6262</v>
      </c>
      <c r="J1825" s="6" t="s">
        <v>7808</v>
      </c>
      <c r="K1825" s="6" t="s">
        <v>71</v>
      </c>
    </row>
    <row r="1826" spans="1:11" x14ac:dyDescent="0.45">
      <c r="A1826" s="6">
        <v>1822</v>
      </c>
      <c r="B1826" s="6" t="s">
        <v>2873</v>
      </c>
      <c r="C1826" s="5" t="s">
        <v>7807</v>
      </c>
      <c r="D1826" s="5" t="s">
        <v>2874</v>
      </c>
      <c r="E1826" s="5" t="s">
        <v>2875</v>
      </c>
      <c r="F1826" s="5" t="s">
        <v>2876</v>
      </c>
      <c r="G1826" s="6">
        <v>1991</v>
      </c>
      <c r="H1826" s="5" t="s">
        <v>194</v>
      </c>
      <c r="I1826" s="5" t="s">
        <v>2877</v>
      </c>
      <c r="J1826" s="6" t="s">
        <v>7808</v>
      </c>
      <c r="K1826" s="6" t="s">
        <v>71</v>
      </c>
    </row>
    <row r="1827" spans="1:11" x14ac:dyDescent="0.45">
      <c r="A1827" s="6">
        <v>1823</v>
      </c>
      <c r="B1827" s="6" t="s">
        <v>6764</v>
      </c>
      <c r="C1827" s="5" t="s">
        <v>7807</v>
      </c>
      <c r="D1827" s="5" t="s">
        <v>6765</v>
      </c>
      <c r="E1827" s="5" t="s">
        <v>6766</v>
      </c>
      <c r="F1827" s="5" t="s">
        <v>6767</v>
      </c>
      <c r="G1827" s="6">
        <v>2000</v>
      </c>
      <c r="H1827" s="5" t="s">
        <v>68</v>
      </c>
      <c r="I1827" s="5" t="s">
        <v>6768</v>
      </c>
      <c r="J1827" s="6" t="s">
        <v>7808</v>
      </c>
      <c r="K1827" s="6" t="s">
        <v>71</v>
      </c>
    </row>
    <row r="1828" spans="1:11" x14ac:dyDescent="0.45">
      <c r="A1828" s="6">
        <v>1824</v>
      </c>
      <c r="B1828" s="6" t="s">
        <v>3472</v>
      </c>
      <c r="C1828" s="5" t="s">
        <v>7807</v>
      </c>
      <c r="D1828" s="5" t="s">
        <v>3473</v>
      </c>
      <c r="E1828" s="5" t="s">
        <v>3474</v>
      </c>
      <c r="F1828" s="5" t="s">
        <v>3475</v>
      </c>
      <c r="G1828" s="6">
        <v>2001</v>
      </c>
      <c r="H1828" s="5" t="s">
        <v>68</v>
      </c>
      <c r="I1828" s="5" t="s">
        <v>3476</v>
      </c>
      <c r="J1828" s="6" t="s">
        <v>7808</v>
      </c>
      <c r="K1828" s="6" t="s">
        <v>71</v>
      </c>
    </row>
    <row r="1829" spans="1:11" x14ac:dyDescent="0.45">
      <c r="A1829" s="6">
        <v>1825</v>
      </c>
      <c r="B1829" s="6" t="s">
        <v>4621</v>
      </c>
      <c r="C1829" s="5" t="s">
        <v>7807</v>
      </c>
      <c r="D1829" s="5" t="s">
        <v>4622</v>
      </c>
      <c r="E1829" s="5" t="s">
        <v>4623</v>
      </c>
      <c r="F1829" s="5" t="s">
        <v>4624</v>
      </c>
      <c r="G1829" s="6">
        <v>2024</v>
      </c>
      <c r="H1829" s="5" t="s">
        <v>212</v>
      </c>
      <c r="I1829" s="5" t="s">
        <v>4625</v>
      </c>
      <c r="J1829" s="6" t="s">
        <v>7808</v>
      </c>
      <c r="K1829" s="6" t="s">
        <v>71</v>
      </c>
    </row>
    <row r="1830" spans="1:11" x14ac:dyDescent="0.45">
      <c r="A1830" s="6">
        <v>1826</v>
      </c>
      <c r="B1830" s="6" t="s">
        <v>2664</v>
      </c>
      <c r="C1830" s="5" t="s">
        <v>7807</v>
      </c>
      <c r="D1830" s="5" t="s">
        <v>2665</v>
      </c>
      <c r="E1830" s="5" t="s">
        <v>2666</v>
      </c>
      <c r="F1830" s="5" t="s">
        <v>2667</v>
      </c>
      <c r="G1830" s="6">
        <v>2001</v>
      </c>
      <c r="H1830" s="5" t="s">
        <v>68</v>
      </c>
      <c r="I1830" s="5" t="s">
        <v>2668</v>
      </c>
      <c r="J1830" s="6" t="s">
        <v>7808</v>
      </c>
      <c r="K1830" s="6" t="s">
        <v>71</v>
      </c>
    </row>
    <row r="1831" spans="1:11" x14ac:dyDescent="0.45">
      <c r="A1831" s="6">
        <v>1827</v>
      </c>
      <c r="B1831" s="6" t="s">
        <v>8134</v>
      </c>
      <c r="C1831" s="5" t="s">
        <v>7807</v>
      </c>
      <c r="D1831" s="5" t="s">
        <v>8135</v>
      </c>
      <c r="E1831" s="5" t="s">
        <v>8136</v>
      </c>
      <c r="F1831" s="5" t="s">
        <v>8137</v>
      </c>
      <c r="G1831" s="6">
        <v>1997</v>
      </c>
      <c r="H1831" s="5" t="s">
        <v>4336</v>
      </c>
      <c r="I1831" s="5" t="s">
        <v>8138</v>
      </c>
      <c r="J1831" s="6" t="s">
        <v>70</v>
      </c>
      <c r="K1831" s="6" t="s">
        <v>71</v>
      </c>
    </row>
    <row r="1832" spans="1:11" x14ac:dyDescent="0.45">
      <c r="A1832" s="6">
        <v>1828</v>
      </c>
      <c r="B1832" s="6" t="s">
        <v>6241</v>
      </c>
      <c r="C1832" s="5" t="s">
        <v>7807</v>
      </c>
      <c r="D1832" s="5" t="s">
        <v>6242</v>
      </c>
      <c r="E1832" s="5" t="s">
        <v>6243</v>
      </c>
      <c r="F1832" s="5" t="s">
        <v>6244</v>
      </c>
      <c r="G1832" s="6">
        <v>2003</v>
      </c>
      <c r="H1832" s="5" t="s">
        <v>362</v>
      </c>
      <c r="I1832" s="5" t="s">
        <v>6245</v>
      </c>
      <c r="J1832" s="6" t="s">
        <v>7808</v>
      </c>
      <c r="K1832" s="6" t="s">
        <v>71</v>
      </c>
    </row>
    <row r="1833" spans="1:11" x14ac:dyDescent="0.45">
      <c r="A1833" s="6">
        <v>1829</v>
      </c>
      <c r="B1833" s="6" t="s">
        <v>4374</v>
      </c>
      <c r="C1833" s="5" t="s">
        <v>7807</v>
      </c>
      <c r="D1833" s="5" t="s">
        <v>4375</v>
      </c>
      <c r="E1833" s="5" t="s">
        <v>4376</v>
      </c>
      <c r="F1833" s="5" t="s">
        <v>4377</v>
      </c>
      <c r="G1833" s="6">
        <v>2018</v>
      </c>
      <c r="H1833" s="5" t="s">
        <v>4378</v>
      </c>
      <c r="I1833" s="5" t="s">
        <v>4379</v>
      </c>
      <c r="J1833" s="6" t="s">
        <v>7808</v>
      </c>
      <c r="K1833" s="6" t="s">
        <v>71</v>
      </c>
    </row>
    <row r="1834" spans="1:11" x14ac:dyDescent="0.45">
      <c r="A1834" s="6">
        <v>1830</v>
      </c>
      <c r="B1834" s="6" t="s">
        <v>7189</v>
      </c>
      <c r="C1834" s="5" t="s">
        <v>7807</v>
      </c>
      <c r="D1834" s="5" t="s">
        <v>7190</v>
      </c>
      <c r="E1834" s="5" t="s">
        <v>7191</v>
      </c>
      <c r="F1834" s="5" t="s">
        <v>7192</v>
      </c>
      <c r="G1834" s="6">
        <v>2011</v>
      </c>
      <c r="H1834" s="5" t="s">
        <v>239</v>
      </c>
      <c r="I1834" s="5" t="s">
        <v>7193</v>
      </c>
      <c r="J1834" s="6" t="s">
        <v>7808</v>
      </c>
      <c r="K1834" s="6" t="s">
        <v>71</v>
      </c>
    </row>
    <row r="1835" spans="1:11" x14ac:dyDescent="0.45">
      <c r="A1835" s="6">
        <v>1831</v>
      </c>
      <c r="B1835" s="6" t="s">
        <v>4162</v>
      </c>
      <c r="C1835" s="5" t="s">
        <v>7807</v>
      </c>
      <c r="D1835" s="5" t="s">
        <v>4163</v>
      </c>
      <c r="E1835" s="5" t="s">
        <v>4164</v>
      </c>
      <c r="F1835" s="5" t="s">
        <v>4165</v>
      </c>
      <c r="G1835" s="6">
        <v>2003</v>
      </c>
      <c r="H1835" s="5" t="s">
        <v>750</v>
      </c>
      <c r="I1835" s="5" t="s">
        <v>4166</v>
      </c>
      <c r="J1835" s="6" t="s">
        <v>7808</v>
      </c>
      <c r="K1835" s="6" t="s">
        <v>71</v>
      </c>
    </row>
    <row r="1836" spans="1:11" x14ac:dyDescent="0.45">
      <c r="A1836" s="6">
        <v>1832</v>
      </c>
      <c r="B1836" s="6" t="s">
        <v>8139</v>
      </c>
      <c r="C1836" s="5" t="s">
        <v>7807</v>
      </c>
      <c r="D1836" s="5" t="s">
        <v>8140</v>
      </c>
      <c r="E1836" s="5" t="s">
        <v>8141</v>
      </c>
      <c r="F1836" s="5" t="s">
        <v>8142</v>
      </c>
      <c r="G1836" s="6">
        <v>2004</v>
      </c>
      <c r="H1836" s="5" t="s">
        <v>68</v>
      </c>
      <c r="I1836" s="5" t="s">
        <v>8143</v>
      </c>
      <c r="J1836" s="6" t="s">
        <v>70</v>
      </c>
      <c r="K1836" s="6" t="s">
        <v>71</v>
      </c>
    </row>
    <row r="1837" spans="1:11" x14ac:dyDescent="0.45">
      <c r="A1837" s="6">
        <v>1833</v>
      </c>
      <c r="B1837" s="6" t="s">
        <v>3587</v>
      </c>
      <c r="C1837" s="5" t="s">
        <v>7807</v>
      </c>
      <c r="D1837" s="5" t="s">
        <v>3588</v>
      </c>
      <c r="E1837" s="5" t="s">
        <v>3589</v>
      </c>
      <c r="F1837" s="5" t="s">
        <v>3590</v>
      </c>
      <c r="G1837" s="6">
        <v>2001</v>
      </c>
      <c r="H1837" s="5" t="s">
        <v>2845</v>
      </c>
      <c r="I1837" s="5" t="s">
        <v>3591</v>
      </c>
      <c r="J1837" s="6" t="s">
        <v>7808</v>
      </c>
      <c r="K1837" s="6" t="s">
        <v>71</v>
      </c>
    </row>
    <row r="1838" spans="1:11" x14ac:dyDescent="0.45">
      <c r="A1838" s="6">
        <v>1834</v>
      </c>
      <c r="B1838" s="6" t="s">
        <v>799</v>
      </c>
      <c r="C1838" s="5" t="s">
        <v>7807</v>
      </c>
      <c r="D1838" s="5" t="s">
        <v>800</v>
      </c>
      <c r="E1838" s="5" t="s">
        <v>801</v>
      </c>
      <c r="F1838" s="5" t="s">
        <v>802</v>
      </c>
      <c r="G1838" s="6">
        <v>2001</v>
      </c>
      <c r="H1838" s="5" t="s">
        <v>68</v>
      </c>
      <c r="I1838" s="5" t="s">
        <v>803</v>
      </c>
      <c r="J1838" s="6" t="s">
        <v>7808</v>
      </c>
      <c r="K1838" s="6" t="s">
        <v>71</v>
      </c>
    </row>
    <row r="1839" spans="1:11" x14ac:dyDescent="0.45">
      <c r="A1839" s="6">
        <v>1835</v>
      </c>
      <c r="B1839" s="6" t="s">
        <v>2005</v>
      </c>
      <c r="C1839" s="5" t="s">
        <v>7807</v>
      </c>
      <c r="D1839" s="5" t="s">
        <v>2006</v>
      </c>
      <c r="E1839" s="5" t="s">
        <v>2007</v>
      </c>
      <c r="F1839" s="5" t="s">
        <v>2008</v>
      </c>
      <c r="G1839" s="6">
        <v>1999</v>
      </c>
      <c r="H1839" s="5" t="s">
        <v>68</v>
      </c>
      <c r="I1839" s="5" t="s">
        <v>2009</v>
      </c>
      <c r="J1839" s="6" t="s">
        <v>7808</v>
      </c>
      <c r="K1839" s="6" t="s">
        <v>71</v>
      </c>
    </row>
    <row r="1840" spans="1:11" x14ac:dyDescent="0.45">
      <c r="A1840" s="6">
        <v>1836</v>
      </c>
      <c r="B1840" s="6" t="s">
        <v>679</v>
      </c>
      <c r="C1840" s="5" t="s">
        <v>7807</v>
      </c>
      <c r="D1840" s="5" t="s">
        <v>680</v>
      </c>
      <c r="E1840" s="5" t="s">
        <v>681</v>
      </c>
      <c r="F1840" s="5" t="s">
        <v>682</v>
      </c>
      <c r="G1840" s="6">
        <v>2016</v>
      </c>
      <c r="H1840" s="5" t="s">
        <v>683</v>
      </c>
      <c r="I1840" s="5" t="s">
        <v>684</v>
      </c>
      <c r="J1840" s="6" t="s">
        <v>7808</v>
      </c>
      <c r="K1840" s="6" t="s">
        <v>71</v>
      </c>
    </row>
    <row r="1841" spans="1:11" x14ac:dyDescent="0.45">
      <c r="A1841" s="6">
        <v>1837</v>
      </c>
      <c r="B1841" s="6" t="s">
        <v>5443</v>
      </c>
      <c r="C1841" s="5" t="s">
        <v>7807</v>
      </c>
      <c r="D1841" s="5" t="s">
        <v>5444</v>
      </c>
      <c r="E1841" s="5" t="s">
        <v>5445</v>
      </c>
      <c r="F1841" s="5" t="s">
        <v>5446</v>
      </c>
      <c r="G1841" s="6">
        <v>2026</v>
      </c>
      <c r="H1841" s="5" t="s">
        <v>5203</v>
      </c>
      <c r="I1841" s="5" t="s">
        <v>5447</v>
      </c>
      <c r="J1841" s="6" t="s">
        <v>7808</v>
      </c>
      <c r="K1841" s="6" t="s">
        <v>71</v>
      </c>
    </row>
    <row r="1842" spans="1:11" x14ac:dyDescent="0.45">
      <c r="A1842" s="6">
        <v>1838</v>
      </c>
      <c r="B1842" s="6" t="s">
        <v>3755</v>
      </c>
      <c r="C1842" s="5" t="s">
        <v>7807</v>
      </c>
      <c r="D1842" s="5" t="s">
        <v>3756</v>
      </c>
      <c r="E1842" s="5" t="s">
        <v>3757</v>
      </c>
      <c r="F1842" s="5" t="s">
        <v>3758</v>
      </c>
      <c r="G1842" s="6">
        <v>2014</v>
      </c>
      <c r="H1842" s="5" t="s">
        <v>313</v>
      </c>
      <c r="I1842" s="5" t="s">
        <v>3759</v>
      </c>
      <c r="J1842" s="6" t="s">
        <v>7808</v>
      </c>
      <c r="K1842" s="6" t="s">
        <v>71</v>
      </c>
    </row>
    <row r="1843" spans="1:11" x14ac:dyDescent="0.45">
      <c r="A1843" s="6">
        <v>1839</v>
      </c>
      <c r="B1843" s="6" t="s">
        <v>8144</v>
      </c>
      <c r="C1843" s="5" t="s">
        <v>7807</v>
      </c>
      <c r="D1843" s="5" t="s">
        <v>8145</v>
      </c>
      <c r="E1843" s="5" t="s">
        <v>8146</v>
      </c>
      <c r="F1843" s="5" t="s">
        <v>8147</v>
      </c>
      <c r="G1843" s="6">
        <v>1983</v>
      </c>
      <c r="H1843" s="5" t="s">
        <v>245</v>
      </c>
      <c r="I1843" s="5" t="s">
        <v>8148</v>
      </c>
      <c r="J1843" s="6" t="s">
        <v>70</v>
      </c>
      <c r="K1843" s="6" t="s">
        <v>71</v>
      </c>
    </row>
    <row r="1844" spans="1:11" x14ac:dyDescent="0.45">
      <c r="A1844" s="6">
        <v>1840</v>
      </c>
      <c r="B1844" s="6" t="s">
        <v>4071</v>
      </c>
      <c r="C1844" s="5" t="s">
        <v>7807</v>
      </c>
      <c r="D1844" s="5" t="s">
        <v>4072</v>
      </c>
      <c r="E1844" s="5" t="s">
        <v>4073</v>
      </c>
      <c r="F1844" s="5" t="s">
        <v>4074</v>
      </c>
      <c r="G1844" s="6">
        <v>2019</v>
      </c>
      <c r="H1844" s="5" t="s">
        <v>4075</v>
      </c>
      <c r="I1844" s="5" t="s">
        <v>4076</v>
      </c>
      <c r="J1844" s="6" t="s">
        <v>7808</v>
      </c>
      <c r="K1844" s="6" t="s">
        <v>71</v>
      </c>
    </row>
    <row r="1845" spans="1:11" x14ac:dyDescent="0.45">
      <c r="A1845" s="6">
        <v>1841</v>
      </c>
      <c r="B1845" s="6" t="s">
        <v>1238</v>
      </c>
      <c r="C1845" s="5" t="s">
        <v>7807</v>
      </c>
      <c r="D1845" s="5" t="s">
        <v>1239</v>
      </c>
      <c r="E1845" s="5" t="s">
        <v>1240</v>
      </c>
      <c r="F1845" s="5" t="s">
        <v>1241</v>
      </c>
      <c r="G1845" s="6">
        <v>2003</v>
      </c>
      <c r="H1845" s="5" t="s">
        <v>135</v>
      </c>
      <c r="I1845" s="5" t="s">
        <v>1242</v>
      </c>
      <c r="J1845" s="6" t="s">
        <v>7808</v>
      </c>
      <c r="K1845" s="6" t="s">
        <v>71</v>
      </c>
    </row>
    <row r="1846" spans="1:11" x14ac:dyDescent="0.45">
      <c r="A1846" s="6">
        <v>1842</v>
      </c>
      <c r="B1846" s="6" t="s">
        <v>6941</v>
      </c>
      <c r="C1846" s="5" t="s">
        <v>7807</v>
      </c>
      <c r="D1846" s="5" t="s">
        <v>6942</v>
      </c>
      <c r="E1846" s="5" t="s">
        <v>6943</v>
      </c>
      <c r="F1846" s="5" t="s">
        <v>6944</v>
      </c>
      <c r="G1846" s="6">
        <v>2017</v>
      </c>
      <c r="H1846" s="5" t="s">
        <v>6945</v>
      </c>
      <c r="I1846" s="5" t="s">
        <v>6946</v>
      </c>
      <c r="J1846" s="6" t="s">
        <v>7808</v>
      </c>
      <c r="K1846" s="6" t="s">
        <v>71</v>
      </c>
    </row>
    <row r="1847" spans="1:11" x14ac:dyDescent="0.45">
      <c r="A1847" s="6">
        <v>1843</v>
      </c>
      <c r="B1847" s="6" t="s">
        <v>2461</v>
      </c>
      <c r="C1847" s="5" t="s">
        <v>7807</v>
      </c>
      <c r="D1847" s="5" t="s">
        <v>2462</v>
      </c>
      <c r="E1847" s="5" t="s">
        <v>2463</v>
      </c>
      <c r="F1847" s="5" t="s">
        <v>2464</v>
      </c>
      <c r="G1847" s="6">
        <v>2012</v>
      </c>
      <c r="H1847" s="5" t="s">
        <v>2465</v>
      </c>
      <c r="I1847" s="5" t="s">
        <v>2466</v>
      </c>
      <c r="J1847" s="6" t="s">
        <v>7808</v>
      </c>
      <c r="K1847" s="6" t="s">
        <v>71</v>
      </c>
    </row>
    <row r="1848" spans="1:11" x14ac:dyDescent="0.45">
      <c r="A1848" s="6">
        <v>1844</v>
      </c>
      <c r="B1848" s="6" t="s">
        <v>8149</v>
      </c>
      <c r="C1848" s="5" t="s">
        <v>7807</v>
      </c>
      <c r="D1848" s="5" t="s">
        <v>8150</v>
      </c>
      <c r="E1848" s="5" t="s">
        <v>8151</v>
      </c>
      <c r="F1848" s="5" t="s">
        <v>8152</v>
      </c>
      <c r="G1848" s="6">
        <v>2001</v>
      </c>
      <c r="H1848" s="5" t="s">
        <v>2270</v>
      </c>
      <c r="I1848" s="5" t="s">
        <v>8153</v>
      </c>
      <c r="J1848" s="6" t="s">
        <v>70</v>
      </c>
      <c r="K1848" s="6" t="s">
        <v>71</v>
      </c>
    </row>
    <row r="1849" spans="1:11" x14ac:dyDescent="0.45">
      <c r="A1849" s="6">
        <v>1845</v>
      </c>
      <c r="B1849" s="6" t="s">
        <v>2940</v>
      </c>
      <c r="C1849" s="5" t="s">
        <v>7807</v>
      </c>
      <c r="D1849" s="5" t="s">
        <v>2941</v>
      </c>
      <c r="E1849" s="5" t="s">
        <v>2942</v>
      </c>
      <c r="F1849" s="5" t="s">
        <v>2943</v>
      </c>
      <c r="G1849" s="6">
        <v>2010</v>
      </c>
      <c r="H1849" s="5" t="s">
        <v>117</v>
      </c>
      <c r="I1849" s="5" t="s">
        <v>2944</v>
      </c>
      <c r="J1849" s="6" t="s">
        <v>7808</v>
      </c>
      <c r="K1849" s="6" t="s">
        <v>71</v>
      </c>
    </row>
    <row r="1850" spans="1:11" x14ac:dyDescent="0.45">
      <c r="A1850" s="6">
        <v>1846</v>
      </c>
      <c r="B1850" s="6" t="s">
        <v>2149</v>
      </c>
      <c r="C1850" s="5" t="s">
        <v>7807</v>
      </c>
      <c r="D1850" s="5" t="s">
        <v>2150</v>
      </c>
      <c r="E1850" s="5" t="s">
        <v>2151</v>
      </c>
      <c r="F1850" s="5" t="s">
        <v>2152</v>
      </c>
      <c r="G1850" s="6">
        <v>2006</v>
      </c>
      <c r="H1850" s="5" t="s">
        <v>153</v>
      </c>
      <c r="I1850" s="5" t="s">
        <v>2153</v>
      </c>
      <c r="J1850" s="6" t="s">
        <v>7808</v>
      </c>
      <c r="K1850" s="6" t="s">
        <v>71</v>
      </c>
    </row>
    <row r="1851" spans="1:11" x14ac:dyDescent="0.45">
      <c r="A1851" s="6">
        <v>1847</v>
      </c>
      <c r="B1851" s="6" t="s">
        <v>6709</v>
      </c>
      <c r="C1851" s="5" t="s">
        <v>7807</v>
      </c>
      <c r="D1851" s="5" t="s">
        <v>6710</v>
      </c>
      <c r="E1851" s="5" t="s">
        <v>6711</v>
      </c>
      <c r="F1851" s="5" t="s">
        <v>6712</v>
      </c>
      <c r="G1851" s="6">
        <v>2003</v>
      </c>
      <c r="H1851" s="5" t="s">
        <v>135</v>
      </c>
      <c r="I1851" s="5" t="s">
        <v>6713</v>
      </c>
      <c r="J1851" s="6" t="s">
        <v>7808</v>
      </c>
      <c r="K1851" s="6" t="s">
        <v>71</v>
      </c>
    </row>
    <row r="1852" spans="1:11" x14ac:dyDescent="0.45">
      <c r="A1852" s="6">
        <v>1848</v>
      </c>
      <c r="B1852" s="6" t="s">
        <v>7679</v>
      </c>
      <c r="C1852" s="5" t="s">
        <v>7807</v>
      </c>
      <c r="D1852" s="5" t="s">
        <v>7680</v>
      </c>
      <c r="E1852" s="5" t="s">
        <v>7681</v>
      </c>
      <c r="F1852" s="5" t="s">
        <v>7682</v>
      </c>
      <c r="G1852" s="6">
        <v>2007</v>
      </c>
      <c r="H1852" s="5" t="s">
        <v>785</v>
      </c>
      <c r="I1852" s="5" t="s">
        <v>7683</v>
      </c>
      <c r="J1852" s="6" t="s">
        <v>7808</v>
      </c>
      <c r="K1852" s="6" t="s">
        <v>71</v>
      </c>
    </row>
    <row r="1853" spans="1:11" x14ac:dyDescent="0.45">
      <c r="A1853" s="6">
        <v>1849</v>
      </c>
      <c r="B1853" s="6" t="s">
        <v>8154</v>
      </c>
      <c r="C1853" s="5" t="s">
        <v>7807</v>
      </c>
      <c r="D1853" s="5" t="s">
        <v>8155</v>
      </c>
      <c r="E1853" s="5" t="s">
        <v>8156</v>
      </c>
      <c r="F1853" s="5" t="s">
        <v>8157</v>
      </c>
      <c r="G1853" s="6">
        <v>1994</v>
      </c>
      <c r="H1853" s="5" t="s">
        <v>206</v>
      </c>
      <c r="I1853" s="5" t="s">
        <v>8158</v>
      </c>
      <c r="J1853" s="6" t="s">
        <v>70</v>
      </c>
      <c r="K1853" s="6" t="s">
        <v>71</v>
      </c>
    </row>
    <row r="1854" spans="1:11" x14ac:dyDescent="0.45">
      <c r="A1854" s="6">
        <v>1850</v>
      </c>
      <c r="B1854" s="6" t="s">
        <v>4678</v>
      </c>
      <c r="C1854" s="5" t="s">
        <v>7807</v>
      </c>
      <c r="D1854" s="5" t="s">
        <v>4679</v>
      </c>
      <c r="E1854" s="5" t="s">
        <v>4680</v>
      </c>
      <c r="F1854" s="5" t="s">
        <v>4681</v>
      </c>
      <c r="G1854" s="6">
        <v>1991</v>
      </c>
      <c r="H1854" s="5" t="s">
        <v>455</v>
      </c>
      <c r="I1854" s="5" t="s">
        <v>4682</v>
      </c>
      <c r="J1854" s="6" t="s">
        <v>7808</v>
      </c>
      <c r="K1854" s="6" t="s">
        <v>71</v>
      </c>
    </row>
    <row r="1855" spans="1:11" x14ac:dyDescent="0.45">
      <c r="A1855" s="6">
        <v>1851</v>
      </c>
      <c r="B1855" s="6" t="s">
        <v>3488</v>
      </c>
      <c r="C1855" s="5" t="s">
        <v>7807</v>
      </c>
      <c r="D1855" s="5" t="s">
        <v>3489</v>
      </c>
      <c r="E1855" s="5" t="s">
        <v>3490</v>
      </c>
      <c r="F1855" s="5" t="s">
        <v>3491</v>
      </c>
      <c r="G1855" s="6">
        <v>2019</v>
      </c>
      <c r="H1855" s="5" t="s">
        <v>1102</v>
      </c>
      <c r="I1855" s="5" t="s">
        <v>3492</v>
      </c>
      <c r="J1855" s="6" t="s">
        <v>7808</v>
      </c>
      <c r="K1855" s="6" t="s">
        <v>71</v>
      </c>
    </row>
    <row r="1856" spans="1:11" x14ac:dyDescent="0.45">
      <c r="A1856" s="6">
        <v>1852</v>
      </c>
      <c r="B1856" s="6" t="s">
        <v>5278</v>
      </c>
      <c r="C1856" s="5" t="s">
        <v>7807</v>
      </c>
      <c r="D1856" s="5" t="s">
        <v>5279</v>
      </c>
      <c r="E1856" s="5" t="s">
        <v>5280</v>
      </c>
      <c r="F1856" s="5" t="s">
        <v>5281</v>
      </c>
      <c r="G1856" s="6">
        <v>2001</v>
      </c>
      <c r="H1856" s="5" t="s">
        <v>466</v>
      </c>
      <c r="I1856" s="5" t="s">
        <v>5282</v>
      </c>
      <c r="J1856" s="6" t="s">
        <v>7808</v>
      </c>
      <c r="K1856" s="6" t="s">
        <v>71</v>
      </c>
    </row>
    <row r="1857" spans="1:11" x14ac:dyDescent="0.45">
      <c r="A1857" s="6">
        <v>1853</v>
      </c>
      <c r="B1857" s="6" t="s">
        <v>8159</v>
      </c>
      <c r="C1857" s="5" t="s">
        <v>7807</v>
      </c>
      <c r="D1857" s="5" t="s">
        <v>8160</v>
      </c>
      <c r="E1857" s="5" t="s">
        <v>8161</v>
      </c>
      <c r="F1857" s="5" t="s">
        <v>8162</v>
      </c>
      <c r="G1857" s="6">
        <v>2007</v>
      </c>
      <c r="H1857" s="5" t="s">
        <v>206</v>
      </c>
      <c r="I1857" s="5" t="s">
        <v>8163</v>
      </c>
      <c r="J1857" s="6" t="s">
        <v>70</v>
      </c>
      <c r="K1857" s="6" t="s">
        <v>71</v>
      </c>
    </row>
    <row r="1858" spans="1:11" x14ac:dyDescent="0.45">
      <c r="A1858" s="6">
        <v>1854</v>
      </c>
      <c r="B1858" s="6" t="s">
        <v>5293</v>
      </c>
      <c r="C1858" s="5" t="s">
        <v>7807</v>
      </c>
      <c r="D1858" s="5" t="s">
        <v>5294</v>
      </c>
      <c r="E1858" s="5" t="s">
        <v>5295</v>
      </c>
      <c r="F1858" s="5" t="s">
        <v>5296</v>
      </c>
      <c r="G1858" s="6">
        <v>2003</v>
      </c>
      <c r="H1858" s="5" t="s">
        <v>362</v>
      </c>
      <c r="I1858" s="5" t="s">
        <v>5297</v>
      </c>
      <c r="J1858" s="6" t="s">
        <v>7808</v>
      </c>
      <c r="K1858" s="6" t="s">
        <v>71</v>
      </c>
    </row>
    <row r="1859" spans="1:11" x14ac:dyDescent="0.45">
      <c r="A1859" s="6">
        <v>1855</v>
      </c>
      <c r="B1859" s="6" t="s">
        <v>1912</v>
      </c>
      <c r="C1859" s="5" t="s">
        <v>7807</v>
      </c>
      <c r="D1859" s="5" t="s">
        <v>1913</v>
      </c>
      <c r="E1859" s="5" t="s">
        <v>1914</v>
      </c>
      <c r="F1859" s="5" t="s">
        <v>1915</v>
      </c>
      <c r="G1859" s="6">
        <v>2001</v>
      </c>
      <c r="H1859" s="5" t="s">
        <v>87</v>
      </c>
      <c r="I1859" s="5" t="s">
        <v>1916</v>
      </c>
      <c r="J1859" s="6" t="s">
        <v>7808</v>
      </c>
      <c r="K1859" s="6" t="s">
        <v>71</v>
      </c>
    </row>
    <row r="1860" spans="1:11" x14ac:dyDescent="0.45">
      <c r="A1860" s="6">
        <v>1856</v>
      </c>
      <c r="B1860" s="6" t="s">
        <v>2408</v>
      </c>
      <c r="C1860" s="5" t="s">
        <v>7807</v>
      </c>
      <c r="D1860" s="5" t="s">
        <v>2409</v>
      </c>
      <c r="E1860" s="5" t="s">
        <v>2410</v>
      </c>
      <c r="F1860" s="5" t="s">
        <v>2411</v>
      </c>
      <c r="G1860" s="6">
        <v>2019</v>
      </c>
      <c r="H1860" s="5" t="s">
        <v>1194</v>
      </c>
      <c r="I1860" s="5" t="s">
        <v>2412</v>
      </c>
      <c r="J1860" s="6" t="s">
        <v>7808</v>
      </c>
      <c r="K1860" s="6" t="s">
        <v>71</v>
      </c>
    </row>
    <row r="1861" spans="1:11" x14ac:dyDescent="0.45">
      <c r="A1861" s="6">
        <v>1857</v>
      </c>
      <c r="B1861" s="6" t="s">
        <v>8164</v>
      </c>
      <c r="C1861" s="5" t="s">
        <v>7807</v>
      </c>
      <c r="D1861" s="5" t="s">
        <v>8165</v>
      </c>
      <c r="E1861" s="5" t="s">
        <v>8166</v>
      </c>
      <c r="F1861" s="5" t="s">
        <v>8167</v>
      </c>
      <c r="G1861" s="6">
        <v>2004</v>
      </c>
      <c r="H1861" s="5" t="s">
        <v>1938</v>
      </c>
      <c r="I1861" s="5" t="s">
        <v>8168</v>
      </c>
      <c r="J1861" s="6" t="s">
        <v>70</v>
      </c>
      <c r="K1861" s="6" t="s">
        <v>71</v>
      </c>
    </row>
    <row r="1862" spans="1:11" x14ac:dyDescent="0.45">
      <c r="A1862" s="6">
        <v>1858</v>
      </c>
      <c r="B1862" s="6" t="s">
        <v>2576</v>
      </c>
      <c r="C1862" s="5" t="s">
        <v>7807</v>
      </c>
      <c r="D1862" s="5" t="s">
        <v>2577</v>
      </c>
      <c r="E1862" s="5" t="s">
        <v>2578</v>
      </c>
      <c r="F1862" s="5" t="s">
        <v>2579</v>
      </c>
      <c r="G1862" s="6">
        <v>2002</v>
      </c>
      <c r="H1862" s="5" t="s">
        <v>68</v>
      </c>
      <c r="I1862" s="5" t="s">
        <v>2580</v>
      </c>
      <c r="J1862" s="6" t="s">
        <v>7808</v>
      </c>
      <c r="K1862" s="6" t="s">
        <v>71</v>
      </c>
    </row>
    <row r="1863" spans="1:11" x14ac:dyDescent="0.45">
      <c r="A1863" s="6">
        <v>1859</v>
      </c>
      <c r="B1863" s="6" t="s">
        <v>5378</v>
      </c>
      <c r="C1863" s="5" t="s">
        <v>7807</v>
      </c>
      <c r="D1863" s="5" t="s">
        <v>5379</v>
      </c>
      <c r="E1863" s="5" t="s">
        <v>5380</v>
      </c>
      <c r="F1863" s="5" t="s">
        <v>5381</v>
      </c>
      <c r="G1863" s="6">
        <v>2003</v>
      </c>
      <c r="H1863" s="5" t="s">
        <v>206</v>
      </c>
      <c r="I1863" s="5" t="s">
        <v>5382</v>
      </c>
      <c r="J1863" s="6" t="s">
        <v>7808</v>
      </c>
      <c r="K1863" s="6" t="s">
        <v>71</v>
      </c>
    </row>
    <row r="1864" spans="1:11" x14ac:dyDescent="0.45">
      <c r="A1864" s="6">
        <v>1860</v>
      </c>
      <c r="B1864" s="6" t="s">
        <v>723</v>
      </c>
      <c r="C1864" s="5" t="s">
        <v>7807</v>
      </c>
      <c r="D1864" s="5" t="s">
        <v>724</v>
      </c>
      <c r="E1864" s="5" t="s">
        <v>725</v>
      </c>
      <c r="F1864" s="5" t="s">
        <v>726</v>
      </c>
      <c r="G1864" s="6">
        <v>2003</v>
      </c>
      <c r="H1864" s="5" t="s">
        <v>206</v>
      </c>
      <c r="I1864" s="5" t="s">
        <v>727</v>
      </c>
      <c r="J1864" s="6" t="s">
        <v>7808</v>
      </c>
      <c r="K1864" s="6" t="s">
        <v>71</v>
      </c>
    </row>
    <row r="1865" spans="1:11" x14ac:dyDescent="0.45">
      <c r="A1865" s="6">
        <v>1861</v>
      </c>
      <c r="B1865" s="6" t="s">
        <v>4929</v>
      </c>
      <c r="C1865" s="5" t="s">
        <v>7807</v>
      </c>
      <c r="D1865" s="5" t="s">
        <v>4930</v>
      </c>
      <c r="E1865" s="5" t="s">
        <v>4931</v>
      </c>
      <c r="F1865" s="5" t="s">
        <v>4932</v>
      </c>
      <c r="G1865" s="6">
        <v>2002</v>
      </c>
      <c r="H1865" s="5" t="s">
        <v>68</v>
      </c>
      <c r="I1865" s="5" t="s">
        <v>4933</v>
      </c>
      <c r="J1865" s="6" t="s">
        <v>7808</v>
      </c>
      <c r="K1865" s="6" t="s">
        <v>71</v>
      </c>
    </row>
    <row r="1866" spans="1:11" x14ac:dyDescent="0.45">
      <c r="A1866" s="6">
        <v>1862</v>
      </c>
      <c r="B1866" s="6" t="s">
        <v>4673</v>
      </c>
      <c r="C1866" s="5" t="s">
        <v>7807</v>
      </c>
      <c r="D1866" s="5" t="s">
        <v>4674</v>
      </c>
      <c r="E1866" s="5" t="s">
        <v>4675</v>
      </c>
      <c r="F1866" s="5" t="s">
        <v>4676</v>
      </c>
      <c r="G1866" s="6">
        <v>2014</v>
      </c>
      <c r="H1866" s="5" t="s">
        <v>239</v>
      </c>
      <c r="I1866" s="5" t="s">
        <v>4677</v>
      </c>
      <c r="J1866" s="6" t="s">
        <v>7808</v>
      </c>
      <c r="K1866" s="6" t="s">
        <v>71</v>
      </c>
    </row>
    <row r="1867" spans="1:11" x14ac:dyDescent="0.45">
      <c r="A1867" s="6">
        <v>1863</v>
      </c>
      <c r="B1867" s="6" t="s">
        <v>6997</v>
      </c>
      <c r="C1867" s="5" t="s">
        <v>7807</v>
      </c>
      <c r="D1867" s="5" t="s">
        <v>6998</v>
      </c>
      <c r="E1867" s="5" t="s">
        <v>6999</v>
      </c>
      <c r="F1867" s="5" t="s">
        <v>7000</v>
      </c>
      <c r="G1867" s="6">
        <v>2020</v>
      </c>
      <c r="H1867" s="5" t="s">
        <v>7001</v>
      </c>
      <c r="I1867" s="5" t="s">
        <v>7002</v>
      </c>
      <c r="J1867" s="6" t="s">
        <v>7808</v>
      </c>
      <c r="K1867" s="6" t="s">
        <v>71</v>
      </c>
    </row>
    <row r="1868" spans="1:11" x14ac:dyDescent="0.45">
      <c r="A1868" s="6">
        <v>1864</v>
      </c>
      <c r="B1868" s="6" t="s">
        <v>6050</v>
      </c>
      <c r="C1868" s="5" t="s">
        <v>7807</v>
      </c>
      <c r="D1868" s="5" t="s">
        <v>6051</v>
      </c>
      <c r="E1868" s="5" t="s">
        <v>6052</v>
      </c>
      <c r="F1868" s="5" t="s">
        <v>6053</v>
      </c>
      <c r="G1868" s="6">
        <v>2016</v>
      </c>
      <c r="H1868" s="5" t="s">
        <v>426</v>
      </c>
      <c r="I1868" s="5" t="s">
        <v>6054</v>
      </c>
      <c r="J1868" s="6" t="s">
        <v>7808</v>
      </c>
      <c r="K1868" s="6" t="s">
        <v>71</v>
      </c>
    </row>
    <row r="1869" spans="1:11" x14ac:dyDescent="0.45">
      <c r="A1869" s="6">
        <v>1865</v>
      </c>
      <c r="B1869" s="6" t="s">
        <v>700</v>
      </c>
      <c r="C1869" s="5" t="s">
        <v>7807</v>
      </c>
      <c r="D1869" s="5" t="s">
        <v>701</v>
      </c>
      <c r="E1869" s="5" t="s">
        <v>702</v>
      </c>
      <c r="F1869" s="5" t="s">
        <v>703</v>
      </c>
      <c r="G1869" s="6">
        <v>2024</v>
      </c>
      <c r="H1869" s="5" t="s">
        <v>704</v>
      </c>
      <c r="I1869" s="5" t="s">
        <v>705</v>
      </c>
      <c r="J1869" s="6" t="s">
        <v>7808</v>
      </c>
      <c r="K1869" s="6" t="s">
        <v>71</v>
      </c>
    </row>
    <row r="1870" spans="1:11" x14ac:dyDescent="0.45">
      <c r="A1870" s="6">
        <v>1866</v>
      </c>
      <c r="B1870" s="6" t="s">
        <v>2632</v>
      </c>
      <c r="C1870" s="5" t="s">
        <v>7807</v>
      </c>
      <c r="D1870" s="5" t="s">
        <v>2633</v>
      </c>
      <c r="E1870" s="5" t="s">
        <v>2634</v>
      </c>
      <c r="F1870" s="5" t="s">
        <v>2635</v>
      </c>
      <c r="G1870" s="6">
        <v>2003</v>
      </c>
      <c r="H1870" s="5" t="s">
        <v>2636</v>
      </c>
      <c r="I1870" s="5" t="s">
        <v>2637</v>
      </c>
      <c r="J1870" s="6" t="s">
        <v>7808</v>
      </c>
      <c r="K1870" s="6" t="s">
        <v>71</v>
      </c>
    </row>
    <row r="1871" spans="1:11" x14ac:dyDescent="0.45">
      <c r="A1871" s="6">
        <v>1867</v>
      </c>
      <c r="B1871" s="6" t="s">
        <v>7442</v>
      </c>
      <c r="C1871" s="5" t="s">
        <v>7807</v>
      </c>
      <c r="D1871" s="5" t="s">
        <v>7443</v>
      </c>
      <c r="E1871" s="5" t="s">
        <v>7444</v>
      </c>
      <c r="F1871" s="5" t="s">
        <v>7445</v>
      </c>
      <c r="G1871" s="6">
        <v>2015</v>
      </c>
      <c r="H1871" s="5" t="s">
        <v>1987</v>
      </c>
      <c r="I1871" s="5" t="s">
        <v>7446</v>
      </c>
      <c r="J1871" s="6" t="s">
        <v>7808</v>
      </c>
      <c r="K1871" s="6" t="s">
        <v>71</v>
      </c>
    </row>
    <row r="1872" spans="1:11" x14ac:dyDescent="0.45">
      <c r="A1872" s="6">
        <v>1868</v>
      </c>
      <c r="B1872" s="6" t="s">
        <v>4569</v>
      </c>
      <c r="C1872" s="5" t="s">
        <v>7807</v>
      </c>
      <c r="D1872" s="5" t="s">
        <v>4570</v>
      </c>
      <c r="E1872" s="5" t="s">
        <v>4571</v>
      </c>
      <c r="F1872" s="5" t="s">
        <v>4572</v>
      </c>
      <c r="G1872" s="6">
        <v>2008</v>
      </c>
      <c r="H1872" s="5" t="s">
        <v>183</v>
      </c>
      <c r="I1872" s="5" t="s">
        <v>4573</v>
      </c>
      <c r="J1872" s="6" t="s">
        <v>7808</v>
      </c>
      <c r="K1872" s="6" t="s">
        <v>71</v>
      </c>
    </row>
    <row r="1873" spans="1:11" x14ac:dyDescent="0.45">
      <c r="A1873" s="6">
        <v>1869</v>
      </c>
      <c r="B1873" s="6" t="s">
        <v>6070</v>
      </c>
      <c r="C1873" s="5" t="s">
        <v>7807</v>
      </c>
      <c r="D1873" s="5" t="s">
        <v>6071</v>
      </c>
      <c r="E1873" s="5" t="s">
        <v>6072</v>
      </c>
      <c r="F1873" s="5" t="s">
        <v>6073</v>
      </c>
      <c r="G1873" s="6">
        <v>1992</v>
      </c>
      <c r="H1873" s="5" t="s">
        <v>1033</v>
      </c>
      <c r="I1873" s="5" t="s">
        <v>6074</v>
      </c>
      <c r="J1873" s="6" t="s">
        <v>7808</v>
      </c>
      <c r="K1873" s="6" t="s">
        <v>71</v>
      </c>
    </row>
    <row r="1874" spans="1:11" x14ac:dyDescent="0.45">
      <c r="A1874" s="6">
        <v>1870</v>
      </c>
      <c r="B1874" s="6" t="s">
        <v>2127</v>
      </c>
      <c r="C1874" s="5" t="s">
        <v>7807</v>
      </c>
      <c r="D1874" s="5" t="s">
        <v>2128</v>
      </c>
      <c r="E1874" s="5" t="s">
        <v>2129</v>
      </c>
      <c r="F1874" s="5" t="s">
        <v>2130</v>
      </c>
      <c r="G1874" s="6">
        <v>2015</v>
      </c>
      <c r="H1874" s="5" t="s">
        <v>2131</v>
      </c>
      <c r="I1874" s="5" t="s">
        <v>2132</v>
      </c>
      <c r="J1874" s="6" t="s">
        <v>7808</v>
      </c>
      <c r="K1874" s="6" t="s">
        <v>71</v>
      </c>
    </row>
    <row r="1875" spans="1:11" x14ac:dyDescent="0.45">
      <c r="A1875" s="6">
        <v>1871</v>
      </c>
      <c r="B1875" s="6" t="s">
        <v>8169</v>
      </c>
      <c r="C1875" s="5" t="s">
        <v>7807</v>
      </c>
      <c r="D1875" s="5" t="s">
        <v>8170</v>
      </c>
      <c r="E1875" s="5" t="s">
        <v>8171</v>
      </c>
      <c r="F1875" s="5" t="s">
        <v>8172</v>
      </c>
      <c r="G1875" s="6">
        <v>2002</v>
      </c>
      <c r="H1875" s="5" t="s">
        <v>141</v>
      </c>
      <c r="I1875" s="5" t="s">
        <v>8173</v>
      </c>
      <c r="J1875" s="6" t="s">
        <v>70</v>
      </c>
      <c r="K1875" s="6" t="s">
        <v>71</v>
      </c>
    </row>
    <row r="1876" spans="1:11" x14ac:dyDescent="0.45">
      <c r="A1876" s="6">
        <v>1872</v>
      </c>
      <c r="B1876" s="6" t="s">
        <v>7463</v>
      </c>
      <c r="C1876" s="5" t="s">
        <v>7807</v>
      </c>
      <c r="D1876" s="5" t="s">
        <v>7464</v>
      </c>
      <c r="E1876" s="5" t="s">
        <v>7465</v>
      </c>
      <c r="F1876" s="5" t="s">
        <v>7466</v>
      </c>
      <c r="G1876" s="6">
        <v>2006</v>
      </c>
      <c r="H1876" s="5" t="s">
        <v>239</v>
      </c>
      <c r="I1876" s="5" t="s">
        <v>7467</v>
      </c>
      <c r="J1876" s="6" t="s">
        <v>7808</v>
      </c>
      <c r="K1876" s="6" t="s">
        <v>71</v>
      </c>
    </row>
    <row r="1877" spans="1:11" x14ac:dyDescent="0.45">
      <c r="A1877" s="6">
        <v>1873</v>
      </c>
      <c r="B1877" s="6" t="s">
        <v>629</v>
      </c>
      <c r="C1877" s="5" t="s">
        <v>7807</v>
      </c>
      <c r="D1877" s="5" t="s">
        <v>630</v>
      </c>
      <c r="E1877" s="5" t="s">
        <v>631</v>
      </c>
      <c r="F1877" s="5" t="s">
        <v>632</v>
      </c>
      <c r="G1877" s="6">
        <v>2008</v>
      </c>
      <c r="H1877" s="5" t="s">
        <v>633</v>
      </c>
      <c r="I1877" s="5" t="s">
        <v>634</v>
      </c>
      <c r="J1877" s="6" t="s">
        <v>7808</v>
      </c>
      <c r="K1877" s="6" t="s">
        <v>71</v>
      </c>
    </row>
    <row r="1878" spans="1:11" x14ac:dyDescent="0.45">
      <c r="A1878" s="6">
        <v>1874</v>
      </c>
      <c r="B1878" s="6" t="s">
        <v>5798</v>
      </c>
      <c r="C1878" s="5" t="s">
        <v>7807</v>
      </c>
      <c r="D1878" s="5" t="s">
        <v>5799</v>
      </c>
      <c r="E1878" s="5" t="s">
        <v>5800</v>
      </c>
      <c r="F1878" s="5" t="s">
        <v>5801</v>
      </c>
      <c r="G1878" s="6">
        <v>2001</v>
      </c>
      <c r="H1878" s="5" t="s">
        <v>68</v>
      </c>
      <c r="I1878" s="5" t="s">
        <v>5802</v>
      </c>
      <c r="J1878" s="6" t="s">
        <v>7808</v>
      </c>
      <c r="K1878" s="6" t="s">
        <v>71</v>
      </c>
    </row>
    <row r="1879" spans="1:11" x14ac:dyDescent="0.45">
      <c r="A1879" s="6">
        <v>1875</v>
      </c>
      <c r="B1879" s="6" t="s">
        <v>5480</v>
      </c>
      <c r="C1879" s="5" t="s">
        <v>7807</v>
      </c>
      <c r="D1879" s="5" t="s">
        <v>5481</v>
      </c>
      <c r="E1879" s="5" t="s">
        <v>5482</v>
      </c>
      <c r="F1879" s="5" t="s">
        <v>5483</v>
      </c>
      <c r="G1879" s="6">
        <v>2018</v>
      </c>
      <c r="H1879" s="5" t="s">
        <v>610</v>
      </c>
      <c r="I1879" s="5" t="s">
        <v>5484</v>
      </c>
      <c r="J1879" s="6" t="s">
        <v>7808</v>
      </c>
      <c r="K1879" s="6" t="s">
        <v>71</v>
      </c>
    </row>
    <row r="1880" spans="1:11" x14ac:dyDescent="0.45">
      <c r="A1880" s="6">
        <v>1876</v>
      </c>
      <c r="B1880" s="6" t="s">
        <v>7437</v>
      </c>
      <c r="C1880" s="5" t="s">
        <v>7807</v>
      </c>
      <c r="D1880" s="5" t="s">
        <v>7438</v>
      </c>
      <c r="E1880" s="5" t="s">
        <v>7439</v>
      </c>
      <c r="F1880" s="5" t="s">
        <v>7440</v>
      </c>
      <c r="G1880" s="6">
        <v>2005</v>
      </c>
      <c r="H1880" s="5" t="s">
        <v>68</v>
      </c>
      <c r="I1880" s="5" t="s">
        <v>7441</v>
      </c>
      <c r="J1880" s="6" t="s">
        <v>7808</v>
      </c>
      <c r="K1880" s="6" t="s">
        <v>71</v>
      </c>
    </row>
    <row r="1881" spans="1:11" x14ac:dyDescent="0.45">
      <c r="A1881" s="6">
        <v>1877</v>
      </c>
      <c r="B1881" s="6" t="s">
        <v>1748</v>
      </c>
      <c r="C1881" s="5" t="s">
        <v>7807</v>
      </c>
      <c r="D1881" s="5" t="s">
        <v>1749</v>
      </c>
      <c r="E1881" s="5" t="s">
        <v>1750</v>
      </c>
      <c r="F1881" s="5" t="s">
        <v>1751</v>
      </c>
      <c r="G1881" s="6">
        <v>1990</v>
      </c>
      <c r="H1881" s="5" t="s">
        <v>1752</v>
      </c>
      <c r="I1881" s="5" t="s">
        <v>1753</v>
      </c>
      <c r="J1881" s="6" t="s">
        <v>7808</v>
      </c>
      <c r="K1881" s="6" t="s">
        <v>71</v>
      </c>
    </row>
    <row r="1882" spans="1:11" x14ac:dyDescent="0.45">
      <c r="A1882" s="6">
        <v>1878</v>
      </c>
      <c r="B1882" s="6" t="s">
        <v>2393</v>
      </c>
      <c r="C1882" s="5" t="s">
        <v>7807</v>
      </c>
      <c r="D1882" s="5" t="s">
        <v>2394</v>
      </c>
      <c r="E1882" s="5" t="s">
        <v>435</v>
      </c>
      <c r="F1882" s="5" t="s">
        <v>2395</v>
      </c>
      <c r="G1882" s="6">
        <v>2024</v>
      </c>
      <c r="H1882" s="5" t="s">
        <v>123</v>
      </c>
      <c r="I1882" s="5" t="s">
        <v>2396</v>
      </c>
      <c r="J1882" s="6" t="s">
        <v>7808</v>
      </c>
      <c r="K1882" s="6" t="s">
        <v>71</v>
      </c>
    </row>
    <row r="1883" spans="1:11" x14ac:dyDescent="0.45">
      <c r="A1883" s="6">
        <v>1879</v>
      </c>
      <c r="B1883" s="6" t="s">
        <v>8174</v>
      </c>
      <c r="C1883" s="5" t="s">
        <v>7807</v>
      </c>
      <c r="D1883" s="5" t="s">
        <v>8175</v>
      </c>
      <c r="E1883" s="5" t="s">
        <v>8176</v>
      </c>
      <c r="F1883" s="5" t="s">
        <v>8177</v>
      </c>
      <c r="G1883" s="6">
        <v>2000</v>
      </c>
      <c r="H1883" s="5" t="s">
        <v>68</v>
      </c>
      <c r="I1883" s="5" t="s">
        <v>8178</v>
      </c>
      <c r="J1883" s="6" t="s">
        <v>70</v>
      </c>
      <c r="K1883" s="6" t="s">
        <v>71</v>
      </c>
    </row>
    <row r="1884" spans="1:11" x14ac:dyDescent="0.45">
      <c r="A1884" s="6">
        <v>1880</v>
      </c>
      <c r="B1884" s="6" t="s">
        <v>428</v>
      </c>
      <c r="C1884" s="5" t="s">
        <v>7807</v>
      </c>
      <c r="D1884" s="5" t="s">
        <v>429</v>
      </c>
      <c r="E1884" s="5" t="s">
        <v>430</v>
      </c>
      <c r="F1884" s="5" t="s">
        <v>431</v>
      </c>
      <c r="G1884" s="6">
        <v>2003</v>
      </c>
      <c r="H1884" s="5" t="s">
        <v>68</v>
      </c>
      <c r="I1884" s="5" t="s">
        <v>432</v>
      </c>
      <c r="J1884" s="6" t="s">
        <v>7808</v>
      </c>
      <c r="K1884" s="6" t="s">
        <v>71</v>
      </c>
    </row>
    <row r="1885" spans="1:11" x14ac:dyDescent="0.45">
      <c r="A1885" s="6">
        <v>1881</v>
      </c>
      <c r="B1885" s="6" t="s">
        <v>5971</v>
      </c>
      <c r="C1885" s="5" t="s">
        <v>7807</v>
      </c>
      <c r="D1885" s="5" t="s">
        <v>5972</v>
      </c>
      <c r="E1885" s="5" t="s">
        <v>5973</v>
      </c>
      <c r="F1885" s="5" t="s">
        <v>5974</v>
      </c>
      <c r="G1885" s="6">
        <v>1999</v>
      </c>
      <c r="H1885" s="5" t="s">
        <v>206</v>
      </c>
      <c r="I1885" s="5" t="s">
        <v>5975</v>
      </c>
      <c r="J1885" s="6" t="s">
        <v>7808</v>
      </c>
      <c r="K1885" s="6" t="s">
        <v>71</v>
      </c>
    </row>
    <row r="1886" spans="1:11" x14ac:dyDescent="0.45">
      <c r="A1886" s="6">
        <v>1882</v>
      </c>
      <c r="B1886" s="6" t="s">
        <v>2402</v>
      </c>
      <c r="C1886" s="5" t="s">
        <v>7807</v>
      </c>
      <c r="D1886" s="5" t="s">
        <v>2403</v>
      </c>
      <c r="E1886" s="5" t="s">
        <v>2404</v>
      </c>
      <c r="F1886" s="5" t="s">
        <v>2405</v>
      </c>
      <c r="G1886" s="6">
        <v>2002</v>
      </c>
      <c r="H1886" s="5" t="s">
        <v>2406</v>
      </c>
      <c r="I1886" s="5" t="s">
        <v>2407</v>
      </c>
      <c r="J1886" s="6" t="s">
        <v>7808</v>
      </c>
      <c r="K1886" s="6" t="s">
        <v>71</v>
      </c>
    </row>
    <row r="1887" spans="1:11" x14ac:dyDescent="0.45">
      <c r="A1887" s="6">
        <v>1883</v>
      </c>
      <c r="B1887" s="6" t="s">
        <v>190</v>
      </c>
      <c r="C1887" s="5" t="s">
        <v>7807</v>
      </c>
      <c r="D1887" s="5" t="s">
        <v>191</v>
      </c>
      <c r="E1887" s="5" t="s">
        <v>192</v>
      </c>
      <c r="F1887" s="5" t="s">
        <v>193</v>
      </c>
      <c r="G1887" s="6">
        <v>1981</v>
      </c>
      <c r="H1887" s="5" t="s">
        <v>194</v>
      </c>
      <c r="I1887" s="5" t="s">
        <v>195</v>
      </c>
      <c r="J1887" s="6" t="s">
        <v>7808</v>
      </c>
      <c r="K1887" s="6" t="s">
        <v>71</v>
      </c>
    </row>
    <row r="1888" spans="1:11" x14ac:dyDescent="0.45">
      <c r="A1888" s="6">
        <v>1884</v>
      </c>
      <c r="B1888" s="6" t="s">
        <v>4700</v>
      </c>
      <c r="C1888" s="5" t="s">
        <v>7807</v>
      </c>
      <c r="D1888" s="5" t="s">
        <v>4701</v>
      </c>
      <c r="E1888" s="5" t="s">
        <v>4702</v>
      </c>
      <c r="F1888" s="5" t="s">
        <v>4703</v>
      </c>
      <c r="G1888" s="6">
        <v>2006</v>
      </c>
      <c r="H1888" s="5" t="s">
        <v>313</v>
      </c>
      <c r="I1888" s="5" t="s">
        <v>4704</v>
      </c>
      <c r="J1888" s="6" t="s">
        <v>7808</v>
      </c>
      <c r="K1888" s="6" t="s">
        <v>71</v>
      </c>
    </row>
    <row r="1889" spans="1:11" x14ac:dyDescent="0.45">
      <c r="A1889" s="6">
        <v>1885</v>
      </c>
      <c r="B1889" s="6" t="s">
        <v>2138</v>
      </c>
      <c r="C1889" s="5" t="s">
        <v>7807</v>
      </c>
      <c r="D1889" s="5" t="s">
        <v>2139</v>
      </c>
      <c r="E1889" s="5" t="s">
        <v>2140</v>
      </c>
      <c r="F1889" s="5" t="s">
        <v>2141</v>
      </c>
      <c r="G1889" s="6">
        <v>2016</v>
      </c>
      <c r="H1889" s="5" t="s">
        <v>2142</v>
      </c>
      <c r="I1889" s="5" t="s">
        <v>2143</v>
      </c>
      <c r="J1889" s="6" t="s">
        <v>7808</v>
      </c>
      <c r="K1889" s="6" t="s">
        <v>71</v>
      </c>
    </row>
    <row r="1890" spans="1:11" x14ac:dyDescent="0.45">
      <c r="A1890" s="6">
        <v>1886</v>
      </c>
      <c r="B1890" s="6" t="s">
        <v>8179</v>
      </c>
      <c r="C1890" s="5" t="s">
        <v>7807</v>
      </c>
      <c r="D1890" s="5" t="s">
        <v>8180</v>
      </c>
      <c r="E1890" s="5" t="s">
        <v>8181</v>
      </c>
      <c r="F1890" s="5" t="s">
        <v>8182</v>
      </c>
      <c r="G1890" s="6">
        <v>2002</v>
      </c>
      <c r="H1890" s="5" t="s">
        <v>68</v>
      </c>
      <c r="I1890" s="5" t="s">
        <v>8183</v>
      </c>
      <c r="J1890" s="6" t="s">
        <v>70</v>
      </c>
      <c r="K1890" s="6" t="s">
        <v>71</v>
      </c>
    </row>
    <row r="1891" spans="1:11" x14ac:dyDescent="0.45">
      <c r="A1891" s="6">
        <v>1887</v>
      </c>
      <c r="B1891" s="6" t="s">
        <v>3592</v>
      </c>
      <c r="C1891" s="5" t="s">
        <v>7807</v>
      </c>
      <c r="D1891" s="5" t="s">
        <v>3593</v>
      </c>
      <c r="E1891" s="5" t="s">
        <v>3594</v>
      </c>
      <c r="F1891" s="5" t="s">
        <v>3595</v>
      </c>
      <c r="G1891" s="6">
        <v>2009</v>
      </c>
      <c r="H1891" s="5" t="s">
        <v>3596</v>
      </c>
      <c r="I1891" s="5" t="s">
        <v>3597</v>
      </c>
      <c r="J1891" s="6" t="s">
        <v>7808</v>
      </c>
      <c r="K1891" s="6" t="s">
        <v>71</v>
      </c>
    </row>
    <row r="1892" spans="1:11" x14ac:dyDescent="0.45">
      <c r="A1892" s="6">
        <v>1888</v>
      </c>
      <c r="B1892" s="6" t="s">
        <v>7458</v>
      </c>
      <c r="C1892" s="5" t="s">
        <v>7807</v>
      </c>
      <c r="D1892" s="5" t="s">
        <v>7459</v>
      </c>
      <c r="E1892" s="5" t="s">
        <v>7460</v>
      </c>
      <c r="F1892" s="5" t="s">
        <v>7461</v>
      </c>
      <c r="G1892" s="6">
        <v>2019</v>
      </c>
      <c r="H1892" s="5" t="s">
        <v>386</v>
      </c>
      <c r="I1892" s="5" t="s">
        <v>7462</v>
      </c>
      <c r="J1892" s="6" t="s">
        <v>7808</v>
      </c>
      <c r="K1892" s="6" t="s">
        <v>71</v>
      </c>
    </row>
    <row r="1893" spans="1:11" x14ac:dyDescent="0.45">
      <c r="A1893" s="6">
        <v>1889</v>
      </c>
      <c r="B1893" s="6" t="s">
        <v>8184</v>
      </c>
      <c r="C1893" s="5" t="s">
        <v>7807</v>
      </c>
      <c r="D1893" s="5" t="s">
        <v>8185</v>
      </c>
      <c r="E1893" s="5" t="s">
        <v>8186</v>
      </c>
      <c r="F1893" s="5" t="s">
        <v>8187</v>
      </c>
      <c r="G1893" s="6">
        <v>2000</v>
      </c>
      <c r="H1893" s="5" t="s">
        <v>68</v>
      </c>
      <c r="I1893" s="5" t="s">
        <v>8188</v>
      </c>
      <c r="J1893" s="6" t="s">
        <v>70</v>
      </c>
      <c r="K1893" s="6" t="s">
        <v>71</v>
      </c>
    </row>
    <row r="1894" spans="1:11" x14ac:dyDescent="0.45">
      <c r="A1894" s="6">
        <v>1890</v>
      </c>
      <c r="B1894" s="6" t="s">
        <v>5368</v>
      </c>
      <c r="C1894" s="5" t="s">
        <v>7807</v>
      </c>
      <c r="D1894" s="5" t="s">
        <v>5369</v>
      </c>
      <c r="E1894" s="5" t="s">
        <v>5370</v>
      </c>
      <c r="F1894" s="5" t="s">
        <v>5371</v>
      </c>
      <c r="G1894" s="6">
        <v>2004</v>
      </c>
      <c r="H1894" s="5" t="s">
        <v>1338</v>
      </c>
      <c r="I1894" s="5" t="s">
        <v>5372</v>
      </c>
      <c r="J1894" s="6" t="s">
        <v>7808</v>
      </c>
      <c r="K1894" s="6" t="s">
        <v>71</v>
      </c>
    </row>
    <row r="1895" spans="1:11" x14ac:dyDescent="0.45">
      <c r="A1895" s="6">
        <v>1891</v>
      </c>
      <c r="B1895" s="6" t="s">
        <v>875</v>
      </c>
      <c r="C1895" s="5" t="s">
        <v>7807</v>
      </c>
      <c r="D1895" s="5" t="s">
        <v>876</v>
      </c>
      <c r="E1895" s="5" t="s">
        <v>877</v>
      </c>
      <c r="F1895" s="5" t="s">
        <v>878</v>
      </c>
      <c r="G1895" s="6">
        <v>2017</v>
      </c>
      <c r="H1895" s="5" t="s">
        <v>879</v>
      </c>
      <c r="I1895" s="5" t="s">
        <v>880</v>
      </c>
      <c r="J1895" s="6" t="s">
        <v>7808</v>
      </c>
      <c r="K1895" s="6" t="s">
        <v>71</v>
      </c>
    </row>
    <row r="1896" spans="1:11" x14ac:dyDescent="0.45">
      <c r="A1896" s="6">
        <v>1892</v>
      </c>
      <c r="B1896" s="6" t="s">
        <v>2536</v>
      </c>
      <c r="C1896" s="5" t="s">
        <v>7807</v>
      </c>
      <c r="D1896" s="5" t="s">
        <v>2537</v>
      </c>
      <c r="E1896" s="5" t="s">
        <v>2538</v>
      </c>
      <c r="F1896" s="5" t="s">
        <v>2539</v>
      </c>
      <c r="G1896" s="6">
        <v>1999</v>
      </c>
      <c r="H1896" s="5" t="s">
        <v>1290</v>
      </c>
      <c r="I1896" s="5" t="s">
        <v>2540</v>
      </c>
      <c r="J1896" s="6" t="s">
        <v>7808</v>
      </c>
      <c r="K1896" s="6" t="s">
        <v>71</v>
      </c>
    </row>
    <row r="1897" spans="1:11" x14ac:dyDescent="0.45">
      <c r="A1897" s="6">
        <v>1893</v>
      </c>
      <c r="B1897" s="6" t="s">
        <v>5819</v>
      </c>
      <c r="C1897" s="5" t="s">
        <v>7807</v>
      </c>
      <c r="D1897" s="5" t="s">
        <v>5820</v>
      </c>
      <c r="E1897" s="5" t="s">
        <v>5821</v>
      </c>
      <c r="F1897" s="5" t="s">
        <v>5822</v>
      </c>
      <c r="G1897" s="6">
        <v>2024</v>
      </c>
      <c r="H1897" s="5" t="s">
        <v>3702</v>
      </c>
      <c r="I1897" s="5" t="s">
        <v>5823</v>
      </c>
      <c r="J1897" s="6" t="s">
        <v>7808</v>
      </c>
      <c r="K1897" s="6" t="s">
        <v>71</v>
      </c>
    </row>
    <row r="1898" spans="1:11" x14ac:dyDescent="0.45">
      <c r="A1898" s="6">
        <v>1894</v>
      </c>
      <c r="B1898" s="6" t="s">
        <v>7776</v>
      </c>
      <c r="C1898" s="5" t="s">
        <v>7807</v>
      </c>
      <c r="D1898" s="5" t="s">
        <v>7777</v>
      </c>
      <c r="E1898" s="5" t="s">
        <v>7778</v>
      </c>
      <c r="F1898" s="5" t="s">
        <v>7779</v>
      </c>
      <c r="G1898" s="6">
        <v>1991</v>
      </c>
      <c r="H1898" s="5" t="s">
        <v>1183</v>
      </c>
      <c r="I1898" s="5" t="s">
        <v>7780</v>
      </c>
      <c r="J1898" s="6" t="s">
        <v>7808</v>
      </c>
      <c r="K1898" s="6" t="s">
        <v>71</v>
      </c>
    </row>
    <row r="1899" spans="1:11" x14ac:dyDescent="0.45">
      <c r="A1899" s="6">
        <v>1895</v>
      </c>
      <c r="B1899" s="6" t="s">
        <v>7695</v>
      </c>
      <c r="C1899" s="5" t="s">
        <v>7807</v>
      </c>
      <c r="D1899" s="5" t="s">
        <v>7696</v>
      </c>
      <c r="E1899" s="5" t="s">
        <v>7697</v>
      </c>
      <c r="F1899" s="5" t="s">
        <v>7698</v>
      </c>
      <c r="G1899" s="6">
        <v>2003</v>
      </c>
      <c r="H1899" s="5" t="s">
        <v>135</v>
      </c>
      <c r="I1899" s="5" t="s">
        <v>7699</v>
      </c>
      <c r="J1899" s="6" t="s">
        <v>7808</v>
      </c>
      <c r="K1899" s="6" t="s">
        <v>71</v>
      </c>
    </row>
    <row r="1900" spans="1:11" x14ac:dyDescent="0.45">
      <c r="A1900" s="6">
        <v>1896</v>
      </c>
      <c r="B1900" s="6" t="s">
        <v>4041</v>
      </c>
      <c r="C1900" s="5" t="s">
        <v>7807</v>
      </c>
      <c r="D1900" s="5" t="s">
        <v>4042</v>
      </c>
      <c r="E1900" s="5" t="s">
        <v>4043</v>
      </c>
      <c r="F1900" s="5" t="s">
        <v>4044</v>
      </c>
      <c r="G1900" s="6">
        <v>2002</v>
      </c>
      <c r="H1900" s="5" t="s">
        <v>738</v>
      </c>
      <c r="I1900" s="5" t="s">
        <v>4045</v>
      </c>
      <c r="J1900" s="6" t="s">
        <v>7808</v>
      </c>
      <c r="K1900" s="6" t="s">
        <v>71</v>
      </c>
    </row>
    <row r="1901" spans="1:11" x14ac:dyDescent="0.45">
      <c r="A1901" s="6">
        <v>1897</v>
      </c>
      <c r="B1901" s="6" t="s">
        <v>2972</v>
      </c>
      <c r="C1901" s="5" t="s">
        <v>7807</v>
      </c>
      <c r="D1901" s="5" t="s">
        <v>2973</v>
      </c>
      <c r="E1901" s="5" t="s">
        <v>2974</v>
      </c>
      <c r="F1901" s="5" t="s">
        <v>2975</v>
      </c>
      <c r="G1901" s="6">
        <v>2013</v>
      </c>
      <c r="H1901" s="5" t="s">
        <v>313</v>
      </c>
      <c r="I1901" s="5" t="s">
        <v>2976</v>
      </c>
      <c r="J1901" s="6" t="s">
        <v>7808</v>
      </c>
      <c r="K1901" s="6" t="s">
        <v>71</v>
      </c>
    </row>
    <row r="1902" spans="1:11" x14ac:dyDescent="0.45">
      <c r="A1902" s="6">
        <v>1898</v>
      </c>
      <c r="B1902" s="6" t="s">
        <v>1682</v>
      </c>
      <c r="C1902" s="5" t="s">
        <v>7807</v>
      </c>
      <c r="D1902" s="5" t="s">
        <v>1683</v>
      </c>
      <c r="E1902" s="5" t="s">
        <v>1684</v>
      </c>
      <c r="F1902" s="5" t="s">
        <v>1685</v>
      </c>
      <c r="G1902" s="6">
        <v>1979</v>
      </c>
      <c r="H1902" s="5" t="s">
        <v>171</v>
      </c>
      <c r="I1902" s="5" t="s">
        <v>1686</v>
      </c>
      <c r="J1902" s="6" t="s">
        <v>7808</v>
      </c>
      <c r="K1902" s="6" t="s">
        <v>71</v>
      </c>
    </row>
    <row r="1903" spans="1:11" x14ac:dyDescent="0.45">
      <c r="A1903" s="6">
        <v>1899</v>
      </c>
      <c r="B1903" s="6" t="s">
        <v>2498</v>
      </c>
      <c r="C1903" s="5" t="s">
        <v>7807</v>
      </c>
      <c r="D1903" s="5" t="s">
        <v>2499</v>
      </c>
      <c r="E1903" s="5" t="s">
        <v>2500</v>
      </c>
      <c r="F1903" s="5" t="s">
        <v>2501</v>
      </c>
      <c r="G1903" s="6">
        <v>2006</v>
      </c>
      <c r="H1903" s="5" t="s">
        <v>2502</v>
      </c>
      <c r="I1903" s="5" t="s">
        <v>2503</v>
      </c>
      <c r="J1903" s="6" t="s">
        <v>7808</v>
      </c>
      <c r="K1903" s="6" t="s">
        <v>71</v>
      </c>
    </row>
    <row r="1904" spans="1:11" x14ac:dyDescent="0.45">
      <c r="A1904" s="6">
        <v>1900</v>
      </c>
      <c r="B1904" s="6" t="s">
        <v>8189</v>
      </c>
      <c r="C1904" s="5" t="s">
        <v>7807</v>
      </c>
      <c r="D1904" s="5" t="s">
        <v>8190</v>
      </c>
      <c r="E1904" s="5" t="s">
        <v>8191</v>
      </c>
      <c r="F1904" s="5" t="s">
        <v>8192</v>
      </c>
      <c r="G1904" s="6">
        <v>1999</v>
      </c>
      <c r="H1904" s="5" t="s">
        <v>1290</v>
      </c>
      <c r="I1904" s="5" t="s">
        <v>8193</v>
      </c>
      <c r="J1904" s="6" t="s">
        <v>70</v>
      </c>
      <c r="K1904" s="6" t="s">
        <v>71</v>
      </c>
    </row>
    <row r="1905" spans="1:11" x14ac:dyDescent="0.45">
      <c r="A1905" s="6">
        <v>1901</v>
      </c>
      <c r="B1905" s="6" t="s">
        <v>3413</v>
      </c>
      <c r="C1905" s="5" t="s">
        <v>7807</v>
      </c>
      <c r="D1905" s="5" t="s">
        <v>3414</v>
      </c>
      <c r="E1905" s="5" t="s">
        <v>3415</v>
      </c>
      <c r="F1905" s="5" t="s">
        <v>3416</v>
      </c>
      <c r="G1905" s="6">
        <v>2026</v>
      </c>
      <c r="H1905" s="5" t="s">
        <v>3417</v>
      </c>
      <c r="I1905" s="5" t="s">
        <v>3418</v>
      </c>
      <c r="J1905" s="6" t="s">
        <v>7808</v>
      </c>
      <c r="K1905" s="6" t="s">
        <v>71</v>
      </c>
    </row>
    <row r="1906" spans="1:11" x14ac:dyDescent="0.45">
      <c r="A1906" s="6">
        <v>1902</v>
      </c>
      <c r="B1906" s="6" t="s">
        <v>6560</v>
      </c>
      <c r="C1906" s="5" t="s">
        <v>7807</v>
      </c>
      <c r="D1906" s="5" t="s">
        <v>6561</v>
      </c>
      <c r="E1906" s="5" t="s">
        <v>6562</v>
      </c>
      <c r="F1906" s="5" t="s">
        <v>6563</v>
      </c>
      <c r="G1906" s="6">
        <v>2002</v>
      </c>
      <c r="H1906" s="5" t="s">
        <v>206</v>
      </c>
      <c r="I1906" s="5" t="s">
        <v>6564</v>
      </c>
      <c r="J1906" s="6" t="s">
        <v>7808</v>
      </c>
      <c r="K1906" s="6" t="s">
        <v>71</v>
      </c>
    </row>
    <row r="1907" spans="1:11" x14ac:dyDescent="0.45">
      <c r="A1907" s="6">
        <v>1903</v>
      </c>
      <c r="B1907" s="6" t="s">
        <v>3900</v>
      </c>
      <c r="C1907" s="5" t="s">
        <v>7807</v>
      </c>
      <c r="D1907" s="5" t="s">
        <v>3901</v>
      </c>
      <c r="E1907" s="5" t="s">
        <v>3902</v>
      </c>
      <c r="F1907" s="5" t="s">
        <v>3903</v>
      </c>
      <c r="G1907" s="6">
        <v>2015</v>
      </c>
      <c r="H1907" s="5" t="s">
        <v>273</v>
      </c>
      <c r="I1907" s="5" t="s">
        <v>3904</v>
      </c>
      <c r="J1907" s="6" t="s">
        <v>7808</v>
      </c>
      <c r="K1907" s="6" t="s">
        <v>71</v>
      </c>
    </row>
    <row r="1908" spans="1:11" x14ac:dyDescent="0.45">
      <c r="A1908" s="6">
        <v>1904</v>
      </c>
      <c r="B1908" s="6" t="s">
        <v>2726</v>
      </c>
      <c r="C1908" s="5" t="s">
        <v>7807</v>
      </c>
      <c r="D1908" s="5" t="s">
        <v>2727</v>
      </c>
      <c r="E1908" s="5" t="s">
        <v>2728</v>
      </c>
      <c r="F1908" s="5" t="s">
        <v>2729</v>
      </c>
      <c r="G1908" s="6">
        <v>2026</v>
      </c>
      <c r="H1908" s="5" t="s">
        <v>2730</v>
      </c>
      <c r="I1908" s="5" t="s">
        <v>2731</v>
      </c>
      <c r="J1908" s="6" t="s">
        <v>7808</v>
      </c>
      <c r="K1908" s="6" t="s">
        <v>71</v>
      </c>
    </row>
    <row r="1909" spans="1:11" x14ac:dyDescent="0.45">
      <c r="A1909" s="6">
        <v>1905</v>
      </c>
      <c r="B1909" s="6" t="s">
        <v>5607</v>
      </c>
      <c r="C1909" s="5" t="s">
        <v>7807</v>
      </c>
      <c r="D1909" s="5" t="s">
        <v>5608</v>
      </c>
      <c r="E1909" s="5" t="s">
        <v>5609</v>
      </c>
      <c r="F1909" s="5" t="s">
        <v>5610</v>
      </c>
      <c r="G1909" s="6">
        <v>1997</v>
      </c>
      <c r="H1909" s="5" t="s">
        <v>5611</v>
      </c>
      <c r="I1909" s="5" t="s">
        <v>5612</v>
      </c>
      <c r="J1909" s="6" t="s">
        <v>7808</v>
      </c>
      <c r="K1909" s="6" t="s">
        <v>71</v>
      </c>
    </row>
    <row r="1910" spans="1:11" x14ac:dyDescent="0.45">
      <c r="A1910" s="6">
        <v>1906</v>
      </c>
      <c r="B1910" s="6" t="s">
        <v>399</v>
      </c>
      <c r="C1910" s="5" t="s">
        <v>7807</v>
      </c>
      <c r="D1910" s="5" t="s">
        <v>400</v>
      </c>
      <c r="E1910" s="5" t="s">
        <v>401</v>
      </c>
      <c r="F1910" s="5" t="s">
        <v>402</v>
      </c>
      <c r="G1910" s="6">
        <v>2009</v>
      </c>
      <c r="H1910" s="5" t="s">
        <v>403</v>
      </c>
      <c r="I1910" s="5" t="s">
        <v>404</v>
      </c>
      <c r="J1910" s="6" t="s">
        <v>7808</v>
      </c>
      <c r="K1910" s="6" t="s">
        <v>71</v>
      </c>
    </row>
    <row r="1911" spans="1:11" x14ac:dyDescent="0.45">
      <c r="A1911" s="6">
        <v>1907</v>
      </c>
      <c r="B1911" s="6" t="s">
        <v>4498</v>
      </c>
      <c r="C1911" s="5" t="s">
        <v>7807</v>
      </c>
      <c r="D1911" s="5" t="s">
        <v>4499</v>
      </c>
      <c r="E1911" s="5" t="s">
        <v>4500</v>
      </c>
      <c r="F1911" s="5" t="s">
        <v>4501</v>
      </c>
      <c r="G1911" s="6">
        <v>2017</v>
      </c>
      <c r="H1911" s="5" t="s">
        <v>1221</v>
      </c>
      <c r="I1911" s="5" t="s">
        <v>1557</v>
      </c>
      <c r="J1911" s="6" t="s">
        <v>7808</v>
      </c>
      <c r="K1911" s="6" t="s">
        <v>71</v>
      </c>
    </row>
    <row r="1912" spans="1:11" x14ac:dyDescent="0.45">
      <c r="A1912" s="6">
        <v>1908</v>
      </c>
      <c r="B1912" s="6" t="s">
        <v>5231</v>
      </c>
      <c r="C1912" s="5" t="s">
        <v>7807</v>
      </c>
      <c r="D1912" s="5" t="s">
        <v>5232</v>
      </c>
      <c r="E1912" s="5" t="s">
        <v>5233</v>
      </c>
      <c r="F1912" s="5" t="s">
        <v>5234</v>
      </c>
      <c r="G1912" s="6">
        <v>2000</v>
      </c>
      <c r="H1912" s="5" t="s">
        <v>68</v>
      </c>
      <c r="I1912" s="5" t="s">
        <v>5235</v>
      </c>
      <c r="J1912" s="6" t="s">
        <v>7808</v>
      </c>
      <c r="K1912" s="6" t="s">
        <v>71</v>
      </c>
    </row>
    <row r="1913" spans="1:11" x14ac:dyDescent="0.45">
      <c r="A1913" s="6">
        <v>1909</v>
      </c>
      <c r="B1913" s="6" t="s">
        <v>2251</v>
      </c>
      <c r="C1913" s="5" t="s">
        <v>7807</v>
      </c>
      <c r="D1913" s="5" t="s">
        <v>2252</v>
      </c>
      <c r="E1913" s="5" t="s">
        <v>2253</v>
      </c>
      <c r="F1913" s="5" t="s">
        <v>2254</v>
      </c>
      <c r="G1913" s="6">
        <v>2011</v>
      </c>
      <c r="H1913" s="5" t="s">
        <v>362</v>
      </c>
      <c r="I1913" s="5" t="s">
        <v>2255</v>
      </c>
      <c r="J1913" s="6" t="s">
        <v>7808</v>
      </c>
      <c r="K1913" s="6" t="s">
        <v>71</v>
      </c>
    </row>
    <row r="1914" spans="1:11" x14ac:dyDescent="0.45">
      <c r="A1914" s="6">
        <v>1910</v>
      </c>
      <c r="B1914" s="6" t="s">
        <v>8194</v>
      </c>
      <c r="C1914" s="5" t="s">
        <v>7807</v>
      </c>
      <c r="D1914" s="5" t="s">
        <v>8195</v>
      </c>
      <c r="E1914" s="5" t="s">
        <v>8196</v>
      </c>
      <c r="F1914" s="5" t="s">
        <v>8197</v>
      </c>
      <c r="G1914" s="6">
        <v>2003</v>
      </c>
      <c r="H1914" s="5" t="s">
        <v>2063</v>
      </c>
      <c r="I1914" s="5" t="s">
        <v>8198</v>
      </c>
      <c r="J1914" s="6" t="s">
        <v>70</v>
      </c>
      <c r="K1914" s="6" t="s">
        <v>71</v>
      </c>
    </row>
    <row r="1915" spans="1:11" x14ac:dyDescent="0.45">
      <c r="A1915" s="6">
        <v>1911</v>
      </c>
      <c r="B1915" s="6" t="s">
        <v>7802</v>
      </c>
      <c r="C1915" s="5" t="s">
        <v>7807</v>
      </c>
      <c r="D1915" s="5" t="s">
        <v>7803</v>
      </c>
      <c r="E1915" s="5" t="s">
        <v>7804</v>
      </c>
      <c r="F1915" s="5" t="s">
        <v>7805</v>
      </c>
      <c r="G1915" s="6">
        <v>2019</v>
      </c>
      <c r="H1915" s="5" t="s">
        <v>983</v>
      </c>
      <c r="I1915" s="5" t="s">
        <v>7806</v>
      </c>
      <c r="J1915" s="6" t="s">
        <v>7808</v>
      </c>
      <c r="K1915" s="6" t="s">
        <v>71</v>
      </c>
    </row>
    <row r="1916" spans="1:11" x14ac:dyDescent="0.45">
      <c r="A1916" s="6">
        <v>1912</v>
      </c>
      <c r="B1916" s="6" t="s">
        <v>7537</v>
      </c>
      <c r="C1916" s="5" t="s">
        <v>7807</v>
      </c>
      <c r="D1916" s="5" t="s">
        <v>7538</v>
      </c>
      <c r="E1916" s="5" t="s">
        <v>7539</v>
      </c>
      <c r="F1916" s="5" t="s">
        <v>7540</v>
      </c>
      <c r="G1916" s="6">
        <v>1999</v>
      </c>
      <c r="H1916" s="5" t="s">
        <v>68</v>
      </c>
      <c r="I1916" s="5" t="s">
        <v>7541</v>
      </c>
      <c r="J1916" s="6" t="s">
        <v>7808</v>
      </c>
      <c r="K1916" s="6" t="s">
        <v>71</v>
      </c>
    </row>
    <row r="1917" spans="1:11" x14ac:dyDescent="0.45">
      <c r="A1917" s="6">
        <v>1913</v>
      </c>
      <c r="B1917" s="6" t="s">
        <v>6679</v>
      </c>
      <c r="C1917" s="5" t="s">
        <v>7807</v>
      </c>
      <c r="D1917" s="5" t="s">
        <v>6680</v>
      </c>
      <c r="E1917" s="5" t="s">
        <v>6681</v>
      </c>
      <c r="F1917" s="5" t="s">
        <v>6682</v>
      </c>
      <c r="G1917" s="6">
        <v>2002</v>
      </c>
      <c r="H1917" s="5" t="s">
        <v>2816</v>
      </c>
      <c r="I1917" s="5" t="s">
        <v>6683</v>
      </c>
      <c r="J1917" s="6" t="s">
        <v>7808</v>
      </c>
      <c r="K1917" s="6" t="s">
        <v>71</v>
      </c>
    </row>
    <row r="1918" spans="1:11" x14ac:dyDescent="0.45">
      <c r="A1918" s="6">
        <v>1914</v>
      </c>
      <c r="B1918" s="6" t="s">
        <v>8199</v>
      </c>
      <c r="C1918" s="5" t="s">
        <v>7807</v>
      </c>
      <c r="D1918" s="5" t="s">
        <v>8200</v>
      </c>
      <c r="E1918" s="5" t="s">
        <v>8201</v>
      </c>
      <c r="F1918" s="5" t="s">
        <v>8202</v>
      </c>
      <c r="G1918" s="6">
        <v>2025</v>
      </c>
      <c r="H1918" s="5" t="s">
        <v>285</v>
      </c>
      <c r="I1918" s="5" t="s">
        <v>553</v>
      </c>
      <c r="J1918" s="6" t="s">
        <v>70</v>
      </c>
      <c r="K1918" s="6" t="s">
        <v>71</v>
      </c>
    </row>
    <row r="1919" spans="1:11" x14ac:dyDescent="0.45">
      <c r="A1919" s="6">
        <v>1915</v>
      </c>
      <c r="B1919" s="6" t="s">
        <v>6369</v>
      </c>
      <c r="C1919" s="5" t="s">
        <v>7807</v>
      </c>
      <c r="D1919" s="5" t="s">
        <v>6370</v>
      </c>
      <c r="E1919" s="5" t="s">
        <v>6371</v>
      </c>
      <c r="F1919" s="5" t="s">
        <v>6372</v>
      </c>
      <c r="G1919" s="6">
        <v>2008</v>
      </c>
      <c r="H1919" s="5" t="s">
        <v>1033</v>
      </c>
      <c r="I1919" s="5" t="s">
        <v>6373</v>
      </c>
      <c r="J1919" s="6" t="s">
        <v>7808</v>
      </c>
      <c r="K1919" s="6" t="s">
        <v>71</v>
      </c>
    </row>
    <row r="1920" spans="1:11" x14ac:dyDescent="0.45">
      <c r="A1920" s="6">
        <v>1916</v>
      </c>
      <c r="B1920" s="6" t="s">
        <v>5303</v>
      </c>
      <c r="C1920" s="5" t="s">
        <v>7807</v>
      </c>
      <c r="D1920" s="5" t="s">
        <v>5304</v>
      </c>
      <c r="E1920" s="5" t="s">
        <v>5305</v>
      </c>
      <c r="F1920" s="5" t="s">
        <v>5306</v>
      </c>
      <c r="G1920" s="6">
        <v>2008</v>
      </c>
      <c r="H1920" s="5" t="s">
        <v>245</v>
      </c>
      <c r="I1920" s="5" t="s">
        <v>5307</v>
      </c>
      <c r="J1920" s="6" t="s">
        <v>7808</v>
      </c>
      <c r="K1920" s="6" t="s">
        <v>71</v>
      </c>
    </row>
    <row r="1921" spans="1:11" x14ac:dyDescent="0.45">
      <c r="A1921" s="6">
        <v>1917</v>
      </c>
      <c r="B1921" s="6" t="s">
        <v>2606</v>
      </c>
      <c r="C1921" s="5" t="s">
        <v>7807</v>
      </c>
      <c r="D1921" s="5" t="s">
        <v>2607</v>
      </c>
      <c r="E1921" s="5" t="s">
        <v>2608</v>
      </c>
      <c r="F1921" s="5" t="s">
        <v>2609</v>
      </c>
      <c r="G1921" s="6">
        <v>2015</v>
      </c>
      <c r="H1921" s="5" t="s">
        <v>633</v>
      </c>
      <c r="I1921" s="5" t="s">
        <v>2610</v>
      </c>
      <c r="J1921" s="6" t="s">
        <v>7808</v>
      </c>
      <c r="K1921" s="6" t="s">
        <v>71</v>
      </c>
    </row>
    <row r="1922" spans="1:11" x14ac:dyDescent="0.45">
      <c r="A1922" s="6">
        <v>1918</v>
      </c>
      <c r="B1922" s="6" t="s">
        <v>8203</v>
      </c>
      <c r="C1922" s="5" t="s">
        <v>7807</v>
      </c>
      <c r="D1922" s="5" t="s">
        <v>8204</v>
      </c>
      <c r="E1922" s="5" t="s">
        <v>8205</v>
      </c>
      <c r="F1922" s="5" t="s">
        <v>8206</v>
      </c>
      <c r="G1922" s="6">
        <v>2000</v>
      </c>
      <c r="H1922" s="5" t="s">
        <v>1033</v>
      </c>
      <c r="I1922" s="5" t="s">
        <v>8207</v>
      </c>
      <c r="J1922" s="6" t="s">
        <v>70</v>
      </c>
      <c r="K1922" s="6" t="s">
        <v>71</v>
      </c>
    </row>
    <row r="1923" spans="1:11" x14ac:dyDescent="0.45">
      <c r="A1923" s="6">
        <v>1919</v>
      </c>
      <c r="B1923" s="6" t="s">
        <v>2561</v>
      </c>
      <c r="C1923" s="5" t="s">
        <v>7807</v>
      </c>
      <c r="D1923" s="5" t="s">
        <v>2562</v>
      </c>
      <c r="E1923" s="5" t="s">
        <v>2563</v>
      </c>
      <c r="F1923" s="5" t="s">
        <v>2564</v>
      </c>
      <c r="G1923" s="6">
        <v>2001</v>
      </c>
      <c r="H1923" s="5" t="s">
        <v>2270</v>
      </c>
      <c r="I1923" s="5" t="s">
        <v>2565</v>
      </c>
      <c r="J1923" s="6" t="s">
        <v>7808</v>
      </c>
      <c r="K1923" s="6" t="s">
        <v>71</v>
      </c>
    </row>
    <row r="1924" spans="1:11" x14ac:dyDescent="0.45">
      <c r="A1924" s="6">
        <v>1920</v>
      </c>
      <c r="B1924" s="6" t="s">
        <v>6295</v>
      </c>
      <c r="C1924" s="5" t="s">
        <v>7807</v>
      </c>
      <c r="D1924" s="5" t="s">
        <v>6296</v>
      </c>
      <c r="E1924" s="5" t="s">
        <v>6297</v>
      </c>
      <c r="F1924" s="5" t="s">
        <v>6298</v>
      </c>
      <c r="G1924" s="6">
        <v>2025</v>
      </c>
      <c r="H1924" s="5" t="s">
        <v>1874</v>
      </c>
      <c r="I1924" s="5" t="s">
        <v>6299</v>
      </c>
      <c r="J1924" s="6" t="s">
        <v>7808</v>
      </c>
      <c r="K1924" s="6" t="s">
        <v>71</v>
      </c>
    </row>
    <row r="1925" spans="1:11" x14ac:dyDescent="0.45">
      <c r="A1925" s="6">
        <v>1921</v>
      </c>
      <c r="B1925" s="6" t="s">
        <v>8208</v>
      </c>
      <c r="C1925" s="5" t="s">
        <v>7807</v>
      </c>
      <c r="D1925" s="5" t="s">
        <v>8209</v>
      </c>
      <c r="E1925" s="5" t="s">
        <v>8210</v>
      </c>
      <c r="F1925" s="5" t="s">
        <v>8211</v>
      </c>
      <c r="G1925" s="6">
        <v>2000</v>
      </c>
      <c r="H1925" s="5" t="s">
        <v>660</v>
      </c>
      <c r="I1925" s="5" t="s">
        <v>8212</v>
      </c>
      <c r="J1925" s="6" t="s">
        <v>70</v>
      </c>
      <c r="K1925" s="6" t="s">
        <v>71</v>
      </c>
    </row>
    <row r="1926" spans="1:11" x14ac:dyDescent="0.45">
      <c r="A1926" s="6">
        <v>1922</v>
      </c>
      <c r="B1926" s="6" t="s">
        <v>5548</v>
      </c>
      <c r="C1926" s="5" t="s">
        <v>7807</v>
      </c>
      <c r="D1926" s="5" t="s">
        <v>5549</v>
      </c>
      <c r="E1926" s="5" t="s">
        <v>5550</v>
      </c>
      <c r="F1926" s="5" t="s">
        <v>5551</v>
      </c>
      <c r="G1926" s="6">
        <v>2016</v>
      </c>
      <c r="H1926" s="5" t="s">
        <v>5552</v>
      </c>
      <c r="I1926" s="5" t="s">
        <v>5553</v>
      </c>
      <c r="J1926" s="6" t="s">
        <v>7808</v>
      </c>
      <c r="K1926" s="6" t="s">
        <v>71</v>
      </c>
    </row>
    <row r="1927" spans="1:11" x14ac:dyDescent="0.45">
      <c r="A1927" s="6">
        <v>1923</v>
      </c>
      <c r="B1927" s="6" t="s">
        <v>6664</v>
      </c>
      <c r="C1927" s="5" t="s">
        <v>7807</v>
      </c>
      <c r="D1927" s="5" t="s">
        <v>6665</v>
      </c>
      <c r="E1927" s="5" t="s">
        <v>6666</v>
      </c>
      <c r="F1927" s="5" t="s">
        <v>6667</v>
      </c>
      <c r="G1927" s="6">
        <v>2014</v>
      </c>
      <c r="H1927" s="5" t="s">
        <v>3039</v>
      </c>
      <c r="I1927" s="5" t="s">
        <v>6668</v>
      </c>
      <c r="J1927" s="6" t="s">
        <v>7808</v>
      </c>
      <c r="K1927" s="6" t="s">
        <v>71</v>
      </c>
    </row>
    <row r="1928" spans="1:11" x14ac:dyDescent="0.45">
      <c r="A1928" s="6">
        <v>1924</v>
      </c>
      <c r="B1928" s="6" t="s">
        <v>6909</v>
      </c>
      <c r="C1928" s="5" t="s">
        <v>7807</v>
      </c>
      <c r="D1928" s="5" t="s">
        <v>6910</v>
      </c>
      <c r="E1928" s="5" t="s">
        <v>6911</v>
      </c>
      <c r="F1928" s="5" t="s">
        <v>6912</v>
      </c>
      <c r="G1928" s="6">
        <v>2024</v>
      </c>
      <c r="H1928" s="5" t="s">
        <v>6913</v>
      </c>
      <c r="I1928" s="5" t="s">
        <v>6914</v>
      </c>
      <c r="J1928" s="6" t="s">
        <v>7808</v>
      </c>
      <c r="K1928" s="6" t="s">
        <v>71</v>
      </c>
    </row>
    <row r="1929" spans="1:11" x14ac:dyDescent="0.45">
      <c r="A1929" s="6">
        <v>1925</v>
      </c>
      <c r="B1929" s="6" t="s">
        <v>1082</v>
      </c>
      <c r="C1929" s="5" t="s">
        <v>7807</v>
      </c>
      <c r="D1929" s="5" t="s">
        <v>1083</v>
      </c>
      <c r="E1929" s="5" t="s">
        <v>1084</v>
      </c>
      <c r="F1929" s="5" t="s">
        <v>1085</v>
      </c>
      <c r="G1929" s="6">
        <v>2002</v>
      </c>
      <c r="H1929" s="5" t="s">
        <v>666</v>
      </c>
      <c r="I1929" s="5" t="s">
        <v>1086</v>
      </c>
      <c r="J1929" s="6" t="s">
        <v>7808</v>
      </c>
      <c r="K1929" s="6" t="s">
        <v>71</v>
      </c>
    </row>
    <row r="1930" spans="1:11" x14ac:dyDescent="0.45">
      <c r="A1930" s="6">
        <v>1926</v>
      </c>
      <c r="B1930" s="6" t="s">
        <v>8213</v>
      </c>
      <c r="C1930" s="5" t="s">
        <v>7807</v>
      </c>
      <c r="D1930" s="5" t="s">
        <v>8214</v>
      </c>
      <c r="E1930" s="5" t="s">
        <v>8215</v>
      </c>
      <c r="F1930" s="5" t="s">
        <v>8216</v>
      </c>
      <c r="G1930" s="6">
        <v>1998</v>
      </c>
      <c r="H1930" s="5" t="s">
        <v>5168</v>
      </c>
      <c r="I1930" s="5" t="s">
        <v>8217</v>
      </c>
      <c r="J1930" s="6" t="s">
        <v>70</v>
      </c>
      <c r="K1930" s="6" t="s">
        <v>71</v>
      </c>
    </row>
    <row r="1931" spans="1:11" x14ac:dyDescent="0.45">
      <c r="A1931" s="6">
        <v>1927</v>
      </c>
      <c r="B1931" s="6" t="s">
        <v>2085</v>
      </c>
      <c r="C1931" s="5" t="s">
        <v>7807</v>
      </c>
      <c r="D1931" s="5" t="s">
        <v>2086</v>
      </c>
      <c r="E1931" s="5" t="s">
        <v>2087</v>
      </c>
      <c r="F1931" s="5" t="s">
        <v>2088</v>
      </c>
      <c r="G1931" s="6">
        <v>2008</v>
      </c>
      <c r="H1931" s="5" t="s">
        <v>313</v>
      </c>
      <c r="I1931" s="5" t="s">
        <v>2089</v>
      </c>
      <c r="J1931" s="6" t="s">
        <v>7808</v>
      </c>
      <c r="K1931" s="6" t="s">
        <v>71</v>
      </c>
    </row>
    <row r="1932" spans="1:11" x14ac:dyDescent="0.45">
      <c r="A1932" s="6">
        <v>1928</v>
      </c>
      <c r="B1932" s="6" t="s">
        <v>5803</v>
      </c>
      <c r="C1932" s="5" t="s">
        <v>7807</v>
      </c>
      <c r="D1932" s="5" t="s">
        <v>5804</v>
      </c>
      <c r="E1932" s="5" t="s">
        <v>5805</v>
      </c>
      <c r="F1932" s="5" t="s">
        <v>5806</v>
      </c>
      <c r="G1932" s="6">
        <v>2003</v>
      </c>
      <c r="H1932" s="5" t="s">
        <v>68</v>
      </c>
      <c r="I1932" s="5" t="s">
        <v>5807</v>
      </c>
      <c r="J1932" s="6" t="s">
        <v>7808</v>
      </c>
      <c r="K1932" s="6" t="s">
        <v>71</v>
      </c>
    </row>
    <row r="1933" spans="1:11" x14ac:dyDescent="0.45">
      <c r="A1933" s="6">
        <v>1929</v>
      </c>
      <c r="B1933" s="6" t="s">
        <v>8218</v>
      </c>
      <c r="C1933" s="5" t="s">
        <v>7807</v>
      </c>
      <c r="D1933" s="5" t="s">
        <v>8219</v>
      </c>
      <c r="E1933" s="5" t="s">
        <v>8220</v>
      </c>
      <c r="F1933" s="5" t="s">
        <v>8221</v>
      </c>
      <c r="G1933" s="6">
        <v>2002</v>
      </c>
      <c r="H1933" s="5" t="s">
        <v>135</v>
      </c>
      <c r="I1933" s="5" t="s">
        <v>8222</v>
      </c>
      <c r="J1933" s="6" t="s">
        <v>70</v>
      </c>
      <c r="K1933" s="6" t="s">
        <v>71</v>
      </c>
    </row>
    <row r="1934" spans="1:11" x14ac:dyDescent="0.45">
      <c r="A1934" s="6">
        <v>1930</v>
      </c>
      <c r="B1934" s="6" t="s">
        <v>1196</v>
      </c>
      <c r="C1934" s="5" t="s">
        <v>7807</v>
      </c>
      <c r="D1934" s="5" t="s">
        <v>1197</v>
      </c>
      <c r="E1934" s="5" t="s">
        <v>1198</v>
      </c>
      <c r="F1934" s="5" t="s">
        <v>1199</v>
      </c>
      <c r="G1934" s="6">
        <v>1986</v>
      </c>
      <c r="H1934" s="5" t="s">
        <v>111</v>
      </c>
      <c r="I1934" s="5" t="s">
        <v>1200</v>
      </c>
      <c r="J1934" s="6" t="s">
        <v>7808</v>
      </c>
      <c r="K1934" s="6" t="s">
        <v>71</v>
      </c>
    </row>
    <row r="1935" spans="1:11" x14ac:dyDescent="0.45">
      <c r="A1935" s="6">
        <v>1931</v>
      </c>
      <c r="B1935" s="6" t="s">
        <v>3807</v>
      </c>
      <c r="C1935" s="5" t="s">
        <v>7807</v>
      </c>
      <c r="D1935" s="5" t="s">
        <v>3808</v>
      </c>
      <c r="E1935" s="5" t="s">
        <v>3809</v>
      </c>
      <c r="F1935" s="5" t="s">
        <v>3810</v>
      </c>
      <c r="G1935" s="6">
        <v>2010</v>
      </c>
      <c r="H1935" s="5" t="s">
        <v>2276</v>
      </c>
      <c r="I1935" s="5" t="s">
        <v>3811</v>
      </c>
      <c r="J1935" s="6" t="s">
        <v>7808</v>
      </c>
      <c r="K1935" s="6" t="s">
        <v>71</v>
      </c>
    </row>
    <row r="1936" spans="1:11" x14ac:dyDescent="0.45">
      <c r="A1936" s="6">
        <v>1932</v>
      </c>
      <c r="B1936" s="6" t="s">
        <v>4554</v>
      </c>
      <c r="C1936" s="5" t="s">
        <v>7807</v>
      </c>
      <c r="D1936" s="5" t="s">
        <v>4555</v>
      </c>
      <c r="E1936" s="5" t="s">
        <v>4556</v>
      </c>
      <c r="F1936" s="5" t="s">
        <v>4557</v>
      </c>
      <c r="G1936" s="6">
        <v>2008</v>
      </c>
      <c r="H1936" s="5" t="s">
        <v>245</v>
      </c>
      <c r="I1936" s="5" t="s">
        <v>4558</v>
      </c>
      <c r="J1936" s="6" t="s">
        <v>7808</v>
      </c>
      <c r="K1936" s="6" t="s">
        <v>71</v>
      </c>
    </row>
    <row r="1937" spans="1:11" x14ac:dyDescent="0.45">
      <c r="A1937" s="6">
        <v>1933</v>
      </c>
      <c r="B1937" s="6" t="s">
        <v>8223</v>
      </c>
      <c r="C1937" s="5" t="s">
        <v>7807</v>
      </c>
      <c r="D1937" s="5" t="s">
        <v>8224</v>
      </c>
      <c r="E1937" s="5" t="s">
        <v>8225</v>
      </c>
      <c r="F1937" s="5" t="s">
        <v>8226</v>
      </c>
      <c r="G1937" s="6">
        <v>2003</v>
      </c>
      <c r="H1937" s="5" t="s">
        <v>135</v>
      </c>
      <c r="I1937" s="5" t="s">
        <v>8227</v>
      </c>
      <c r="J1937" s="6" t="s">
        <v>70</v>
      </c>
      <c r="K1937" s="6" t="s">
        <v>71</v>
      </c>
    </row>
    <row r="1938" spans="1:11" x14ac:dyDescent="0.45">
      <c r="A1938" s="6">
        <v>1934</v>
      </c>
      <c r="B1938" s="6" t="s">
        <v>2878</v>
      </c>
      <c r="C1938" s="5" t="s">
        <v>7807</v>
      </c>
      <c r="D1938" s="5" t="s">
        <v>2879</v>
      </c>
      <c r="E1938" s="5" t="s">
        <v>2880</v>
      </c>
      <c r="F1938" s="5" t="s">
        <v>2881</v>
      </c>
      <c r="G1938" s="6">
        <v>2025</v>
      </c>
      <c r="H1938" s="5" t="s">
        <v>2406</v>
      </c>
      <c r="I1938" s="5" t="s">
        <v>2882</v>
      </c>
      <c r="J1938" s="6" t="s">
        <v>7808</v>
      </c>
      <c r="K1938" s="6" t="s">
        <v>71</v>
      </c>
    </row>
    <row r="1939" spans="1:11" x14ac:dyDescent="0.45">
      <c r="A1939" s="6">
        <v>1935</v>
      </c>
      <c r="B1939" s="6" t="s">
        <v>6305</v>
      </c>
      <c r="C1939" s="5" t="s">
        <v>7807</v>
      </c>
      <c r="D1939" s="5" t="s">
        <v>6306</v>
      </c>
      <c r="E1939" s="5" t="s">
        <v>6307</v>
      </c>
      <c r="F1939" s="5" t="s">
        <v>6308</v>
      </c>
      <c r="G1939" s="6">
        <v>2018</v>
      </c>
      <c r="H1939" s="5" t="s">
        <v>4641</v>
      </c>
      <c r="I1939" s="5" t="s">
        <v>6309</v>
      </c>
      <c r="J1939" s="6" t="s">
        <v>7808</v>
      </c>
      <c r="K1939" s="6" t="s">
        <v>71</v>
      </c>
    </row>
    <row r="1940" spans="1:11" x14ac:dyDescent="0.45">
      <c r="A1940" s="6">
        <v>1936</v>
      </c>
      <c r="B1940" s="6" t="s">
        <v>3303</v>
      </c>
      <c r="C1940" s="5" t="s">
        <v>7807</v>
      </c>
      <c r="D1940" s="5" t="s">
        <v>3304</v>
      </c>
      <c r="E1940" s="5" t="s">
        <v>3305</v>
      </c>
      <c r="F1940" s="5" t="s">
        <v>3306</v>
      </c>
      <c r="G1940" s="6">
        <v>2002</v>
      </c>
      <c r="H1940" s="5" t="s">
        <v>87</v>
      </c>
      <c r="I1940" s="5" t="s">
        <v>3307</v>
      </c>
      <c r="J1940" s="6" t="s">
        <v>7808</v>
      </c>
      <c r="K1940" s="6" t="s">
        <v>71</v>
      </c>
    </row>
    <row r="1941" spans="1:11" x14ac:dyDescent="0.45">
      <c r="A1941" s="6">
        <v>1937</v>
      </c>
      <c r="B1941" s="6" t="s">
        <v>8228</v>
      </c>
      <c r="C1941" s="5" t="s">
        <v>7807</v>
      </c>
      <c r="D1941" s="5" t="s">
        <v>8229</v>
      </c>
      <c r="E1941" s="5" t="s">
        <v>8230</v>
      </c>
      <c r="F1941" s="5" t="s">
        <v>8231</v>
      </c>
      <c r="G1941" s="6">
        <v>2001</v>
      </c>
      <c r="H1941" s="5" t="s">
        <v>68</v>
      </c>
      <c r="I1941" s="5" t="s">
        <v>8232</v>
      </c>
      <c r="J1941" s="6" t="s">
        <v>70</v>
      </c>
      <c r="K1941" s="6" t="s">
        <v>71</v>
      </c>
    </row>
    <row r="1942" spans="1:11" x14ac:dyDescent="0.45">
      <c r="A1942" s="6">
        <v>1938</v>
      </c>
      <c r="B1942" s="6" t="s">
        <v>5839</v>
      </c>
      <c r="C1942" s="5" t="s">
        <v>7807</v>
      </c>
      <c r="D1942" s="5" t="s">
        <v>5840</v>
      </c>
      <c r="E1942" s="5" t="s">
        <v>5841</v>
      </c>
      <c r="F1942" s="5" t="s">
        <v>5842</v>
      </c>
      <c r="G1942" s="6">
        <v>2008</v>
      </c>
      <c r="H1942" s="5" t="s">
        <v>5843</v>
      </c>
      <c r="I1942" s="5" t="s">
        <v>5844</v>
      </c>
      <c r="J1942" s="6" t="s">
        <v>7808</v>
      </c>
      <c r="K1942" s="6" t="s">
        <v>71</v>
      </c>
    </row>
    <row r="1943" spans="1:11" x14ac:dyDescent="0.45">
      <c r="A1943" s="6">
        <v>1939</v>
      </c>
      <c r="B1943" s="6" t="s">
        <v>8233</v>
      </c>
      <c r="C1943" s="5" t="s">
        <v>7807</v>
      </c>
      <c r="D1943" s="5" t="s">
        <v>8234</v>
      </c>
      <c r="E1943" s="5" t="s">
        <v>8235</v>
      </c>
      <c r="F1943" s="5" t="s">
        <v>8236</v>
      </c>
      <c r="G1943" s="6">
        <v>2001</v>
      </c>
      <c r="H1943" s="5" t="s">
        <v>117</v>
      </c>
      <c r="I1943" s="5" t="s">
        <v>8237</v>
      </c>
      <c r="J1943" s="6" t="s">
        <v>70</v>
      </c>
      <c r="K1943" s="6" t="s">
        <v>71</v>
      </c>
    </row>
    <row r="1944" spans="1:11" x14ac:dyDescent="0.45">
      <c r="A1944" s="6">
        <v>1940</v>
      </c>
      <c r="B1944" s="6" t="s">
        <v>3251</v>
      </c>
      <c r="C1944" s="5" t="s">
        <v>7807</v>
      </c>
      <c r="D1944" s="5" t="s">
        <v>3252</v>
      </c>
      <c r="E1944" s="5" t="s">
        <v>3253</v>
      </c>
      <c r="F1944" s="5" t="s">
        <v>3254</v>
      </c>
      <c r="G1944" s="6">
        <v>2002</v>
      </c>
      <c r="H1944" s="5" t="s">
        <v>135</v>
      </c>
      <c r="I1944" s="5" t="s">
        <v>3255</v>
      </c>
      <c r="J1944" s="6" t="s">
        <v>7808</v>
      </c>
      <c r="K1944" s="6" t="s">
        <v>71</v>
      </c>
    </row>
    <row r="1945" spans="1:11" x14ac:dyDescent="0.45">
      <c r="A1945" s="6">
        <v>1941</v>
      </c>
      <c r="B1945" s="6" t="s">
        <v>1425</v>
      </c>
      <c r="C1945" s="5" t="s">
        <v>7807</v>
      </c>
      <c r="D1945" s="5" t="s">
        <v>1426</v>
      </c>
      <c r="E1945" s="5" t="s">
        <v>1427</v>
      </c>
      <c r="F1945" s="5" t="s">
        <v>1428</v>
      </c>
      <c r="G1945" s="6">
        <v>2006</v>
      </c>
      <c r="H1945" s="5" t="s">
        <v>362</v>
      </c>
      <c r="I1945" s="5" t="s">
        <v>1429</v>
      </c>
      <c r="J1945" s="6" t="s">
        <v>7808</v>
      </c>
      <c r="K1945" s="6" t="s">
        <v>71</v>
      </c>
    </row>
    <row r="1946" spans="1:11" x14ac:dyDescent="0.45">
      <c r="A1946" s="6">
        <v>1942</v>
      </c>
      <c r="B1946" s="6" t="s">
        <v>1791</v>
      </c>
      <c r="C1946" s="5" t="s">
        <v>7807</v>
      </c>
      <c r="D1946" s="5" t="s">
        <v>1792</v>
      </c>
      <c r="E1946" s="5" t="s">
        <v>1793</v>
      </c>
      <c r="F1946" s="5" t="s">
        <v>1794</v>
      </c>
      <c r="G1946" s="6">
        <v>2002</v>
      </c>
      <c r="H1946" s="5" t="s">
        <v>68</v>
      </c>
      <c r="I1946" s="5" t="s">
        <v>1795</v>
      </c>
      <c r="J1946" s="6" t="s">
        <v>7808</v>
      </c>
      <c r="K1946" s="6" t="s">
        <v>71</v>
      </c>
    </row>
    <row r="1947" spans="1:11" x14ac:dyDescent="0.45">
      <c r="A1947" s="6">
        <v>1943</v>
      </c>
      <c r="B1947" s="6" t="s">
        <v>6365</v>
      </c>
      <c r="C1947" s="5" t="s">
        <v>7807</v>
      </c>
      <c r="D1947" s="5" t="s">
        <v>6366</v>
      </c>
      <c r="E1947" s="5" t="s">
        <v>169</v>
      </c>
      <c r="F1947" s="5" t="s">
        <v>6367</v>
      </c>
      <c r="G1947" s="6">
        <v>1984</v>
      </c>
      <c r="H1947" s="5" t="s">
        <v>123</v>
      </c>
      <c r="I1947" s="5" t="s">
        <v>6368</v>
      </c>
      <c r="J1947" s="6" t="s">
        <v>7808</v>
      </c>
      <c r="K1947" s="6" t="s">
        <v>71</v>
      </c>
    </row>
    <row r="1948" spans="1:11" x14ac:dyDescent="0.45">
      <c r="A1948" s="6">
        <v>1944</v>
      </c>
      <c r="B1948" s="6" t="s">
        <v>548</v>
      </c>
      <c r="C1948" s="5" t="s">
        <v>7807</v>
      </c>
      <c r="D1948" s="5" t="s">
        <v>549</v>
      </c>
      <c r="E1948" s="5" t="s">
        <v>550</v>
      </c>
      <c r="F1948" s="5" t="s">
        <v>551</v>
      </c>
      <c r="G1948" s="6">
        <v>2023</v>
      </c>
      <c r="H1948" s="5" t="s">
        <v>552</v>
      </c>
      <c r="I1948" s="5" t="s">
        <v>553</v>
      </c>
      <c r="J1948" s="6" t="s">
        <v>7808</v>
      </c>
      <c r="K1948" s="6" t="s">
        <v>71</v>
      </c>
    </row>
    <row r="1949" spans="1:11" x14ac:dyDescent="0.45">
      <c r="A1949" s="6">
        <v>1945</v>
      </c>
      <c r="B1949" s="6" t="s">
        <v>4887</v>
      </c>
      <c r="C1949" s="5" t="s">
        <v>7807</v>
      </c>
      <c r="D1949" s="5" t="s">
        <v>4888</v>
      </c>
      <c r="E1949" s="5" t="s">
        <v>4889</v>
      </c>
      <c r="F1949" s="5" t="s">
        <v>4890</v>
      </c>
      <c r="G1949" s="6">
        <v>2019</v>
      </c>
      <c r="H1949" s="5" t="s">
        <v>4891</v>
      </c>
      <c r="I1949" s="5" t="s">
        <v>4892</v>
      </c>
      <c r="J1949" s="6" t="s">
        <v>7808</v>
      </c>
      <c r="K1949" s="6" t="s">
        <v>71</v>
      </c>
    </row>
    <row r="1950" spans="1:11" x14ac:dyDescent="0.45">
      <c r="A1950" s="6">
        <v>1946</v>
      </c>
      <c r="B1950" s="6" t="s">
        <v>8238</v>
      </c>
      <c r="C1950" s="5" t="s">
        <v>7807</v>
      </c>
      <c r="D1950" s="5" t="s">
        <v>8239</v>
      </c>
      <c r="E1950" s="5" t="s">
        <v>8240</v>
      </c>
      <c r="F1950" s="5" t="s">
        <v>8241</v>
      </c>
      <c r="G1950" s="6">
        <v>1988</v>
      </c>
      <c r="H1950" s="5" t="s">
        <v>426</v>
      </c>
      <c r="I1950" s="5" t="s">
        <v>8242</v>
      </c>
      <c r="J1950" s="6" t="s">
        <v>70</v>
      </c>
      <c r="K1950" s="6" t="s">
        <v>71</v>
      </c>
    </row>
    <row r="1951" spans="1:11" x14ac:dyDescent="0.45">
      <c r="A1951" s="6">
        <v>1947</v>
      </c>
      <c r="B1951" s="6" t="s">
        <v>1076</v>
      </c>
      <c r="C1951" s="5" t="s">
        <v>7807</v>
      </c>
      <c r="D1951" s="5" t="s">
        <v>1077</v>
      </c>
      <c r="E1951" s="5" t="s">
        <v>1078</v>
      </c>
      <c r="F1951" s="5" t="s">
        <v>1079</v>
      </c>
      <c r="G1951" s="6">
        <v>2019</v>
      </c>
      <c r="H1951" s="5" t="s">
        <v>1080</v>
      </c>
      <c r="I1951" s="5" t="s">
        <v>1081</v>
      </c>
      <c r="J1951" s="6" t="s">
        <v>7808</v>
      </c>
      <c r="K1951" s="6" t="s">
        <v>71</v>
      </c>
    </row>
    <row r="1952" spans="1:11" x14ac:dyDescent="0.45">
      <c r="A1952" s="6">
        <v>1948</v>
      </c>
      <c r="B1952" s="6" t="s">
        <v>7684</v>
      </c>
      <c r="C1952" s="5" t="s">
        <v>7807</v>
      </c>
      <c r="D1952" s="5" t="s">
        <v>7685</v>
      </c>
      <c r="E1952" s="5" t="s">
        <v>7686</v>
      </c>
      <c r="F1952" s="5" t="s">
        <v>7687</v>
      </c>
      <c r="G1952" s="6">
        <v>2002</v>
      </c>
      <c r="H1952" s="5" t="s">
        <v>7688</v>
      </c>
      <c r="I1952" s="5" t="s">
        <v>7689</v>
      </c>
      <c r="J1952" s="6" t="s">
        <v>7808</v>
      </c>
      <c r="K1952" s="6" t="s">
        <v>71</v>
      </c>
    </row>
    <row r="1953" spans="1:11" x14ac:dyDescent="0.45">
      <c r="A1953" s="6">
        <v>1949</v>
      </c>
      <c r="B1953" s="6" t="s">
        <v>8243</v>
      </c>
      <c r="C1953" s="5" t="s">
        <v>7807</v>
      </c>
      <c r="D1953" s="5" t="s">
        <v>8244</v>
      </c>
      <c r="E1953" s="5" t="s">
        <v>8245</v>
      </c>
      <c r="F1953" s="5" t="s">
        <v>8246</v>
      </c>
      <c r="G1953" s="6">
        <v>1997</v>
      </c>
      <c r="H1953" s="5" t="s">
        <v>206</v>
      </c>
      <c r="I1953" s="5" t="s">
        <v>8247</v>
      </c>
      <c r="J1953" s="6" t="s">
        <v>70</v>
      </c>
      <c r="K1953" s="6" t="s">
        <v>71</v>
      </c>
    </row>
    <row r="1954" spans="1:11" x14ac:dyDescent="0.45">
      <c r="A1954" s="6">
        <v>1950</v>
      </c>
      <c r="B1954" s="6" t="s">
        <v>7230</v>
      </c>
      <c r="C1954" s="5" t="s">
        <v>7807</v>
      </c>
      <c r="D1954" s="5" t="s">
        <v>7231</v>
      </c>
      <c r="E1954" s="5" t="s">
        <v>7232</v>
      </c>
      <c r="F1954" s="5" t="s">
        <v>7233</v>
      </c>
      <c r="G1954" s="6">
        <v>2007</v>
      </c>
      <c r="H1954" s="5" t="s">
        <v>212</v>
      </c>
      <c r="I1954" s="5" t="s">
        <v>7234</v>
      </c>
      <c r="J1954" s="6" t="s">
        <v>7808</v>
      </c>
      <c r="K1954" s="6" t="s">
        <v>71</v>
      </c>
    </row>
    <row r="1955" spans="1:11" x14ac:dyDescent="0.45">
      <c r="A1955" s="6">
        <v>1951</v>
      </c>
      <c r="B1955" s="6" t="s">
        <v>6612</v>
      </c>
      <c r="C1955" s="5" t="s">
        <v>7807</v>
      </c>
      <c r="D1955" s="5" t="s">
        <v>6613</v>
      </c>
      <c r="E1955" s="5" t="s">
        <v>6614</v>
      </c>
      <c r="F1955" s="5" t="s">
        <v>6615</v>
      </c>
      <c r="G1955" s="6">
        <v>2001</v>
      </c>
      <c r="H1955" s="5" t="s">
        <v>68</v>
      </c>
      <c r="I1955" s="5" t="s">
        <v>6616</v>
      </c>
      <c r="J1955" s="6" t="s">
        <v>7808</v>
      </c>
      <c r="K1955" s="6" t="s">
        <v>71</v>
      </c>
    </row>
    <row r="1956" spans="1:11" x14ac:dyDescent="0.45">
      <c r="A1956" s="6">
        <v>1952</v>
      </c>
      <c r="B1956" s="6" t="s">
        <v>1906</v>
      </c>
      <c r="C1956" s="5" t="s">
        <v>7807</v>
      </c>
      <c r="D1956" s="5" t="s">
        <v>1907</v>
      </c>
      <c r="E1956" s="5" t="s">
        <v>1908</v>
      </c>
      <c r="F1956" s="5" t="s">
        <v>1909</v>
      </c>
      <c r="G1956" s="6">
        <v>1975</v>
      </c>
      <c r="H1956" s="5" t="s">
        <v>1910</v>
      </c>
      <c r="I1956" s="5" t="s">
        <v>1911</v>
      </c>
      <c r="J1956" s="6" t="s">
        <v>7808</v>
      </c>
      <c r="K1956" s="6" t="s">
        <v>71</v>
      </c>
    </row>
    <row r="1957" spans="1:11" x14ac:dyDescent="0.45">
      <c r="A1957" s="6">
        <v>1953</v>
      </c>
      <c r="B1957" s="6" t="s">
        <v>1206</v>
      </c>
      <c r="C1957" s="5" t="s">
        <v>7807</v>
      </c>
      <c r="D1957" s="5" t="s">
        <v>1207</v>
      </c>
      <c r="E1957" s="5" t="s">
        <v>1208</v>
      </c>
      <c r="F1957" s="5" t="s">
        <v>1209</v>
      </c>
      <c r="G1957" s="6">
        <v>2012</v>
      </c>
      <c r="H1957" s="5" t="s">
        <v>1210</v>
      </c>
      <c r="I1957" s="5" t="s">
        <v>1211</v>
      </c>
      <c r="J1957" s="6" t="s">
        <v>7808</v>
      </c>
      <c r="K1957" s="6" t="s">
        <v>71</v>
      </c>
    </row>
    <row r="1958" spans="1:11" x14ac:dyDescent="0.45">
      <c r="A1958" s="6">
        <v>1954</v>
      </c>
      <c r="B1958" s="6" t="s">
        <v>3530</v>
      </c>
      <c r="C1958" s="5" t="s">
        <v>7807</v>
      </c>
      <c r="D1958" s="5" t="s">
        <v>3531</v>
      </c>
      <c r="E1958" s="5" t="s">
        <v>3532</v>
      </c>
      <c r="F1958" s="5" t="s">
        <v>3533</v>
      </c>
      <c r="G1958" s="6">
        <v>2008</v>
      </c>
      <c r="H1958" s="5" t="s">
        <v>1338</v>
      </c>
      <c r="I1958" s="5" t="s">
        <v>3534</v>
      </c>
      <c r="J1958" s="6" t="s">
        <v>7808</v>
      </c>
      <c r="K1958" s="6" t="s">
        <v>71</v>
      </c>
    </row>
    <row r="1959" spans="1:11" x14ac:dyDescent="0.45">
      <c r="A1959" s="6">
        <v>1955</v>
      </c>
      <c r="B1959" s="6" t="s">
        <v>4210</v>
      </c>
      <c r="C1959" s="5" t="s">
        <v>7807</v>
      </c>
      <c r="D1959" s="5" t="s">
        <v>4211</v>
      </c>
      <c r="E1959" s="5" t="s">
        <v>4212</v>
      </c>
      <c r="F1959" s="5" t="s">
        <v>4213</v>
      </c>
      <c r="G1959" s="6">
        <v>2000</v>
      </c>
      <c r="H1959" s="5" t="s">
        <v>68</v>
      </c>
      <c r="I1959" s="5" t="s">
        <v>4214</v>
      </c>
      <c r="J1959" s="6" t="s">
        <v>7808</v>
      </c>
      <c r="K1959" s="6" t="s">
        <v>71</v>
      </c>
    </row>
    <row r="1960" spans="1:11" x14ac:dyDescent="0.45">
      <c r="A1960" s="6">
        <v>1956</v>
      </c>
      <c r="B1960" s="6" t="s">
        <v>8248</v>
      </c>
      <c r="C1960" s="5" t="s">
        <v>7807</v>
      </c>
      <c r="D1960" s="5" t="s">
        <v>8249</v>
      </c>
      <c r="E1960" s="5" t="s">
        <v>8250</v>
      </c>
      <c r="F1960" s="5" t="s">
        <v>8251</v>
      </c>
      <c r="G1960" s="6">
        <v>2022</v>
      </c>
      <c r="H1960" s="5" t="s">
        <v>4288</v>
      </c>
      <c r="I1960" s="5" t="s">
        <v>8252</v>
      </c>
      <c r="J1960" s="6" t="s">
        <v>70</v>
      </c>
      <c r="K1960" s="6" t="s">
        <v>71</v>
      </c>
    </row>
    <row r="1961" spans="1:11" x14ac:dyDescent="0.45">
      <c r="A1961" s="6">
        <v>1957</v>
      </c>
      <c r="B1961" s="6" t="s">
        <v>8253</v>
      </c>
      <c r="C1961" s="5" t="s">
        <v>7807</v>
      </c>
      <c r="D1961" s="5" t="s">
        <v>8254</v>
      </c>
      <c r="E1961" s="5" t="s">
        <v>8255</v>
      </c>
      <c r="F1961" s="5" t="s">
        <v>8256</v>
      </c>
      <c r="G1961" s="6">
        <v>2011</v>
      </c>
      <c r="H1961" s="5" t="s">
        <v>8257</v>
      </c>
      <c r="I1961" s="5" t="s">
        <v>8258</v>
      </c>
      <c r="J1961" s="6" t="s">
        <v>70</v>
      </c>
      <c r="K1961" s="6" t="s">
        <v>71</v>
      </c>
    </row>
    <row r="1962" spans="1:11" x14ac:dyDescent="0.45">
      <c r="A1962" s="6">
        <v>1958</v>
      </c>
      <c r="B1962" s="6" t="s">
        <v>635</v>
      </c>
      <c r="C1962" s="5" t="s">
        <v>7807</v>
      </c>
      <c r="D1962" s="5" t="s">
        <v>636</v>
      </c>
      <c r="E1962" s="5" t="s">
        <v>637</v>
      </c>
      <c r="F1962" s="5" t="s">
        <v>638</v>
      </c>
      <c r="G1962" s="6">
        <v>2002</v>
      </c>
      <c r="H1962" s="5" t="s">
        <v>135</v>
      </c>
      <c r="I1962" s="5" t="s">
        <v>639</v>
      </c>
      <c r="J1962" s="6" t="s">
        <v>7808</v>
      </c>
      <c r="K1962" s="6" t="s">
        <v>71</v>
      </c>
    </row>
    <row r="1963" spans="1:11" x14ac:dyDescent="0.45">
      <c r="A1963" s="6">
        <v>1959</v>
      </c>
      <c r="B1963" s="6" t="s">
        <v>5829</v>
      </c>
      <c r="C1963" s="5" t="s">
        <v>7807</v>
      </c>
      <c r="D1963" s="5" t="s">
        <v>5830</v>
      </c>
      <c r="E1963" s="5" t="s">
        <v>5831</v>
      </c>
      <c r="F1963" s="5" t="s">
        <v>5832</v>
      </c>
      <c r="G1963" s="6">
        <v>1995</v>
      </c>
      <c r="H1963" s="5" t="s">
        <v>206</v>
      </c>
      <c r="I1963" s="5" t="s">
        <v>5833</v>
      </c>
      <c r="J1963" s="6" t="s">
        <v>7808</v>
      </c>
      <c r="K1963" s="6" t="s">
        <v>71</v>
      </c>
    </row>
    <row r="1964" spans="1:11" x14ac:dyDescent="0.45">
      <c r="A1964" s="6">
        <v>1960</v>
      </c>
      <c r="B1964" s="6" t="s">
        <v>7596</v>
      </c>
      <c r="C1964" s="5" t="s">
        <v>7807</v>
      </c>
      <c r="D1964" s="5" t="s">
        <v>7597</v>
      </c>
      <c r="E1964" s="5" t="s">
        <v>7598</v>
      </c>
      <c r="F1964" s="5" t="s">
        <v>7599</v>
      </c>
      <c r="G1964" s="6">
        <v>2024</v>
      </c>
      <c r="H1964" s="5" t="s">
        <v>7600</v>
      </c>
      <c r="I1964" s="5" t="s">
        <v>7601</v>
      </c>
      <c r="J1964" s="6" t="s">
        <v>7808</v>
      </c>
      <c r="K1964" s="6" t="s">
        <v>71</v>
      </c>
    </row>
    <row r="1965" spans="1:11" x14ac:dyDescent="0.45">
      <c r="A1965" s="6">
        <v>1961</v>
      </c>
      <c r="B1965" s="6" t="s">
        <v>3766</v>
      </c>
      <c r="C1965" s="5" t="s">
        <v>7807</v>
      </c>
      <c r="D1965" s="5" t="s">
        <v>3767</v>
      </c>
      <c r="E1965" s="5" t="s">
        <v>3768</v>
      </c>
      <c r="F1965" s="5" t="s">
        <v>3769</v>
      </c>
      <c r="G1965" s="6">
        <v>2012</v>
      </c>
      <c r="H1965" s="5" t="s">
        <v>2375</v>
      </c>
      <c r="I1965" s="5" t="s">
        <v>3770</v>
      </c>
      <c r="J1965" s="6" t="s">
        <v>7808</v>
      </c>
      <c r="K1965" s="6" t="s">
        <v>71</v>
      </c>
    </row>
    <row r="1966" spans="1:11" x14ac:dyDescent="0.45">
      <c r="A1966" s="6">
        <v>1962</v>
      </c>
      <c r="B1966" s="6" t="s">
        <v>7122</v>
      </c>
      <c r="C1966" s="5" t="s">
        <v>7807</v>
      </c>
      <c r="D1966" s="5" t="s">
        <v>7123</v>
      </c>
      <c r="E1966" s="5" t="s">
        <v>7124</v>
      </c>
      <c r="F1966" s="5" t="s">
        <v>7125</v>
      </c>
      <c r="G1966" s="6">
        <v>2003</v>
      </c>
      <c r="H1966" s="5" t="s">
        <v>604</v>
      </c>
      <c r="I1966" s="5" t="s">
        <v>7126</v>
      </c>
      <c r="J1966" s="6" t="s">
        <v>7808</v>
      </c>
      <c r="K1966" s="6" t="s">
        <v>71</v>
      </c>
    </row>
    <row r="1967" spans="1:11" x14ac:dyDescent="0.45">
      <c r="A1967" s="6">
        <v>1963</v>
      </c>
      <c r="B1967" s="6" t="s">
        <v>8259</v>
      </c>
      <c r="C1967" s="5" t="s">
        <v>7807</v>
      </c>
      <c r="D1967" s="5" t="s">
        <v>8260</v>
      </c>
      <c r="E1967" s="5" t="s">
        <v>8261</v>
      </c>
      <c r="F1967" s="5" t="s">
        <v>8262</v>
      </c>
      <c r="G1967" s="6">
        <v>2018</v>
      </c>
      <c r="H1967" s="5" t="s">
        <v>8263</v>
      </c>
      <c r="I1967" s="5" t="s">
        <v>8264</v>
      </c>
      <c r="J1967" s="6" t="s">
        <v>70</v>
      </c>
      <c r="K1967" s="6" t="s">
        <v>71</v>
      </c>
    </row>
    <row r="1968" spans="1:11" x14ac:dyDescent="0.45">
      <c r="A1968" s="6">
        <v>1964</v>
      </c>
      <c r="B1968" s="6" t="s">
        <v>5416</v>
      </c>
      <c r="C1968" s="5" t="s">
        <v>7807</v>
      </c>
      <c r="D1968" s="5" t="s">
        <v>5417</v>
      </c>
      <c r="E1968" s="5" t="s">
        <v>5418</v>
      </c>
      <c r="F1968" s="5" t="s">
        <v>5419</v>
      </c>
      <c r="G1968" s="6">
        <v>2001</v>
      </c>
      <c r="H1968" s="5" t="s">
        <v>1680</v>
      </c>
      <c r="I1968" s="5" t="s">
        <v>5420</v>
      </c>
      <c r="J1968" s="6" t="s">
        <v>7808</v>
      </c>
      <c r="K1968" s="6" t="s">
        <v>71</v>
      </c>
    </row>
    <row r="1969" spans="1:11" x14ac:dyDescent="0.45">
      <c r="A1969" s="6">
        <v>1965</v>
      </c>
      <c r="B1969" s="6" t="s">
        <v>6395</v>
      </c>
      <c r="C1969" s="5" t="s">
        <v>7807</v>
      </c>
      <c r="D1969" s="5" t="s">
        <v>6396</v>
      </c>
      <c r="E1969" s="5" t="s">
        <v>6397</v>
      </c>
      <c r="F1969" s="5" t="s">
        <v>6398</v>
      </c>
      <c r="G1969" s="6">
        <v>2006</v>
      </c>
      <c r="H1969" s="5" t="s">
        <v>313</v>
      </c>
      <c r="I1969" s="5" t="s">
        <v>6131</v>
      </c>
      <c r="J1969" s="6" t="s">
        <v>7808</v>
      </c>
      <c r="K1969" s="6" t="s">
        <v>71</v>
      </c>
    </row>
    <row r="1970" spans="1:11" x14ac:dyDescent="0.45">
      <c r="A1970" s="6">
        <v>1966</v>
      </c>
      <c r="B1970" s="6" t="s">
        <v>8265</v>
      </c>
      <c r="C1970" s="5" t="s">
        <v>7807</v>
      </c>
      <c r="D1970" s="5" t="s">
        <v>8266</v>
      </c>
      <c r="E1970" s="5" t="s">
        <v>8267</v>
      </c>
      <c r="F1970" s="5" t="s">
        <v>8268</v>
      </c>
      <c r="G1970" s="6">
        <v>2004</v>
      </c>
      <c r="H1970" s="5" t="s">
        <v>4145</v>
      </c>
      <c r="I1970" s="5" t="s">
        <v>8269</v>
      </c>
      <c r="J1970" s="6" t="s">
        <v>70</v>
      </c>
      <c r="K1970" s="6" t="s">
        <v>71</v>
      </c>
    </row>
    <row r="1971" spans="1:11" x14ac:dyDescent="0.45">
      <c r="A1971" s="6">
        <v>1967</v>
      </c>
      <c r="B1971" s="6" t="s">
        <v>2330</v>
      </c>
      <c r="C1971" s="5" t="s">
        <v>7807</v>
      </c>
      <c r="D1971" s="5" t="s">
        <v>2331</v>
      </c>
      <c r="E1971" s="5" t="s">
        <v>2332</v>
      </c>
      <c r="F1971" s="5" t="s">
        <v>2333</v>
      </c>
      <c r="G1971" s="6">
        <v>2001</v>
      </c>
      <c r="H1971" s="5" t="s">
        <v>2334</v>
      </c>
      <c r="I1971" s="5" t="s">
        <v>2335</v>
      </c>
      <c r="J1971" s="6" t="s">
        <v>7808</v>
      </c>
      <c r="K1971" s="6" t="s">
        <v>71</v>
      </c>
    </row>
    <row r="1972" spans="1:11" x14ac:dyDescent="0.45">
      <c r="A1972" s="6">
        <v>1968</v>
      </c>
      <c r="B1972" s="6" t="s">
        <v>6869</v>
      </c>
      <c r="C1972" s="5" t="s">
        <v>7807</v>
      </c>
      <c r="D1972" s="5" t="s">
        <v>6870</v>
      </c>
      <c r="E1972" s="5" t="s">
        <v>6871</v>
      </c>
      <c r="F1972" s="5" t="s">
        <v>6872</v>
      </c>
      <c r="G1972" s="6">
        <v>2013</v>
      </c>
      <c r="H1972" s="5" t="s">
        <v>273</v>
      </c>
      <c r="I1972" s="5" t="s">
        <v>6873</v>
      </c>
      <c r="J1972" s="6" t="s">
        <v>7808</v>
      </c>
      <c r="K1972" s="6" t="s">
        <v>71</v>
      </c>
    </row>
    <row r="1973" spans="1:11" x14ac:dyDescent="0.45">
      <c r="A1973" s="6">
        <v>1969</v>
      </c>
      <c r="B1973" s="6" t="s">
        <v>5655</v>
      </c>
      <c r="C1973" s="5" t="s">
        <v>7807</v>
      </c>
      <c r="D1973" s="5" t="s">
        <v>5656</v>
      </c>
      <c r="E1973" s="5" t="s">
        <v>5657</v>
      </c>
      <c r="F1973" s="5" t="s">
        <v>5658</v>
      </c>
      <c r="G1973" s="6">
        <v>2002</v>
      </c>
      <c r="H1973" s="5" t="s">
        <v>466</v>
      </c>
      <c r="I1973" s="5" t="s">
        <v>5659</v>
      </c>
      <c r="J1973" s="6" t="s">
        <v>7808</v>
      </c>
      <c r="K1973" s="6" t="s">
        <v>71</v>
      </c>
    </row>
    <row r="1974" spans="1:11" x14ac:dyDescent="0.45">
      <c r="A1974" s="6">
        <v>1970</v>
      </c>
      <c r="B1974" s="6" t="s">
        <v>2015</v>
      </c>
      <c r="C1974" s="5" t="s">
        <v>7807</v>
      </c>
      <c r="D1974" s="5" t="s">
        <v>2016</v>
      </c>
      <c r="E1974" s="5" t="s">
        <v>2017</v>
      </c>
      <c r="F1974" s="5" t="s">
        <v>2018</v>
      </c>
      <c r="G1974" s="6">
        <v>2016</v>
      </c>
      <c r="H1974" s="5" t="s">
        <v>2019</v>
      </c>
      <c r="I1974" s="5" t="s">
        <v>2020</v>
      </c>
      <c r="J1974" s="6" t="s">
        <v>7808</v>
      </c>
      <c r="K1974" s="6" t="s">
        <v>71</v>
      </c>
    </row>
    <row r="1975" spans="1:11" x14ac:dyDescent="0.45">
      <c r="A1975" s="6">
        <v>1971</v>
      </c>
      <c r="B1975" s="6" t="s">
        <v>63</v>
      </c>
      <c r="C1975" s="5" t="s">
        <v>7807</v>
      </c>
      <c r="D1975" s="5" t="s">
        <v>65</v>
      </c>
      <c r="E1975" s="5" t="s">
        <v>66</v>
      </c>
      <c r="F1975" s="5" t="s">
        <v>67</v>
      </c>
      <c r="G1975" s="6">
        <v>1999</v>
      </c>
      <c r="H1975" s="5" t="s">
        <v>68</v>
      </c>
      <c r="I1975" s="5" t="s">
        <v>69</v>
      </c>
      <c r="J1975" s="6" t="s">
        <v>7808</v>
      </c>
      <c r="K1975" s="6" t="s">
        <v>71</v>
      </c>
    </row>
    <row r="1976" spans="1:11" x14ac:dyDescent="0.45">
      <c r="A1976" s="6">
        <v>1972</v>
      </c>
      <c r="B1976" s="6" t="s">
        <v>1676</v>
      </c>
      <c r="C1976" s="5" t="s">
        <v>7807</v>
      </c>
      <c r="D1976" s="5" t="s">
        <v>1677</v>
      </c>
      <c r="E1976" s="5" t="s">
        <v>1678</v>
      </c>
      <c r="F1976" s="5" t="s">
        <v>1679</v>
      </c>
      <c r="G1976" s="6">
        <v>1998</v>
      </c>
      <c r="H1976" s="5" t="s">
        <v>1680</v>
      </c>
      <c r="I1976" s="5" t="s">
        <v>1681</v>
      </c>
      <c r="J1976" s="6" t="s">
        <v>7808</v>
      </c>
      <c r="K1976" s="6" t="s">
        <v>71</v>
      </c>
    </row>
    <row r="1977" spans="1:11" x14ac:dyDescent="0.45">
      <c r="A1977" s="6">
        <v>1973</v>
      </c>
      <c r="B1977" s="6" t="s">
        <v>5170</v>
      </c>
      <c r="C1977" s="5" t="s">
        <v>7807</v>
      </c>
      <c r="D1977" s="5" t="s">
        <v>5171</v>
      </c>
      <c r="E1977" s="5" t="s">
        <v>5172</v>
      </c>
      <c r="F1977" s="5" t="s">
        <v>5173</v>
      </c>
      <c r="G1977" s="6">
        <v>2026</v>
      </c>
      <c r="H1977" s="5" t="s">
        <v>1221</v>
      </c>
      <c r="I1977" s="5" t="s">
        <v>5174</v>
      </c>
      <c r="J1977" s="6" t="s">
        <v>7808</v>
      </c>
      <c r="K1977" s="6" t="s">
        <v>71</v>
      </c>
    </row>
    <row r="1978" spans="1:11" x14ac:dyDescent="0.45">
      <c r="A1978" s="6">
        <v>1974</v>
      </c>
      <c r="B1978" s="6" t="s">
        <v>2898</v>
      </c>
      <c r="C1978" s="5" t="s">
        <v>7807</v>
      </c>
      <c r="D1978" s="5" t="s">
        <v>2899</v>
      </c>
      <c r="E1978" s="5" t="s">
        <v>2900</v>
      </c>
      <c r="F1978" s="5" t="s">
        <v>2901</v>
      </c>
      <c r="G1978" s="6">
        <v>1991</v>
      </c>
      <c r="H1978" s="5" t="s">
        <v>2902</v>
      </c>
      <c r="I1978" s="5" t="s">
        <v>2903</v>
      </c>
      <c r="J1978" s="6" t="s">
        <v>7808</v>
      </c>
      <c r="K1978" s="6" t="s">
        <v>71</v>
      </c>
    </row>
    <row r="1979" spans="1:11" x14ac:dyDescent="0.45">
      <c r="A1979" s="6">
        <v>1975</v>
      </c>
      <c r="B1979" s="6" t="s">
        <v>5154</v>
      </c>
      <c r="C1979" s="5" t="s">
        <v>7807</v>
      </c>
      <c r="D1979" s="5" t="s">
        <v>5155</v>
      </c>
      <c r="E1979" s="5" t="s">
        <v>5156</v>
      </c>
      <c r="F1979" s="5" t="s">
        <v>5157</v>
      </c>
      <c r="G1979" s="6">
        <v>2013</v>
      </c>
      <c r="H1979" s="5" t="s">
        <v>239</v>
      </c>
      <c r="I1979" s="5" t="s">
        <v>5158</v>
      </c>
      <c r="J1979" s="6" t="s">
        <v>7808</v>
      </c>
      <c r="K1979" s="6" t="s">
        <v>71</v>
      </c>
    </row>
    <row r="1980" spans="1:11" x14ac:dyDescent="0.45">
      <c r="A1980" s="6">
        <v>1976</v>
      </c>
      <c r="B1980" s="6" t="s">
        <v>2246</v>
      </c>
      <c r="C1980" s="5" t="s">
        <v>7807</v>
      </c>
      <c r="D1980" s="5" t="s">
        <v>2247</v>
      </c>
      <c r="E1980" s="5" t="s">
        <v>2248</v>
      </c>
      <c r="F1980" s="5" t="s">
        <v>2249</v>
      </c>
      <c r="G1980" s="6">
        <v>2026</v>
      </c>
      <c r="H1980" s="5" t="s">
        <v>2030</v>
      </c>
      <c r="I1980" s="5" t="s">
        <v>2250</v>
      </c>
      <c r="J1980" s="6" t="s">
        <v>7808</v>
      </c>
      <c r="K1980" s="6" t="s">
        <v>71</v>
      </c>
    </row>
    <row r="1981" spans="1:11" x14ac:dyDescent="0.45">
      <c r="A1981" s="6">
        <v>1977</v>
      </c>
      <c r="B1981" s="6" t="s">
        <v>7590</v>
      </c>
      <c r="C1981" s="5" t="s">
        <v>7807</v>
      </c>
      <c r="D1981" s="5" t="s">
        <v>7591</v>
      </c>
      <c r="E1981" s="5" t="s">
        <v>7592</v>
      </c>
      <c r="F1981" s="5" t="s">
        <v>7593</v>
      </c>
      <c r="G1981" s="6">
        <v>2020</v>
      </c>
      <c r="H1981" s="5" t="s">
        <v>7594</v>
      </c>
      <c r="I1981" s="5" t="s">
        <v>7595</v>
      </c>
      <c r="J1981" s="6" t="s">
        <v>7808</v>
      </c>
      <c r="K1981" s="6" t="s">
        <v>71</v>
      </c>
    </row>
    <row r="1982" spans="1:11" x14ac:dyDescent="0.45">
      <c r="A1982" s="6">
        <v>1978</v>
      </c>
      <c r="B1982" s="6" t="s">
        <v>3894</v>
      </c>
      <c r="C1982" s="5" t="s">
        <v>7807</v>
      </c>
      <c r="D1982" s="5" t="s">
        <v>3895</v>
      </c>
      <c r="E1982" s="5" t="s">
        <v>3896</v>
      </c>
      <c r="F1982" s="5" t="s">
        <v>3897</v>
      </c>
      <c r="G1982" s="6">
        <v>2022</v>
      </c>
      <c r="H1982" s="5" t="s">
        <v>3898</v>
      </c>
      <c r="I1982" s="5" t="s">
        <v>3899</v>
      </c>
      <c r="J1982" s="6" t="s">
        <v>7808</v>
      </c>
      <c r="K1982" s="6" t="s">
        <v>71</v>
      </c>
    </row>
    <row r="1983" spans="1:11" x14ac:dyDescent="0.45">
      <c r="A1983" s="6">
        <v>1979</v>
      </c>
      <c r="B1983" s="6" t="s">
        <v>6465</v>
      </c>
      <c r="C1983" s="5" t="s">
        <v>7807</v>
      </c>
      <c r="D1983" s="5" t="s">
        <v>6466</v>
      </c>
      <c r="E1983" s="5" t="s">
        <v>6467</v>
      </c>
      <c r="F1983" s="5" t="s">
        <v>6468</v>
      </c>
      <c r="G1983" s="6">
        <v>2000</v>
      </c>
      <c r="H1983" s="5" t="s">
        <v>68</v>
      </c>
      <c r="I1983" s="5" t="s">
        <v>6469</v>
      </c>
      <c r="J1983" s="6" t="s">
        <v>7808</v>
      </c>
      <c r="K1983" s="6" t="s">
        <v>71</v>
      </c>
    </row>
    <row r="1984" spans="1:11" x14ac:dyDescent="0.45">
      <c r="A1984" s="6">
        <v>1980</v>
      </c>
      <c r="B1984" s="6" t="s">
        <v>3134</v>
      </c>
      <c r="C1984" s="5" t="s">
        <v>7807</v>
      </c>
      <c r="D1984" s="5" t="s">
        <v>3135</v>
      </c>
      <c r="E1984" s="5" t="s">
        <v>3136</v>
      </c>
      <c r="F1984" s="5" t="s">
        <v>3137</v>
      </c>
      <c r="G1984" s="6">
        <v>2011</v>
      </c>
      <c r="H1984" s="5" t="s">
        <v>245</v>
      </c>
      <c r="I1984" s="5" t="s">
        <v>3138</v>
      </c>
      <c r="J1984" s="6" t="s">
        <v>7808</v>
      </c>
      <c r="K1984" s="6" t="s">
        <v>71</v>
      </c>
    </row>
    <row r="1985" spans="1:11" x14ac:dyDescent="0.45">
      <c r="A1985" s="6">
        <v>1981</v>
      </c>
      <c r="B1985" s="6" t="s">
        <v>6982</v>
      </c>
      <c r="C1985" s="5" t="s">
        <v>7807</v>
      </c>
      <c r="D1985" s="5" t="s">
        <v>6983</v>
      </c>
      <c r="E1985" s="5" t="s">
        <v>6984</v>
      </c>
      <c r="F1985" s="5" t="s">
        <v>6985</v>
      </c>
      <c r="G1985" s="6">
        <v>2019</v>
      </c>
      <c r="H1985" s="5" t="s">
        <v>2709</v>
      </c>
      <c r="I1985" s="5" t="s">
        <v>6986</v>
      </c>
      <c r="J1985" s="6" t="s">
        <v>7808</v>
      </c>
      <c r="K1985" s="6" t="s">
        <v>71</v>
      </c>
    </row>
    <row r="1986" spans="1:11" x14ac:dyDescent="0.45">
      <c r="A1986" s="6">
        <v>1982</v>
      </c>
      <c r="B1986" s="6" t="s">
        <v>8270</v>
      </c>
      <c r="C1986" s="5" t="s">
        <v>7807</v>
      </c>
      <c r="D1986" s="5" t="s">
        <v>8271</v>
      </c>
      <c r="E1986" s="5" t="s">
        <v>8272</v>
      </c>
      <c r="F1986" s="5" t="s">
        <v>8273</v>
      </c>
      <c r="G1986" s="6">
        <v>1998</v>
      </c>
      <c r="H1986" s="5" t="s">
        <v>194</v>
      </c>
      <c r="I1986" s="5" t="s">
        <v>8274</v>
      </c>
      <c r="J1986" s="6" t="s">
        <v>70</v>
      </c>
      <c r="K1986" s="6" t="s">
        <v>71</v>
      </c>
    </row>
    <row r="1987" spans="1:11" x14ac:dyDescent="0.45">
      <c r="A1987" s="6">
        <v>1983</v>
      </c>
      <c r="B1987" s="6" t="s">
        <v>3989</v>
      </c>
      <c r="C1987" s="5" t="s">
        <v>7807</v>
      </c>
      <c r="D1987" s="5" t="s">
        <v>3990</v>
      </c>
      <c r="E1987" s="5" t="s">
        <v>3991</v>
      </c>
      <c r="F1987" s="5" t="s">
        <v>3992</v>
      </c>
      <c r="G1987" s="6">
        <v>2010</v>
      </c>
      <c r="H1987" s="5" t="s">
        <v>3993</v>
      </c>
      <c r="I1987" s="5" t="s">
        <v>3994</v>
      </c>
      <c r="J1987" s="6" t="s">
        <v>7808</v>
      </c>
      <c r="K1987" s="6" t="s">
        <v>71</v>
      </c>
    </row>
    <row r="1988" spans="1:11" x14ac:dyDescent="0.45">
      <c r="A1988" s="6">
        <v>1984</v>
      </c>
      <c r="B1988" s="6" t="s">
        <v>2770</v>
      </c>
      <c r="C1988" s="5" t="s">
        <v>7807</v>
      </c>
      <c r="D1988" s="5" t="s">
        <v>2771</v>
      </c>
      <c r="E1988" s="5" t="s">
        <v>2772</v>
      </c>
      <c r="F1988" s="5" t="s">
        <v>2773</v>
      </c>
      <c r="G1988" s="6">
        <v>2011</v>
      </c>
      <c r="H1988" s="5" t="s">
        <v>239</v>
      </c>
      <c r="I1988" s="5" t="s">
        <v>2774</v>
      </c>
      <c r="J1988" s="6" t="s">
        <v>7808</v>
      </c>
      <c r="K1988" s="6" t="s">
        <v>71</v>
      </c>
    </row>
    <row r="1989" spans="1:11" x14ac:dyDescent="0.45">
      <c r="A1989" s="6">
        <v>1985</v>
      </c>
      <c r="B1989" s="6" t="s">
        <v>3682</v>
      </c>
      <c r="C1989" s="5" t="s">
        <v>7807</v>
      </c>
      <c r="D1989" s="5" t="s">
        <v>3683</v>
      </c>
      <c r="E1989" s="5" t="s">
        <v>3684</v>
      </c>
      <c r="F1989" s="5" t="s">
        <v>3685</v>
      </c>
      <c r="G1989" s="6">
        <v>2018</v>
      </c>
      <c r="H1989" s="5" t="s">
        <v>3270</v>
      </c>
      <c r="I1989" s="5" t="s">
        <v>3686</v>
      </c>
      <c r="J1989" s="6" t="s">
        <v>7808</v>
      </c>
      <c r="K1989" s="6" t="s">
        <v>71</v>
      </c>
    </row>
    <row r="1990" spans="1:11" x14ac:dyDescent="0.45">
      <c r="A1990" s="6">
        <v>1986</v>
      </c>
      <c r="B1990" s="6" t="s">
        <v>2493</v>
      </c>
      <c r="C1990" s="5" t="s">
        <v>7807</v>
      </c>
      <c r="D1990" s="5" t="s">
        <v>2494</v>
      </c>
      <c r="E1990" s="5" t="s">
        <v>2495</v>
      </c>
      <c r="F1990" s="5" t="s">
        <v>2496</v>
      </c>
      <c r="G1990" s="6">
        <v>2013</v>
      </c>
      <c r="H1990" s="5" t="s">
        <v>239</v>
      </c>
      <c r="I1990" s="5" t="s">
        <v>2497</v>
      </c>
      <c r="J1990" s="6" t="s">
        <v>7808</v>
      </c>
      <c r="K1990" s="6" t="s">
        <v>71</v>
      </c>
    </row>
    <row r="1991" spans="1:11" x14ac:dyDescent="0.45">
      <c r="A1991" s="6">
        <v>1987</v>
      </c>
      <c r="B1991" s="6" t="s">
        <v>7103</v>
      </c>
      <c r="C1991" s="5" t="s">
        <v>7807</v>
      </c>
      <c r="D1991" s="5" t="s">
        <v>7104</v>
      </c>
      <c r="E1991" s="5" t="s">
        <v>2452</v>
      </c>
      <c r="F1991" s="5" t="s">
        <v>7105</v>
      </c>
      <c r="G1991" s="6">
        <v>2003</v>
      </c>
      <c r="H1991" s="5" t="s">
        <v>1451</v>
      </c>
      <c r="I1991" s="5" t="s">
        <v>7106</v>
      </c>
      <c r="J1991" s="6" t="s">
        <v>7808</v>
      </c>
      <c r="K1991" s="6" t="s">
        <v>71</v>
      </c>
    </row>
    <row r="1992" spans="1:11" x14ac:dyDescent="0.45">
      <c r="A1992" s="6">
        <v>1988</v>
      </c>
      <c r="B1992" s="6" t="s">
        <v>2133</v>
      </c>
      <c r="C1992" s="5" t="s">
        <v>7807</v>
      </c>
      <c r="D1992" s="5" t="s">
        <v>2134</v>
      </c>
      <c r="E1992" s="5" t="s">
        <v>2135</v>
      </c>
      <c r="F1992" s="5" t="s">
        <v>2136</v>
      </c>
      <c r="G1992" s="6">
        <v>1999</v>
      </c>
      <c r="H1992" s="5" t="s">
        <v>68</v>
      </c>
      <c r="I1992" s="5" t="s">
        <v>2137</v>
      </c>
      <c r="J1992" s="6" t="s">
        <v>7808</v>
      </c>
      <c r="K1992" s="6" t="s">
        <v>71</v>
      </c>
    </row>
    <row r="1993" spans="1:11" x14ac:dyDescent="0.45">
      <c r="A1993" s="6">
        <v>1989</v>
      </c>
      <c r="B1993" s="6" t="s">
        <v>4507</v>
      </c>
      <c r="C1993" s="5" t="s">
        <v>7807</v>
      </c>
      <c r="D1993" s="5" t="s">
        <v>4508</v>
      </c>
      <c r="E1993" s="5" t="s">
        <v>4509</v>
      </c>
      <c r="F1993" s="5" t="s">
        <v>4510</v>
      </c>
      <c r="G1993" s="6">
        <v>2019</v>
      </c>
      <c r="H1993" s="5" t="s">
        <v>4511</v>
      </c>
      <c r="I1993" s="5" t="s">
        <v>4512</v>
      </c>
      <c r="J1993" s="6" t="s">
        <v>7808</v>
      </c>
      <c r="K1993" s="6" t="s">
        <v>71</v>
      </c>
    </row>
    <row r="1994" spans="1:11" x14ac:dyDescent="0.45">
      <c r="A1994" s="6">
        <v>1990</v>
      </c>
      <c r="B1994" s="6" t="s">
        <v>6226</v>
      </c>
      <c r="C1994" s="5" t="s">
        <v>7807</v>
      </c>
      <c r="D1994" s="5" t="s">
        <v>6227</v>
      </c>
      <c r="E1994" s="5" t="s">
        <v>6228</v>
      </c>
      <c r="F1994" s="5" t="s">
        <v>6229</v>
      </c>
      <c r="G1994" s="6">
        <v>1999</v>
      </c>
      <c r="H1994" s="5" t="s">
        <v>68</v>
      </c>
      <c r="I1994" s="5" t="s">
        <v>6230</v>
      </c>
      <c r="J1994" s="6" t="s">
        <v>7808</v>
      </c>
      <c r="K1994" s="6" t="s">
        <v>71</v>
      </c>
    </row>
    <row r="1995" spans="1:11" x14ac:dyDescent="0.45">
      <c r="A1995" s="6">
        <v>1991</v>
      </c>
      <c r="B1995" s="6" t="s">
        <v>1637</v>
      </c>
      <c r="C1995" s="5" t="s">
        <v>7807</v>
      </c>
      <c r="D1995" s="5" t="s">
        <v>1638</v>
      </c>
      <c r="E1995" s="5" t="s">
        <v>1639</v>
      </c>
      <c r="F1995" s="5" t="s">
        <v>1640</v>
      </c>
      <c r="G1995" s="6">
        <v>2003</v>
      </c>
      <c r="H1995" s="5" t="s">
        <v>1641</v>
      </c>
      <c r="I1995" s="5" t="s">
        <v>1642</v>
      </c>
      <c r="J1995" s="6" t="s">
        <v>7808</v>
      </c>
      <c r="K1995" s="6" t="s">
        <v>71</v>
      </c>
    </row>
    <row r="1996" spans="1:11" x14ac:dyDescent="0.45">
      <c r="A1996" s="6">
        <v>1992</v>
      </c>
      <c r="B1996" s="6" t="s">
        <v>3760</v>
      </c>
      <c r="C1996" s="5" t="s">
        <v>7807</v>
      </c>
      <c r="D1996" s="5" t="s">
        <v>3761</v>
      </c>
      <c r="E1996" s="5" t="s">
        <v>3762</v>
      </c>
      <c r="F1996" s="5" t="s">
        <v>3763</v>
      </c>
      <c r="G1996" s="6">
        <v>2000</v>
      </c>
      <c r="H1996" s="5" t="s">
        <v>3764</v>
      </c>
      <c r="I1996" s="5" t="s">
        <v>3765</v>
      </c>
      <c r="J1996" s="6" t="s">
        <v>7808</v>
      </c>
      <c r="K1996" s="6" t="s">
        <v>71</v>
      </c>
    </row>
    <row r="1997" spans="1:11" x14ac:dyDescent="0.45">
      <c r="A1997" s="6">
        <v>1993</v>
      </c>
      <c r="B1997" s="6" t="s">
        <v>3408</v>
      </c>
      <c r="C1997" s="5" t="s">
        <v>7807</v>
      </c>
      <c r="D1997" s="5" t="s">
        <v>3409</v>
      </c>
      <c r="E1997" s="5" t="s">
        <v>3410</v>
      </c>
      <c r="F1997" s="5" t="s">
        <v>3411</v>
      </c>
      <c r="G1997" s="6">
        <v>2017</v>
      </c>
      <c r="H1997" s="5" t="s">
        <v>245</v>
      </c>
      <c r="I1997" s="5" t="s">
        <v>3412</v>
      </c>
      <c r="J1997" s="6" t="s">
        <v>7808</v>
      </c>
      <c r="K1997" s="6" t="s">
        <v>71</v>
      </c>
    </row>
    <row r="1998" spans="1:11" x14ac:dyDescent="0.45">
      <c r="A1998" s="6">
        <v>1994</v>
      </c>
      <c r="B1998" s="6" t="s">
        <v>8275</v>
      </c>
      <c r="C1998" s="5" t="s">
        <v>7807</v>
      </c>
      <c r="D1998" s="5" t="s">
        <v>8276</v>
      </c>
      <c r="E1998" s="5" t="s">
        <v>8277</v>
      </c>
      <c r="F1998" s="5" t="s">
        <v>8278</v>
      </c>
      <c r="G1998" s="6">
        <v>2003</v>
      </c>
      <c r="H1998" s="5" t="s">
        <v>135</v>
      </c>
      <c r="I1998" s="5" t="s">
        <v>8279</v>
      </c>
      <c r="J1998" s="6" t="s">
        <v>70</v>
      </c>
      <c r="K1998" s="6" t="s">
        <v>71</v>
      </c>
    </row>
    <row r="1999" spans="1:11" x14ac:dyDescent="0.45">
      <c r="A1999" s="6">
        <v>1995</v>
      </c>
      <c r="B1999" s="6" t="s">
        <v>2716</v>
      </c>
      <c r="C1999" s="5" t="s">
        <v>7807</v>
      </c>
      <c r="D1999" s="5" t="s">
        <v>2717</v>
      </c>
      <c r="E1999" s="5" t="s">
        <v>2718</v>
      </c>
      <c r="F1999" s="5" t="s">
        <v>2719</v>
      </c>
      <c r="G1999" s="6">
        <v>1937</v>
      </c>
      <c r="H1999" s="5" t="s">
        <v>756</v>
      </c>
      <c r="I1999" s="5" t="s">
        <v>2720</v>
      </c>
      <c r="J1999" s="6" t="s">
        <v>7808</v>
      </c>
      <c r="K1999" s="6" t="s">
        <v>71</v>
      </c>
    </row>
    <row r="2000" spans="1:11" x14ac:dyDescent="0.45">
      <c r="A2000" s="6">
        <v>1996</v>
      </c>
      <c r="B2000" s="6" t="s">
        <v>2919</v>
      </c>
      <c r="C2000" s="5" t="s">
        <v>7807</v>
      </c>
      <c r="D2000" s="5" t="s">
        <v>2920</v>
      </c>
      <c r="E2000" s="5" t="s">
        <v>2921</v>
      </c>
      <c r="F2000" s="5" t="s">
        <v>2922</v>
      </c>
      <c r="G2000" s="6">
        <v>2020</v>
      </c>
      <c r="H2000" s="5" t="s">
        <v>2923</v>
      </c>
      <c r="I2000" s="5" t="s">
        <v>2924</v>
      </c>
      <c r="J2000" s="6" t="s">
        <v>7808</v>
      </c>
      <c r="K2000" s="6" t="s">
        <v>71</v>
      </c>
    </row>
    <row r="2001" spans="1:11" x14ac:dyDescent="0.45">
      <c r="A2001" s="6">
        <v>1997</v>
      </c>
      <c r="B2001" s="6" t="s">
        <v>304</v>
      </c>
      <c r="C2001" s="5" t="s">
        <v>7807</v>
      </c>
      <c r="D2001" s="5" t="s">
        <v>305</v>
      </c>
      <c r="E2001" s="5" t="s">
        <v>306</v>
      </c>
      <c r="F2001" s="5" t="s">
        <v>307</v>
      </c>
      <c r="G2001" s="6">
        <v>2000</v>
      </c>
      <c r="H2001" s="5" t="s">
        <v>68</v>
      </c>
      <c r="I2001" s="5" t="s">
        <v>308</v>
      </c>
      <c r="J2001" s="6" t="s">
        <v>7808</v>
      </c>
      <c r="K2001" s="6" t="s">
        <v>71</v>
      </c>
    </row>
    <row r="2002" spans="1:11" x14ac:dyDescent="0.45">
      <c r="A2002" s="6">
        <v>1998</v>
      </c>
      <c r="B2002" s="6" t="s">
        <v>8280</v>
      </c>
      <c r="C2002" s="5" t="s">
        <v>7807</v>
      </c>
      <c r="D2002" s="5" t="s">
        <v>8281</v>
      </c>
      <c r="E2002" s="5" t="s">
        <v>8282</v>
      </c>
      <c r="F2002" s="5" t="s">
        <v>8283</v>
      </c>
      <c r="G2002" s="6">
        <v>2001</v>
      </c>
      <c r="H2002" s="5" t="s">
        <v>2270</v>
      </c>
      <c r="I2002" s="5" t="s">
        <v>8284</v>
      </c>
      <c r="J2002" s="6" t="s">
        <v>70</v>
      </c>
      <c r="K2002" s="6" t="s">
        <v>71</v>
      </c>
    </row>
    <row r="2003" spans="1:11" x14ac:dyDescent="0.45">
      <c r="A2003" s="6">
        <v>1999</v>
      </c>
      <c r="B2003" s="6" t="s">
        <v>7579</v>
      </c>
      <c r="C2003" s="5" t="s">
        <v>7807</v>
      </c>
      <c r="D2003" s="5" t="s">
        <v>7580</v>
      </c>
      <c r="E2003" s="5" t="s">
        <v>7581</v>
      </c>
      <c r="F2003" s="5" t="s">
        <v>7582</v>
      </c>
      <c r="G2003" s="6">
        <v>1988</v>
      </c>
      <c r="H2003" s="5" t="s">
        <v>7583</v>
      </c>
      <c r="I2003" s="5" t="s">
        <v>7584</v>
      </c>
      <c r="J2003" s="6" t="s">
        <v>7808</v>
      </c>
      <c r="K2003" s="6" t="s">
        <v>71</v>
      </c>
    </row>
    <row r="2004" spans="1:11" x14ac:dyDescent="0.45">
      <c r="A2004" s="6">
        <v>2000</v>
      </c>
      <c r="B2004" s="6" t="s">
        <v>2223</v>
      </c>
      <c r="C2004" s="5" t="s">
        <v>7807</v>
      </c>
      <c r="D2004" s="5" t="s">
        <v>2224</v>
      </c>
      <c r="E2004" s="5" t="s">
        <v>2225</v>
      </c>
      <c r="F2004" s="5" t="s">
        <v>2226</v>
      </c>
      <c r="G2004" s="6">
        <v>2006</v>
      </c>
      <c r="H2004" s="5" t="s">
        <v>2227</v>
      </c>
      <c r="I2004" s="5" t="s">
        <v>2228</v>
      </c>
      <c r="J2004" s="6" t="s">
        <v>7808</v>
      </c>
      <c r="K2004" s="6" t="s">
        <v>71</v>
      </c>
    </row>
    <row r="2005" spans="1:11" x14ac:dyDescent="0.45">
      <c r="A2005" s="6">
        <v>2001</v>
      </c>
      <c r="B2005" s="6" t="s">
        <v>1040</v>
      </c>
      <c r="C2005" s="5" t="s">
        <v>7807</v>
      </c>
      <c r="D2005" s="5" t="s">
        <v>1041</v>
      </c>
      <c r="E2005" s="5" t="s">
        <v>1042</v>
      </c>
      <c r="F2005" s="5" t="s">
        <v>1043</v>
      </c>
      <c r="G2005" s="6">
        <v>2021</v>
      </c>
      <c r="H2005" s="5"/>
      <c r="I2005" s="5" t="s">
        <v>1044</v>
      </c>
      <c r="J2005" s="6" t="s">
        <v>7808</v>
      </c>
      <c r="K2005" s="6" t="s">
        <v>71</v>
      </c>
    </row>
    <row r="2006" spans="1:11" x14ac:dyDescent="0.45">
      <c r="A2006" s="6">
        <v>2002</v>
      </c>
      <c r="B2006" s="6" t="s">
        <v>3802</v>
      </c>
      <c r="C2006" s="5" t="s">
        <v>7807</v>
      </c>
      <c r="D2006" s="5" t="s">
        <v>3803</v>
      </c>
      <c r="E2006" s="5" t="s">
        <v>3804</v>
      </c>
      <c r="F2006" s="5" t="s">
        <v>3805</v>
      </c>
      <c r="G2006" s="6">
        <v>2020</v>
      </c>
      <c r="H2006" s="5" t="s">
        <v>99</v>
      </c>
      <c r="I2006" s="5" t="s">
        <v>3806</v>
      </c>
      <c r="J2006" s="6" t="s">
        <v>7808</v>
      </c>
      <c r="K2006" s="6" t="s">
        <v>71</v>
      </c>
    </row>
    <row r="2007" spans="1:11" x14ac:dyDescent="0.45">
      <c r="A2007" s="6">
        <v>2003</v>
      </c>
      <c r="B2007" s="6" t="s">
        <v>6848</v>
      </c>
      <c r="C2007" s="5" t="s">
        <v>7807</v>
      </c>
      <c r="D2007" s="5" t="s">
        <v>6849</v>
      </c>
      <c r="E2007" s="5" t="s">
        <v>6850</v>
      </c>
      <c r="F2007" s="5" t="s">
        <v>6851</v>
      </c>
      <c r="G2007" s="6">
        <v>1990</v>
      </c>
      <c r="H2007" s="5" t="s">
        <v>111</v>
      </c>
      <c r="I2007" s="5" t="s">
        <v>6852</v>
      </c>
      <c r="J2007" s="6" t="s">
        <v>7808</v>
      </c>
      <c r="K2007" s="6" t="s">
        <v>71</v>
      </c>
    </row>
    <row r="2008" spans="1:11" x14ac:dyDescent="0.45">
      <c r="A2008" s="6">
        <v>2004</v>
      </c>
      <c r="B2008" s="6" t="s">
        <v>230</v>
      </c>
      <c r="C2008" s="5" t="s">
        <v>7807</v>
      </c>
      <c r="D2008" s="5" t="s">
        <v>231</v>
      </c>
      <c r="E2008" s="5" t="s">
        <v>232</v>
      </c>
      <c r="F2008" s="5" t="s">
        <v>233</v>
      </c>
      <c r="G2008" s="6">
        <v>1997</v>
      </c>
      <c r="H2008" s="5" t="s">
        <v>206</v>
      </c>
      <c r="I2008" s="5" t="s">
        <v>234</v>
      </c>
      <c r="J2008" s="6" t="s">
        <v>7808</v>
      </c>
      <c r="K2008" s="6" t="s">
        <v>71</v>
      </c>
    </row>
    <row r="2009" spans="1:11" x14ac:dyDescent="0.45">
      <c r="A2009" s="6">
        <v>2005</v>
      </c>
      <c r="B2009" s="6" t="s">
        <v>1514</v>
      </c>
      <c r="C2009" s="5" t="s">
        <v>7807</v>
      </c>
      <c r="D2009" s="5" t="s">
        <v>1515</v>
      </c>
      <c r="E2009" s="5" t="s">
        <v>1516</v>
      </c>
      <c r="F2009" s="5" t="s">
        <v>1517</v>
      </c>
      <c r="G2009" s="6">
        <v>2022</v>
      </c>
      <c r="H2009" s="5" t="s">
        <v>1054</v>
      </c>
      <c r="I2009" s="5" t="s">
        <v>1518</v>
      </c>
      <c r="J2009" s="6" t="s">
        <v>7808</v>
      </c>
      <c r="K2009" s="6" t="s">
        <v>71</v>
      </c>
    </row>
    <row r="2010" spans="1:11" x14ac:dyDescent="0.45">
      <c r="A2010" s="6">
        <v>2006</v>
      </c>
      <c r="B2010" s="6" t="s">
        <v>8285</v>
      </c>
      <c r="C2010" s="5" t="s">
        <v>7807</v>
      </c>
      <c r="D2010" s="5" t="s">
        <v>8286</v>
      </c>
      <c r="E2010" s="5" t="s">
        <v>8287</v>
      </c>
      <c r="F2010" s="5" t="s">
        <v>8288</v>
      </c>
      <c r="G2010" s="6">
        <v>2000</v>
      </c>
      <c r="H2010" s="5" t="s">
        <v>68</v>
      </c>
      <c r="I2010" s="5" t="s">
        <v>8289</v>
      </c>
      <c r="J2010" s="6" t="s">
        <v>70</v>
      </c>
      <c r="K2010" s="6" t="s">
        <v>71</v>
      </c>
    </row>
    <row r="2011" spans="1:11" x14ac:dyDescent="0.45">
      <c r="A2011" s="6">
        <v>2007</v>
      </c>
      <c r="B2011" s="6" t="s">
        <v>734</v>
      </c>
      <c r="C2011" s="5" t="s">
        <v>7807</v>
      </c>
      <c r="D2011" s="5" t="s">
        <v>735</v>
      </c>
      <c r="E2011" s="5" t="s">
        <v>736</v>
      </c>
      <c r="F2011" s="5" t="s">
        <v>737</v>
      </c>
      <c r="G2011" s="6">
        <v>2002</v>
      </c>
      <c r="H2011" s="5" t="s">
        <v>738</v>
      </c>
      <c r="I2011" s="5" t="s">
        <v>739</v>
      </c>
      <c r="J2011" s="6" t="s">
        <v>7808</v>
      </c>
      <c r="K2011" s="6" t="s">
        <v>71</v>
      </c>
    </row>
    <row r="2012" spans="1:11" x14ac:dyDescent="0.45">
      <c r="A2012" s="6">
        <v>2008</v>
      </c>
      <c r="B2012" s="6" t="s">
        <v>810</v>
      </c>
      <c r="C2012" s="5" t="s">
        <v>7807</v>
      </c>
      <c r="D2012" s="5" t="s">
        <v>811</v>
      </c>
      <c r="E2012" s="5" t="s">
        <v>812</v>
      </c>
      <c r="F2012" s="5" t="s">
        <v>813</v>
      </c>
      <c r="G2012" s="6">
        <v>1999</v>
      </c>
      <c r="H2012" s="5" t="s">
        <v>68</v>
      </c>
      <c r="I2012" s="5" t="s">
        <v>814</v>
      </c>
      <c r="J2012" s="6" t="s">
        <v>7808</v>
      </c>
      <c r="K2012" s="6" t="s">
        <v>71</v>
      </c>
    </row>
    <row r="2013" spans="1:11" x14ac:dyDescent="0.45">
      <c r="A2013" s="6">
        <v>2009</v>
      </c>
      <c r="B2013" s="6" t="s">
        <v>370</v>
      </c>
      <c r="C2013" s="5" t="s">
        <v>7807</v>
      </c>
      <c r="D2013" s="5" t="s">
        <v>371</v>
      </c>
      <c r="E2013" s="5" t="s">
        <v>372</v>
      </c>
      <c r="F2013" s="5" t="s">
        <v>373</v>
      </c>
      <c r="G2013" s="6">
        <v>2021</v>
      </c>
      <c r="H2013" s="5" t="s">
        <v>374</v>
      </c>
      <c r="I2013" s="5" t="s">
        <v>375</v>
      </c>
      <c r="J2013" s="6" t="s">
        <v>7808</v>
      </c>
      <c r="K2013" s="6" t="s">
        <v>71</v>
      </c>
    </row>
    <row r="2014" spans="1:11" x14ac:dyDescent="0.45">
      <c r="A2014" s="6">
        <v>2010</v>
      </c>
      <c r="B2014" s="6" t="s">
        <v>6310</v>
      </c>
      <c r="C2014" s="5" t="s">
        <v>7807</v>
      </c>
      <c r="D2014" s="5" t="s">
        <v>6311</v>
      </c>
      <c r="E2014" s="5" t="s">
        <v>6312</v>
      </c>
      <c r="F2014" s="5" t="s">
        <v>6313</v>
      </c>
      <c r="G2014" s="6">
        <v>2015</v>
      </c>
      <c r="H2014" s="5" t="s">
        <v>983</v>
      </c>
      <c r="I2014" s="5" t="s">
        <v>6314</v>
      </c>
      <c r="J2014" s="6" t="s">
        <v>7808</v>
      </c>
      <c r="K2014" s="6" t="s">
        <v>71</v>
      </c>
    </row>
    <row r="2015" spans="1:11" x14ac:dyDescent="0.45">
      <c r="A2015" s="6">
        <v>2011</v>
      </c>
      <c r="B2015" s="6" t="s">
        <v>2032</v>
      </c>
      <c r="C2015" s="5" t="s">
        <v>7807</v>
      </c>
      <c r="D2015" s="5" t="s">
        <v>2033</v>
      </c>
      <c r="E2015" s="5" t="s">
        <v>2034</v>
      </c>
      <c r="F2015" s="5" t="s">
        <v>2035</v>
      </c>
      <c r="G2015" s="6">
        <v>2002</v>
      </c>
      <c r="H2015" s="5" t="s">
        <v>135</v>
      </c>
      <c r="I2015" s="5" t="s">
        <v>2036</v>
      </c>
      <c r="J2015" s="6" t="s">
        <v>7808</v>
      </c>
      <c r="K2015" s="6" t="s">
        <v>71</v>
      </c>
    </row>
    <row r="2016" spans="1:11" x14ac:dyDescent="0.45">
      <c r="A2016" s="6">
        <v>2012</v>
      </c>
      <c r="B2016" s="6" t="s">
        <v>342</v>
      </c>
      <c r="C2016" s="5" t="s">
        <v>7807</v>
      </c>
      <c r="D2016" s="5" t="s">
        <v>343</v>
      </c>
      <c r="E2016" s="5" t="s">
        <v>344</v>
      </c>
      <c r="F2016" s="5" t="s">
        <v>345</v>
      </c>
      <c r="G2016" s="6">
        <v>2000</v>
      </c>
      <c r="H2016" s="5" t="s">
        <v>68</v>
      </c>
      <c r="I2016" s="5" t="s">
        <v>346</v>
      </c>
      <c r="J2016" s="6" t="s">
        <v>7808</v>
      </c>
      <c r="K2016" s="6" t="s">
        <v>71</v>
      </c>
    </row>
    <row r="2017" spans="1:11" x14ac:dyDescent="0.45">
      <c r="A2017" s="6">
        <v>2013</v>
      </c>
      <c r="B2017" s="6" t="s">
        <v>2208</v>
      </c>
      <c r="C2017" s="5" t="s">
        <v>7807</v>
      </c>
      <c r="D2017" s="5" t="s">
        <v>2209</v>
      </c>
      <c r="E2017" s="5" t="s">
        <v>2210</v>
      </c>
      <c r="F2017" s="5" t="s">
        <v>2211</v>
      </c>
      <c r="G2017" s="6">
        <v>2020</v>
      </c>
      <c r="H2017" s="5" t="s">
        <v>1322</v>
      </c>
      <c r="I2017" s="5" t="s">
        <v>2212</v>
      </c>
      <c r="J2017" s="6" t="s">
        <v>7808</v>
      </c>
      <c r="K2017" s="6" t="s">
        <v>71</v>
      </c>
    </row>
    <row r="2018" spans="1:11" x14ac:dyDescent="0.45">
      <c r="A2018" s="6">
        <v>2014</v>
      </c>
      <c r="B2018" s="6" t="s">
        <v>3308</v>
      </c>
      <c r="C2018" s="5" t="s">
        <v>7807</v>
      </c>
      <c r="D2018" s="5" t="s">
        <v>3309</v>
      </c>
      <c r="E2018" s="5" t="s">
        <v>3310</v>
      </c>
      <c r="F2018" s="5" t="s">
        <v>3311</v>
      </c>
      <c r="G2018" s="6">
        <v>2008</v>
      </c>
      <c r="H2018" s="5" t="s">
        <v>206</v>
      </c>
      <c r="I2018" s="5" t="s">
        <v>3312</v>
      </c>
      <c r="J2018" s="6" t="s">
        <v>7808</v>
      </c>
      <c r="K2018" s="6" t="s">
        <v>71</v>
      </c>
    </row>
    <row r="2019" spans="1:11" x14ac:dyDescent="0.45">
      <c r="A2019" s="6">
        <v>2015</v>
      </c>
      <c r="B2019" s="6" t="s">
        <v>793</v>
      </c>
      <c r="C2019" s="5" t="s">
        <v>7807</v>
      </c>
      <c r="D2019" s="5" t="s">
        <v>794</v>
      </c>
      <c r="E2019" s="5" t="s">
        <v>795</v>
      </c>
      <c r="F2019" s="5" t="s">
        <v>796</v>
      </c>
      <c r="G2019" s="6">
        <v>1978</v>
      </c>
      <c r="H2019" s="5" t="s">
        <v>797</v>
      </c>
      <c r="I2019" s="5" t="s">
        <v>798</v>
      </c>
      <c r="J2019" s="6" t="s">
        <v>7808</v>
      </c>
      <c r="K2019" s="6" t="s">
        <v>71</v>
      </c>
    </row>
    <row r="2020" spans="1:11" x14ac:dyDescent="0.45">
      <c r="A2020" s="6">
        <v>2016</v>
      </c>
      <c r="B2020" s="6" t="s">
        <v>4274</v>
      </c>
      <c r="C2020" s="5" t="s">
        <v>7807</v>
      </c>
      <c r="D2020" s="5" t="s">
        <v>4275</v>
      </c>
      <c r="E2020" s="5" t="s">
        <v>4276</v>
      </c>
      <c r="F2020" s="5" t="s">
        <v>4277</v>
      </c>
      <c r="G2020" s="6">
        <v>2018</v>
      </c>
      <c r="H2020" s="5" t="s">
        <v>4278</v>
      </c>
      <c r="I2020" s="5" t="s">
        <v>3451</v>
      </c>
      <c r="J2020" s="6" t="s">
        <v>7808</v>
      </c>
      <c r="K2020" s="6" t="s">
        <v>71</v>
      </c>
    </row>
    <row r="2021" spans="1:11" x14ac:dyDescent="0.45">
      <c r="A2021" s="6">
        <v>2017</v>
      </c>
      <c r="B2021" s="6" t="s">
        <v>674</v>
      </c>
      <c r="C2021" s="5" t="s">
        <v>7807</v>
      </c>
      <c r="D2021" s="5" t="s">
        <v>675</v>
      </c>
      <c r="E2021" s="5" t="s">
        <v>676</v>
      </c>
      <c r="F2021" s="5" t="s">
        <v>677</v>
      </c>
      <c r="G2021" s="6">
        <v>2020</v>
      </c>
      <c r="H2021" s="5"/>
      <c r="I2021" s="5" t="s">
        <v>678</v>
      </c>
      <c r="J2021" s="6" t="s">
        <v>7808</v>
      </c>
      <c r="K2021" s="6" t="s">
        <v>71</v>
      </c>
    </row>
    <row r="2022" spans="1:11" x14ac:dyDescent="0.45">
      <c r="A2022" s="6">
        <v>2018</v>
      </c>
      <c r="B2022" s="6" t="s">
        <v>2797</v>
      </c>
      <c r="C2022" s="5" t="s">
        <v>7807</v>
      </c>
      <c r="D2022" s="5" t="s">
        <v>2798</v>
      </c>
      <c r="E2022" s="5" t="s">
        <v>2799</v>
      </c>
      <c r="F2022" s="5" t="s">
        <v>2800</v>
      </c>
      <c r="G2022" s="6">
        <v>2017</v>
      </c>
      <c r="H2022" s="5" t="s">
        <v>683</v>
      </c>
      <c r="I2022" s="5" t="s">
        <v>2801</v>
      </c>
      <c r="J2022" s="6" t="s">
        <v>7808</v>
      </c>
      <c r="K2022" s="6" t="s">
        <v>71</v>
      </c>
    </row>
    <row r="2023" spans="1:11" x14ac:dyDescent="0.45">
      <c r="A2023" s="6">
        <v>2019</v>
      </c>
      <c r="B2023" s="6" t="s">
        <v>3619</v>
      </c>
      <c r="C2023" s="5" t="s">
        <v>7807</v>
      </c>
      <c r="D2023" s="5" t="s">
        <v>3620</v>
      </c>
      <c r="E2023" s="5" t="s">
        <v>3621</v>
      </c>
      <c r="F2023" s="5" t="s">
        <v>3622</v>
      </c>
      <c r="G2023" s="6">
        <v>2004</v>
      </c>
      <c r="H2023" s="5" t="s">
        <v>206</v>
      </c>
      <c r="I2023" s="5" t="s">
        <v>3623</v>
      </c>
      <c r="J2023" s="6" t="s">
        <v>7808</v>
      </c>
      <c r="K2023" s="6" t="s">
        <v>71</v>
      </c>
    </row>
    <row r="2024" spans="1:11" x14ac:dyDescent="0.45">
      <c r="A2024" s="6">
        <v>2020</v>
      </c>
      <c r="B2024" s="6" t="s">
        <v>8290</v>
      </c>
      <c r="C2024" s="5" t="s">
        <v>7807</v>
      </c>
      <c r="D2024" s="5" t="s">
        <v>8291</v>
      </c>
      <c r="E2024" s="5" t="s">
        <v>8292</v>
      </c>
      <c r="F2024" s="5" t="s">
        <v>8293</v>
      </c>
      <c r="G2024" s="6">
        <v>2003</v>
      </c>
      <c r="H2024" s="5" t="s">
        <v>135</v>
      </c>
      <c r="I2024" s="5" t="s">
        <v>8294</v>
      </c>
      <c r="J2024" s="6" t="s">
        <v>70</v>
      </c>
      <c r="K2024" s="6" t="s">
        <v>71</v>
      </c>
    </row>
    <row r="2025" spans="1:11" x14ac:dyDescent="0.45">
      <c r="A2025" s="6">
        <v>2021</v>
      </c>
      <c r="B2025" s="6" t="s">
        <v>4574</v>
      </c>
      <c r="C2025" s="5" t="s">
        <v>7807</v>
      </c>
      <c r="D2025" s="5" t="s">
        <v>4575</v>
      </c>
      <c r="E2025" s="5" t="s">
        <v>4576</v>
      </c>
      <c r="F2025" s="5" t="s">
        <v>4577</v>
      </c>
      <c r="G2025" s="6">
        <v>2016</v>
      </c>
      <c r="H2025" s="5" t="s">
        <v>983</v>
      </c>
      <c r="I2025" s="5" t="s">
        <v>4578</v>
      </c>
      <c r="J2025" s="6" t="s">
        <v>7808</v>
      </c>
      <c r="K2025" s="6" t="s">
        <v>71</v>
      </c>
    </row>
    <row r="2026" spans="1:11" x14ac:dyDescent="0.45">
      <c r="A2026" s="6">
        <v>2022</v>
      </c>
      <c r="B2026" s="6" t="s">
        <v>6252</v>
      </c>
      <c r="C2026" s="5" t="s">
        <v>7807</v>
      </c>
      <c r="D2026" s="5" t="s">
        <v>6253</v>
      </c>
      <c r="E2026" s="5" t="s">
        <v>6254</v>
      </c>
      <c r="F2026" s="5" t="s">
        <v>6255</v>
      </c>
      <c r="G2026" s="6">
        <v>1997</v>
      </c>
      <c r="H2026" s="5" t="s">
        <v>616</v>
      </c>
      <c r="I2026" s="5" t="s">
        <v>6256</v>
      </c>
      <c r="J2026" s="6" t="s">
        <v>7808</v>
      </c>
      <c r="K2026" s="6" t="s">
        <v>71</v>
      </c>
    </row>
    <row r="2027" spans="1:11" x14ac:dyDescent="0.45">
      <c r="A2027" s="6">
        <v>2023</v>
      </c>
      <c r="B2027" s="6" t="s">
        <v>1185</v>
      </c>
      <c r="C2027" s="5" t="s">
        <v>7807</v>
      </c>
      <c r="D2027" s="5" t="s">
        <v>1186</v>
      </c>
      <c r="E2027" s="5" t="s">
        <v>1187</v>
      </c>
      <c r="F2027" s="5" t="s">
        <v>1188</v>
      </c>
      <c r="G2027" s="6">
        <v>2007</v>
      </c>
      <c r="H2027" s="5" t="s">
        <v>68</v>
      </c>
      <c r="I2027" s="5" t="s">
        <v>1189</v>
      </c>
      <c r="J2027" s="6" t="s">
        <v>7808</v>
      </c>
      <c r="K2027" s="6" t="s">
        <v>71</v>
      </c>
    </row>
    <row r="2028" spans="1:11" x14ac:dyDescent="0.45">
      <c r="A2028" s="6">
        <v>2024</v>
      </c>
      <c r="B2028" s="6" t="s">
        <v>6827</v>
      </c>
      <c r="C2028" s="5" t="s">
        <v>7807</v>
      </c>
      <c r="D2028" s="5" t="s">
        <v>6828</v>
      </c>
      <c r="E2028" s="5" t="s">
        <v>6829</v>
      </c>
      <c r="F2028" s="5" t="s">
        <v>6830</v>
      </c>
      <c r="G2028" s="6">
        <v>2000</v>
      </c>
      <c r="H2028" s="5" t="s">
        <v>206</v>
      </c>
      <c r="I2028" s="5" t="s">
        <v>6831</v>
      </c>
      <c r="J2028" s="6" t="s">
        <v>7808</v>
      </c>
      <c r="K2028" s="6" t="s">
        <v>71</v>
      </c>
    </row>
    <row r="2029" spans="1:11" x14ac:dyDescent="0.45">
      <c r="A2029" s="6">
        <v>2025</v>
      </c>
      <c r="B2029" s="6" t="s">
        <v>3313</v>
      </c>
      <c r="C2029" s="5" t="s">
        <v>7807</v>
      </c>
      <c r="D2029" s="5" t="s">
        <v>3314</v>
      </c>
      <c r="E2029" s="5" t="s">
        <v>3315</v>
      </c>
      <c r="F2029" s="5" t="s">
        <v>3316</v>
      </c>
      <c r="G2029" s="6">
        <v>2008</v>
      </c>
      <c r="H2029" s="5" t="s">
        <v>362</v>
      </c>
      <c r="I2029" s="5" t="s">
        <v>3317</v>
      </c>
      <c r="J2029" s="6" t="s">
        <v>7808</v>
      </c>
      <c r="K2029" s="6" t="s">
        <v>71</v>
      </c>
    </row>
    <row r="2030" spans="1:11" x14ac:dyDescent="0.45">
      <c r="A2030" s="6">
        <v>2026</v>
      </c>
      <c r="B2030" s="6" t="s">
        <v>7245</v>
      </c>
      <c r="C2030" s="5" t="s">
        <v>7807</v>
      </c>
      <c r="D2030" s="5" t="s">
        <v>7246</v>
      </c>
      <c r="E2030" s="5" t="s">
        <v>7247</v>
      </c>
      <c r="F2030" s="5" t="s">
        <v>7248</v>
      </c>
      <c r="G2030" s="6">
        <v>2003</v>
      </c>
      <c r="H2030" s="5" t="s">
        <v>68</v>
      </c>
      <c r="I2030" s="5" t="s">
        <v>7249</v>
      </c>
      <c r="J2030" s="6" t="s">
        <v>7808</v>
      </c>
      <c r="K2030" s="6" t="s">
        <v>71</v>
      </c>
    </row>
    <row r="2031" spans="1:11" x14ac:dyDescent="0.45">
      <c r="A2031" s="6">
        <v>2027</v>
      </c>
      <c r="B2031" s="6" t="s">
        <v>542</v>
      </c>
      <c r="C2031" s="5" t="s">
        <v>7807</v>
      </c>
      <c r="D2031" s="5" t="s">
        <v>543</v>
      </c>
      <c r="E2031" s="5" t="s">
        <v>544</v>
      </c>
      <c r="F2031" s="5" t="s">
        <v>545</v>
      </c>
      <c r="G2031" s="6">
        <v>1999</v>
      </c>
      <c r="H2031" s="5" t="s">
        <v>546</v>
      </c>
      <c r="I2031" s="5" t="s">
        <v>547</v>
      </c>
      <c r="J2031" s="6" t="s">
        <v>7808</v>
      </c>
      <c r="K2031" s="6" t="s">
        <v>71</v>
      </c>
    </row>
    <row r="2032" spans="1:11" x14ac:dyDescent="0.45">
      <c r="A2032" s="6">
        <v>2028</v>
      </c>
      <c r="B2032" s="6" t="s">
        <v>8295</v>
      </c>
      <c r="C2032" s="5" t="s">
        <v>7807</v>
      </c>
      <c r="D2032" s="5" t="s">
        <v>8296</v>
      </c>
      <c r="E2032" s="5" t="s">
        <v>8297</v>
      </c>
      <c r="F2032" s="5" t="s">
        <v>8298</v>
      </c>
      <c r="G2032" s="6">
        <v>2020</v>
      </c>
      <c r="H2032" s="5" t="s">
        <v>4614</v>
      </c>
      <c r="I2032" s="5" t="s">
        <v>8299</v>
      </c>
      <c r="J2032" s="6" t="s">
        <v>70</v>
      </c>
      <c r="K2032" s="6" t="s">
        <v>71</v>
      </c>
    </row>
    <row r="2033" spans="1:11" x14ac:dyDescent="0.45">
      <c r="A2033" s="6">
        <v>2029</v>
      </c>
      <c r="B2033" s="6" t="s">
        <v>8300</v>
      </c>
      <c r="C2033" s="5" t="s">
        <v>7807</v>
      </c>
      <c r="D2033" s="5" t="s">
        <v>8301</v>
      </c>
      <c r="E2033" s="5" t="s">
        <v>8302</v>
      </c>
      <c r="F2033" s="5" t="s">
        <v>8303</v>
      </c>
      <c r="G2033" s="6">
        <v>1999</v>
      </c>
      <c r="H2033" s="5" t="s">
        <v>117</v>
      </c>
      <c r="I2033" s="5" t="s">
        <v>8304</v>
      </c>
      <c r="J2033" s="6" t="s">
        <v>70</v>
      </c>
      <c r="K2033" s="6" t="s">
        <v>71</v>
      </c>
    </row>
    <row r="2034" spans="1:11" x14ac:dyDescent="0.45">
      <c r="A2034" s="6">
        <v>2030</v>
      </c>
      <c r="B2034" s="6" t="s">
        <v>6340</v>
      </c>
      <c r="C2034" s="5" t="s">
        <v>7807</v>
      </c>
      <c r="D2034" s="5" t="s">
        <v>6341</v>
      </c>
      <c r="E2034" s="5" t="s">
        <v>6342</v>
      </c>
      <c r="F2034" s="5" t="s">
        <v>6343</v>
      </c>
      <c r="G2034" s="6">
        <v>2020</v>
      </c>
      <c r="H2034" s="5" t="s">
        <v>1800</v>
      </c>
      <c r="I2034" s="5" t="s">
        <v>6344</v>
      </c>
      <c r="J2034" s="6" t="s">
        <v>7808</v>
      </c>
      <c r="K2034" s="6" t="s">
        <v>71</v>
      </c>
    </row>
    <row r="2035" spans="1:11" x14ac:dyDescent="0.45">
      <c r="A2035" s="6">
        <v>2031</v>
      </c>
      <c r="B2035" s="6" t="s">
        <v>3425</v>
      </c>
      <c r="C2035" s="5" t="s">
        <v>7807</v>
      </c>
      <c r="D2035" s="5" t="s">
        <v>3426</v>
      </c>
      <c r="E2035" s="5" t="s">
        <v>3427</v>
      </c>
      <c r="F2035" s="5" t="s">
        <v>3428</v>
      </c>
      <c r="G2035" s="6">
        <v>2002</v>
      </c>
      <c r="H2035" s="5" t="s">
        <v>123</v>
      </c>
      <c r="I2035" s="5" t="s">
        <v>3429</v>
      </c>
      <c r="J2035" s="6" t="s">
        <v>7808</v>
      </c>
      <c r="K2035" s="6" t="s">
        <v>71</v>
      </c>
    </row>
    <row r="2036" spans="1:11" x14ac:dyDescent="0.45">
      <c r="A2036" s="6">
        <v>2032</v>
      </c>
      <c r="B2036" s="6" t="s">
        <v>5773</v>
      </c>
      <c r="C2036" s="5" t="s">
        <v>7807</v>
      </c>
      <c r="D2036" s="5" t="s">
        <v>5774</v>
      </c>
      <c r="E2036" s="5" t="s">
        <v>5775</v>
      </c>
      <c r="F2036" s="5" t="s">
        <v>5776</v>
      </c>
      <c r="G2036" s="6">
        <v>2020</v>
      </c>
      <c r="H2036" s="5" t="s">
        <v>2465</v>
      </c>
      <c r="I2036" s="5" t="s">
        <v>5777</v>
      </c>
      <c r="J2036" s="6" t="s">
        <v>7808</v>
      </c>
      <c r="K2036" s="6" t="s">
        <v>71</v>
      </c>
    </row>
    <row r="2037" spans="1:11" x14ac:dyDescent="0.45">
      <c r="A2037" s="6">
        <v>2033</v>
      </c>
      <c r="B2037" s="6" t="s">
        <v>8305</v>
      </c>
      <c r="C2037" s="5" t="s">
        <v>7807</v>
      </c>
      <c r="D2037" s="5" t="s">
        <v>8306</v>
      </c>
      <c r="E2037" s="5" t="s">
        <v>8307</v>
      </c>
      <c r="F2037" s="5" t="s">
        <v>8308</v>
      </c>
      <c r="G2037" s="6">
        <v>2023</v>
      </c>
      <c r="H2037" s="5" t="s">
        <v>8309</v>
      </c>
      <c r="I2037" s="5" t="s">
        <v>8310</v>
      </c>
      <c r="J2037" s="6" t="s">
        <v>70</v>
      </c>
      <c r="K2037" s="6" t="s">
        <v>71</v>
      </c>
    </row>
    <row r="2038" spans="1:11" x14ac:dyDescent="0.45">
      <c r="A2038" s="6">
        <v>2034</v>
      </c>
      <c r="B2038" s="6" t="s">
        <v>8311</v>
      </c>
      <c r="C2038" s="5" t="s">
        <v>7807</v>
      </c>
      <c r="D2038" s="5" t="s">
        <v>8312</v>
      </c>
      <c r="E2038" s="5" t="s">
        <v>8313</v>
      </c>
      <c r="F2038" s="5" t="s">
        <v>8314</v>
      </c>
      <c r="G2038" s="6">
        <v>2017</v>
      </c>
      <c r="H2038" s="5" t="s">
        <v>2816</v>
      </c>
      <c r="I2038" s="5" t="s">
        <v>8315</v>
      </c>
      <c r="J2038" s="6" t="s">
        <v>70</v>
      </c>
      <c r="K2038" s="6" t="s">
        <v>71</v>
      </c>
    </row>
    <row r="2039" spans="1:11" x14ac:dyDescent="0.45">
      <c r="A2039" s="6">
        <v>2035</v>
      </c>
      <c r="B2039" s="6" t="s">
        <v>1275</v>
      </c>
      <c r="C2039" s="5" t="s">
        <v>7807</v>
      </c>
      <c r="D2039" s="5" t="s">
        <v>1276</v>
      </c>
      <c r="E2039" s="5" t="s">
        <v>1277</v>
      </c>
      <c r="F2039" s="5" t="s">
        <v>1278</v>
      </c>
      <c r="G2039" s="6">
        <v>2010</v>
      </c>
      <c r="H2039" s="5" t="s">
        <v>1279</v>
      </c>
      <c r="I2039" s="5" t="s">
        <v>1280</v>
      </c>
      <c r="J2039" s="6" t="s">
        <v>7808</v>
      </c>
      <c r="K2039" s="6" t="s">
        <v>71</v>
      </c>
    </row>
    <row r="2040" spans="1:11" x14ac:dyDescent="0.45">
      <c r="A2040" s="6">
        <v>2036</v>
      </c>
      <c r="B2040" s="6" t="s">
        <v>8316</v>
      </c>
      <c r="C2040" s="5" t="s">
        <v>7807</v>
      </c>
      <c r="D2040" s="5" t="s">
        <v>8317</v>
      </c>
      <c r="E2040" s="5" t="s">
        <v>8318</v>
      </c>
      <c r="F2040" s="5" t="s">
        <v>8319</v>
      </c>
      <c r="G2040" s="6">
        <v>2001</v>
      </c>
      <c r="H2040" s="5" t="s">
        <v>206</v>
      </c>
      <c r="I2040" s="5" t="s">
        <v>8320</v>
      </c>
      <c r="J2040" s="6" t="s">
        <v>70</v>
      </c>
      <c r="K2040" s="6" t="s">
        <v>71</v>
      </c>
    </row>
    <row r="2041" spans="1:11" x14ac:dyDescent="0.45">
      <c r="A2041" s="6">
        <v>2037</v>
      </c>
      <c r="B2041" s="6" t="s">
        <v>2256</v>
      </c>
      <c r="C2041" s="5" t="s">
        <v>7807</v>
      </c>
      <c r="D2041" s="5" t="s">
        <v>2257</v>
      </c>
      <c r="E2041" s="5" t="s">
        <v>2258</v>
      </c>
      <c r="F2041" s="5" t="s">
        <v>2259</v>
      </c>
      <c r="G2041" s="6">
        <v>2021</v>
      </c>
      <c r="H2041" s="5" t="s">
        <v>983</v>
      </c>
      <c r="I2041" s="5" t="s">
        <v>2260</v>
      </c>
      <c r="J2041" s="6" t="s">
        <v>7808</v>
      </c>
      <c r="K2041" s="6" t="s">
        <v>71</v>
      </c>
    </row>
    <row r="2042" spans="1:11" x14ac:dyDescent="0.45">
      <c r="A2042" s="6">
        <v>2038</v>
      </c>
      <c r="B2042" s="6" t="s">
        <v>4046</v>
      </c>
      <c r="C2042" s="5" t="s">
        <v>7807</v>
      </c>
      <c r="D2042" s="5" t="s">
        <v>4047</v>
      </c>
      <c r="E2042" s="5" t="s">
        <v>4048</v>
      </c>
      <c r="F2042" s="5" t="s">
        <v>4049</v>
      </c>
      <c r="G2042" s="6">
        <v>2002</v>
      </c>
      <c r="H2042" s="5" t="s">
        <v>135</v>
      </c>
      <c r="I2042" s="5" t="s">
        <v>4050</v>
      </c>
      <c r="J2042" s="6" t="s">
        <v>7808</v>
      </c>
      <c r="K2042" s="6" t="s">
        <v>71</v>
      </c>
    </row>
    <row r="2043" spans="1:11" x14ac:dyDescent="0.45">
      <c r="A2043" s="6">
        <v>2039</v>
      </c>
      <c r="B2043" s="6" t="s">
        <v>6719</v>
      </c>
      <c r="C2043" s="5" t="s">
        <v>7807</v>
      </c>
      <c r="D2043" s="5" t="s">
        <v>6720</v>
      </c>
      <c r="E2043" s="5" t="s">
        <v>6721</v>
      </c>
      <c r="F2043" s="5" t="s">
        <v>6722</v>
      </c>
      <c r="G2043" s="6">
        <v>1985</v>
      </c>
      <c r="H2043" s="5" t="s">
        <v>6024</v>
      </c>
      <c r="I2043" s="5" t="s">
        <v>6723</v>
      </c>
      <c r="J2043" s="6" t="s">
        <v>7808</v>
      </c>
      <c r="K2043" s="6" t="s">
        <v>71</v>
      </c>
    </row>
    <row r="2044" spans="1:11" x14ac:dyDescent="0.45">
      <c r="A2044" s="6">
        <v>2040</v>
      </c>
      <c r="B2044" s="6" t="s">
        <v>3477</v>
      </c>
      <c r="C2044" s="5" t="s">
        <v>7807</v>
      </c>
      <c r="D2044" s="5" t="s">
        <v>3478</v>
      </c>
      <c r="E2044" s="5" t="s">
        <v>3479</v>
      </c>
      <c r="F2044" s="5" t="s">
        <v>3480</v>
      </c>
      <c r="G2044" s="6">
        <v>2008</v>
      </c>
      <c r="H2044" s="5" t="s">
        <v>153</v>
      </c>
      <c r="I2044" s="5" t="s">
        <v>3481</v>
      </c>
      <c r="J2044" s="6" t="s">
        <v>7808</v>
      </c>
      <c r="K2044" s="6" t="s">
        <v>71</v>
      </c>
    </row>
    <row r="2045" spans="1:11" x14ac:dyDescent="0.45">
      <c r="A2045" s="6">
        <v>2041</v>
      </c>
      <c r="B2045" s="6" t="s">
        <v>8321</v>
      </c>
      <c r="C2045" s="5" t="s">
        <v>7807</v>
      </c>
      <c r="D2045" s="5" t="s">
        <v>8322</v>
      </c>
      <c r="E2045" s="5" t="s">
        <v>8323</v>
      </c>
      <c r="F2045" s="5" t="s">
        <v>8324</v>
      </c>
      <c r="G2045" s="6">
        <v>2001</v>
      </c>
      <c r="H2045" s="5" t="s">
        <v>257</v>
      </c>
      <c r="I2045" s="5" t="s">
        <v>8325</v>
      </c>
      <c r="J2045" s="6" t="s">
        <v>70</v>
      </c>
      <c r="K2045" s="6" t="s">
        <v>71</v>
      </c>
    </row>
    <row r="2046" spans="1:11" x14ac:dyDescent="0.45">
      <c r="A2046" s="6">
        <v>2042</v>
      </c>
      <c r="B2046" s="6" t="s">
        <v>7700</v>
      </c>
      <c r="C2046" s="5" t="s">
        <v>7807</v>
      </c>
      <c r="D2046" s="5" t="s">
        <v>7701</v>
      </c>
      <c r="E2046" s="5" t="s">
        <v>7702</v>
      </c>
      <c r="F2046" s="5" t="s">
        <v>7703</v>
      </c>
      <c r="G2046" s="6">
        <v>2021</v>
      </c>
      <c r="H2046" s="5" t="s">
        <v>983</v>
      </c>
      <c r="I2046" s="5" t="s">
        <v>7704</v>
      </c>
      <c r="J2046" s="6" t="s">
        <v>7808</v>
      </c>
      <c r="K2046" s="6" t="s">
        <v>71</v>
      </c>
    </row>
    <row r="2047" spans="1:11" x14ac:dyDescent="0.45">
      <c r="A2047" s="6">
        <v>2043</v>
      </c>
      <c r="B2047" s="6" t="s">
        <v>8326</v>
      </c>
      <c r="C2047" s="5" t="s">
        <v>7807</v>
      </c>
      <c r="D2047" s="5" t="s">
        <v>8327</v>
      </c>
      <c r="E2047" s="5" t="s">
        <v>8328</v>
      </c>
      <c r="F2047" s="5" t="s">
        <v>8329</v>
      </c>
      <c r="G2047" s="6">
        <v>2025</v>
      </c>
      <c r="H2047" s="5" t="s">
        <v>374</v>
      </c>
      <c r="I2047" s="5" t="s">
        <v>8330</v>
      </c>
      <c r="J2047" s="6" t="s">
        <v>70</v>
      </c>
      <c r="K2047" s="6" t="s">
        <v>71</v>
      </c>
    </row>
    <row r="2048" spans="1:11" x14ac:dyDescent="0.45">
      <c r="A2048" s="6">
        <v>2044</v>
      </c>
      <c r="B2048" s="6" t="s">
        <v>6091</v>
      </c>
      <c r="C2048" s="5" t="s">
        <v>7807</v>
      </c>
      <c r="D2048" s="5" t="s">
        <v>6092</v>
      </c>
      <c r="E2048" s="5" t="s">
        <v>6093</v>
      </c>
      <c r="F2048" s="5" t="s">
        <v>6094</v>
      </c>
      <c r="G2048" s="6">
        <v>2017</v>
      </c>
      <c r="H2048" s="5" t="s">
        <v>654</v>
      </c>
      <c r="I2048" s="5" t="s">
        <v>6095</v>
      </c>
      <c r="J2048" s="6" t="s">
        <v>7808</v>
      </c>
      <c r="K2048" s="6" t="s">
        <v>71</v>
      </c>
    </row>
    <row r="2049" spans="1:11" x14ac:dyDescent="0.45">
      <c r="A2049" s="6">
        <v>2045</v>
      </c>
      <c r="B2049" s="6" t="s">
        <v>6096</v>
      </c>
      <c r="C2049" s="5" t="s">
        <v>7807</v>
      </c>
      <c r="D2049" s="5" t="s">
        <v>6097</v>
      </c>
      <c r="E2049" s="5" t="s">
        <v>6098</v>
      </c>
      <c r="F2049" s="5" t="s">
        <v>6099</v>
      </c>
      <c r="G2049" s="6">
        <v>2015</v>
      </c>
      <c r="H2049" s="5" t="s">
        <v>6100</v>
      </c>
      <c r="I2049" s="5" t="s">
        <v>6101</v>
      </c>
      <c r="J2049" s="6" t="s">
        <v>7808</v>
      </c>
      <c r="K2049" s="6" t="s">
        <v>71</v>
      </c>
    </row>
    <row r="2050" spans="1:11" x14ac:dyDescent="0.45">
      <c r="A2050" s="6">
        <v>2046</v>
      </c>
      <c r="B2050" s="6" t="s">
        <v>8331</v>
      </c>
      <c r="C2050" s="5" t="s">
        <v>7807</v>
      </c>
      <c r="D2050" s="5" t="s">
        <v>8332</v>
      </c>
      <c r="E2050" s="5" t="s">
        <v>8333</v>
      </c>
      <c r="F2050" s="5" t="s">
        <v>8334</v>
      </c>
      <c r="G2050" s="6">
        <v>1986</v>
      </c>
      <c r="H2050" s="5" t="s">
        <v>386</v>
      </c>
      <c r="I2050" s="5" t="s">
        <v>8335</v>
      </c>
      <c r="J2050" s="6" t="s">
        <v>70</v>
      </c>
      <c r="K2050" s="6" t="s">
        <v>71</v>
      </c>
    </row>
    <row r="2051" spans="1:11" x14ac:dyDescent="0.45">
      <c r="A2051" s="6">
        <v>2047</v>
      </c>
      <c r="B2051" s="6" t="s">
        <v>8336</v>
      </c>
      <c r="C2051" s="5" t="s">
        <v>7807</v>
      </c>
      <c r="D2051" s="5" t="s">
        <v>8337</v>
      </c>
      <c r="E2051" s="5" t="s">
        <v>8338</v>
      </c>
      <c r="F2051" s="5" t="s">
        <v>8339</v>
      </c>
      <c r="G2051" s="6">
        <v>2014</v>
      </c>
      <c r="H2051" s="5" t="s">
        <v>8340</v>
      </c>
      <c r="I2051" s="5" t="s">
        <v>8341</v>
      </c>
      <c r="J2051" s="6" t="s">
        <v>70</v>
      </c>
      <c r="K2051" s="6" t="s">
        <v>71</v>
      </c>
    </row>
    <row r="2052" spans="1:11" x14ac:dyDescent="0.45">
      <c r="A2052" s="6">
        <v>2048</v>
      </c>
      <c r="B2052" s="6" t="s">
        <v>2315</v>
      </c>
      <c r="C2052" s="5" t="s">
        <v>7807</v>
      </c>
      <c r="D2052" s="5" t="s">
        <v>2316</v>
      </c>
      <c r="E2052" s="5" t="s">
        <v>2317</v>
      </c>
      <c r="F2052" s="5" t="s">
        <v>2318</v>
      </c>
      <c r="G2052" s="6">
        <v>1999</v>
      </c>
      <c r="H2052" s="5" t="s">
        <v>206</v>
      </c>
      <c r="I2052" s="5" t="s">
        <v>2319</v>
      </c>
      <c r="J2052" s="6" t="s">
        <v>7808</v>
      </c>
      <c r="K2052" s="6" t="s">
        <v>71</v>
      </c>
    </row>
    <row r="2053" spans="1:11" x14ac:dyDescent="0.45">
      <c r="A2053" s="6">
        <v>2049</v>
      </c>
      <c r="B2053" s="6" t="s">
        <v>6495</v>
      </c>
      <c r="C2053" s="5" t="s">
        <v>7807</v>
      </c>
      <c r="D2053" s="5" t="s">
        <v>6496</v>
      </c>
      <c r="E2053" s="5" t="s">
        <v>6497</v>
      </c>
      <c r="F2053" s="5" t="s">
        <v>6498</v>
      </c>
      <c r="G2053" s="6">
        <v>2001</v>
      </c>
      <c r="H2053" s="5" t="s">
        <v>1680</v>
      </c>
      <c r="I2053" s="5" t="s">
        <v>6499</v>
      </c>
      <c r="J2053" s="6" t="s">
        <v>7808</v>
      </c>
      <c r="K2053" s="6" t="s">
        <v>71</v>
      </c>
    </row>
    <row r="2054" spans="1:11" x14ac:dyDescent="0.45">
      <c r="A2054" s="6">
        <v>2050</v>
      </c>
      <c r="B2054" s="6" t="s">
        <v>4893</v>
      </c>
      <c r="C2054" s="5" t="s">
        <v>7807</v>
      </c>
      <c r="D2054" s="5" t="s">
        <v>4894</v>
      </c>
      <c r="E2054" s="5" t="s">
        <v>4895</v>
      </c>
      <c r="F2054" s="5" t="s">
        <v>4896</v>
      </c>
      <c r="G2054" s="6">
        <v>2003</v>
      </c>
      <c r="H2054" s="5" t="s">
        <v>239</v>
      </c>
      <c r="I2054" s="5" t="s">
        <v>4897</v>
      </c>
      <c r="J2054" s="6" t="s">
        <v>7808</v>
      </c>
      <c r="K2054" s="6" t="s">
        <v>71</v>
      </c>
    </row>
    <row r="2055" spans="1:11" x14ac:dyDescent="0.45">
      <c r="A2055" s="6">
        <v>2051</v>
      </c>
      <c r="B2055" s="6" t="s">
        <v>1361</v>
      </c>
      <c r="C2055" s="5" t="s">
        <v>7807</v>
      </c>
      <c r="D2055" s="5" t="s">
        <v>1362</v>
      </c>
      <c r="E2055" s="5" t="s">
        <v>1363</v>
      </c>
      <c r="F2055" s="5" t="s">
        <v>1364</v>
      </c>
      <c r="G2055" s="6">
        <v>1990</v>
      </c>
      <c r="H2055" s="5" t="s">
        <v>111</v>
      </c>
      <c r="I2055" s="5" t="s">
        <v>1365</v>
      </c>
      <c r="J2055" s="6" t="s">
        <v>7808</v>
      </c>
      <c r="K2055" s="6" t="s">
        <v>71</v>
      </c>
    </row>
    <row r="2056" spans="1:11" x14ac:dyDescent="0.45">
      <c r="A2056" s="6">
        <v>2052</v>
      </c>
      <c r="B2056" s="6" t="s">
        <v>5215</v>
      </c>
      <c r="C2056" s="5" t="s">
        <v>7807</v>
      </c>
      <c r="D2056" s="5" t="s">
        <v>5216</v>
      </c>
      <c r="E2056" s="5" t="s">
        <v>5217</v>
      </c>
      <c r="F2056" s="5" t="s">
        <v>5218</v>
      </c>
      <c r="G2056" s="6">
        <v>2021</v>
      </c>
      <c r="H2056" s="5" t="s">
        <v>5219</v>
      </c>
      <c r="I2056" s="5" t="s">
        <v>5220</v>
      </c>
      <c r="J2056" s="6" t="s">
        <v>7808</v>
      </c>
      <c r="K2056" s="6" t="s">
        <v>71</v>
      </c>
    </row>
    <row r="2057" spans="1:11" x14ac:dyDescent="0.45">
      <c r="A2057" s="6">
        <v>2053</v>
      </c>
      <c r="B2057" s="6" t="s">
        <v>6535</v>
      </c>
      <c r="C2057" s="5" t="s">
        <v>7807</v>
      </c>
      <c r="D2057" s="5" t="s">
        <v>6536</v>
      </c>
      <c r="E2057" s="5" t="s">
        <v>6537</v>
      </c>
      <c r="F2057" s="5" t="s">
        <v>6538</v>
      </c>
      <c r="G2057" s="6">
        <v>2018</v>
      </c>
      <c r="H2057" s="5" t="s">
        <v>297</v>
      </c>
      <c r="I2057" s="5" t="s">
        <v>6539</v>
      </c>
      <c r="J2057" s="6" t="s">
        <v>7808</v>
      </c>
      <c r="K2057" s="6" t="s">
        <v>71</v>
      </c>
    </row>
    <row r="2058" spans="1:11" x14ac:dyDescent="0.45">
      <c r="A2058" s="6">
        <v>2054</v>
      </c>
      <c r="B2058" s="6" t="s">
        <v>4610</v>
      </c>
      <c r="C2058" s="5" t="s">
        <v>7807</v>
      </c>
      <c r="D2058" s="5" t="s">
        <v>4611</v>
      </c>
      <c r="E2058" s="5" t="s">
        <v>4612</v>
      </c>
      <c r="F2058" s="5" t="s">
        <v>4613</v>
      </c>
      <c r="G2058" s="6">
        <v>2022</v>
      </c>
      <c r="H2058" s="5" t="s">
        <v>4614</v>
      </c>
      <c r="I2058" s="5" t="s">
        <v>4615</v>
      </c>
      <c r="J2058" s="6" t="s">
        <v>7808</v>
      </c>
      <c r="K2058" s="6" t="s">
        <v>71</v>
      </c>
    </row>
    <row r="2059" spans="1:11" x14ac:dyDescent="0.45">
      <c r="A2059" s="6">
        <v>2055</v>
      </c>
      <c r="B2059" s="6" t="s">
        <v>6962</v>
      </c>
      <c r="C2059" s="5" t="s">
        <v>7807</v>
      </c>
      <c r="D2059" s="5" t="s">
        <v>6963</v>
      </c>
      <c r="E2059" s="5" t="s">
        <v>6964</v>
      </c>
      <c r="F2059" s="5" t="s">
        <v>6965</v>
      </c>
      <c r="G2059" s="6">
        <v>1987</v>
      </c>
      <c r="H2059" s="5" t="s">
        <v>386</v>
      </c>
      <c r="I2059" s="5" t="s">
        <v>6966</v>
      </c>
      <c r="J2059" s="6" t="s">
        <v>7808</v>
      </c>
      <c r="K2059" s="6" t="s">
        <v>71</v>
      </c>
    </row>
    <row r="2060" spans="1:11" x14ac:dyDescent="0.45">
      <c r="A2060" s="6">
        <v>2056</v>
      </c>
      <c r="B2060" s="6" t="s">
        <v>4796</v>
      </c>
      <c r="C2060" s="5" t="s">
        <v>7807</v>
      </c>
      <c r="D2060" s="5" t="s">
        <v>4797</v>
      </c>
      <c r="E2060" s="5" t="s">
        <v>4798</v>
      </c>
      <c r="F2060" s="5" t="s">
        <v>4799</v>
      </c>
      <c r="G2060" s="6">
        <v>2003</v>
      </c>
      <c r="H2060" s="5" t="s">
        <v>87</v>
      </c>
      <c r="I2060" s="5" t="s">
        <v>4800</v>
      </c>
      <c r="J2060" s="6" t="s">
        <v>7808</v>
      </c>
      <c r="K2060" s="6" t="s">
        <v>71</v>
      </c>
    </row>
    <row r="2061" spans="1:11" x14ac:dyDescent="0.45">
      <c r="A2061" s="6">
        <v>2057</v>
      </c>
      <c r="B2061" s="6" t="s">
        <v>1061</v>
      </c>
      <c r="C2061" s="5" t="s">
        <v>7807</v>
      </c>
      <c r="D2061" s="5" t="s">
        <v>1062</v>
      </c>
      <c r="E2061" s="5" t="s">
        <v>1063</v>
      </c>
      <c r="F2061" s="5" t="s">
        <v>1064</v>
      </c>
      <c r="G2061" s="6">
        <v>1998</v>
      </c>
      <c r="H2061" s="5" t="s">
        <v>111</v>
      </c>
      <c r="I2061" s="5" t="s">
        <v>1065</v>
      </c>
      <c r="J2061" s="6" t="s">
        <v>7808</v>
      </c>
      <c r="K2061" s="6" t="s">
        <v>71</v>
      </c>
    </row>
    <row r="2062" spans="1:11" x14ac:dyDescent="0.45">
      <c r="A2062" s="6">
        <v>2058</v>
      </c>
      <c r="B2062" s="6" t="s">
        <v>4416</v>
      </c>
      <c r="C2062" s="5" t="s">
        <v>7807</v>
      </c>
      <c r="D2062" s="5" t="s">
        <v>4417</v>
      </c>
      <c r="E2062" s="5" t="s">
        <v>4418</v>
      </c>
      <c r="F2062" s="5" t="s">
        <v>4419</v>
      </c>
      <c r="G2062" s="6">
        <v>2003</v>
      </c>
      <c r="H2062" s="5" t="s">
        <v>68</v>
      </c>
      <c r="I2062" s="5" t="s">
        <v>4420</v>
      </c>
      <c r="J2062" s="6" t="s">
        <v>7808</v>
      </c>
      <c r="K2062" s="6" t="s">
        <v>71</v>
      </c>
    </row>
    <row r="2063" spans="1:11" x14ac:dyDescent="0.45">
      <c r="A2063" s="6">
        <v>2059</v>
      </c>
      <c r="B2063" s="6" t="s">
        <v>1119</v>
      </c>
      <c r="C2063" s="5" t="s">
        <v>7807</v>
      </c>
      <c r="D2063" s="5" t="s">
        <v>1120</v>
      </c>
      <c r="E2063" s="5" t="s">
        <v>1121</v>
      </c>
      <c r="F2063" s="5" t="s">
        <v>1122</v>
      </c>
      <c r="G2063" s="6">
        <v>2007</v>
      </c>
      <c r="H2063" s="5" t="s">
        <v>1123</v>
      </c>
      <c r="I2063" s="5" t="s">
        <v>1124</v>
      </c>
      <c r="J2063" s="6" t="s">
        <v>7808</v>
      </c>
      <c r="K2063" s="6" t="s">
        <v>71</v>
      </c>
    </row>
    <row r="2064" spans="1:11" x14ac:dyDescent="0.45">
      <c r="A2064" s="6">
        <v>2060</v>
      </c>
      <c r="B2064" s="6" t="s">
        <v>3650</v>
      </c>
      <c r="C2064" s="5" t="s">
        <v>7807</v>
      </c>
      <c r="D2064" s="5" t="s">
        <v>3651</v>
      </c>
      <c r="E2064" s="5" t="s">
        <v>3652</v>
      </c>
      <c r="F2064" s="5" t="s">
        <v>3653</v>
      </c>
      <c r="G2064" s="6">
        <v>2025</v>
      </c>
      <c r="H2064" s="5" t="s">
        <v>1451</v>
      </c>
      <c r="I2064" s="5" t="s">
        <v>3654</v>
      </c>
      <c r="J2064" s="6" t="s">
        <v>7808</v>
      </c>
      <c r="K2064" s="6" t="s">
        <v>71</v>
      </c>
    </row>
    <row r="2065" spans="1:11" x14ac:dyDescent="0.45">
      <c r="A2065" s="6">
        <v>2061</v>
      </c>
      <c r="B2065" s="6" t="s">
        <v>4167</v>
      </c>
      <c r="C2065" s="5" t="s">
        <v>7807</v>
      </c>
      <c r="D2065" s="5" t="s">
        <v>4168</v>
      </c>
      <c r="E2065" s="5" t="s">
        <v>4169</v>
      </c>
      <c r="F2065" s="5" t="s">
        <v>4170</v>
      </c>
      <c r="G2065" s="6">
        <v>2010</v>
      </c>
      <c r="H2065" s="5" t="s">
        <v>1338</v>
      </c>
      <c r="I2065" s="5" t="s">
        <v>4171</v>
      </c>
      <c r="J2065" s="6" t="s">
        <v>7808</v>
      </c>
      <c r="K2065" s="6" t="s">
        <v>71</v>
      </c>
    </row>
    <row r="2066" spans="1:11" x14ac:dyDescent="0.45">
      <c r="A2066" s="6">
        <v>2062</v>
      </c>
      <c r="B2066" s="6" t="s">
        <v>6470</v>
      </c>
      <c r="C2066" s="5" t="s">
        <v>7807</v>
      </c>
      <c r="D2066" s="5" t="s">
        <v>6471</v>
      </c>
      <c r="E2066" s="5" t="s">
        <v>6472</v>
      </c>
      <c r="F2066" s="5" t="s">
        <v>6473</v>
      </c>
      <c r="G2066" s="6">
        <v>2024</v>
      </c>
      <c r="H2066" s="5" t="s">
        <v>2822</v>
      </c>
      <c r="I2066" s="5" t="s">
        <v>6474</v>
      </c>
      <c r="J2066" s="6" t="s">
        <v>7808</v>
      </c>
      <c r="K2066" s="6" t="s">
        <v>71</v>
      </c>
    </row>
    <row r="2067" spans="1:11" x14ac:dyDescent="0.45">
      <c r="A2067" s="6">
        <v>2063</v>
      </c>
      <c r="B2067" s="6" t="s">
        <v>5892</v>
      </c>
      <c r="C2067" s="5" t="s">
        <v>7807</v>
      </c>
      <c r="D2067" s="5" t="s">
        <v>5893</v>
      </c>
      <c r="E2067" s="5" t="s">
        <v>5894</v>
      </c>
      <c r="F2067" s="5" t="s">
        <v>5895</v>
      </c>
      <c r="G2067" s="6">
        <v>2003</v>
      </c>
      <c r="H2067" s="5" t="s">
        <v>3155</v>
      </c>
      <c r="I2067" s="5" t="s">
        <v>5896</v>
      </c>
      <c r="J2067" s="6" t="s">
        <v>7808</v>
      </c>
      <c r="K2067" s="6" t="s">
        <v>71</v>
      </c>
    </row>
    <row r="2068" spans="1:11" x14ac:dyDescent="0.45">
      <c r="A2068" s="6">
        <v>2064</v>
      </c>
      <c r="B2068" s="6" t="s">
        <v>3740</v>
      </c>
      <c r="C2068" s="5" t="s">
        <v>7807</v>
      </c>
      <c r="D2068" s="5" t="s">
        <v>3741</v>
      </c>
      <c r="E2068" s="5" t="s">
        <v>3742</v>
      </c>
      <c r="F2068" s="5" t="s">
        <v>3743</v>
      </c>
      <c r="G2068" s="6">
        <v>2002</v>
      </c>
      <c r="H2068" s="5" t="s">
        <v>738</v>
      </c>
      <c r="I2068" s="5" t="s">
        <v>3744</v>
      </c>
      <c r="J2068" s="6" t="s">
        <v>7808</v>
      </c>
      <c r="K2068" s="6" t="s">
        <v>71</v>
      </c>
    </row>
    <row r="2069" spans="1:11" x14ac:dyDescent="0.45">
      <c r="A2069" s="6">
        <v>2065</v>
      </c>
      <c r="B2069" s="6" t="s">
        <v>903</v>
      </c>
      <c r="C2069" s="5" t="s">
        <v>7807</v>
      </c>
      <c r="D2069" s="5" t="s">
        <v>904</v>
      </c>
      <c r="E2069" s="5" t="s">
        <v>905</v>
      </c>
      <c r="F2069" s="5" t="s">
        <v>906</v>
      </c>
      <c r="G2069" s="6">
        <v>1981</v>
      </c>
      <c r="H2069" s="5" t="s">
        <v>111</v>
      </c>
      <c r="I2069" s="5" t="s">
        <v>907</v>
      </c>
      <c r="J2069" s="6" t="s">
        <v>7808</v>
      </c>
      <c r="K2069" s="6" t="s">
        <v>71</v>
      </c>
    </row>
    <row r="2070" spans="1:11" x14ac:dyDescent="0.45">
      <c r="A2070" s="6">
        <v>2066</v>
      </c>
      <c r="B2070" s="6" t="s">
        <v>3541</v>
      </c>
      <c r="C2070" s="5" t="s">
        <v>7807</v>
      </c>
      <c r="D2070" s="5" t="s">
        <v>3542</v>
      </c>
      <c r="E2070" s="5" t="s">
        <v>3543</v>
      </c>
      <c r="F2070" s="5" t="s">
        <v>3544</v>
      </c>
      <c r="G2070" s="6">
        <v>2005</v>
      </c>
      <c r="H2070" s="5" t="s">
        <v>2030</v>
      </c>
      <c r="I2070" s="5" t="s">
        <v>3545</v>
      </c>
      <c r="J2070" s="6" t="s">
        <v>7808</v>
      </c>
      <c r="K2070" s="6" t="s">
        <v>71</v>
      </c>
    </row>
    <row r="2071" spans="1:11" x14ac:dyDescent="0.45">
      <c r="A2071" s="6">
        <v>2067</v>
      </c>
      <c r="B2071" s="6" t="s">
        <v>3984</v>
      </c>
      <c r="C2071" s="5" t="s">
        <v>7807</v>
      </c>
      <c r="D2071" s="5" t="s">
        <v>3985</v>
      </c>
      <c r="E2071" s="5" t="s">
        <v>3986</v>
      </c>
      <c r="F2071" s="5" t="s">
        <v>3987</v>
      </c>
      <c r="G2071" s="6">
        <v>2024</v>
      </c>
      <c r="H2071" s="5" t="s">
        <v>1054</v>
      </c>
      <c r="I2071" s="5" t="s">
        <v>3988</v>
      </c>
      <c r="J2071" s="6" t="s">
        <v>7808</v>
      </c>
      <c r="K2071" s="6" t="s">
        <v>71</v>
      </c>
    </row>
    <row r="2072" spans="1:11" x14ac:dyDescent="0.45">
      <c r="A2072" s="6">
        <v>2068</v>
      </c>
      <c r="B2072" s="6" t="s">
        <v>3797</v>
      </c>
      <c r="C2072" s="5" t="s">
        <v>7807</v>
      </c>
      <c r="D2072" s="5" t="s">
        <v>3798</v>
      </c>
      <c r="E2072" s="5" t="s">
        <v>3799</v>
      </c>
      <c r="F2072" s="5" t="s">
        <v>3800</v>
      </c>
      <c r="G2072" s="6">
        <v>2007</v>
      </c>
      <c r="H2072" s="5" t="s">
        <v>386</v>
      </c>
      <c r="I2072" s="5" t="s">
        <v>3801</v>
      </c>
      <c r="J2072" s="6" t="s">
        <v>7808</v>
      </c>
      <c r="K2072" s="6" t="s">
        <v>71</v>
      </c>
    </row>
    <row r="2073" spans="1:11" x14ac:dyDescent="0.45">
      <c r="A2073" s="6">
        <v>2069</v>
      </c>
      <c r="B2073" s="6" t="s">
        <v>8342</v>
      </c>
      <c r="C2073" s="5" t="s">
        <v>7807</v>
      </c>
      <c r="D2073" s="5" t="s">
        <v>8343</v>
      </c>
      <c r="E2073" s="5" t="s">
        <v>8344</v>
      </c>
      <c r="F2073" s="5" t="s">
        <v>8345</v>
      </c>
      <c r="G2073" s="6">
        <v>2006</v>
      </c>
      <c r="H2073" s="5" t="s">
        <v>313</v>
      </c>
      <c r="I2073" s="5" t="s">
        <v>8346</v>
      </c>
      <c r="J2073" s="6" t="s">
        <v>70</v>
      </c>
      <c r="K2073" s="6" t="s">
        <v>71</v>
      </c>
    </row>
    <row r="2074" spans="1:11" x14ac:dyDescent="0.45">
      <c r="A2074" s="6">
        <v>2070</v>
      </c>
      <c r="B2074" s="6" t="s">
        <v>2509</v>
      </c>
      <c r="C2074" s="5" t="s">
        <v>7807</v>
      </c>
      <c r="D2074" s="5" t="s">
        <v>2510</v>
      </c>
      <c r="E2074" s="5" t="s">
        <v>2511</v>
      </c>
      <c r="F2074" s="5" t="s">
        <v>2512</v>
      </c>
      <c r="G2074" s="6">
        <v>2011</v>
      </c>
      <c r="H2074" s="5" t="s">
        <v>2513</v>
      </c>
      <c r="I2074" s="5" t="s">
        <v>2514</v>
      </c>
      <c r="J2074" s="6" t="s">
        <v>7808</v>
      </c>
      <c r="K2074" s="6" t="s">
        <v>71</v>
      </c>
    </row>
    <row r="2075" spans="1:11" x14ac:dyDescent="0.45">
      <c r="A2075" s="6">
        <v>2071</v>
      </c>
      <c r="B2075" s="6" t="s">
        <v>5438</v>
      </c>
      <c r="C2075" s="5" t="s">
        <v>7807</v>
      </c>
      <c r="D2075" s="5" t="s">
        <v>5439</v>
      </c>
      <c r="E2075" s="5" t="s">
        <v>5440</v>
      </c>
      <c r="F2075" s="5" t="s">
        <v>5441</v>
      </c>
      <c r="G2075" s="6">
        <v>1998</v>
      </c>
      <c r="H2075" s="5" t="s">
        <v>3039</v>
      </c>
      <c r="I2075" s="5" t="s">
        <v>5442</v>
      </c>
      <c r="J2075" s="6" t="s">
        <v>7808</v>
      </c>
      <c r="K2075" s="6" t="s">
        <v>71</v>
      </c>
    </row>
    <row r="2076" spans="1:11" x14ac:dyDescent="0.45">
      <c r="A2076" s="6">
        <v>2072</v>
      </c>
      <c r="B2076" s="6" t="s">
        <v>2683</v>
      </c>
      <c r="C2076" s="5" t="s">
        <v>7807</v>
      </c>
      <c r="D2076" s="5" t="s">
        <v>2684</v>
      </c>
      <c r="E2076" s="5" t="s">
        <v>2685</v>
      </c>
      <c r="F2076" s="5" t="s">
        <v>2686</v>
      </c>
      <c r="G2076" s="6">
        <v>2022</v>
      </c>
      <c r="H2076" s="5" t="s">
        <v>239</v>
      </c>
      <c r="I2076" s="5" t="s">
        <v>2687</v>
      </c>
      <c r="J2076" s="6" t="s">
        <v>7808</v>
      </c>
      <c r="K2076" s="6" t="s">
        <v>71</v>
      </c>
    </row>
    <row r="2077" spans="1:11" x14ac:dyDescent="0.45">
      <c r="A2077" s="6">
        <v>2073</v>
      </c>
      <c r="B2077" s="6" t="s">
        <v>8347</v>
      </c>
      <c r="C2077" s="5" t="s">
        <v>7807</v>
      </c>
      <c r="D2077" s="5" t="s">
        <v>8348</v>
      </c>
      <c r="E2077" s="5" t="s">
        <v>8349</v>
      </c>
      <c r="F2077" s="5" t="s">
        <v>8350</v>
      </c>
      <c r="G2077" s="6">
        <v>2006</v>
      </c>
      <c r="H2077" s="5" t="s">
        <v>1210</v>
      </c>
      <c r="I2077" s="5" t="s">
        <v>8351</v>
      </c>
      <c r="J2077" s="6" t="s">
        <v>70</v>
      </c>
      <c r="K2077" s="6" t="s">
        <v>71</v>
      </c>
    </row>
    <row r="2078" spans="1:11" x14ac:dyDescent="0.45">
      <c r="A2078" s="6">
        <v>2074</v>
      </c>
      <c r="B2078" s="6" t="s">
        <v>3199</v>
      </c>
      <c r="C2078" s="5" t="s">
        <v>7807</v>
      </c>
      <c r="D2078" s="5" t="s">
        <v>3200</v>
      </c>
      <c r="E2078" s="5" t="s">
        <v>3201</v>
      </c>
      <c r="F2078" s="5" t="s">
        <v>3202</v>
      </c>
      <c r="G2078" s="6">
        <v>2001</v>
      </c>
      <c r="H2078" s="5" t="s">
        <v>87</v>
      </c>
      <c r="I2078" s="5" t="s">
        <v>3203</v>
      </c>
      <c r="J2078" s="6" t="s">
        <v>7808</v>
      </c>
      <c r="K2078" s="6" t="s">
        <v>71</v>
      </c>
    </row>
    <row r="2079" spans="1:11" x14ac:dyDescent="0.45">
      <c r="A2079" s="6">
        <v>2075</v>
      </c>
      <c r="B2079" s="6" t="s">
        <v>1736</v>
      </c>
      <c r="C2079" s="5" t="s">
        <v>7807</v>
      </c>
      <c r="D2079" s="5" t="s">
        <v>1737</v>
      </c>
      <c r="E2079" s="5" t="s">
        <v>1738</v>
      </c>
      <c r="F2079" s="5" t="s">
        <v>1739</v>
      </c>
      <c r="G2079" s="6">
        <v>2011</v>
      </c>
      <c r="H2079" s="5" t="s">
        <v>1740</v>
      </c>
      <c r="I2079" s="5" t="s">
        <v>1741</v>
      </c>
      <c r="J2079" s="6" t="s">
        <v>7808</v>
      </c>
      <c r="K2079" s="6" t="s">
        <v>71</v>
      </c>
    </row>
    <row r="2080" spans="1:11" x14ac:dyDescent="0.45">
      <c r="A2080" s="6">
        <v>2076</v>
      </c>
      <c r="B2080" s="6" t="s">
        <v>8352</v>
      </c>
      <c r="C2080" s="5" t="s">
        <v>7807</v>
      </c>
      <c r="D2080" s="5" t="s">
        <v>8353</v>
      </c>
      <c r="E2080" s="5" t="s">
        <v>8354</v>
      </c>
      <c r="F2080" s="5" t="s">
        <v>8355</v>
      </c>
      <c r="G2080" s="6">
        <v>2002</v>
      </c>
      <c r="H2080" s="5" t="s">
        <v>206</v>
      </c>
      <c r="I2080" s="5" t="s">
        <v>8356</v>
      </c>
      <c r="J2080" s="6" t="s">
        <v>70</v>
      </c>
      <c r="K2080" s="6" t="s">
        <v>71</v>
      </c>
    </row>
    <row r="2081" spans="1:11" x14ac:dyDescent="0.45">
      <c r="A2081" s="6">
        <v>2077</v>
      </c>
      <c r="B2081" s="6" t="s">
        <v>161</v>
      </c>
      <c r="C2081" s="5" t="s">
        <v>7807</v>
      </c>
      <c r="D2081" s="5" t="s">
        <v>162</v>
      </c>
      <c r="E2081" s="5" t="s">
        <v>163</v>
      </c>
      <c r="F2081" s="5" t="s">
        <v>164</v>
      </c>
      <c r="G2081" s="6">
        <v>2001</v>
      </c>
      <c r="H2081" s="5" t="s">
        <v>165</v>
      </c>
      <c r="I2081" s="5" t="s">
        <v>166</v>
      </c>
      <c r="J2081" s="6" t="s">
        <v>7808</v>
      </c>
      <c r="K2081" s="6" t="s">
        <v>71</v>
      </c>
    </row>
    <row r="2082" spans="1:11" x14ac:dyDescent="0.45">
      <c r="A2082" s="6">
        <v>2078</v>
      </c>
      <c r="B2082" s="6" t="s">
        <v>6585</v>
      </c>
      <c r="C2082" s="5" t="s">
        <v>7807</v>
      </c>
      <c r="D2082" s="5" t="s">
        <v>6586</v>
      </c>
      <c r="E2082" s="5" t="s">
        <v>6587</v>
      </c>
      <c r="F2082" s="5" t="s">
        <v>6588</v>
      </c>
      <c r="G2082" s="6">
        <v>2001</v>
      </c>
      <c r="H2082" s="5" t="s">
        <v>68</v>
      </c>
      <c r="I2082" s="5" t="s">
        <v>6589</v>
      </c>
      <c r="J2082" s="6" t="s">
        <v>7808</v>
      </c>
      <c r="K2082" s="6" t="s">
        <v>71</v>
      </c>
    </row>
    <row r="2083" spans="1:11" x14ac:dyDescent="0.45">
      <c r="A2083" s="6">
        <v>2079</v>
      </c>
      <c r="B2083" s="6" t="s">
        <v>7301</v>
      </c>
      <c r="C2083" s="5" t="s">
        <v>7807</v>
      </c>
      <c r="D2083" s="5" t="s">
        <v>7302</v>
      </c>
      <c r="E2083" s="5" t="s">
        <v>7303</v>
      </c>
      <c r="F2083" s="5" t="s">
        <v>7304</v>
      </c>
      <c r="G2083" s="6">
        <v>2008</v>
      </c>
      <c r="H2083" s="5" t="s">
        <v>7305</v>
      </c>
      <c r="I2083" s="5" t="s">
        <v>7306</v>
      </c>
      <c r="J2083" s="6" t="s">
        <v>7808</v>
      </c>
      <c r="K2083" s="6" t="s">
        <v>71</v>
      </c>
    </row>
    <row r="2084" spans="1:11" x14ac:dyDescent="0.45">
      <c r="A2084" s="6">
        <v>2080</v>
      </c>
      <c r="B2084" s="6" t="s">
        <v>7542</v>
      </c>
      <c r="C2084" s="5" t="s">
        <v>7807</v>
      </c>
      <c r="D2084" s="5" t="s">
        <v>7543</v>
      </c>
      <c r="E2084" s="5" t="s">
        <v>7544</v>
      </c>
      <c r="F2084" s="5" t="s">
        <v>7545</v>
      </c>
      <c r="G2084" s="6">
        <v>2003</v>
      </c>
      <c r="H2084" s="5" t="s">
        <v>785</v>
      </c>
      <c r="I2084" s="5" t="s">
        <v>7546</v>
      </c>
      <c r="J2084" s="6" t="s">
        <v>7808</v>
      </c>
      <c r="K2084" s="6" t="s">
        <v>71</v>
      </c>
    </row>
    <row r="2085" spans="1:11" x14ac:dyDescent="0.45">
      <c r="A2085" s="6">
        <v>2081</v>
      </c>
      <c r="B2085" s="6" t="s">
        <v>4811</v>
      </c>
      <c r="C2085" s="5" t="s">
        <v>7807</v>
      </c>
      <c r="D2085" s="5" t="s">
        <v>4812</v>
      </c>
      <c r="E2085" s="5" t="s">
        <v>4813</v>
      </c>
      <c r="F2085" s="5" t="s">
        <v>4814</v>
      </c>
      <c r="G2085" s="6">
        <v>2023</v>
      </c>
      <c r="H2085" s="5" t="s">
        <v>4614</v>
      </c>
      <c r="I2085" s="5" t="s">
        <v>4815</v>
      </c>
      <c r="J2085" s="6" t="s">
        <v>7808</v>
      </c>
      <c r="K2085" s="6" t="s">
        <v>71</v>
      </c>
    </row>
    <row r="2086" spans="1:11" x14ac:dyDescent="0.45">
      <c r="A2086" s="6">
        <v>2082</v>
      </c>
      <c r="B2086" s="6" t="s">
        <v>4727</v>
      </c>
      <c r="C2086" s="5" t="s">
        <v>7807</v>
      </c>
      <c r="D2086" s="5" t="s">
        <v>4728</v>
      </c>
      <c r="E2086" s="5" t="s">
        <v>4729</v>
      </c>
      <c r="F2086" s="5" t="s">
        <v>4730</v>
      </c>
      <c r="G2086" s="6">
        <v>2015</v>
      </c>
      <c r="H2086" s="5" t="s">
        <v>4731</v>
      </c>
      <c r="I2086" s="5" t="s">
        <v>4732</v>
      </c>
      <c r="J2086" s="6" t="s">
        <v>7808</v>
      </c>
      <c r="K2086" s="6" t="s">
        <v>71</v>
      </c>
    </row>
    <row r="2087" spans="1:11" x14ac:dyDescent="0.45">
      <c r="A2087" s="6">
        <v>2083</v>
      </c>
      <c r="B2087" s="6" t="s">
        <v>7178</v>
      </c>
      <c r="C2087" s="5" t="s">
        <v>7807</v>
      </c>
      <c r="D2087" s="5" t="s">
        <v>7179</v>
      </c>
      <c r="E2087" s="5" t="s">
        <v>7180</v>
      </c>
      <c r="F2087" s="5" t="s">
        <v>7181</v>
      </c>
      <c r="G2087" s="6">
        <v>2025</v>
      </c>
      <c r="H2087" s="5" t="s">
        <v>374</v>
      </c>
      <c r="I2087" s="5" t="s">
        <v>7182</v>
      </c>
      <c r="J2087" s="6" t="s">
        <v>7808</v>
      </c>
      <c r="K2087" s="6" t="s">
        <v>71</v>
      </c>
    </row>
    <row r="2088" spans="1:11" x14ac:dyDescent="0.45">
      <c r="A2088" s="6">
        <v>2084</v>
      </c>
      <c r="B2088" s="6" t="s">
        <v>8357</v>
      </c>
      <c r="C2088" s="5" t="s">
        <v>7807</v>
      </c>
      <c r="D2088" s="5" t="s">
        <v>8358</v>
      </c>
      <c r="E2088" s="5" t="s">
        <v>8359</v>
      </c>
      <c r="F2088" s="5" t="s">
        <v>8360</v>
      </c>
      <c r="G2088" s="6">
        <v>2002</v>
      </c>
      <c r="H2088" s="5" t="s">
        <v>1752</v>
      </c>
      <c r="I2088" s="5" t="s">
        <v>8361</v>
      </c>
      <c r="J2088" s="6" t="s">
        <v>70</v>
      </c>
      <c r="K2088" s="6" t="s">
        <v>71</v>
      </c>
    </row>
    <row r="2089" spans="1:11" x14ac:dyDescent="0.45">
      <c r="A2089" s="6">
        <v>2085</v>
      </c>
      <c r="B2089" s="6" t="s">
        <v>2737</v>
      </c>
      <c r="C2089" s="5" t="s">
        <v>7807</v>
      </c>
      <c r="D2089" s="5" t="s">
        <v>2738</v>
      </c>
      <c r="E2089" s="5" t="s">
        <v>2739</v>
      </c>
      <c r="F2089" s="5" t="s">
        <v>2740</v>
      </c>
      <c r="G2089" s="6">
        <v>2026</v>
      </c>
      <c r="H2089" s="5" t="s">
        <v>2741</v>
      </c>
      <c r="I2089" s="5" t="s">
        <v>2742</v>
      </c>
      <c r="J2089" s="6" t="s">
        <v>7808</v>
      </c>
      <c r="K2089" s="6" t="s">
        <v>71</v>
      </c>
    </row>
    <row r="2090" spans="1:11" x14ac:dyDescent="0.45">
      <c r="A2090" s="6">
        <v>2086</v>
      </c>
      <c r="B2090" s="6" t="s">
        <v>2371</v>
      </c>
      <c r="C2090" s="5" t="s">
        <v>7807</v>
      </c>
      <c r="D2090" s="5" t="s">
        <v>2372</v>
      </c>
      <c r="E2090" s="5" t="s">
        <v>2373</v>
      </c>
      <c r="F2090" s="5" t="s">
        <v>2374</v>
      </c>
      <c r="G2090" s="6">
        <v>2009</v>
      </c>
      <c r="H2090" s="5" t="s">
        <v>2375</v>
      </c>
      <c r="I2090" s="5" t="s">
        <v>2376</v>
      </c>
      <c r="J2090" s="6" t="s">
        <v>7808</v>
      </c>
      <c r="K2090" s="6" t="s">
        <v>71</v>
      </c>
    </row>
    <row r="2091" spans="1:11" x14ac:dyDescent="0.45">
      <c r="A2091" s="6">
        <v>2087</v>
      </c>
      <c r="B2091" s="6" t="s">
        <v>7088</v>
      </c>
      <c r="C2091" s="5" t="s">
        <v>7807</v>
      </c>
      <c r="D2091" s="5" t="s">
        <v>7089</v>
      </c>
      <c r="E2091" s="5" t="s">
        <v>7090</v>
      </c>
      <c r="F2091" s="5" t="s">
        <v>7091</v>
      </c>
      <c r="G2091" s="6">
        <v>2002</v>
      </c>
      <c r="H2091" s="5" t="s">
        <v>206</v>
      </c>
      <c r="I2091" s="5" t="s">
        <v>7092</v>
      </c>
      <c r="J2091" s="6" t="s">
        <v>7808</v>
      </c>
      <c r="K2091" s="6" t="s">
        <v>71</v>
      </c>
    </row>
    <row r="2092" spans="1:11" x14ac:dyDescent="0.45">
      <c r="A2092" s="6">
        <v>2088</v>
      </c>
      <c r="B2092" s="6" t="s">
        <v>5175</v>
      </c>
      <c r="C2092" s="5" t="s">
        <v>7807</v>
      </c>
      <c r="D2092" s="5" t="s">
        <v>5176</v>
      </c>
      <c r="E2092" s="5" t="s">
        <v>5177</v>
      </c>
      <c r="F2092" s="5" t="s">
        <v>5178</v>
      </c>
      <c r="G2092" s="6">
        <v>2000</v>
      </c>
      <c r="H2092" s="5" t="s">
        <v>212</v>
      </c>
      <c r="I2092" s="5" t="s">
        <v>5179</v>
      </c>
      <c r="J2092" s="6" t="s">
        <v>7808</v>
      </c>
      <c r="K2092" s="6" t="s">
        <v>71</v>
      </c>
    </row>
    <row r="2093" spans="1:11" x14ac:dyDescent="0.45">
      <c r="A2093" s="6">
        <v>2089</v>
      </c>
      <c r="B2093" s="6" t="s">
        <v>7573</v>
      </c>
      <c r="C2093" s="5" t="s">
        <v>7807</v>
      </c>
      <c r="D2093" s="5" t="s">
        <v>7574</v>
      </c>
      <c r="E2093" s="5" t="s">
        <v>7575</v>
      </c>
      <c r="F2093" s="5" t="s">
        <v>7576</v>
      </c>
      <c r="G2093" s="6">
        <v>2021</v>
      </c>
      <c r="H2093" s="5" t="s">
        <v>7577</v>
      </c>
      <c r="I2093" s="5" t="s">
        <v>7578</v>
      </c>
      <c r="J2093" s="6" t="s">
        <v>7808</v>
      </c>
      <c r="K2093" s="6" t="s">
        <v>71</v>
      </c>
    </row>
    <row r="2094" spans="1:11" x14ac:dyDescent="0.45">
      <c r="A2094" s="6">
        <v>2090</v>
      </c>
      <c r="B2094" s="6" t="s">
        <v>1604</v>
      </c>
      <c r="C2094" s="5" t="s">
        <v>7807</v>
      </c>
      <c r="D2094" s="5" t="s">
        <v>1605</v>
      </c>
      <c r="E2094" s="5" t="s">
        <v>1606</v>
      </c>
      <c r="F2094" s="5" t="s">
        <v>1607</v>
      </c>
      <c r="G2094" s="6">
        <v>1999</v>
      </c>
      <c r="H2094" s="5" t="s">
        <v>1608</v>
      </c>
      <c r="I2094" s="5" t="s">
        <v>1609</v>
      </c>
      <c r="J2094" s="6" t="s">
        <v>7808</v>
      </c>
      <c r="K2094" s="6" t="s">
        <v>71</v>
      </c>
    </row>
    <row r="2095" spans="1:11" x14ac:dyDescent="0.45">
      <c r="A2095" s="6">
        <v>2091</v>
      </c>
      <c r="B2095" s="6" t="s">
        <v>8362</v>
      </c>
      <c r="C2095" s="5" t="s">
        <v>7807</v>
      </c>
      <c r="D2095" s="5" t="s">
        <v>8363</v>
      </c>
      <c r="E2095" s="5" t="s">
        <v>8364</v>
      </c>
      <c r="F2095" s="5" t="s">
        <v>8365</v>
      </c>
      <c r="G2095" s="6">
        <v>1999</v>
      </c>
      <c r="H2095" s="5" t="s">
        <v>206</v>
      </c>
      <c r="I2095" s="5" t="s">
        <v>8366</v>
      </c>
      <c r="J2095" s="6" t="s">
        <v>70</v>
      </c>
      <c r="K2095" s="6" t="s">
        <v>71</v>
      </c>
    </row>
    <row r="2096" spans="1:11" x14ac:dyDescent="0.45">
      <c r="A2096" s="6">
        <v>2092</v>
      </c>
      <c r="B2096" s="6" t="s">
        <v>309</v>
      </c>
      <c r="C2096" s="5" t="s">
        <v>7807</v>
      </c>
      <c r="D2096" s="5" t="s">
        <v>310</v>
      </c>
      <c r="E2096" s="5" t="s">
        <v>311</v>
      </c>
      <c r="F2096" s="5" t="s">
        <v>312</v>
      </c>
      <c r="G2096" s="6">
        <v>2021</v>
      </c>
      <c r="H2096" s="5" t="s">
        <v>313</v>
      </c>
      <c r="I2096" s="5" t="s">
        <v>314</v>
      </c>
      <c r="J2096" s="6" t="s">
        <v>7808</v>
      </c>
      <c r="K2096" s="6" t="s">
        <v>71</v>
      </c>
    </row>
    <row r="2097" spans="1:11" x14ac:dyDescent="0.45">
      <c r="A2097" s="6">
        <v>2093</v>
      </c>
      <c r="B2097" s="6" t="s">
        <v>4253</v>
      </c>
      <c r="C2097" s="5" t="s">
        <v>7807</v>
      </c>
      <c r="D2097" s="5" t="s">
        <v>4254</v>
      </c>
      <c r="E2097" s="5" t="s">
        <v>4255</v>
      </c>
      <c r="F2097" s="5" t="s">
        <v>4256</v>
      </c>
      <c r="G2097" s="6">
        <v>1978</v>
      </c>
      <c r="H2097" s="5" t="s">
        <v>426</v>
      </c>
      <c r="I2097" s="5" t="s">
        <v>4257</v>
      </c>
      <c r="J2097" s="6" t="s">
        <v>7808</v>
      </c>
      <c r="K2097" s="6" t="s">
        <v>71</v>
      </c>
    </row>
    <row r="2098" spans="1:11" x14ac:dyDescent="0.45">
      <c r="A2098" s="6">
        <v>2094</v>
      </c>
      <c r="B2098" s="6" t="s">
        <v>8367</v>
      </c>
      <c r="C2098" s="5" t="s">
        <v>7807</v>
      </c>
      <c r="D2098" s="5" t="s">
        <v>8368</v>
      </c>
      <c r="E2098" s="5" t="s">
        <v>8369</v>
      </c>
      <c r="F2098" s="5" t="s">
        <v>8370</v>
      </c>
      <c r="G2098" s="6">
        <v>2007</v>
      </c>
      <c r="H2098" s="5" t="s">
        <v>194</v>
      </c>
      <c r="I2098" s="5" t="s">
        <v>8371</v>
      </c>
      <c r="J2098" s="6" t="s">
        <v>70</v>
      </c>
      <c r="K2098" s="6" t="s">
        <v>71</v>
      </c>
    </row>
    <row r="2099" spans="1:11" x14ac:dyDescent="0.45">
      <c r="A2099" s="6">
        <v>2095</v>
      </c>
      <c r="B2099" s="6" t="s">
        <v>4390</v>
      </c>
      <c r="C2099" s="5" t="s">
        <v>7807</v>
      </c>
      <c r="D2099" s="5" t="s">
        <v>4391</v>
      </c>
      <c r="E2099" s="5" t="s">
        <v>4392</v>
      </c>
      <c r="F2099" s="5" t="s">
        <v>4393</v>
      </c>
      <c r="G2099" s="6">
        <v>2004</v>
      </c>
      <c r="H2099" s="5" t="s">
        <v>868</v>
      </c>
      <c r="I2099" s="5" t="s">
        <v>4394</v>
      </c>
      <c r="J2099" s="6" t="s">
        <v>7808</v>
      </c>
      <c r="K2099" s="6" t="s">
        <v>71</v>
      </c>
    </row>
    <row r="2100" spans="1:11" x14ac:dyDescent="0.45">
      <c r="A2100" s="6">
        <v>2096</v>
      </c>
      <c r="B2100" s="6" t="s">
        <v>4183</v>
      </c>
      <c r="C2100" s="5" t="s">
        <v>7807</v>
      </c>
      <c r="D2100" s="5" t="s">
        <v>4184</v>
      </c>
      <c r="E2100" s="5" t="s">
        <v>4185</v>
      </c>
      <c r="F2100" s="5" t="s">
        <v>4186</v>
      </c>
      <c r="G2100" s="6">
        <v>2022</v>
      </c>
      <c r="H2100" s="5" t="s">
        <v>4187</v>
      </c>
      <c r="I2100" s="5" t="s">
        <v>4188</v>
      </c>
      <c r="J2100" s="6" t="s">
        <v>7808</v>
      </c>
      <c r="K2100" s="6" t="s">
        <v>71</v>
      </c>
    </row>
    <row r="2101" spans="1:11" x14ac:dyDescent="0.45">
      <c r="A2101" s="6">
        <v>2097</v>
      </c>
      <c r="B2101" s="6" t="s">
        <v>5404</v>
      </c>
      <c r="C2101" s="5" t="s">
        <v>7807</v>
      </c>
      <c r="D2101" s="5" t="s">
        <v>5405</v>
      </c>
      <c r="E2101" s="5" t="s">
        <v>5406</v>
      </c>
      <c r="F2101" s="5" t="s">
        <v>5407</v>
      </c>
      <c r="G2101" s="6">
        <v>2001</v>
      </c>
      <c r="H2101" s="5" t="s">
        <v>5408</v>
      </c>
      <c r="I2101" s="5" t="s">
        <v>5409</v>
      </c>
      <c r="J2101" s="6" t="s">
        <v>7808</v>
      </c>
      <c r="K2101" s="6" t="s">
        <v>71</v>
      </c>
    </row>
    <row r="2102" spans="1:11" x14ac:dyDescent="0.45">
      <c r="A2102" s="6">
        <v>2098</v>
      </c>
      <c r="B2102" s="6" t="s">
        <v>3614</v>
      </c>
      <c r="C2102" s="5" t="s">
        <v>7807</v>
      </c>
      <c r="D2102" s="5" t="s">
        <v>3615</v>
      </c>
      <c r="E2102" s="5" t="s">
        <v>3616</v>
      </c>
      <c r="F2102" s="5" t="s">
        <v>3617</v>
      </c>
      <c r="G2102" s="6">
        <v>2005</v>
      </c>
      <c r="H2102" s="5" t="s">
        <v>3439</v>
      </c>
      <c r="I2102" s="5" t="s">
        <v>3618</v>
      </c>
      <c r="J2102" s="6" t="s">
        <v>7808</v>
      </c>
      <c r="K2102" s="6" t="s">
        <v>71</v>
      </c>
    </row>
    <row r="2103" spans="1:11" x14ac:dyDescent="0.45">
      <c r="A2103" s="6">
        <v>2099</v>
      </c>
      <c r="B2103" s="6" t="s">
        <v>2700</v>
      </c>
      <c r="C2103" s="5" t="s">
        <v>7807</v>
      </c>
      <c r="D2103" s="5" t="s">
        <v>2701</v>
      </c>
      <c r="E2103" s="5" t="s">
        <v>2702</v>
      </c>
      <c r="F2103" s="5" t="s">
        <v>2703</v>
      </c>
      <c r="G2103" s="6">
        <v>2003</v>
      </c>
      <c r="H2103" s="5" t="s">
        <v>153</v>
      </c>
      <c r="I2103" s="5" t="s">
        <v>2704</v>
      </c>
      <c r="J2103" s="6" t="s">
        <v>7808</v>
      </c>
      <c r="K2103" s="6" t="s">
        <v>71</v>
      </c>
    </row>
    <row r="2104" spans="1:11" x14ac:dyDescent="0.45">
      <c r="A2104" s="6">
        <v>2100</v>
      </c>
      <c r="B2104" s="6" t="s">
        <v>3382</v>
      </c>
      <c r="C2104" s="5" t="s">
        <v>7807</v>
      </c>
      <c r="D2104" s="5" t="s">
        <v>3383</v>
      </c>
      <c r="E2104" s="5" t="s">
        <v>3384</v>
      </c>
      <c r="F2104" s="5" t="s">
        <v>3385</v>
      </c>
      <c r="G2104" s="6">
        <v>2011</v>
      </c>
      <c r="H2104" s="5" t="s">
        <v>200</v>
      </c>
      <c r="I2104" s="5" t="s">
        <v>3386</v>
      </c>
      <c r="J2104" s="6" t="s">
        <v>7808</v>
      </c>
      <c r="K2104" s="6" t="s">
        <v>71</v>
      </c>
    </row>
    <row r="2105" spans="1:11" x14ac:dyDescent="0.45">
      <c r="A2105" s="6">
        <v>2101</v>
      </c>
      <c r="B2105" s="6" t="s">
        <v>3446</v>
      </c>
      <c r="C2105" s="5" t="s">
        <v>7807</v>
      </c>
      <c r="D2105" s="5" t="s">
        <v>3447</v>
      </c>
      <c r="E2105" s="5" t="s">
        <v>3448</v>
      </c>
      <c r="F2105" s="5" t="s">
        <v>3449</v>
      </c>
      <c r="G2105" s="6">
        <v>2026</v>
      </c>
      <c r="H2105" s="5" t="s">
        <v>3450</v>
      </c>
      <c r="I2105" s="5" t="s">
        <v>3451</v>
      </c>
      <c r="J2105" s="6" t="s">
        <v>7808</v>
      </c>
      <c r="K2105" s="6" t="s">
        <v>71</v>
      </c>
    </row>
    <row r="2106" spans="1:11" x14ac:dyDescent="0.45">
      <c r="A2106" s="6">
        <v>2102</v>
      </c>
      <c r="B2106" s="6" t="s">
        <v>2202</v>
      </c>
      <c r="C2106" s="5" t="s">
        <v>7807</v>
      </c>
      <c r="D2106" s="5" t="s">
        <v>2203</v>
      </c>
      <c r="E2106" s="5" t="s">
        <v>2204</v>
      </c>
      <c r="F2106" s="5" t="s">
        <v>2205</v>
      </c>
      <c r="G2106" s="6">
        <v>2006</v>
      </c>
      <c r="H2106" s="5" t="s">
        <v>2206</v>
      </c>
      <c r="I2106" s="5" t="s">
        <v>2207</v>
      </c>
      <c r="J2106" s="6" t="s">
        <v>7808</v>
      </c>
      <c r="K2106" s="6" t="s">
        <v>71</v>
      </c>
    </row>
    <row r="2107" spans="1:11" x14ac:dyDescent="0.45">
      <c r="A2107" s="6">
        <v>2103</v>
      </c>
      <c r="B2107" s="6" t="s">
        <v>1179</v>
      </c>
      <c r="C2107" s="5" t="s">
        <v>7807</v>
      </c>
      <c r="D2107" s="5" t="s">
        <v>1180</v>
      </c>
      <c r="E2107" s="5" t="s">
        <v>1181</v>
      </c>
      <c r="F2107" s="5" t="s">
        <v>1182</v>
      </c>
      <c r="G2107" s="6">
        <v>2020</v>
      </c>
      <c r="H2107" s="5" t="s">
        <v>1183</v>
      </c>
      <c r="I2107" s="5" t="s">
        <v>1184</v>
      </c>
      <c r="J2107" s="6" t="s">
        <v>7808</v>
      </c>
      <c r="K2107" s="6" t="s">
        <v>71</v>
      </c>
    </row>
    <row r="2108" spans="1:11" x14ac:dyDescent="0.45">
      <c r="A2108" s="6">
        <v>2104</v>
      </c>
      <c r="B2108" s="6" t="s">
        <v>7142</v>
      </c>
      <c r="C2108" s="5" t="s">
        <v>7807</v>
      </c>
      <c r="D2108" s="5" t="s">
        <v>7143</v>
      </c>
      <c r="E2108" s="5" t="s">
        <v>7144</v>
      </c>
      <c r="F2108" s="5" t="s">
        <v>7145</v>
      </c>
      <c r="G2108" s="6">
        <v>1999</v>
      </c>
      <c r="H2108" s="5" t="s">
        <v>1290</v>
      </c>
      <c r="I2108" s="5" t="s">
        <v>7146</v>
      </c>
      <c r="J2108" s="6" t="s">
        <v>7808</v>
      </c>
      <c r="K2108" s="6" t="s">
        <v>71</v>
      </c>
    </row>
    <row r="2109" spans="1:11" x14ac:dyDescent="0.45">
      <c r="A2109" s="6">
        <v>2105</v>
      </c>
      <c r="B2109" s="6" t="s">
        <v>1714</v>
      </c>
      <c r="C2109" s="5" t="s">
        <v>7807</v>
      </c>
      <c r="D2109" s="5" t="s">
        <v>1715</v>
      </c>
      <c r="E2109" s="5" t="s">
        <v>1716</v>
      </c>
      <c r="F2109" s="5" t="s">
        <v>1717</v>
      </c>
      <c r="G2109" s="6">
        <v>1999</v>
      </c>
      <c r="H2109" s="5" t="s">
        <v>660</v>
      </c>
      <c r="I2109" s="5" t="s">
        <v>1718</v>
      </c>
      <c r="J2109" s="6" t="s">
        <v>7808</v>
      </c>
      <c r="K2109" s="6" t="s">
        <v>71</v>
      </c>
    </row>
    <row r="2110" spans="1:11" x14ac:dyDescent="0.45">
      <c r="A2110" s="6">
        <v>2106</v>
      </c>
      <c r="B2110" s="6" t="s">
        <v>1035</v>
      </c>
      <c r="C2110" s="5" t="s">
        <v>7807</v>
      </c>
      <c r="D2110" s="5" t="s">
        <v>1036</v>
      </c>
      <c r="E2110" s="5" t="s">
        <v>1037</v>
      </c>
      <c r="F2110" s="5" t="s">
        <v>1038</v>
      </c>
      <c r="G2110" s="6">
        <v>2001</v>
      </c>
      <c r="H2110" s="5" t="s">
        <v>117</v>
      </c>
      <c r="I2110" s="5" t="s">
        <v>1039</v>
      </c>
      <c r="J2110" s="6" t="s">
        <v>7808</v>
      </c>
      <c r="K2110" s="6" t="s">
        <v>71</v>
      </c>
    </row>
    <row r="2111" spans="1:11" x14ac:dyDescent="0.45">
      <c r="A2111" s="6">
        <v>2107</v>
      </c>
      <c r="B2111" s="6" t="s">
        <v>7220</v>
      </c>
      <c r="C2111" s="5" t="s">
        <v>7807</v>
      </c>
      <c r="D2111" s="5" t="s">
        <v>7221</v>
      </c>
      <c r="E2111" s="5" t="s">
        <v>7222</v>
      </c>
      <c r="F2111" s="5" t="s">
        <v>7223</v>
      </c>
      <c r="G2111" s="6">
        <v>2022</v>
      </c>
      <c r="H2111" s="5" t="s">
        <v>1134</v>
      </c>
      <c r="I2111" s="5" t="s">
        <v>7224</v>
      </c>
      <c r="J2111" s="6" t="s">
        <v>7808</v>
      </c>
      <c r="K2111" s="6" t="s">
        <v>71</v>
      </c>
    </row>
    <row r="2112" spans="1:11" x14ac:dyDescent="0.45">
      <c r="A2112" s="6">
        <v>2108</v>
      </c>
      <c r="B2112" s="6" t="s">
        <v>4626</v>
      </c>
      <c r="C2112" s="5" t="s">
        <v>7807</v>
      </c>
      <c r="D2112" s="5" t="s">
        <v>4627</v>
      </c>
      <c r="E2112" s="5" t="s">
        <v>4628</v>
      </c>
      <c r="F2112" s="5" t="s">
        <v>4629</v>
      </c>
      <c r="G2112" s="6">
        <v>2016</v>
      </c>
      <c r="H2112" s="5" t="s">
        <v>1273</v>
      </c>
      <c r="I2112" s="5" t="s">
        <v>4630</v>
      </c>
      <c r="J2112" s="6" t="s">
        <v>7808</v>
      </c>
      <c r="K2112" s="6" t="s">
        <v>71</v>
      </c>
    </row>
    <row r="2113" spans="1:11" x14ac:dyDescent="0.45">
      <c r="A2113" s="6">
        <v>2109</v>
      </c>
      <c r="B2113" s="6" t="s">
        <v>6674</v>
      </c>
      <c r="C2113" s="5" t="s">
        <v>7807</v>
      </c>
      <c r="D2113" s="5" t="s">
        <v>6675</v>
      </c>
      <c r="E2113" s="5" t="s">
        <v>6676</v>
      </c>
      <c r="F2113" s="5" t="s">
        <v>6677</v>
      </c>
      <c r="G2113" s="6">
        <v>1997</v>
      </c>
      <c r="H2113" s="5" t="s">
        <v>194</v>
      </c>
      <c r="I2113" s="5" t="s">
        <v>6678</v>
      </c>
      <c r="J2113" s="6" t="s">
        <v>7808</v>
      </c>
      <c r="K2113" s="6" t="s">
        <v>71</v>
      </c>
    </row>
    <row r="2114" spans="1:11" x14ac:dyDescent="0.45">
      <c r="A2114" s="6">
        <v>2110</v>
      </c>
      <c r="B2114" s="6" t="s">
        <v>2961</v>
      </c>
      <c r="C2114" s="5" t="s">
        <v>7807</v>
      </c>
      <c r="D2114" s="5" t="s">
        <v>2962</v>
      </c>
      <c r="E2114" s="5" t="s">
        <v>2963</v>
      </c>
      <c r="F2114" s="5" t="s">
        <v>2964</v>
      </c>
      <c r="G2114" s="6">
        <v>2008</v>
      </c>
      <c r="H2114" s="5" t="s">
        <v>2965</v>
      </c>
      <c r="I2114" s="5" t="s">
        <v>2966</v>
      </c>
      <c r="J2114" s="6" t="s">
        <v>7808</v>
      </c>
      <c r="K2114" s="6" t="s">
        <v>71</v>
      </c>
    </row>
    <row r="2115" spans="1:11" x14ac:dyDescent="0.45">
      <c r="A2115" s="6">
        <v>2111</v>
      </c>
      <c r="B2115" s="6" t="s">
        <v>5591</v>
      </c>
      <c r="C2115" s="5" t="s">
        <v>7807</v>
      </c>
      <c r="D2115" s="5" t="s">
        <v>5592</v>
      </c>
      <c r="E2115" s="5" t="s">
        <v>5593</v>
      </c>
      <c r="F2115" s="5" t="s">
        <v>5594</v>
      </c>
      <c r="G2115" s="6">
        <v>2016</v>
      </c>
      <c r="H2115" s="5" t="s">
        <v>5595</v>
      </c>
      <c r="I2115" s="5" t="s">
        <v>5596</v>
      </c>
      <c r="J2115" s="6" t="s">
        <v>7808</v>
      </c>
      <c r="K2115" s="6" t="s">
        <v>71</v>
      </c>
    </row>
    <row r="2116" spans="1:11" x14ac:dyDescent="0.45">
      <c r="A2116" s="6">
        <v>2112</v>
      </c>
      <c r="B2116" s="6" t="s">
        <v>6164</v>
      </c>
      <c r="C2116" s="5" t="s">
        <v>7807</v>
      </c>
      <c r="D2116" s="5" t="s">
        <v>6165</v>
      </c>
      <c r="E2116" s="5" t="s">
        <v>6166</v>
      </c>
      <c r="F2116" s="5" t="s">
        <v>6167</v>
      </c>
      <c r="G2116" s="6">
        <v>1999</v>
      </c>
      <c r="H2116" s="5" t="s">
        <v>6168</v>
      </c>
      <c r="I2116" s="5" t="s">
        <v>6169</v>
      </c>
      <c r="J2116" s="6" t="s">
        <v>7808</v>
      </c>
      <c r="K2116" s="6" t="s">
        <v>71</v>
      </c>
    </row>
    <row r="2117" spans="1:11" x14ac:dyDescent="0.45">
      <c r="A2117" s="6">
        <v>2113</v>
      </c>
      <c r="B2117" s="6" t="s">
        <v>2743</v>
      </c>
      <c r="C2117" s="5" t="s">
        <v>7807</v>
      </c>
      <c r="D2117" s="5" t="s">
        <v>2744</v>
      </c>
      <c r="E2117" s="5" t="s">
        <v>2745</v>
      </c>
      <c r="F2117" s="5" t="s">
        <v>2746</v>
      </c>
      <c r="G2117" s="6">
        <v>2018</v>
      </c>
      <c r="H2117" s="5" t="s">
        <v>2747</v>
      </c>
      <c r="I2117" s="5" t="s">
        <v>2748</v>
      </c>
      <c r="J2117" s="6" t="s">
        <v>7808</v>
      </c>
      <c r="K2117" s="6" t="s">
        <v>71</v>
      </c>
    </row>
    <row r="2118" spans="1:11" x14ac:dyDescent="0.45">
      <c r="A2118" s="6">
        <v>2114</v>
      </c>
      <c r="B2118" s="6" t="s">
        <v>1419</v>
      </c>
      <c r="C2118" s="5" t="s">
        <v>7807</v>
      </c>
      <c r="D2118" s="5" t="s">
        <v>1420</v>
      </c>
      <c r="E2118" s="5" t="s">
        <v>1421</v>
      </c>
      <c r="F2118" s="5" t="s">
        <v>1422</v>
      </c>
      <c r="G2118" s="6">
        <v>2017</v>
      </c>
      <c r="H2118" s="5" t="s">
        <v>1423</v>
      </c>
      <c r="I2118" s="5" t="s">
        <v>1424</v>
      </c>
      <c r="J2118" s="6" t="s">
        <v>7808</v>
      </c>
      <c r="K2118" s="6" t="s">
        <v>71</v>
      </c>
    </row>
    <row r="2119" spans="1:11" x14ac:dyDescent="0.45">
      <c r="A2119" s="6">
        <v>2115</v>
      </c>
      <c r="B2119" s="6" t="s">
        <v>5758</v>
      </c>
      <c r="C2119" s="5" t="s">
        <v>7807</v>
      </c>
      <c r="D2119" s="5" t="s">
        <v>5759</v>
      </c>
      <c r="E2119" s="5" t="s">
        <v>5760</v>
      </c>
      <c r="F2119" s="5" t="s">
        <v>5761</v>
      </c>
      <c r="G2119" s="6">
        <v>1960</v>
      </c>
      <c r="H2119" s="5" t="s">
        <v>111</v>
      </c>
      <c r="I2119" s="5" t="s">
        <v>5762</v>
      </c>
      <c r="J2119" s="6" t="s">
        <v>7808</v>
      </c>
      <c r="K2119" s="6" t="s">
        <v>71</v>
      </c>
    </row>
    <row r="2120" spans="1:11" x14ac:dyDescent="0.45">
      <c r="A2120" s="6">
        <v>2116</v>
      </c>
      <c r="B2120" s="6" t="s">
        <v>5180</v>
      </c>
      <c r="C2120" s="5" t="s">
        <v>7807</v>
      </c>
      <c r="D2120" s="5" t="s">
        <v>5181</v>
      </c>
      <c r="E2120" s="5" t="s">
        <v>5182</v>
      </c>
      <c r="F2120" s="5" t="s">
        <v>5183</v>
      </c>
      <c r="G2120" s="6">
        <v>2002</v>
      </c>
      <c r="H2120" s="5" t="s">
        <v>666</v>
      </c>
      <c r="I2120" s="5" t="s">
        <v>5184</v>
      </c>
      <c r="J2120" s="6" t="s">
        <v>7808</v>
      </c>
      <c r="K2120" s="6" t="s">
        <v>71</v>
      </c>
    </row>
    <row r="2121" spans="1:11" x14ac:dyDescent="0.45">
      <c r="A2121" s="6">
        <v>2117</v>
      </c>
      <c r="B2121" s="6" t="s">
        <v>433</v>
      </c>
      <c r="C2121" s="5" t="s">
        <v>7807</v>
      </c>
      <c r="D2121" s="5" t="s">
        <v>434</v>
      </c>
      <c r="E2121" s="5" t="s">
        <v>435</v>
      </c>
      <c r="F2121" s="5" t="s">
        <v>436</v>
      </c>
      <c r="G2121" s="6">
        <v>2018</v>
      </c>
      <c r="H2121" s="5" t="s">
        <v>437</v>
      </c>
      <c r="I2121" s="5" t="s">
        <v>438</v>
      </c>
      <c r="J2121" s="6" t="s">
        <v>7808</v>
      </c>
      <c r="K2121" s="6" t="s">
        <v>71</v>
      </c>
    </row>
    <row r="2122" spans="1:11" x14ac:dyDescent="0.45">
      <c r="A2122" s="6">
        <v>2118</v>
      </c>
      <c r="B2122" s="6" t="s">
        <v>5226</v>
      </c>
      <c r="C2122" s="5" t="s">
        <v>7807</v>
      </c>
      <c r="D2122" s="5" t="s">
        <v>5227</v>
      </c>
      <c r="E2122" s="5" t="s">
        <v>5228</v>
      </c>
      <c r="F2122" s="5" t="s">
        <v>5229</v>
      </c>
      <c r="G2122" s="6">
        <v>2000</v>
      </c>
      <c r="H2122" s="5" t="s">
        <v>455</v>
      </c>
      <c r="I2122" s="5" t="s">
        <v>5230</v>
      </c>
      <c r="J2122" s="6" t="s">
        <v>7808</v>
      </c>
      <c r="K2122" s="6" t="s">
        <v>71</v>
      </c>
    </row>
    <row r="2123" spans="1:11" x14ac:dyDescent="0.45">
      <c r="A2123" s="6">
        <v>2119</v>
      </c>
      <c r="B2123" s="6" t="s">
        <v>5071</v>
      </c>
      <c r="C2123" s="5" t="s">
        <v>7807</v>
      </c>
      <c r="D2123" s="5" t="s">
        <v>5072</v>
      </c>
      <c r="E2123" s="5" t="s">
        <v>5073</v>
      </c>
      <c r="F2123" s="5" t="s">
        <v>5074</v>
      </c>
      <c r="G2123" s="6">
        <v>2022</v>
      </c>
      <c r="H2123" s="5" t="s">
        <v>105</v>
      </c>
      <c r="I2123" s="5" t="s">
        <v>5075</v>
      </c>
      <c r="J2123" s="6" t="s">
        <v>7808</v>
      </c>
      <c r="K2123" s="6" t="s">
        <v>71</v>
      </c>
    </row>
    <row r="2124" spans="1:11" x14ac:dyDescent="0.45">
      <c r="A2124" s="6">
        <v>2120</v>
      </c>
      <c r="B2124" s="6" t="s">
        <v>690</v>
      </c>
      <c r="C2124" s="5" t="s">
        <v>7807</v>
      </c>
      <c r="D2124" s="5" t="s">
        <v>691</v>
      </c>
      <c r="E2124" s="5" t="s">
        <v>692</v>
      </c>
      <c r="F2124" s="5" t="s">
        <v>693</v>
      </c>
      <c r="G2124" s="6">
        <v>1982</v>
      </c>
      <c r="H2124" s="5" t="s">
        <v>245</v>
      </c>
      <c r="I2124" s="5" t="s">
        <v>694</v>
      </c>
      <c r="J2124" s="6" t="s">
        <v>7808</v>
      </c>
      <c r="K2124" s="6" t="s">
        <v>71</v>
      </c>
    </row>
    <row r="2125" spans="1:11" x14ac:dyDescent="0.45">
      <c r="A2125" s="6">
        <v>2121</v>
      </c>
      <c r="B2125" s="6" t="s">
        <v>6769</v>
      </c>
      <c r="C2125" s="5" t="s">
        <v>7807</v>
      </c>
      <c r="D2125" s="5" t="s">
        <v>6770</v>
      </c>
      <c r="E2125" s="5" t="s">
        <v>6771</v>
      </c>
      <c r="F2125" s="5" t="s">
        <v>6772</v>
      </c>
      <c r="G2125" s="6">
        <v>2004</v>
      </c>
      <c r="H2125" s="5" t="s">
        <v>239</v>
      </c>
      <c r="I2125" s="5" t="s">
        <v>6773</v>
      </c>
      <c r="J2125" s="6" t="s">
        <v>7808</v>
      </c>
      <c r="K2125" s="6" t="s">
        <v>71</v>
      </c>
    </row>
    <row r="2126" spans="1:11" x14ac:dyDescent="0.45">
      <c r="A2126" s="6">
        <v>2122</v>
      </c>
      <c r="B2126" s="6" t="s">
        <v>8372</v>
      </c>
      <c r="C2126" s="5" t="s">
        <v>7807</v>
      </c>
      <c r="D2126" s="5" t="s">
        <v>8373</v>
      </c>
      <c r="E2126" s="5" t="s">
        <v>8374</v>
      </c>
      <c r="F2126" s="5" t="s">
        <v>8375</v>
      </c>
      <c r="G2126" s="6">
        <v>2017</v>
      </c>
      <c r="H2126" s="5" t="s">
        <v>8376</v>
      </c>
      <c r="I2126" s="5" t="s">
        <v>8377</v>
      </c>
      <c r="J2126" s="6" t="s">
        <v>70</v>
      </c>
      <c r="K2126" s="6" t="s">
        <v>71</v>
      </c>
    </row>
    <row r="2127" spans="1:11" x14ac:dyDescent="0.45">
      <c r="A2127" s="6">
        <v>2123</v>
      </c>
      <c r="B2127" s="6" t="s">
        <v>8378</v>
      </c>
      <c r="C2127" s="5" t="s">
        <v>7807</v>
      </c>
      <c r="D2127" s="5" t="s">
        <v>8379</v>
      </c>
      <c r="E2127" s="5" t="s">
        <v>8380</v>
      </c>
      <c r="F2127" s="5" t="s">
        <v>8381</v>
      </c>
      <c r="G2127" s="6">
        <v>2002</v>
      </c>
      <c r="H2127" s="5" t="s">
        <v>1752</v>
      </c>
      <c r="I2127" s="5" t="s">
        <v>8382</v>
      </c>
      <c r="J2127" s="6" t="s">
        <v>70</v>
      </c>
      <c r="K2127" s="6" t="s">
        <v>71</v>
      </c>
    </row>
    <row r="2128" spans="1:11" x14ac:dyDescent="0.45">
      <c r="A2128" s="6">
        <v>2124</v>
      </c>
      <c r="B2128" s="6" t="s">
        <v>6627</v>
      </c>
      <c r="C2128" s="5" t="s">
        <v>7807</v>
      </c>
      <c r="D2128" s="5" t="s">
        <v>6628</v>
      </c>
      <c r="E2128" s="5" t="s">
        <v>6629</v>
      </c>
      <c r="F2128" s="5" t="s">
        <v>6630</v>
      </c>
      <c r="G2128" s="6">
        <v>2008</v>
      </c>
      <c r="H2128" s="5" t="s">
        <v>329</v>
      </c>
      <c r="I2128" s="5" t="s">
        <v>6631</v>
      </c>
      <c r="J2128" s="6" t="s">
        <v>7808</v>
      </c>
      <c r="K2128" s="6" t="s">
        <v>71</v>
      </c>
    </row>
    <row r="2129" spans="1:11" x14ac:dyDescent="0.45">
      <c r="A2129" s="6">
        <v>2125</v>
      </c>
      <c r="B2129" s="6" t="s">
        <v>2835</v>
      </c>
      <c r="C2129" s="5" t="s">
        <v>7807</v>
      </c>
      <c r="D2129" s="5" t="s">
        <v>2836</v>
      </c>
      <c r="E2129" s="5" t="s">
        <v>2837</v>
      </c>
      <c r="F2129" s="5" t="s">
        <v>2838</v>
      </c>
      <c r="G2129" s="6">
        <v>2001</v>
      </c>
      <c r="H2129" s="5" t="s">
        <v>2839</v>
      </c>
      <c r="I2129" s="5" t="s">
        <v>2840</v>
      </c>
      <c r="J2129" s="6" t="s">
        <v>7808</v>
      </c>
      <c r="K2129" s="6" t="s">
        <v>71</v>
      </c>
    </row>
    <row r="2130" spans="1:11" x14ac:dyDescent="0.45">
      <c r="A2130" s="6">
        <v>2126</v>
      </c>
      <c r="B2130" s="6" t="s">
        <v>1754</v>
      </c>
      <c r="C2130" s="5" t="s">
        <v>7807</v>
      </c>
      <c r="D2130" s="5" t="s">
        <v>1755</v>
      </c>
      <c r="E2130" s="5" t="s">
        <v>1756</v>
      </c>
      <c r="F2130" s="5" t="s">
        <v>1757</v>
      </c>
      <c r="G2130" s="6">
        <v>2019</v>
      </c>
      <c r="H2130" s="5" t="s">
        <v>1752</v>
      </c>
      <c r="I2130" s="5" t="s">
        <v>1758</v>
      </c>
      <c r="J2130" s="6" t="s">
        <v>7808</v>
      </c>
      <c r="K2130" s="6" t="s">
        <v>71</v>
      </c>
    </row>
    <row r="2131" spans="1:11" x14ac:dyDescent="0.45">
      <c r="A2131" s="6">
        <v>2127</v>
      </c>
      <c r="B2131" s="6" t="s">
        <v>320</v>
      </c>
      <c r="C2131" s="5" t="s">
        <v>7807</v>
      </c>
      <c r="D2131" s="5" t="s">
        <v>321</v>
      </c>
      <c r="E2131" s="5" t="s">
        <v>322</v>
      </c>
      <c r="F2131" s="5" t="s">
        <v>323</v>
      </c>
      <c r="G2131" s="6">
        <v>2002</v>
      </c>
      <c r="H2131" s="5" t="s">
        <v>206</v>
      </c>
      <c r="I2131" s="5" t="s">
        <v>324</v>
      </c>
      <c r="J2131" s="6" t="s">
        <v>7808</v>
      </c>
      <c r="K2131" s="6" t="s">
        <v>71</v>
      </c>
    </row>
    <row r="2132" spans="1:11" x14ac:dyDescent="0.45">
      <c r="A2132" s="6">
        <v>2128</v>
      </c>
      <c r="B2132" s="6" t="s">
        <v>3344</v>
      </c>
      <c r="C2132" s="5" t="s">
        <v>7807</v>
      </c>
      <c r="D2132" s="5" t="s">
        <v>3345</v>
      </c>
      <c r="E2132" s="5" t="s">
        <v>3346</v>
      </c>
      <c r="F2132" s="5" t="s">
        <v>3347</v>
      </c>
      <c r="G2132" s="6">
        <v>2025</v>
      </c>
      <c r="H2132" s="5" t="s">
        <v>3348</v>
      </c>
      <c r="I2132" s="5" t="s">
        <v>3349</v>
      </c>
      <c r="J2132" s="6" t="s">
        <v>7808</v>
      </c>
      <c r="K2132" s="6" t="s">
        <v>71</v>
      </c>
    </row>
    <row r="2133" spans="1:11" x14ac:dyDescent="0.45">
      <c r="A2133" s="6">
        <v>2129</v>
      </c>
      <c r="B2133" s="6" t="s">
        <v>5564</v>
      </c>
      <c r="C2133" s="5" t="s">
        <v>7807</v>
      </c>
      <c r="D2133" s="5" t="s">
        <v>5565</v>
      </c>
      <c r="E2133" s="5" t="s">
        <v>5566</v>
      </c>
      <c r="F2133" s="5" t="s">
        <v>5567</v>
      </c>
      <c r="G2133" s="6">
        <v>2006</v>
      </c>
      <c r="H2133" s="5" t="s">
        <v>5568</v>
      </c>
      <c r="I2133" s="5" t="s">
        <v>5569</v>
      </c>
      <c r="J2133" s="6" t="s">
        <v>7808</v>
      </c>
      <c r="K2133" s="6" t="s">
        <v>71</v>
      </c>
    </row>
    <row r="2134" spans="1:11" x14ac:dyDescent="0.45">
      <c r="A2134" s="6">
        <v>2130</v>
      </c>
      <c r="B2134" s="6" t="s">
        <v>4801</v>
      </c>
      <c r="C2134" s="5" t="s">
        <v>7807</v>
      </c>
      <c r="D2134" s="5" t="s">
        <v>4802</v>
      </c>
      <c r="E2134" s="5" t="s">
        <v>4803</v>
      </c>
      <c r="F2134" s="5" t="s">
        <v>4804</v>
      </c>
      <c r="G2134" s="6">
        <v>2011</v>
      </c>
      <c r="H2134" s="5" t="s">
        <v>426</v>
      </c>
      <c r="I2134" s="5" t="s">
        <v>4805</v>
      </c>
      <c r="J2134" s="6" t="s">
        <v>7808</v>
      </c>
      <c r="K2134" s="6" t="s">
        <v>71</v>
      </c>
    </row>
    <row r="2135" spans="1:11" x14ac:dyDescent="0.45">
      <c r="A2135" s="6">
        <v>2131</v>
      </c>
      <c r="B2135" s="6" t="s">
        <v>5808</v>
      </c>
      <c r="C2135" s="5" t="s">
        <v>7807</v>
      </c>
      <c r="D2135" s="5" t="s">
        <v>5809</v>
      </c>
      <c r="E2135" s="5" t="s">
        <v>5810</v>
      </c>
      <c r="F2135" s="5" t="s">
        <v>5811</v>
      </c>
      <c r="G2135" s="6">
        <v>2003</v>
      </c>
      <c r="H2135" s="5" t="s">
        <v>5812</v>
      </c>
      <c r="I2135" s="5" t="s">
        <v>5813</v>
      </c>
      <c r="J2135" s="6" t="s">
        <v>7808</v>
      </c>
      <c r="K2135" s="6" t="s">
        <v>71</v>
      </c>
    </row>
    <row r="2136" spans="1:11" x14ac:dyDescent="0.45">
      <c r="A2136" s="6">
        <v>2132</v>
      </c>
      <c r="B2136" s="6" t="s">
        <v>8383</v>
      </c>
      <c r="C2136" s="5" t="s">
        <v>7807</v>
      </c>
      <c r="D2136" s="5" t="s">
        <v>8384</v>
      </c>
      <c r="E2136" s="5" t="s">
        <v>8385</v>
      </c>
      <c r="F2136" s="5" t="s">
        <v>8386</v>
      </c>
      <c r="G2136" s="6">
        <v>1990</v>
      </c>
      <c r="H2136" s="5" t="s">
        <v>8387</v>
      </c>
      <c r="I2136" s="5" t="s">
        <v>8388</v>
      </c>
      <c r="J2136" s="6" t="s">
        <v>70</v>
      </c>
      <c r="K2136" s="6" t="s">
        <v>71</v>
      </c>
    </row>
    <row r="2137" spans="1:11" x14ac:dyDescent="0.45">
      <c r="A2137" s="6">
        <v>2133</v>
      </c>
      <c r="B2137" s="6" t="s">
        <v>8389</v>
      </c>
      <c r="C2137" s="5" t="s">
        <v>7807</v>
      </c>
      <c r="D2137" s="5" t="s">
        <v>8390</v>
      </c>
      <c r="E2137" s="5" t="s">
        <v>8391</v>
      </c>
      <c r="F2137" s="5" t="s">
        <v>8392</v>
      </c>
      <c r="G2137" s="6">
        <v>2000</v>
      </c>
      <c r="H2137" s="5" t="s">
        <v>1680</v>
      </c>
      <c r="I2137" s="5" t="s">
        <v>8393</v>
      </c>
      <c r="J2137" s="6" t="s">
        <v>70</v>
      </c>
      <c r="K2137" s="6" t="s">
        <v>71</v>
      </c>
    </row>
    <row r="2138" spans="1:11" x14ac:dyDescent="0.45">
      <c r="A2138" s="6">
        <v>2134</v>
      </c>
      <c r="B2138" s="6" t="s">
        <v>5432</v>
      </c>
      <c r="C2138" s="5" t="s">
        <v>7807</v>
      </c>
      <c r="D2138" s="5" t="s">
        <v>5433</v>
      </c>
      <c r="E2138" s="5" t="s">
        <v>5434</v>
      </c>
      <c r="F2138" s="5" t="s">
        <v>5435</v>
      </c>
      <c r="G2138" s="6">
        <v>2019</v>
      </c>
      <c r="H2138" s="5" t="s">
        <v>5436</v>
      </c>
      <c r="I2138" s="5" t="s">
        <v>5437</v>
      </c>
      <c r="J2138" s="6" t="s">
        <v>7808</v>
      </c>
      <c r="K2138" s="6" t="s">
        <v>71</v>
      </c>
    </row>
    <row r="2139" spans="1:11" x14ac:dyDescent="0.45">
      <c r="A2139" s="6">
        <v>2135</v>
      </c>
      <c r="B2139" s="6" t="s">
        <v>7771</v>
      </c>
      <c r="C2139" s="5" t="s">
        <v>7807</v>
      </c>
      <c r="D2139" s="5" t="s">
        <v>7772</v>
      </c>
      <c r="E2139" s="5" t="s">
        <v>7773</v>
      </c>
      <c r="F2139" s="5" t="s">
        <v>7774</v>
      </c>
      <c r="G2139" s="6">
        <v>1991</v>
      </c>
      <c r="H2139" s="5" t="s">
        <v>455</v>
      </c>
      <c r="I2139" s="5" t="s">
        <v>7775</v>
      </c>
      <c r="J2139" s="6" t="s">
        <v>7808</v>
      </c>
      <c r="K2139" s="6" t="s">
        <v>71</v>
      </c>
    </row>
    <row r="2140" spans="1:11" x14ac:dyDescent="0.45">
      <c r="A2140" s="6">
        <v>2136</v>
      </c>
      <c r="B2140" s="6" t="s">
        <v>2377</v>
      </c>
      <c r="C2140" s="5" t="s">
        <v>7807</v>
      </c>
      <c r="D2140" s="5" t="s">
        <v>2378</v>
      </c>
      <c r="E2140" s="5" t="s">
        <v>2379</v>
      </c>
      <c r="F2140" s="5" t="s">
        <v>2380</v>
      </c>
      <c r="G2140" s="6">
        <v>2010</v>
      </c>
      <c r="H2140" s="5" t="s">
        <v>2381</v>
      </c>
      <c r="I2140" s="5" t="s">
        <v>2382</v>
      </c>
      <c r="J2140" s="6" t="s">
        <v>7808</v>
      </c>
      <c r="K2140" s="6" t="s">
        <v>71</v>
      </c>
    </row>
    <row r="2141" spans="1:11" x14ac:dyDescent="0.45">
      <c r="A2141" s="6">
        <v>2137</v>
      </c>
      <c r="B2141" s="6" t="s">
        <v>2586</v>
      </c>
      <c r="C2141" s="5" t="s">
        <v>7807</v>
      </c>
      <c r="D2141" s="5" t="s">
        <v>2587</v>
      </c>
      <c r="E2141" s="5" t="s">
        <v>2588</v>
      </c>
      <c r="F2141" s="5" t="s">
        <v>2589</v>
      </c>
      <c r="G2141" s="6">
        <v>2003</v>
      </c>
      <c r="H2141" s="5" t="s">
        <v>999</v>
      </c>
      <c r="I2141" s="5" t="s">
        <v>2590</v>
      </c>
      <c r="J2141" s="6" t="s">
        <v>7808</v>
      </c>
      <c r="K2141" s="6" t="s">
        <v>71</v>
      </c>
    </row>
    <row r="2142" spans="1:11" x14ac:dyDescent="0.45">
      <c r="A2142" s="6">
        <v>2138</v>
      </c>
      <c r="B2142" s="6" t="s">
        <v>3645</v>
      </c>
      <c r="C2142" s="5" t="s">
        <v>7807</v>
      </c>
      <c r="D2142" s="5" t="s">
        <v>3646</v>
      </c>
      <c r="E2142" s="5" t="s">
        <v>3647</v>
      </c>
      <c r="F2142" s="5" t="s">
        <v>3648</v>
      </c>
      <c r="G2142" s="6">
        <v>1981</v>
      </c>
      <c r="H2142" s="5" t="s">
        <v>194</v>
      </c>
      <c r="I2142" s="5" t="s">
        <v>3649</v>
      </c>
      <c r="J2142" s="6" t="s">
        <v>7808</v>
      </c>
      <c r="K2142" s="6" t="s">
        <v>71</v>
      </c>
    </row>
    <row r="2143" spans="1:11" x14ac:dyDescent="0.45">
      <c r="A2143" s="6">
        <v>2139</v>
      </c>
      <c r="B2143" s="6" t="s">
        <v>2893</v>
      </c>
      <c r="C2143" s="5" t="s">
        <v>7807</v>
      </c>
      <c r="D2143" s="5" t="s">
        <v>2894</v>
      </c>
      <c r="E2143" s="5" t="s">
        <v>2895</v>
      </c>
      <c r="F2143" s="5" t="s">
        <v>2896</v>
      </c>
      <c r="G2143" s="6">
        <v>2008</v>
      </c>
      <c r="H2143" s="5" t="s">
        <v>239</v>
      </c>
      <c r="I2143" s="5" t="s">
        <v>2897</v>
      </c>
      <c r="J2143" s="6" t="s">
        <v>7808</v>
      </c>
      <c r="K2143" s="6" t="s">
        <v>71</v>
      </c>
    </row>
    <row r="2144" spans="1:11" x14ac:dyDescent="0.45">
      <c r="A2144" s="6">
        <v>2140</v>
      </c>
      <c r="B2144" s="6" t="s">
        <v>3467</v>
      </c>
      <c r="C2144" s="5" t="s">
        <v>7807</v>
      </c>
      <c r="D2144" s="5" t="s">
        <v>3468</v>
      </c>
      <c r="E2144" s="5" t="s">
        <v>3469</v>
      </c>
      <c r="F2144" s="5" t="s">
        <v>3470</v>
      </c>
      <c r="G2144" s="6">
        <v>2000</v>
      </c>
      <c r="H2144" s="5" t="s">
        <v>999</v>
      </c>
      <c r="I2144" s="5" t="s">
        <v>3471</v>
      </c>
      <c r="J2144" s="6" t="s">
        <v>7808</v>
      </c>
      <c r="K2144" s="6" t="s">
        <v>71</v>
      </c>
    </row>
    <row r="2145" spans="1:11" x14ac:dyDescent="0.45">
      <c r="A2145" s="6">
        <v>2141</v>
      </c>
      <c r="B2145" s="6" t="s">
        <v>8394</v>
      </c>
      <c r="C2145" s="5" t="s">
        <v>7807</v>
      </c>
      <c r="D2145" s="5" t="s">
        <v>8395</v>
      </c>
      <c r="E2145" s="5" t="s">
        <v>8396</v>
      </c>
      <c r="F2145" s="5" t="s">
        <v>8397</v>
      </c>
      <c r="G2145" s="6">
        <v>2025</v>
      </c>
      <c r="H2145" s="5" t="s">
        <v>6214</v>
      </c>
      <c r="I2145" s="5" t="s">
        <v>8398</v>
      </c>
      <c r="J2145" s="6" t="s">
        <v>70</v>
      </c>
      <c r="K2145" s="6" t="s">
        <v>71</v>
      </c>
    </row>
    <row r="2146" spans="1:11" x14ac:dyDescent="0.45">
      <c r="A2146" s="6">
        <v>2142</v>
      </c>
      <c r="B2146" s="6" t="s">
        <v>8399</v>
      </c>
      <c r="C2146" s="5" t="s">
        <v>7807</v>
      </c>
      <c r="D2146" s="5" t="s">
        <v>8400</v>
      </c>
      <c r="E2146" s="5" t="s">
        <v>8401</v>
      </c>
      <c r="F2146" s="5" t="s">
        <v>8402</v>
      </c>
      <c r="G2146" s="6">
        <v>2001</v>
      </c>
      <c r="H2146" s="5" t="s">
        <v>3863</v>
      </c>
      <c r="I2146" s="5" t="s">
        <v>8403</v>
      </c>
      <c r="J2146" s="6" t="s">
        <v>70</v>
      </c>
      <c r="K2146" s="6" t="s">
        <v>71</v>
      </c>
    </row>
    <row r="2147" spans="1:11" x14ac:dyDescent="0.45">
      <c r="A2147" s="6">
        <v>2143</v>
      </c>
      <c r="B2147" s="6" t="s">
        <v>7342</v>
      </c>
      <c r="C2147" s="5" t="s">
        <v>7807</v>
      </c>
      <c r="D2147" s="5" t="s">
        <v>7343</v>
      </c>
      <c r="E2147" s="5" t="s">
        <v>7344</v>
      </c>
      <c r="F2147" s="5" t="s">
        <v>7345</v>
      </c>
      <c r="G2147" s="6">
        <v>2004</v>
      </c>
      <c r="H2147" s="5" t="s">
        <v>7346</v>
      </c>
      <c r="I2147" s="5" t="s">
        <v>7347</v>
      </c>
      <c r="J2147" s="6" t="s">
        <v>7808</v>
      </c>
      <c r="K2147" s="6" t="s">
        <v>71</v>
      </c>
    </row>
    <row r="2148" spans="1:11" x14ac:dyDescent="0.45">
      <c r="A2148" s="6">
        <v>2144</v>
      </c>
      <c r="B2148" s="6" t="s">
        <v>1313</v>
      </c>
      <c r="C2148" s="5" t="s">
        <v>7807</v>
      </c>
      <c r="D2148" s="5" t="s">
        <v>1314</v>
      </c>
      <c r="E2148" s="5" t="s">
        <v>1315</v>
      </c>
      <c r="F2148" s="5" t="s">
        <v>1316</v>
      </c>
      <c r="G2148" s="6">
        <v>2016</v>
      </c>
      <c r="H2148" s="5" t="s">
        <v>135</v>
      </c>
      <c r="I2148" s="5" t="s">
        <v>1317</v>
      </c>
      <c r="J2148" s="6" t="s">
        <v>7808</v>
      </c>
      <c r="K2148" s="6" t="s">
        <v>71</v>
      </c>
    </row>
    <row r="2149" spans="1:11" x14ac:dyDescent="0.45">
      <c r="A2149" s="6">
        <v>2145</v>
      </c>
      <c r="B2149" s="6" t="s">
        <v>8404</v>
      </c>
      <c r="C2149" s="5" t="s">
        <v>7807</v>
      </c>
      <c r="D2149" s="5" t="s">
        <v>8405</v>
      </c>
      <c r="E2149" s="5" t="s">
        <v>8406</v>
      </c>
      <c r="F2149" s="5" t="s">
        <v>8407</v>
      </c>
      <c r="G2149" s="6">
        <v>2000</v>
      </c>
      <c r="H2149" s="5" t="s">
        <v>8408</v>
      </c>
      <c r="I2149" s="5" t="s">
        <v>8409</v>
      </c>
      <c r="J2149" s="6" t="s">
        <v>70</v>
      </c>
      <c r="K2149" s="6" t="s">
        <v>71</v>
      </c>
    </row>
    <row r="2150" spans="1:11" x14ac:dyDescent="0.45">
      <c r="A2150" s="6">
        <v>2146</v>
      </c>
      <c r="B2150" s="6" t="s">
        <v>7204</v>
      </c>
      <c r="C2150" s="5" t="s">
        <v>7807</v>
      </c>
      <c r="D2150" s="5" t="s">
        <v>7205</v>
      </c>
      <c r="E2150" s="5" t="s">
        <v>7206</v>
      </c>
      <c r="F2150" s="5" t="s">
        <v>7207</v>
      </c>
      <c r="G2150" s="6">
        <v>2024</v>
      </c>
      <c r="H2150" s="5" t="s">
        <v>212</v>
      </c>
      <c r="I2150" s="5" t="s">
        <v>7208</v>
      </c>
      <c r="J2150" s="6" t="s">
        <v>7808</v>
      </c>
      <c r="K2150" s="6" t="s">
        <v>71</v>
      </c>
    </row>
    <row r="2151" spans="1:11" x14ac:dyDescent="0.45">
      <c r="A2151" s="6">
        <v>2147</v>
      </c>
      <c r="B2151" s="6" t="s">
        <v>5532</v>
      </c>
      <c r="C2151" s="5" t="s">
        <v>7807</v>
      </c>
      <c r="D2151" s="5" t="s">
        <v>5533</v>
      </c>
      <c r="E2151" s="5" t="s">
        <v>5534</v>
      </c>
      <c r="F2151" s="5" t="s">
        <v>5535</v>
      </c>
      <c r="G2151" s="6">
        <v>1980</v>
      </c>
      <c r="H2151" s="5" t="s">
        <v>5536</v>
      </c>
      <c r="I2151" s="5" t="s">
        <v>5537</v>
      </c>
      <c r="J2151" s="6" t="s">
        <v>7808</v>
      </c>
      <c r="K2151" s="6" t="s">
        <v>71</v>
      </c>
    </row>
    <row r="2152" spans="1:11" x14ac:dyDescent="0.45">
      <c r="A2152" s="6">
        <v>2148</v>
      </c>
      <c r="B2152" s="6" t="s">
        <v>8410</v>
      </c>
      <c r="C2152" s="5" t="s">
        <v>7807</v>
      </c>
      <c r="D2152" s="5" t="s">
        <v>8411</v>
      </c>
      <c r="E2152" s="5" t="s">
        <v>8412</v>
      </c>
      <c r="F2152" s="5" t="s">
        <v>8413</v>
      </c>
      <c r="G2152" s="6">
        <v>1994</v>
      </c>
      <c r="H2152" s="5" t="s">
        <v>111</v>
      </c>
      <c r="I2152" s="5" t="s">
        <v>8414</v>
      </c>
      <c r="J2152" s="6" t="s">
        <v>70</v>
      </c>
      <c r="K2152" s="6" t="s">
        <v>71</v>
      </c>
    </row>
    <row r="2153" spans="1:11" x14ac:dyDescent="0.45">
      <c r="A2153" s="6">
        <v>2149</v>
      </c>
      <c r="B2153" s="6" t="s">
        <v>1001</v>
      </c>
      <c r="C2153" s="5" t="s">
        <v>7807</v>
      </c>
      <c r="D2153" s="5" t="s">
        <v>1002</v>
      </c>
      <c r="E2153" s="5" t="s">
        <v>1003</v>
      </c>
      <c r="F2153" s="5" t="s">
        <v>1004</v>
      </c>
      <c r="G2153" s="6">
        <v>2025</v>
      </c>
      <c r="H2153" s="5" t="s">
        <v>1005</v>
      </c>
      <c r="I2153" s="5" t="s">
        <v>1006</v>
      </c>
      <c r="J2153" s="6" t="s">
        <v>7808</v>
      </c>
      <c r="K2153" s="6" t="s">
        <v>71</v>
      </c>
    </row>
    <row r="2154" spans="1:11" x14ac:dyDescent="0.45">
      <c r="A2154" s="6">
        <v>2150</v>
      </c>
      <c r="B2154" s="6" t="s">
        <v>1157</v>
      </c>
      <c r="C2154" s="5" t="s">
        <v>7807</v>
      </c>
      <c r="D2154" s="5" t="s">
        <v>1158</v>
      </c>
      <c r="E2154" s="5" t="s">
        <v>1159</v>
      </c>
      <c r="F2154" s="5" t="s">
        <v>1160</v>
      </c>
      <c r="G2154" s="6">
        <v>2007</v>
      </c>
      <c r="H2154" s="5" t="s">
        <v>206</v>
      </c>
      <c r="I2154" s="5" t="s">
        <v>1161</v>
      </c>
      <c r="J2154" s="6" t="s">
        <v>7808</v>
      </c>
      <c r="K2154" s="6" t="s">
        <v>71</v>
      </c>
    </row>
    <row r="2155" spans="1:11" x14ac:dyDescent="0.45">
      <c r="A2155" s="6">
        <v>2151</v>
      </c>
      <c r="B2155" s="6" t="s">
        <v>918</v>
      </c>
      <c r="C2155" s="5" t="s">
        <v>7807</v>
      </c>
      <c r="D2155" s="5" t="s">
        <v>919</v>
      </c>
      <c r="E2155" s="5" t="s">
        <v>920</v>
      </c>
      <c r="F2155" s="5" t="s">
        <v>921</v>
      </c>
      <c r="G2155" s="6">
        <v>2010</v>
      </c>
      <c r="H2155" s="5" t="s">
        <v>922</v>
      </c>
      <c r="I2155" s="5" t="s">
        <v>923</v>
      </c>
      <c r="J2155" s="6" t="s">
        <v>7808</v>
      </c>
      <c r="K2155" s="6" t="s">
        <v>71</v>
      </c>
    </row>
    <row r="2156" spans="1:11" x14ac:dyDescent="0.45">
      <c r="A2156" s="6">
        <v>2152</v>
      </c>
      <c r="B2156" s="6" t="s">
        <v>4421</v>
      </c>
      <c r="C2156" s="5" t="s">
        <v>7807</v>
      </c>
      <c r="D2156" s="5" t="s">
        <v>4422</v>
      </c>
      <c r="E2156" s="5" t="s">
        <v>4423</v>
      </c>
      <c r="F2156" s="5" t="s">
        <v>4424</v>
      </c>
      <c r="G2156" s="6">
        <v>2003</v>
      </c>
      <c r="H2156" s="5" t="s">
        <v>4425</v>
      </c>
      <c r="I2156" s="5" t="s">
        <v>4426</v>
      </c>
      <c r="J2156" s="6" t="s">
        <v>7808</v>
      </c>
      <c r="K2156" s="6" t="s">
        <v>71</v>
      </c>
    </row>
    <row r="2157" spans="1:11" x14ac:dyDescent="0.45">
      <c r="A2157" s="6">
        <v>2153</v>
      </c>
      <c r="B2157" s="6" t="s">
        <v>3931</v>
      </c>
      <c r="C2157" s="5" t="s">
        <v>7807</v>
      </c>
      <c r="D2157" s="5" t="s">
        <v>3932</v>
      </c>
      <c r="E2157" s="5" t="s">
        <v>3933</v>
      </c>
      <c r="F2157" s="5" t="s">
        <v>3934</v>
      </c>
      <c r="G2157" s="6">
        <v>2001</v>
      </c>
      <c r="H2157" s="5" t="s">
        <v>68</v>
      </c>
      <c r="I2157" s="5" t="s">
        <v>3935</v>
      </c>
      <c r="J2157" s="6" t="s">
        <v>7808</v>
      </c>
      <c r="K2157" s="6" t="s">
        <v>71</v>
      </c>
    </row>
    <row r="2158" spans="1:11" x14ac:dyDescent="0.45">
      <c r="A2158" s="6">
        <v>2154</v>
      </c>
      <c r="B2158" s="6" t="s">
        <v>4147</v>
      </c>
      <c r="C2158" s="5" t="s">
        <v>7807</v>
      </c>
      <c r="D2158" s="5" t="s">
        <v>4148</v>
      </c>
      <c r="E2158" s="5" t="s">
        <v>4149</v>
      </c>
      <c r="F2158" s="5" t="s">
        <v>4150</v>
      </c>
      <c r="G2158" s="6">
        <v>2009</v>
      </c>
      <c r="H2158" s="5" t="s">
        <v>3342</v>
      </c>
      <c r="I2158" s="5" t="s">
        <v>4151</v>
      </c>
      <c r="J2158" s="6" t="s">
        <v>7808</v>
      </c>
      <c r="K2158" s="6" t="s">
        <v>71</v>
      </c>
    </row>
    <row r="2159" spans="1:11" x14ac:dyDescent="0.45">
      <c r="A2159" s="6">
        <v>2155</v>
      </c>
      <c r="B2159" s="6" t="s">
        <v>1066</v>
      </c>
      <c r="C2159" s="5" t="s">
        <v>7807</v>
      </c>
      <c r="D2159" s="5" t="s">
        <v>1067</v>
      </c>
      <c r="E2159" s="5" t="s">
        <v>1068</v>
      </c>
      <c r="F2159" s="5" t="s">
        <v>1069</v>
      </c>
      <c r="G2159" s="6">
        <v>2001</v>
      </c>
      <c r="H2159" s="5" t="s">
        <v>68</v>
      </c>
      <c r="I2159" s="5" t="s">
        <v>1070</v>
      </c>
      <c r="J2159" s="6" t="s">
        <v>7808</v>
      </c>
      <c r="K2159" s="6" t="s">
        <v>71</v>
      </c>
    </row>
    <row r="2160" spans="1:11" x14ac:dyDescent="0.45">
      <c r="A2160" s="6">
        <v>2156</v>
      </c>
      <c r="B2160" s="6" t="s">
        <v>5298</v>
      </c>
      <c r="C2160" s="5" t="s">
        <v>7807</v>
      </c>
      <c r="D2160" s="5" t="s">
        <v>5299</v>
      </c>
      <c r="E2160" s="5" t="s">
        <v>5300</v>
      </c>
      <c r="F2160" s="5" t="s">
        <v>5301</v>
      </c>
      <c r="G2160" s="6">
        <v>2003</v>
      </c>
      <c r="H2160" s="5" t="s">
        <v>666</v>
      </c>
      <c r="I2160" s="5" t="s">
        <v>5302</v>
      </c>
      <c r="J2160" s="6" t="s">
        <v>7808</v>
      </c>
      <c r="K2160" s="6" t="s">
        <v>71</v>
      </c>
    </row>
    <row r="2161" spans="1:11" x14ac:dyDescent="0.45">
      <c r="A2161" s="6">
        <v>2157</v>
      </c>
      <c r="B2161" s="6" t="s">
        <v>5421</v>
      </c>
      <c r="C2161" s="5" t="s">
        <v>7807</v>
      </c>
      <c r="D2161" s="5" t="s">
        <v>5422</v>
      </c>
      <c r="E2161" s="5" t="s">
        <v>5423</v>
      </c>
      <c r="F2161" s="5" t="s">
        <v>5424</v>
      </c>
      <c r="G2161" s="6">
        <v>1996</v>
      </c>
      <c r="H2161" s="5" t="s">
        <v>1474</v>
      </c>
      <c r="I2161" s="5" t="s">
        <v>5425</v>
      </c>
      <c r="J2161" s="6" t="s">
        <v>7808</v>
      </c>
      <c r="K2161" s="6" t="s">
        <v>71</v>
      </c>
    </row>
    <row r="2162" spans="1:11" x14ac:dyDescent="0.45">
      <c r="A2162" s="6">
        <v>2158</v>
      </c>
      <c r="B2162" s="6" t="s">
        <v>1838</v>
      </c>
      <c r="C2162" s="5" t="s">
        <v>7807</v>
      </c>
      <c r="D2162" s="5" t="s">
        <v>1839</v>
      </c>
      <c r="E2162" s="5" t="s">
        <v>1840</v>
      </c>
      <c r="F2162" s="5" t="s">
        <v>1841</v>
      </c>
      <c r="G2162" s="6">
        <v>2017</v>
      </c>
      <c r="H2162" s="5" t="s">
        <v>1842</v>
      </c>
      <c r="I2162" s="5" t="s">
        <v>1843</v>
      </c>
      <c r="J2162" s="6" t="s">
        <v>7808</v>
      </c>
      <c r="K2162" s="6" t="s">
        <v>71</v>
      </c>
    </row>
    <row r="2163" spans="1:11" x14ac:dyDescent="0.45">
      <c r="A2163" s="6">
        <v>2159</v>
      </c>
      <c r="B2163" s="6" t="s">
        <v>2346</v>
      </c>
      <c r="C2163" s="5" t="s">
        <v>7807</v>
      </c>
      <c r="D2163" s="5" t="s">
        <v>2347</v>
      </c>
      <c r="E2163" s="5" t="s">
        <v>2348</v>
      </c>
      <c r="F2163" s="5" t="s">
        <v>2349</v>
      </c>
      <c r="G2163" s="6">
        <v>2007</v>
      </c>
      <c r="H2163" s="5" t="s">
        <v>836</v>
      </c>
      <c r="I2163" s="5" t="s">
        <v>2350</v>
      </c>
      <c r="J2163" s="6" t="s">
        <v>7808</v>
      </c>
      <c r="K2163" s="6" t="s">
        <v>71</v>
      </c>
    </row>
    <row r="2164" spans="1:11" x14ac:dyDescent="0.45">
      <c r="A2164" s="6">
        <v>2160</v>
      </c>
      <c r="B2164" s="6" t="s">
        <v>554</v>
      </c>
      <c r="C2164" s="5" t="s">
        <v>7807</v>
      </c>
      <c r="D2164" s="5" t="s">
        <v>555</v>
      </c>
      <c r="E2164" s="5" t="s">
        <v>556</v>
      </c>
      <c r="F2164" s="5" t="s">
        <v>557</v>
      </c>
      <c r="G2164" s="6">
        <v>2013</v>
      </c>
      <c r="H2164" s="5" t="s">
        <v>558</v>
      </c>
      <c r="I2164" s="5" t="s">
        <v>559</v>
      </c>
      <c r="J2164" s="6" t="s">
        <v>7808</v>
      </c>
      <c r="K2164" s="6" t="s">
        <v>71</v>
      </c>
    </row>
    <row r="2165" spans="1:11" x14ac:dyDescent="0.45">
      <c r="A2165" s="6">
        <v>2161</v>
      </c>
      <c r="B2165" s="6" t="s">
        <v>5929</v>
      </c>
      <c r="C2165" s="5" t="s">
        <v>7807</v>
      </c>
      <c r="D2165" s="5" t="s">
        <v>5930</v>
      </c>
      <c r="E2165" s="5" t="s">
        <v>5931</v>
      </c>
      <c r="F2165" s="5" t="s">
        <v>5932</v>
      </c>
      <c r="G2165" s="6">
        <v>2000</v>
      </c>
      <c r="H2165" s="5" t="s">
        <v>5933</v>
      </c>
      <c r="I2165" s="5" t="s">
        <v>5934</v>
      </c>
      <c r="J2165" s="6" t="s">
        <v>7808</v>
      </c>
      <c r="K2165" s="6" t="s">
        <v>71</v>
      </c>
    </row>
    <row r="2166" spans="1:11" x14ac:dyDescent="0.45">
      <c r="A2166" s="6">
        <v>2162</v>
      </c>
      <c r="B2166" s="6" t="s">
        <v>6113</v>
      </c>
      <c r="C2166" s="5" t="s">
        <v>7807</v>
      </c>
      <c r="D2166" s="5" t="s">
        <v>6114</v>
      </c>
      <c r="E2166" s="5" t="s">
        <v>4724</v>
      </c>
      <c r="F2166" s="5" t="s">
        <v>6115</v>
      </c>
      <c r="G2166" s="6">
        <v>2003</v>
      </c>
      <c r="H2166" s="5" t="s">
        <v>212</v>
      </c>
      <c r="I2166" s="5" t="s">
        <v>6116</v>
      </c>
      <c r="J2166" s="6" t="s">
        <v>7808</v>
      </c>
      <c r="K2166" s="6" t="s">
        <v>71</v>
      </c>
    </row>
    <row r="2167" spans="1:11" x14ac:dyDescent="0.45">
      <c r="A2167" s="6">
        <v>2163</v>
      </c>
      <c r="B2167" s="6" t="s">
        <v>2802</v>
      </c>
      <c r="C2167" s="5" t="s">
        <v>7807</v>
      </c>
      <c r="D2167" s="5" t="s">
        <v>2803</v>
      </c>
      <c r="E2167" s="5" t="s">
        <v>2804</v>
      </c>
      <c r="F2167" s="5" t="s">
        <v>2805</v>
      </c>
      <c r="G2167" s="6">
        <v>2003</v>
      </c>
      <c r="H2167" s="5" t="s">
        <v>68</v>
      </c>
      <c r="I2167" s="5" t="s">
        <v>2806</v>
      </c>
      <c r="J2167" s="6" t="s">
        <v>7808</v>
      </c>
      <c r="K2167" s="6" t="s">
        <v>71</v>
      </c>
    </row>
    <row r="2168" spans="1:11" x14ac:dyDescent="0.45">
      <c r="A2168" s="6">
        <v>2164</v>
      </c>
      <c r="B2168" s="6" t="s">
        <v>358</v>
      </c>
      <c r="C2168" s="5" t="s">
        <v>7807</v>
      </c>
      <c r="D2168" s="5" t="s">
        <v>359</v>
      </c>
      <c r="E2168" s="5" t="s">
        <v>360</v>
      </c>
      <c r="F2168" s="5" t="s">
        <v>361</v>
      </c>
      <c r="G2168" s="6">
        <v>2001</v>
      </c>
      <c r="H2168" s="5" t="s">
        <v>362</v>
      </c>
      <c r="I2168" s="5" t="s">
        <v>363</v>
      </c>
      <c r="J2168" s="6" t="s">
        <v>7808</v>
      </c>
      <c r="K2168" s="6" t="s">
        <v>71</v>
      </c>
    </row>
    <row r="2169" spans="1:11" x14ac:dyDescent="0.45">
      <c r="A2169" s="6">
        <v>2165</v>
      </c>
      <c r="B2169" s="6" t="s">
        <v>1587</v>
      </c>
      <c r="C2169" s="5" t="s">
        <v>7807</v>
      </c>
      <c r="D2169" s="5" t="s">
        <v>1588</v>
      </c>
      <c r="E2169" s="5" t="s">
        <v>1589</v>
      </c>
      <c r="F2169" s="5" t="s">
        <v>1590</v>
      </c>
      <c r="G2169" s="6">
        <v>2026</v>
      </c>
      <c r="H2169" s="5"/>
      <c r="I2169" s="5" t="s">
        <v>1591</v>
      </c>
      <c r="J2169" s="6" t="s">
        <v>7808</v>
      </c>
      <c r="K2169" s="6" t="s">
        <v>71</v>
      </c>
    </row>
    <row r="2170" spans="1:11" x14ac:dyDescent="0.45">
      <c r="A2170" s="6">
        <v>2166</v>
      </c>
      <c r="B2170" s="6" t="s">
        <v>3333</v>
      </c>
      <c r="C2170" s="5" t="s">
        <v>7807</v>
      </c>
      <c r="D2170" s="5" t="s">
        <v>3334</v>
      </c>
      <c r="E2170" s="5" t="s">
        <v>3335</v>
      </c>
      <c r="F2170" s="5" t="s">
        <v>3336</v>
      </c>
      <c r="G2170" s="6">
        <v>2006</v>
      </c>
      <c r="H2170" s="5" t="s">
        <v>239</v>
      </c>
      <c r="I2170" s="5" t="s">
        <v>3337</v>
      </c>
      <c r="J2170" s="6" t="s">
        <v>7808</v>
      </c>
      <c r="K2170" s="6" t="s">
        <v>71</v>
      </c>
    </row>
    <row r="2171" spans="1:11" x14ac:dyDescent="0.45">
      <c r="A2171" s="6">
        <v>2167</v>
      </c>
      <c r="B2171" s="6" t="s">
        <v>5399</v>
      </c>
      <c r="C2171" s="5" t="s">
        <v>7807</v>
      </c>
      <c r="D2171" s="5" t="s">
        <v>5400</v>
      </c>
      <c r="E2171" s="5" t="s">
        <v>5401</v>
      </c>
      <c r="F2171" s="5" t="s">
        <v>5402</v>
      </c>
      <c r="G2171" s="6">
        <v>2005</v>
      </c>
      <c r="H2171" s="5" t="s">
        <v>2179</v>
      </c>
      <c r="I2171" s="5" t="s">
        <v>5403</v>
      </c>
      <c r="J2171" s="6" t="s">
        <v>7808</v>
      </c>
      <c r="K2171" s="6" t="s">
        <v>71</v>
      </c>
    </row>
    <row r="2172" spans="1:11" x14ac:dyDescent="0.45">
      <c r="A2172" s="6">
        <v>2168</v>
      </c>
      <c r="B2172" s="6" t="s">
        <v>1989</v>
      </c>
      <c r="C2172" s="5" t="s">
        <v>7807</v>
      </c>
      <c r="D2172" s="5" t="s">
        <v>1990</v>
      </c>
      <c r="E2172" s="5" t="s">
        <v>1991</v>
      </c>
      <c r="F2172" s="5" t="s">
        <v>1992</v>
      </c>
      <c r="G2172" s="6">
        <v>1996</v>
      </c>
      <c r="H2172" s="5" t="s">
        <v>426</v>
      </c>
      <c r="I2172" s="5" t="s">
        <v>1993</v>
      </c>
      <c r="J2172" s="6" t="s">
        <v>7808</v>
      </c>
      <c r="K2172" s="6" t="s">
        <v>71</v>
      </c>
    </row>
    <row r="2173" spans="1:11" x14ac:dyDescent="0.45">
      <c r="A2173" s="6">
        <v>2169</v>
      </c>
      <c r="B2173" s="6" t="s">
        <v>8415</v>
      </c>
      <c r="C2173" s="5" t="s">
        <v>7807</v>
      </c>
      <c r="D2173" s="5" t="s">
        <v>8416</v>
      </c>
      <c r="E2173" s="5" t="s">
        <v>8417</v>
      </c>
      <c r="F2173" s="5" t="s">
        <v>8418</v>
      </c>
      <c r="G2173" s="6">
        <v>2025</v>
      </c>
      <c r="H2173" s="5" t="s">
        <v>3497</v>
      </c>
      <c r="I2173" s="5" t="s">
        <v>8419</v>
      </c>
      <c r="J2173" s="6" t="s">
        <v>70</v>
      </c>
      <c r="K2173" s="6" t="s">
        <v>71</v>
      </c>
    </row>
    <row r="2174" spans="1:11" x14ac:dyDescent="0.45">
      <c r="A2174" s="6">
        <v>2170</v>
      </c>
      <c r="B2174" s="6" t="s">
        <v>5241</v>
      </c>
      <c r="C2174" s="5" t="s">
        <v>7807</v>
      </c>
      <c r="D2174" s="5" t="s">
        <v>5242</v>
      </c>
      <c r="E2174" s="5" t="s">
        <v>5243</v>
      </c>
      <c r="F2174" s="5" t="s">
        <v>5244</v>
      </c>
      <c r="G2174" s="6">
        <v>2023</v>
      </c>
      <c r="H2174" s="5" t="s">
        <v>1183</v>
      </c>
      <c r="I2174" s="5" t="s">
        <v>5245</v>
      </c>
      <c r="J2174" s="6" t="s">
        <v>7808</v>
      </c>
      <c r="K2174" s="6" t="s">
        <v>71</v>
      </c>
    </row>
    <row r="2175" spans="1:11" x14ac:dyDescent="0.45">
      <c r="A2175" s="6">
        <v>2171</v>
      </c>
      <c r="B2175" s="6" t="s">
        <v>6648</v>
      </c>
      <c r="C2175" s="5" t="s">
        <v>7807</v>
      </c>
      <c r="D2175" s="5" t="s">
        <v>6649</v>
      </c>
      <c r="E2175" s="5" t="s">
        <v>6650</v>
      </c>
      <c r="F2175" s="5" t="s">
        <v>6651</v>
      </c>
      <c r="G2175" s="6">
        <v>2001</v>
      </c>
      <c r="H2175" s="5" t="s">
        <v>6652</v>
      </c>
      <c r="I2175" s="5" t="s">
        <v>6653</v>
      </c>
      <c r="J2175" s="6" t="s">
        <v>7808</v>
      </c>
      <c r="K2175" s="6" t="s">
        <v>71</v>
      </c>
    </row>
    <row r="2176" spans="1:11" x14ac:dyDescent="0.45">
      <c r="A2176" s="6">
        <v>2172</v>
      </c>
      <c r="B2176" s="6" t="s">
        <v>5887</v>
      </c>
      <c r="C2176" s="5" t="s">
        <v>7807</v>
      </c>
      <c r="D2176" s="5" t="s">
        <v>5888</v>
      </c>
      <c r="E2176" s="5" t="s">
        <v>5889</v>
      </c>
      <c r="F2176" s="5" t="s">
        <v>5890</v>
      </c>
      <c r="G2176" s="6">
        <v>1996</v>
      </c>
      <c r="H2176" s="5" t="s">
        <v>3723</v>
      </c>
      <c r="I2176" s="5" t="s">
        <v>5891</v>
      </c>
      <c r="J2176" s="6" t="s">
        <v>7808</v>
      </c>
      <c r="K2176" s="6" t="s">
        <v>71</v>
      </c>
    </row>
    <row r="2177" spans="1:11" x14ac:dyDescent="0.45">
      <c r="A2177" s="6">
        <v>2173</v>
      </c>
      <c r="B2177" s="6" t="s">
        <v>1923</v>
      </c>
      <c r="C2177" s="5" t="s">
        <v>7807</v>
      </c>
      <c r="D2177" s="5" t="s">
        <v>1924</v>
      </c>
      <c r="E2177" s="5" t="s">
        <v>1925</v>
      </c>
      <c r="F2177" s="5" t="s">
        <v>1926</v>
      </c>
      <c r="G2177" s="6">
        <v>2003</v>
      </c>
      <c r="H2177" s="5" t="s">
        <v>135</v>
      </c>
      <c r="I2177" s="5" t="s">
        <v>1927</v>
      </c>
      <c r="J2177" s="6" t="s">
        <v>7808</v>
      </c>
      <c r="K2177" s="6" t="s">
        <v>71</v>
      </c>
    </row>
    <row r="2178" spans="1:11" x14ac:dyDescent="0.45">
      <c r="A2178" s="6">
        <v>2174</v>
      </c>
      <c r="B2178" s="6" t="s">
        <v>6216</v>
      </c>
      <c r="C2178" s="5" t="s">
        <v>7807</v>
      </c>
      <c r="D2178" s="5" t="s">
        <v>6217</v>
      </c>
      <c r="E2178" s="5" t="s">
        <v>6218</v>
      </c>
      <c r="F2178" s="5" t="s">
        <v>6219</v>
      </c>
      <c r="G2178" s="6">
        <v>1986</v>
      </c>
      <c r="H2178" s="5" t="s">
        <v>5536</v>
      </c>
      <c r="I2178" s="5" t="s">
        <v>6220</v>
      </c>
      <c r="J2178" s="6" t="s">
        <v>7808</v>
      </c>
      <c r="K2178" s="6" t="s">
        <v>71</v>
      </c>
    </row>
    <row r="2179" spans="1:11" x14ac:dyDescent="0.45">
      <c r="A2179" s="6">
        <v>2175</v>
      </c>
      <c r="B2179" s="6" t="s">
        <v>3771</v>
      </c>
      <c r="C2179" s="5" t="s">
        <v>7807</v>
      </c>
      <c r="D2179" s="5" t="s">
        <v>3772</v>
      </c>
      <c r="E2179" s="5" t="s">
        <v>3773</v>
      </c>
      <c r="F2179" s="5" t="s">
        <v>3774</v>
      </c>
      <c r="G2179" s="6">
        <v>2023</v>
      </c>
      <c r="H2179" s="5"/>
      <c r="I2179" s="5" t="s">
        <v>3775</v>
      </c>
      <c r="J2179" s="6" t="s">
        <v>7808</v>
      </c>
      <c r="K2179" s="6" t="s">
        <v>71</v>
      </c>
    </row>
    <row r="2180" spans="1:11" x14ac:dyDescent="0.45">
      <c r="A2180" s="6">
        <v>2176</v>
      </c>
      <c r="B2180" s="6" t="s">
        <v>4513</v>
      </c>
      <c r="C2180" s="5" t="s">
        <v>7807</v>
      </c>
      <c r="D2180" s="5" t="s">
        <v>4514</v>
      </c>
      <c r="E2180" s="5" t="s">
        <v>4515</v>
      </c>
      <c r="F2180" s="5" t="s">
        <v>4516</v>
      </c>
      <c r="G2180" s="6">
        <v>1999</v>
      </c>
      <c r="H2180" s="5" t="s">
        <v>239</v>
      </c>
      <c r="I2180" s="5" t="s">
        <v>4517</v>
      </c>
      <c r="J2180" s="6" t="s">
        <v>7808</v>
      </c>
      <c r="K2180" s="6" t="s">
        <v>71</v>
      </c>
    </row>
    <row r="2181" spans="1:11" x14ac:dyDescent="0.45">
      <c r="A2181" s="6">
        <v>2177</v>
      </c>
      <c r="B2181" s="6" t="s">
        <v>3925</v>
      </c>
      <c r="C2181" s="5" t="s">
        <v>7807</v>
      </c>
      <c r="D2181" s="5" t="s">
        <v>3926</v>
      </c>
      <c r="E2181" s="5" t="s">
        <v>3927</v>
      </c>
      <c r="F2181" s="5" t="s">
        <v>3928</v>
      </c>
      <c r="G2181" s="6">
        <v>2011</v>
      </c>
      <c r="H2181" s="5" t="s">
        <v>3929</v>
      </c>
      <c r="I2181" s="5" t="s">
        <v>3930</v>
      </c>
      <c r="J2181" s="6" t="s">
        <v>7808</v>
      </c>
      <c r="K2181" s="6" t="s">
        <v>71</v>
      </c>
    </row>
    <row r="2182" spans="1:11" x14ac:dyDescent="0.45">
      <c r="A2182" s="6">
        <v>2178</v>
      </c>
      <c r="B2182" s="6" t="s">
        <v>8420</v>
      </c>
      <c r="C2182" s="5" t="s">
        <v>7807</v>
      </c>
      <c r="D2182" s="5" t="s">
        <v>8421</v>
      </c>
      <c r="E2182" s="5" t="s">
        <v>8422</v>
      </c>
      <c r="F2182" s="5" t="s">
        <v>8423</v>
      </c>
      <c r="G2182" s="6">
        <v>2001</v>
      </c>
      <c r="H2182" s="5" t="s">
        <v>1474</v>
      </c>
      <c r="I2182" s="5" t="s">
        <v>8424</v>
      </c>
      <c r="J2182" s="6" t="s">
        <v>70</v>
      </c>
      <c r="K2182" s="6" t="s">
        <v>71</v>
      </c>
    </row>
    <row r="2183" spans="1:11" x14ac:dyDescent="0.45">
      <c r="A2183" s="6">
        <v>2179</v>
      </c>
      <c r="B2183" s="6" t="s">
        <v>8425</v>
      </c>
      <c r="C2183" s="5" t="s">
        <v>7807</v>
      </c>
      <c r="D2183" s="5" t="s">
        <v>8426</v>
      </c>
      <c r="E2183" s="5" t="s">
        <v>8427</v>
      </c>
      <c r="F2183" s="5" t="s">
        <v>8428</v>
      </c>
      <c r="G2183" s="6">
        <v>2007</v>
      </c>
      <c r="H2183" s="5" t="s">
        <v>2179</v>
      </c>
      <c r="I2183" s="5" t="s">
        <v>8429</v>
      </c>
      <c r="J2183" s="6" t="s">
        <v>70</v>
      </c>
      <c r="K2183" s="6" t="s">
        <v>71</v>
      </c>
    </row>
    <row r="2184" spans="1:11" x14ac:dyDescent="0.45">
      <c r="A2184" s="6">
        <v>2180</v>
      </c>
      <c r="B2184" s="6" t="s">
        <v>8430</v>
      </c>
      <c r="C2184" s="5" t="s">
        <v>7807</v>
      </c>
      <c r="D2184" s="5" t="s">
        <v>8431</v>
      </c>
      <c r="E2184" s="5" t="s">
        <v>8432</v>
      </c>
      <c r="F2184" s="5" t="s">
        <v>8433</v>
      </c>
      <c r="G2184" s="6">
        <v>1983</v>
      </c>
      <c r="H2184" s="5" t="s">
        <v>2902</v>
      </c>
      <c r="I2184" s="5" t="s">
        <v>8434</v>
      </c>
      <c r="J2184" s="6" t="s">
        <v>70</v>
      </c>
      <c r="K2184" s="6" t="s">
        <v>71</v>
      </c>
    </row>
    <row r="2185" spans="1:11" x14ac:dyDescent="0.45">
      <c r="A2185" s="6">
        <v>2181</v>
      </c>
      <c r="B2185" s="6" t="s">
        <v>2868</v>
      </c>
      <c r="C2185" s="5" t="s">
        <v>7807</v>
      </c>
      <c r="D2185" s="5" t="s">
        <v>2869</v>
      </c>
      <c r="E2185" s="5" t="s">
        <v>2870</v>
      </c>
      <c r="F2185" s="5" t="s">
        <v>2871</v>
      </c>
      <c r="G2185" s="6">
        <v>2007</v>
      </c>
      <c r="H2185" s="5" t="s">
        <v>2308</v>
      </c>
      <c r="I2185" s="5" t="s">
        <v>2872</v>
      </c>
      <c r="J2185" s="6" t="s">
        <v>7808</v>
      </c>
      <c r="K2185" s="6" t="s">
        <v>71</v>
      </c>
    </row>
    <row r="2186" spans="1:11" x14ac:dyDescent="0.45">
      <c r="A2186" s="6">
        <v>2182</v>
      </c>
      <c r="B2186" s="6" t="s">
        <v>1575</v>
      </c>
      <c r="C2186" s="5" t="s">
        <v>7807</v>
      </c>
      <c r="D2186" s="5" t="s">
        <v>1576</v>
      </c>
      <c r="E2186" s="5" t="s">
        <v>1577</v>
      </c>
      <c r="F2186" s="5" t="s">
        <v>1578</v>
      </c>
      <c r="G2186" s="6">
        <v>2012</v>
      </c>
      <c r="H2186" s="5" t="s">
        <v>1579</v>
      </c>
      <c r="I2186" s="5" t="s">
        <v>1580</v>
      </c>
      <c r="J2186" s="6" t="s">
        <v>7808</v>
      </c>
      <c r="K2186" s="6" t="s">
        <v>71</v>
      </c>
    </row>
    <row r="2187" spans="1:11" x14ac:dyDescent="0.45">
      <c r="A2187" s="6">
        <v>2183</v>
      </c>
      <c r="B2187" s="6" t="s">
        <v>5459</v>
      </c>
      <c r="C2187" s="5" t="s">
        <v>7807</v>
      </c>
      <c r="D2187" s="5" t="s">
        <v>5460</v>
      </c>
      <c r="E2187" s="5" t="s">
        <v>5461</v>
      </c>
      <c r="F2187" s="5" t="s">
        <v>5462</v>
      </c>
      <c r="G2187" s="6">
        <v>2026</v>
      </c>
      <c r="H2187" s="5" t="s">
        <v>437</v>
      </c>
      <c r="I2187" s="5" t="s">
        <v>5463</v>
      </c>
      <c r="J2187" s="6" t="s">
        <v>7808</v>
      </c>
      <c r="K2187" s="6" t="s">
        <v>71</v>
      </c>
    </row>
    <row r="2188" spans="1:11" x14ac:dyDescent="0.45">
      <c r="A2188" s="6">
        <v>2184</v>
      </c>
      <c r="B2188" s="6" t="s">
        <v>8435</v>
      </c>
      <c r="C2188" s="5" t="s">
        <v>7807</v>
      </c>
      <c r="D2188" s="5" t="s">
        <v>8436</v>
      </c>
      <c r="E2188" s="5" t="s">
        <v>8437</v>
      </c>
      <c r="F2188" s="5" t="s">
        <v>8438</v>
      </c>
      <c r="G2188" s="6">
        <v>2017</v>
      </c>
      <c r="H2188" s="5" t="s">
        <v>8439</v>
      </c>
      <c r="I2188" s="5" t="s">
        <v>8440</v>
      </c>
      <c r="J2188" s="6" t="s">
        <v>70</v>
      </c>
      <c r="K2188" s="6" t="s">
        <v>71</v>
      </c>
    </row>
    <row r="2189" spans="1:11" x14ac:dyDescent="0.45">
      <c r="A2189" s="6">
        <v>2185</v>
      </c>
      <c r="B2189" s="6" t="s">
        <v>7384</v>
      </c>
      <c r="C2189" s="5" t="s">
        <v>7807</v>
      </c>
      <c r="D2189" s="5" t="s">
        <v>7385</v>
      </c>
      <c r="E2189" s="5" t="s">
        <v>7386</v>
      </c>
      <c r="F2189" s="5" t="s">
        <v>7387</v>
      </c>
      <c r="G2189" s="6">
        <v>2001</v>
      </c>
      <c r="H2189" s="5" t="s">
        <v>68</v>
      </c>
      <c r="I2189" s="5" t="s">
        <v>7388</v>
      </c>
      <c r="J2189" s="6" t="s">
        <v>7808</v>
      </c>
      <c r="K2189" s="6" t="s">
        <v>71</v>
      </c>
    </row>
    <row r="2190" spans="1:11" x14ac:dyDescent="0.45">
      <c r="A2190" s="6">
        <v>2186</v>
      </c>
      <c r="B2190" s="6" t="s">
        <v>4878</v>
      </c>
      <c r="C2190" s="5" t="s">
        <v>7807</v>
      </c>
      <c r="D2190" s="5" t="s">
        <v>4879</v>
      </c>
      <c r="E2190" s="5" t="s">
        <v>4880</v>
      </c>
      <c r="F2190" s="5" t="s">
        <v>4881</v>
      </c>
      <c r="G2190" s="6">
        <v>2011</v>
      </c>
      <c r="H2190" s="5" t="s">
        <v>4767</v>
      </c>
      <c r="I2190" s="5" t="s">
        <v>3581</v>
      </c>
      <c r="J2190" s="6" t="s">
        <v>7808</v>
      </c>
      <c r="K2190" s="6" t="s">
        <v>71</v>
      </c>
    </row>
    <row r="2191" spans="1:11" x14ac:dyDescent="0.45">
      <c r="A2191" s="6">
        <v>2187</v>
      </c>
      <c r="B2191" s="6" t="s">
        <v>849</v>
      </c>
      <c r="C2191" s="5" t="s">
        <v>7807</v>
      </c>
      <c r="D2191" s="5" t="s">
        <v>850</v>
      </c>
      <c r="E2191" s="5" t="s">
        <v>851</v>
      </c>
      <c r="F2191" s="5" t="s">
        <v>852</v>
      </c>
      <c r="G2191" s="6">
        <v>2025</v>
      </c>
      <c r="H2191" s="5" t="s">
        <v>212</v>
      </c>
      <c r="I2191" s="5" t="s">
        <v>853</v>
      </c>
      <c r="J2191" s="6" t="s">
        <v>7808</v>
      </c>
      <c r="K2191" s="6" t="s">
        <v>71</v>
      </c>
    </row>
    <row r="2192" spans="1:11" x14ac:dyDescent="0.45">
      <c r="A2192" s="6">
        <v>2188</v>
      </c>
      <c r="B2192" s="6" t="s">
        <v>6724</v>
      </c>
      <c r="C2192" s="5" t="s">
        <v>7807</v>
      </c>
      <c r="D2192" s="5" t="s">
        <v>6725</v>
      </c>
      <c r="E2192" s="5" t="s">
        <v>6726</v>
      </c>
      <c r="F2192" s="5" t="s">
        <v>6727</v>
      </c>
      <c r="G2192" s="6">
        <v>2003</v>
      </c>
      <c r="H2192" s="5" t="s">
        <v>135</v>
      </c>
      <c r="I2192" s="5" t="s">
        <v>6728</v>
      </c>
      <c r="J2192" s="6" t="s">
        <v>7808</v>
      </c>
      <c r="K2192" s="6" t="s">
        <v>71</v>
      </c>
    </row>
    <row r="2193" spans="1:11" x14ac:dyDescent="0.45">
      <c r="A2193" s="6">
        <v>2189</v>
      </c>
      <c r="B2193" s="6" t="s">
        <v>746</v>
      </c>
      <c r="C2193" s="5" t="s">
        <v>7807</v>
      </c>
      <c r="D2193" s="5" t="s">
        <v>747</v>
      </c>
      <c r="E2193" s="5" t="s">
        <v>748</v>
      </c>
      <c r="F2193" s="5" t="s">
        <v>749</v>
      </c>
      <c r="G2193" s="6">
        <v>1990</v>
      </c>
      <c r="H2193" s="5" t="s">
        <v>750</v>
      </c>
      <c r="I2193" s="5" t="s">
        <v>751</v>
      </c>
      <c r="J2193" s="6" t="s">
        <v>7808</v>
      </c>
      <c r="K2193" s="6" t="s">
        <v>71</v>
      </c>
    </row>
    <row r="2194" spans="1:11" x14ac:dyDescent="0.45">
      <c r="A2194" s="6">
        <v>2190</v>
      </c>
      <c r="B2194" s="6" t="s">
        <v>8441</v>
      </c>
      <c r="C2194" s="5" t="s">
        <v>7807</v>
      </c>
      <c r="D2194" s="5" t="s">
        <v>8442</v>
      </c>
      <c r="E2194" s="5" t="s">
        <v>8443</v>
      </c>
      <c r="F2194" s="5" t="s">
        <v>8444</v>
      </c>
      <c r="G2194" s="6">
        <v>2002</v>
      </c>
      <c r="H2194" s="5" t="s">
        <v>135</v>
      </c>
      <c r="I2194" s="5" t="s">
        <v>8445</v>
      </c>
      <c r="J2194" s="6" t="s">
        <v>70</v>
      </c>
      <c r="K2194" s="6" t="s">
        <v>71</v>
      </c>
    </row>
    <row r="2195" spans="1:11" x14ac:dyDescent="0.45">
      <c r="A2195" s="6">
        <v>2191</v>
      </c>
      <c r="B2195" s="6" t="s">
        <v>7664</v>
      </c>
      <c r="C2195" s="5" t="s">
        <v>7807</v>
      </c>
      <c r="D2195" s="5" t="s">
        <v>7665</v>
      </c>
      <c r="E2195" s="5" t="s">
        <v>7666</v>
      </c>
      <c r="F2195" s="5" t="s">
        <v>7667</v>
      </c>
      <c r="G2195" s="6">
        <v>2016</v>
      </c>
      <c r="H2195" s="5" t="s">
        <v>6100</v>
      </c>
      <c r="I2195" s="5" t="s">
        <v>7668</v>
      </c>
      <c r="J2195" s="6" t="s">
        <v>7808</v>
      </c>
      <c r="K2195" s="6" t="s">
        <v>71</v>
      </c>
    </row>
    <row r="2196" spans="1:11" x14ac:dyDescent="0.45">
      <c r="A2196" s="6">
        <v>2192</v>
      </c>
      <c r="B2196" s="6" t="s">
        <v>4940</v>
      </c>
      <c r="C2196" s="5" t="s">
        <v>7807</v>
      </c>
      <c r="D2196" s="5" t="s">
        <v>4941</v>
      </c>
      <c r="E2196" s="5" t="s">
        <v>4942</v>
      </c>
      <c r="F2196" s="5" t="s">
        <v>4943</v>
      </c>
      <c r="G2196" s="6">
        <v>2019</v>
      </c>
      <c r="H2196" s="5" t="s">
        <v>228</v>
      </c>
      <c r="I2196" s="5" t="s">
        <v>4944</v>
      </c>
      <c r="J2196" s="6" t="s">
        <v>7808</v>
      </c>
      <c r="K2196" s="6" t="s">
        <v>71</v>
      </c>
    </row>
    <row r="2197" spans="1:11" x14ac:dyDescent="0.45">
      <c r="A2197" s="6">
        <v>2193</v>
      </c>
      <c r="B2197" s="6" t="s">
        <v>3910</v>
      </c>
      <c r="C2197" s="5" t="s">
        <v>7807</v>
      </c>
      <c r="D2197" s="5" t="s">
        <v>3911</v>
      </c>
      <c r="E2197" s="5" t="s">
        <v>3912</v>
      </c>
      <c r="F2197" s="5" t="s">
        <v>3913</v>
      </c>
      <c r="G2197" s="6">
        <v>2018</v>
      </c>
      <c r="H2197" s="5" t="s">
        <v>420</v>
      </c>
      <c r="I2197" s="5" t="s">
        <v>3914</v>
      </c>
      <c r="J2197" s="6" t="s">
        <v>7808</v>
      </c>
      <c r="K2197" s="6" t="s">
        <v>71</v>
      </c>
    </row>
    <row r="2198" spans="1:11" x14ac:dyDescent="0.45">
      <c r="A2198" s="6">
        <v>2194</v>
      </c>
      <c r="B2198" s="6" t="s">
        <v>3052</v>
      </c>
      <c r="C2198" s="5" t="s">
        <v>7807</v>
      </c>
      <c r="D2198" s="5" t="s">
        <v>3053</v>
      </c>
      <c r="E2198" s="5" t="s">
        <v>3054</v>
      </c>
      <c r="F2198" s="5" t="s">
        <v>3055</v>
      </c>
      <c r="G2198" s="6">
        <v>2023</v>
      </c>
      <c r="H2198" s="5" t="s">
        <v>552</v>
      </c>
      <c r="I2198" s="5" t="s">
        <v>3056</v>
      </c>
      <c r="J2198" s="6" t="s">
        <v>7808</v>
      </c>
      <c r="K2198" s="6" t="s">
        <v>71</v>
      </c>
    </row>
    <row r="2199" spans="1:11" x14ac:dyDescent="0.45">
      <c r="A2199" s="6">
        <v>2195</v>
      </c>
      <c r="B2199" s="6" t="s">
        <v>2616</v>
      </c>
      <c r="C2199" s="5" t="s">
        <v>7807</v>
      </c>
      <c r="D2199" s="5" t="s">
        <v>2617</v>
      </c>
      <c r="E2199" s="5" t="s">
        <v>2618</v>
      </c>
      <c r="F2199" s="5" t="s">
        <v>2619</v>
      </c>
      <c r="G2199" s="6">
        <v>1980</v>
      </c>
      <c r="H2199" s="5" t="s">
        <v>2620</v>
      </c>
      <c r="I2199" s="5" t="s">
        <v>2621</v>
      </c>
      <c r="J2199" s="6" t="s">
        <v>7808</v>
      </c>
      <c r="K2199" s="6" t="s">
        <v>71</v>
      </c>
    </row>
    <row r="2200" spans="1:11" x14ac:dyDescent="0.45">
      <c r="A2200" s="6">
        <v>2196</v>
      </c>
      <c r="B2200" s="6" t="s">
        <v>3189</v>
      </c>
      <c r="C2200" s="5" t="s">
        <v>7807</v>
      </c>
      <c r="D2200" s="5" t="s">
        <v>3190</v>
      </c>
      <c r="E2200" s="5" t="s">
        <v>3191</v>
      </c>
      <c r="F2200" s="5" t="s">
        <v>3192</v>
      </c>
      <c r="G2200" s="6">
        <v>1998</v>
      </c>
      <c r="H2200" s="5" t="s">
        <v>386</v>
      </c>
      <c r="I2200" s="5" t="s">
        <v>3193</v>
      </c>
      <c r="J2200" s="6" t="s">
        <v>7808</v>
      </c>
      <c r="K2200" s="6" t="s">
        <v>71</v>
      </c>
    </row>
    <row r="2201" spans="1:11" x14ac:dyDescent="0.45">
      <c r="A2201" s="6">
        <v>2197</v>
      </c>
      <c r="B2201" s="6" t="s">
        <v>8446</v>
      </c>
      <c r="C2201" s="5" t="s">
        <v>7807</v>
      </c>
      <c r="D2201" s="5" t="s">
        <v>8447</v>
      </c>
      <c r="E2201" s="5" t="s">
        <v>8448</v>
      </c>
      <c r="F2201" s="5" t="s">
        <v>8449</v>
      </c>
      <c r="G2201" s="6">
        <v>1994</v>
      </c>
      <c r="H2201" s="5" t="s">
        <v>1194</v>
      </c>
      <c r="I2201" s="5" t="s">
        <v>8450</v>
      </c>
      <c r="J2201" s="6" t="s">
        <v>70</v>
      </c>
      <c r="K2201" s="6" t="s">
        <v>71</v>
      </c>
    </row>
    <row r="2202" spans="1:11" x14ac:dyDescent="0.45">
      <c r="A2202" s="6">
        <v>2198</v>
      </c>
      <c r="B2202" s="6" t="s">
        <v>6596</v>
      </c>
      <c r="C2202" s="5" t="s">
        <v>7807</v>
      </c>
      <c r="D2202" s="5" t="s">
        <v>6597</v>
      </c>
      <c r="E2202" s="5" t="s">
        <v>6598</v>
      </c>
      <c r="F2202" s="5" t="s">
        <v>6599</v>
      </c>
      <c r="G2202" s="6">
        <v>2016</v>
      </c>
      <c r="H2202" s="5" t="s">
        <v>6600</v>
      </c>
      <c r="I2202" s="5" t="s">
        <v>6601</v>
      </c>
      <c r="J2202" s="6" t="s">
        <v>7808</v>
      </c>
      <c r="K2202" s="6" t="s">
        <v>71</v>
      </c>
    </row>
    <row r="2203" spans="1:11" x14ac:dyDescent="0.45">
      <c r="A2203" s="6">
        <v>2199</v>
      </c>
      <c r="B2203" s="6" t="s">
        <v>5882</v>
      </c>
      <c r="C2203" s="5" t="s">
        <v>7807</v>
      </c>
      <c r="D2203" s="5" t="s">
        <v>5883</v>
      </c>
      <c r="E2203" s="5" t="s">
        <v>5884</v>
      </c>
      <c r="F2203" s="5" t="s">
        <v>5885</v>
      </c>
      <c r="G2203" s="6">
        <v>2002</v>
      </c>
      <c r="H2203" s="5" t="s">
        <v>2845</v>
      </c>
      <c r="I2203" s="5" t="s">
        <v>5886</v>
      </c>
      <c r="J2203" s="6" t="s">
        <v>7808</v>
      </c>
      <c r="K2203" s="6" t="s">
        <v>71</v>
      </c>
    </row>
    <row r="2204" spans="1:11" x14ac:dyDescent="0.45">
      <c r="A2204" s="6">
        <v>2200</v>
      </c>
      <c r="B2204" s="6" t="s">
        <v>1351</v>
      </c>
      <c r="C2204" s="5" t="s">
        <v>7807</v>
      </c>
      <c r="D2204" s="5" t="s">
        <v>1352</v>
      </c>
      <c r="E2204" s="5" t="s">
        <v>1353</v>
      </c>
      <c r="F2204" s="5" t="s">
        <v>1354</v>
      </c>
      <c r="G2204" s="6">
        <v>2020</v>
      </c>
      <c r="H2204" s="5" t="s">
        <v>273</v>
      </c>
      <c r="I2204" s="5" t="s">
        <v>1355</v>
      </c>
      <c r="J2204" s="6" t="s">
        <v>7808</v>
      </c>
      <c r="K2204" s="6" t="s">
        <v>71</v>
      </c>
    </row>
    <row r="2205" spans="1:11" x14ac:dyDescent="0.45">
      <c r="A2205" s="6">
        <v>2201</v>
      </c>
      <c r="B2205" s="6" t="s">
        <v>881</v>
      </c>
      <c r="C2205" s="5" t="s">
        <v>7807</v>
      </c>
      <c r="D2205" s="5" t="s">
        <v>882</v>
      </c>
      <c r="E2205" s="5" t="s">
        <v>883</v>
      </c>
      <c r="F2205" s="5" t="s">
        <v>884</v>
      </c>
      <c r="G2205" s="6">
        <v>2003</v>
      </c>
      <c r="H2205" s="5" t="s">
        <v>68</v>
      </c>
      <c r="I2205" s="5" t="s">
        <v>885</v>
      </c>
      <c r="J2205" s="6" t="s">
        <v>7808</v>
      </c>
      <c r="K2205" s="6" t="s">
        <v>71</v>
      </c>
    </row>
    <row r="2206" spans="1:11" x14ac:dyDescent="0.45">
      <c r="A2206" s="6">
        <v>2202</v>
      </c>
      <c r="B2206" s="6" t="s">
        <v>336</v>
      </c>
      <c r="C2206" s="5" t="s">
        <v>7807</v>
      </c>
      <c r="D2206" s="5" t="s">
        <v>337</v>
      </c>
      <c r="E2206" s="5" t="s">
        <v>338</v>
      </c>
      <c r="F2206" s="5" t="s">
        <v>339</v>
      </c>
      <c r="G2206" s="6">
        <v>2002</v>
      </c>
      <c r="H2206" s="5" t="s">
        <v>340</v>
      </c>
      <c r="I2206" s="5" t="s">
        <v>341</v>
      </c>
      <c r="J2206" s="6" t="s">
        <v>7808</v>
      </c>
      <c r="K2206" s="6" t="s">
        <v>71</v>
      </c>
    </row>
    <row r="2207" spans="1:11" x14ac:dyDescent="0.45">
      <c r="A2207" s="6">
        <v>2203</v>
      </c>
      <c r="B2207" s="6" t="s">
        <v>8451</v>
      </c>
      <c r="C2207" s="5" t="s">
        <v>7807</v>
      </c>
      <c r="D2207" s="5" t="s">
        <v>8452</v>
      </c>
      <c r="E2207" s="5" t="s">
        <v>8453</v>
      </c>
      <c r="F2207" s="5" t="s">
        <v>8454</v>
      </c>
      <c r="G2207" s="6">
        <v>2002</v>
      </c>
      <c r="H2207" s="5" t="s">
        <v>68</v>
      </c>
      <c r="I2207" s="5" t="s">
        <v>8455</v>
      </c>
      <c r="J2207" s="6" t="s">
        <v>70</v>
      </c>
      <c r="K2207" s="6" t="s">
        <v>71</v>
      </c>
    </row>
    <row r="2208" spans="1:11" x14ac:dyDescent="0.45">
      <c r="A2208" s="6">
        <v>2204</v>
      </c>
      <c r="B2208" s="6" t="s">
        <v>8456</v>
      </c>
      <c r="C2208" s="5" t="s">
        <v>7807</v>
      </c>
      <c r="D2208" s="5" t="s">
        <v>8457</v>
      </c>
      <c r="E2208" s="5" t="s">
        <v>8458</v>
      </c>
      <c r="F2208" s="5" t="s">
        <v>8459</v>
      </c>
      <c r="G2208" s="6">
        <v>2019</v>
      </c>
      <c r="H2208" s="5" t="s">
        <v>8460</v>
      </c>
      <c r="I2208" s="5" t="s">
        <v>8461</v>
      </c>
      <c r="J2208" s="6" t="s">
        <v>70</v>
      </c>
      <c r="K2208" s="6" t="s">
        <v>71</v>
      </c>
    </row>
    <row r="2209" spans="1:11" x14ac:dyDescent="0.45">
      <c r="A2209" s="6">
        <v>2205</v>
      </c>
      <c r="B2209" s="6" t="s">
        <v>953</v>
      </c>
      <c r="C2209" s="5" t="s">
        <v>7807</v>
      </c>
      <c r="D2209" s="5" t="s">
        <v>954</v>
      </c>
      <c r="E2209" s="5" t="s">
        <v>955</v>
      </c>
      <c r="F2209" s="5" t="s">
        <v>956</v>
      </c>
      <c r="G2209" s="6">
        <v>2002</v>
      </c>
      <c r="H2209" s="5" t="s">
        <v>135</v>
      </c>
      <c r="I2209" s="5" t="s">
        <v>957</v>
      </c>
      <c r="J2209" s="6" t="s">
        <v>7808</v>
      </c>
      <c r="K2209" s="6" t="s">
        <v>71</v>
      </c>
    </row>
    <row r="2210" spans="1:11" x14ac:dyDescent="0.45">
      <c r="A2210" s="6">
        <v>2206</v>
      </c>
      <c r="B2210" s="6" t="s">
        <v>275</v>
      </c>
      <c r="C2210" s="5" t="s">
        <v>7807</v>
      </c>
      <c r="D2210" s="5" t="s">
        <v>276</v>
      </c>
      <c r="E2210" s="5" t="s">
        <v>277</v>
      </c>
      <c r="F2210" s="5" t="s">
        <v>278</v>
      </c>
      <c r="G2210" s="6">
        <v>2014</v>
      </c>
      <c r="H2210" s="5" t="s">
        <v>279</v>
      </c>
      <c r="I2210" s="5" t="s">
        <v>280</v>
      </c>
      <c r="J2210" s="6" t="s">
        <v>7808</v>
      </c>
      <c r="K2210" s="6" t="s">
        <v>71</v>
      </c>
    </row>
    <row r="2211" spans="1:11" x14ac:dyDescent="0.45">
      <c r="A2211" s="6">
        <v>2207</v>
      </c>
      <c r="B2211" s="6" t="s">
        <v>2095</v>
      </c>
      <c r="C2211" s="5" t="s">
        <v>7807</v>
      </c>
      <c r="D2211" s="5" t="s">
        <v>2096</v>
      </c>
      <c r="E2211" s="5" t="s">
        <v>2097</v>
      </c>
      <c r="F2211" s="5" t="s">
        <v>2098</v>
      </c>
      <c r="G2211" s="6">
        <v>2002</v>
      </c>
      <c r="H2211" s="5" t="s">
        <v>962</v>
      </c>
      <c r="I2211" s="5" t="s">
        <v>2099</v>
      </c>
      <c r="J2211" s="6" t="s">
        <v>7808</v>
      </c>
      <c r="K2211" s="6" t="s">
        <v>71</v>
      </c>
    </row>
    <row r="2212" spans="1:11" x14ac:dyDescent="0.45">
      <c r="A2212" s="6">
        <v>2208</v>
      </c>
      <c r="B2212" s="6" t="s">
        <v>5707</v>
      </c>
      <c r="C2212" s="5" t="s">
        <v>7807</v>
      </c>
      <c r="D2212" s="5" t="s">
        <v>5708</v>
      </c>
      <c r="E2212" s="5" t="s">
        <v>5709</v>
      </c>
      <c r="F2212" s="5" t="s">
        <v>5710</v>
      </c>
      <c r="G2212" s="6">
        <v>2005</v>
      </c>
      <c r="H2212" s="5" t="s">
        <v>604</v>
      </c>
      <c r="I2212" s="5" t="s">
        <v>5711</v>
      </c>
      <c r="J2212" s="6" t="s">
        <v>7808</v>
      </c>
      <c r="K2212" s="6" t="s">
        <v>71</v>
      </c>
    </row>
    <row r="2213" spans="1:11" x14ac:dyDescent="0.45">
      <c r="A2213" s="6">
        <v>2209</v>
      </c>
      <c r="B2213" s="6" t="s">
        <v>5159</v>
      </c>
      <c r="C2213" s="5" t="s">
        <v>7807</v>
      </c>
      <c r="D2213" s="5" t="s">
        <v>5160</v>
      </c>
      <c r="E2213" s="5" t="s">
        <v>5161</v>
      </c>
      <c r="F2213" s="5" t="s">
        <v>5162</v>
      </c>
      <c r="G2213" s="6">
        <v>2003</v>
      </c>
      <c r="H2213" s="5" t="s">
        <v>4123</v>
      </c>
      <c r="I2213" s="5" t="s">
        <v>5163</v>
      </c>
      <c r="J2213" s="6" t="s">
        <v>7808</v>
      </c>
      <c r="K2213" s="6" t="s">
        <v>71</v>
      </c>
    </row>
    <row r="2214" spans="1:11" x14ac:dyDescent="0.45">
      <c r="A2214" s="6">
        <v>2210</v>
      </c>
      <c r="B2214" s="6" t="s">
        <v>3094</v>
      </c>
      <c r="C2214" s="5" t="s">
        <v>7807</v>
      </c>
      <c r="D2214" s="5" t="s">
        <v>3095</v>
      </c>
      <c r="E2214" s="5" t="s">
        <v>3096</v>
      </c>
      <c r="F2214" s="5" t="s">
        <v>3097</v>
      </c>
      <c r="G2214" s="6">
        <v>2020</v>
      </c>
      <c r="H2214" s="5" t="s">
        <v>3098</v>
      </c>
      <c r="I2214" s="5" t="s">
        <v>3099</v>
      </c>
      <c r="J2214" s="6" t="s">
        <v>7808</v>
      </c>
      <c r="K2214" s="6" t="s">
        <v>71</v>
      </c>
    </row>
    <row r="2215" spans="1:11" x14ac:dyDescent="0.45">
      <c r="A2215" s="6">
        <v>2211</v>
      </c>
      <c r="B2215" s="6" t="s">
        <v>5988</v>
      </c>
      <c r="C2215" s="5" t="s">
        <v>7807</v>
      </c>
      <c r="D2215" s="5" t="s">
        <v>5989</v>
      </c>
      <c r="E2215" s="5" t="s">
        <v>5990</v>
      </c>
      <c r="F2215" s="5" t="s">
        <v>5991</v>
      </c>
      <c r="G2215" s="6">
        <v>1999</v>
      </c>
      <c r="H2215" s="5" t="s">
        <v>68</v>
      </c>
      <c r="I2215" s="5" t="s">
        <v>5992</v>
      </c>
      <c r="J2215" s="6" t="s">
        <v>7808</v>
      </c>
      <c r="K2215" s="6" t="s">
        <v>71</v>
      </c>
    </row>
    <row r="2216" spans="1:11" x14ac:dyDescent="0.45">
      <c r="A2216" s="6">
        <v>2212</v>
      </c>
      <c r="B2216" s="6" t="s">
        <v>4658</v>
      </c>
      <c r="C2216" s="5" t="s">
        <v>7807</v>
      </c>
      <c r="D2216" s="5" t="s">
        <v>4659</v>
      </c>
      <c r="E2216" s="5" t="s">
        <v>4660</v>
      </c>
      <c r="F2216" s="5" t="s">
        <v>4661</v>
      </c>
      <c r="G2216" s="6">
        <v>2019</v>
      </c>
      <c r="H2216" s="5" t="s">
        <v>1691</v>
      </c>
      <c r="I2216" s="5" t="s">
        <v>4662</v>
      </c>
      <c r="J2216" s="6" t="s">
        <v>7808</v>
      </c>
      <c r="K2216" s="6" t="s">
        <v>71</v>
      </c>
    </row>
    <row r="2217" spans="1:11" x14ac:dyDescent="0.45">
      <c r="A2217" s="6">
        <v>2213</v>
      </c>
      <c r="B2217" s="6" t="s">
        <v>5338</v>
      </c>
      <c r="C2217" s="5" t="s">
        <v>7807</v>
      </c>
      <c r="D2217" s="5" t="s">
        <v>5339</v>
      </c>
      <c r="E2217" s="5" t="s">
        <v>5340</v>
      </c>
      <c r="F2217" s="5" t="s">
        <v>5341</v>
      </c>
      <c r="G2217" s="6">
        <v>2026</v>
      </c>
      <c r="H2217" s="5" t="s">
        <v>622</v>
      </c>
      <c r="I2217" s="5" t="s">
        <v>5342</v>
      </c>
      <c r="J2217" s="6" t="s">
        <v>7808</v>
      </c>
      <c r="K2217" s="6" t="s">
        <v>71</v>
      </c>
    </row>
    <row r="2218" spans="1:11" x14ac:dyDescent="0.45">
      <c r="A2218" s="6">
        <v>2214</v>
      </c>
      <c r="B2218" s="6" t="s">
        <v>1945</v>
      </c>
      <c r="C2218" s="5" t="s">
        <v>7807</v>
      </c>
      <c r="D2218" s="5" t="s">
        <v>1946</v>
      </c>
      <c r="E2218" s="5" t="s">
        <v>1947</v>
      </c>
      <c r="F2218" s="5" t="s">
        <v>1948</v>
      </c>
      <c r="G2218" s="6">
        <v>2024</v>
      </c>
      <c r="H2218" s="5" t="s">
        <v>1949</v>
      </c>
      <c r="I2218" s="5" t="s">
        <v>1950</v>
      </c>
      <c r="J2218" s="6" t="s">
        <v>7808</v>
      </c>
      <c r="K2218" s="6" t="s">
        <v>71</v>
      </c>
    </row>
    <row r="2219" spans="1:11" x14ac:dyDescent="0.45">
      <c r="A2219" s="6">
        <v>2215</v>
      </c>
      <c r="B2219" s="6" t="s">
        <v>8462</v>
      </c>
      <c r="C2219" s="5" t="s">
        <v>7807</v>
      </c>
      <c r="D2219" s="5" t="s">
        <v>8463</v>
      </c>
      <c r="E2219" s="5" t="s">
        <v>8464</v>
      </c>
      <c r="F2219" s="5" t="s">
        <v>8465</v>
      </c>
      <c r="G2219" s="6">
        <v>1985</v>
      </c>
      <c r="H2219" s="5" t="s">
        <v>239</v>
      </c>
      <c r="I2219" s="5" t="s">
        <v>8466</v>
      </c>
      <c r="J2219" s="6" t="s">
        <v>70</v>
      </c>
      <c r="K2219" s="6" t="s">
        <v>71</v>
      </c>
    </row>
    <row r="2220" spans="1:11" x14ac:dyDescent="0.45">
      <c r="A2220" s="6">
        <v>2216</v>
      </c>
      <c r="B2220" s="6" t="s">
        <v>3838</v>
      </c>
      <c r="C2220" s="5" t="s">
        <v>7807</v>
      </c>
      <c r="D2220" s="5" t="s">
        <v>3839</v>
      </c>
      <c r="E2220" s="5" t="s">
        <v>3840</v>
      </c>
      <c r="F2220" s="5" t="s">
        <v>3841</v>
      </c>
      <c r="G2220" s="6">
        <v>2003</v>
      </c>
      <c r="H2220" s="5" t="s">
        <v>3375</v>
      </c>
      <c r="I2220" s="5" t="s">
        <v>3842</v>
      </c>
      <c r="J2220" s="6" t="s">
        <v>7808</v>
      </c>
      <c r="K2220" s="6" t="s">
        <v>71</v>
      </c>
    </row>
    <row r="2221" spans="1:11" x14ac:dyDescent="0.45">
      <c r="A2221" s="6">
        <v>2217</v>
      </c>
      <c r="B2221" s="6" t="s">
        <v>4066</v>
      </c>
      <c r="C2221" s="5" t="s">
        <v>7807</v>
      </c>
      <c r="D2221" s="5" t="s">
        <v>4067</v>
      </c>
      <c r="E2221" s="5" t="s">
        <v>4068</v>
      </c>
      <c r="F2221" s="5" t="s">
        <v>4069</v>
      </c>
      <c r="G2221" s="6">
        <v>2020</v>
      </c>
      <c r="H2221" s="5" t="s">
        <v>313</v>
      </c>
      <c r="I2221" s="5" t="s">
        <v>4070</v>
      </c>
      <c r="J2221" s="6" t="s">
        <v>7808</v>
      </c>
      <c r="K2221" s="6" t="s">
        <v>71</v>
      </c>
    </row>
    <row r="2222" spans="1:11" x14ac:dyDescent="0.45">
      <c r="A2222" s="6">
        <v>2218</v>
      </c>
      <c r="B2222" s="6" t="s">
        <v>3745</v>
      </c>
      <c r="C2222" s="5" t="s">
        <v>7807</v>
      </c>
      <c r="D2222" s="5" t="s">
        <v>3746</v>
      </c>
      <c r="E2222" s="5" t="s">
        <v>3747</v>
      </c>
      <c r="F2222" s="5" t="s">
        <v>3748</v>
      </c>
      <c r="G2222" s="6">
        <v>2004</v>
      </c>
      <c r="H2222" s="5" t="s">
        <v>111</v>
      </c>
      <c r="I2222" s="5" t="s">
        <v>3749</v>
      </c>
      <c r="J2222" s="6" t="s">
        <v>7808</v>
      </c>
      <c r="K2222" s="6" t="s">
        <v>71</v>
      </c>
    </row>
    <row r="2223" spans="1:11" x14ac:dyDescent="0.45">
      <c r="A2223" s="6">
        <v>2219</v>
      </c>
      <c r="B2223" s="6" t="s">
        <v>4882</v>
      </c>
      <c r="C2223" s="5" t="s">
        <v>7807</v>
      </c>
      <c r="D2223" s="5" t="s">
        <v>4883</v>
      </c>
      <c r="E2223" s="5" t="s">
        <v>4884</v>
      </c>
      <c r="F2223" s="5" t="s">
        <v>4885</v>
      </c>
      <c r="G2223" s="6">
        <v>2005</v>
      </c>
      <c r="H2223" s="5" t="s">
        <v>239</v>
      </c>
      <c r="I2223" s="5" t="s">
        <v>4886</v>
      </c>
      <c r="J2223" s="6" t="s">
        <v>7808</v>
      </c>
      <c r="K2223" s="6" t="s">
        <v>71</v>
      </c>
    </row>
    <row r="2224" spans="1:11" x14ac:dyDescent="0.45">
      <c r="A2224" s="6">
        <v>2220</v>
      </c>
      <c r="B2224" s="6" t="s">
        <v>8467</v>
      </c>
      <c r="C2224" s="5" t="s">
        <v>7807</v>
      </c>
      <c r="D2224" s="5" t="s">
        <v>8468</v>
      </c>
      <c r="E2224" s="5" t="s">
        <v>8469</v>
      </c>
      <c r="F2224" s="5" t="s">
        <v>8470</v>
      </c>
      <c r="G2224" s="6">
        <v>2012</v>
      </c>
      <c r="H2224" s="5" t="s">
        <v>8471</v>
      </c>
      <c r="I2224" s="5" t="s">
        <v>8472</v>
      </c>
      <c r="J2224" s="6" t="s">
        <v>70</v>
      </c>
      <c r="K2224" s="6" t="s">
        <v>71</v>
      </c>
    </row>
    <row r="2225" spans="1:11" x14ac:dyDescent="0.45">
      <c r="A2225" s="6">
        <v>2221</v>
      </c>
      <c r="B2225" s="6" t="s">
        <v>3561</v>
      </c>
      <c r="C2225" s="5" t="s">
        <v>7807</v>
      </c>
      <c r="D2225" s="5" t="s">
        <v>3562</v>
      </c>
      <c r="E2225" s="5" t="s">
        <v>3563</v>
      </c>
      <c r="F2225" s="5" t="s">
        <v>3564</v>
      </c>
      <c r="G2225" s="6">
        <v>2024</v>
      </c>
      <c r="H2225" s="5" t="s">
        <v>3565</v>
      </c>
      <c r="I2225" s="5" t="s">
        <v>3566</v>
      </c>
      <c r="J2225" s="6" t="s">
        <v>7808</v>
      </c>
      <c r="K2225" s="6" t="s">
        <v>71</v>
      </c>
    </row>
    <row r="2226" spans="1:11" x14ac:dyDescent="0.45">
      <c r="A2226" s="6">
        <v>2222</v>
      </c>
      <c r="B2226" s="6" t="s">
        <v>7073</v>
      </c>
      <c r="C2226" s="5" t="s">
        <v>7807</v>
      </c>
      <c r="D2226" s="5" t="s">
        <v>7074</v>
      </c>
      <c r="E2226" s="5" t="s">
        <v>7075</v>
      </c>
      <c r="F2226" s="5" t="s">
        <v>7076</v>
      </c>
      <c r="G2226" s="6">
        <v>2007</v>
      </c>
      <c r="H2226" s="5" t="s">
        <v>666</v>
      </c>
      <c r="I2226" s="5" t="s">
        <v>7077</v>
      </c>
      <c r="J2226" s="6" t="s">
        <v>7808</v>
      </c>
      <c r="K2226" s="6" t="s">
        <v>71</v>
      </c>
    </row>
    <row r="2227" spans="1:11" x14ac:dyDescent="0.45">
      <c r="A2227" s="6">
        <v>2223</v>
      </c>
      <c r="B2227" s="6" t="s">
        <v>8473</v>
      </c>
      <c r="C2227" s="5" t="s">
        <v>7807</v>
      </c>
      <c r="D2227" s="5" t="s">
        <v>8474</v>
      </c>
      <c r="E2227" s="5" t="s">
        <v>3241</v>
      </c>
      <c r="F2227" s="5" t="s">
        <v>8475</v>
      </c>
      <c r="G2227" s="6">
        <v>2021</v>
      </c>
      <c r="H2227" s="5" t="s">
        <v>1273</v>
      </c>
      <c r="I2227" s="5" t="s">
        <v>8476</v>
      </c>
      <c r="J2227" s="6" t="s">
        <v>70</v>
      </c>
      <c r="K2227" s="6" t="s">
        <v>71</v>
      </c>
    </row>
    <row r="2228" spans="1:11" x14ac:dyDescent="0.45">
      <c r="A2228" s="6">
        <v>2224</v>
      </c>
      <c r="B2228" s="6" t="s">
        <v>2272</v>
      </c>
      <c r="C2228" s="5" t="s">
        <v>7807</v>
      </c>
      <c r="D2228" s="5" t="s">
        <v>2273</v>
      </c>
      <c r="E2228" s="5" t="s">
        <v>2274</v>
      </c>
      <c r="F2228" s="5" t="s">
        <v>2275</v>
      </c>
      <c r="G2228" s="6">
        <v>2014</v>
      </c>
      <c r="H2228" s="5" t="s">
        <v>2276</v>
      </c>
      <c r="I2228" s="5" t="s">
        <v>2277</v>
      </c>
      <c r="J2228" s="6" t="s">
        <v>7808</v>
      </c>
      <c r="K2228" s="6" t="s">
        <v>71</v>
      </c>
    </row>
    <row r="2229" spans="1:11" x14ac:dyDescent="0.45">
      <c r="A2229" s="6">
        <v>2225</v>
      </c>
      <c r="B2229" s="6" t="s">
        <v>4987</v>
      </c>
      <c r="C2229" s="5" t="s">
        <v>7807</v>
      </c>
      <c r="D2229" s="5" t="s">
        <v>4988</v>
      </c>
      <c r="E2229" s="5" t="s">
        <v>4989</v>
      </c>
      <c r="F2229" s="5" t="s">
        <v>4990</v>
      </c>
      <c r="G2229" s="6">
        <v>2004</v>
      </c>
      <c r="H2229" s="5" t="s">
        <v>3270</v>
      </c>
      <c r="I2229" s="5" t="s">
        <v>4991</v>
      </c>
      <c r="J2229" s="6" t="s">
        <v>7808</v>
      </c>
      <c r="K2229" s="6" t="s">
        <v>71</v>
      </c>
    </row>
    <row r="2230" spans="1:11" x14ac:dyDescent="0.45">
      <c r="A2230" s="6">
        <v>2226</v>
      </c>
      <c r="B2230" s="6" t="s">
        <v>8477</v>
      </c>
      <c r="C2230" s="5" t="s">
        <v>7807</v>
      </c>
      <c r="D2230" s="5" t="s">
        <v>8478</v>
      </c>
      <c r="E2230" s="5" t="s">
        <v>8479</v>
      </c>
      <c r="F2230" s="5" t="s">
        <v>8480</v>
      </c>
      <c r="G2230" s="6">
        <v>1999</v>
      </c>
      <c r="H2230" s="5" t="s">
        <v>7996</v>
      </c>
      <c r="I2230" s="5" t="s">
        <v>8481</v>
      </c>
      <c r="J2230" s="6" t="s">
        <v>70</v>
      </c>
      <c r="K2230" s="6" t="s">
        <v>71</v>
      </c>
    </row>
    <row r="2231" spans="1:11" x14ac:dyDescent="0.45">
      <c r="A2231" s="6">
        <v>2227</v>
      </c>
      <c r="B2231" s="6" t="s">
        <v>2648</v>
      </c>
      <c r="C2231" s="5" t="s">
        <v>7807</v>
      </c>
      <c r="D2231" s="5" t="s">
        <v>2649</v>
      </c>
      <c r="E2231" s="5" t="s">
        <v>2650</v>
      </c>
      <c r="F2231" s="5" t="s">
        <v>2651</v>
      </c>
      <c r="G2231" s="6">
        <v>2003</v>
      </c>
      <c r="H2231" s="5" t="s">
        <v>135</v>
      </c>
      <c r="I2231" s="5" t="s">
        <v>2652</v>
      </c>
      <c r="J2231" s="6" t="s">
        <v>7808</v>
      </c>
      <c r="K2231" s="6" t="s">
        <v>71</v>
      </c>
    </row>
    <row r="2232" spans="1:11" x14ac:dyDescent="0.45">
      <c r="A2232" s="6">
        <v>2228</v>
      </c>
      <c r="B2232" s="6" t="s">
        <v>624</v>
      </c>
      <c r="C2232" s="5" t="s">
        <v>7807</v>
      </c>
      <c r="D2232" s="5" t="s">
        <v>625</v>
      </c>
      <c r="E2232" s="5" t="s">
        <v>626</v>
      </c>
      <c r="F2232" s="5" t="s">
        <v>627</v>
      </c>
      <c r="G2232" s="6">
        <v>2004</v>
      </c>
      <c r="H2232" s="5" t="s">
        <v>466</v>
      </c>
      <c r="I2232" s="5" t="s">
        <v>628</v>
      </c>
      <c r="J2232" s="6" t="s">
        <v>7808</v>
      </c>
      <c r="K2232" s="6" t="s">
        <v>71</v>
      </c>
    </row>
    <row r="2233" spans="1:11" x14ac:dyDescent="0.45">
      <c r="A2233" s="6">
        <v>2229</v>
      </c>
      <c r="B2233" s="6" t="s">
        <v>7511</v>
      </c>
      <c r="C2233" s="5" t="s">
        <v>7807</v>
      </c>
      <c r="D2233" s="5" t="s">
        <v>7512</v>
      </c>
      <c r="E2233" s="5" t="s">
        <v>7513</v>
      </c>
      <c r="F2233" s="5" t="s">
        <v>7514</v>
      </c>
      <c r="G2233" s="6">
        <v>1999</v>
      </c>
      <c r="H2233" s="5" t="s">
        <v>4145</v>
      </c>
      <c r="I2233" s="5" t="s">
        <v>7515</v>
      </c>
      <c r="J2233" s="6" t="s">
        <v>7808</v>
      </c>
      <c r="K2233" s="6" t="s">
        <v>71</v>
      </c>
    </row>
    <row r="2234" spans="1:11" x14ac:dyDescent="0.45">
      <c r="A2234" s="6">
        <v>2230</v>
      </c>
      <c r="B2234" s="6" t="s">
        <v>8482</v>
      </c>
      <c r="C2234" s="5" t="s">
        <v>7807</v>
      </c>
      <c r="D2234" s="5" t="s">
        <v>8483</v>
      </c>
      <c r="E2234" s="5" t="s">
        <v>8484</v>
      </c>
      <c r="F2234" s="5" t="s">
        <v>8485</v>
      </c>
      <c r="G2234" s="6">
        <v>2002</v>
      </c>
      <c r="H2234" s="5" t="s">
        <v>666</v>
      </c>
      <c r="I2234" s="5" t="s">
        <v>8486</v>
      </c>
      <c r="J2234" s="6" t="s">
        <v>70</v>
      </c>
      <c r="K2234" s="6" t="s">
        <v>71</v>
      </c>
    </row>
    <row r="2235" spans="1:11" x14ac:dyDescent="0.45">
      <c r="A2235" s="6">
        <v>2231</v>
      </c>
      <c r="B2235" s="6" t="s">
        <v>5644</v>
      </c>
      <c r="C2235" s="5" t="s">
        <v>7807</v>
      </c>
      <c r="D2235" s="5" t="s">
        <v>5645</v>
      </c>
      <c r="E2235" s="5" t="s">
        <v>5646</v>
      </c>
      <c r="F2235" s="5" t="s">
        <v>5647</v>
      </c>
      <c r="G2235" s="6">
        <v>2012</v>
      </c>
      <c r="H2235" s="5" t="s">
        <v>5648</v>
      </c>
      <c r="I2235" s="5" t="s">
        <v>5649</v>
      </c>
      <c r="J2235" s="6" t="s">
        <v>7808</v>
      </c>
      <c r="K2235" s="6" t="s">
        <v>71</v>
      </c>
    </row>
    <row r="2236" spans="1:11" x14ac:dyDescent="0.45">
      <c r="A2236" s="6">
        <v>2232</v>
      </c>
      <c r="B2236" s="6" t="s">
        <v>3392</v>
      </c>
      <c r="C2236" s="5" t="s">
        <v>7807</v>
      </c>
      <c r="D2236" s="5" t="s">
        <v>3393</v>
      </c>
      <c r="E2236" s="5" t="s">
        <v>3394</v>
      </c>
      <c r="F2236" s="5" t="s">
        <v>3395</v>
      </c>
      <c r="G2236" s="6">
        <v>1999</v>
      </c>
      <c r="H2236" s="5" t="s">
        <v>999</v>
      </c>
      <c r="I2236" s="5" t="s">
        <v>3396</v>
      </c>
      <c r="J2236" s="6" t="s">
        <v>7808</v>
      </c>
      <c r="K2236" s="6" t="s">
        <v>71</v>
      </c>
    </row>
    <row r="2237" spans="1:11" x14ac:dyDescent="0.45">
      <c r="A2237" s="6">
        <v>2233</v>
      </c>
      <c r="B2237" s="6" t="s">
        <v>3371</v>
      </c>
      <c r="C2237" s="5" t="s">
        <v>7807</v>
      </c>
      <c r="D2237" s="5" t="s">
        <v>3372</v>
      </c>
      <c r="E2237" s="5" t="s">
        <v>3373</v>
      </c>
      <c r="F2237" s="5" t="s">
        <v>3374</v>
      </c>
      <c r="G2237" s="6">
        <v>2002</v>
      </c>
      <c r="H2237" s="5" t="s">
        <v>3375</v>
      </c>
      <c r="I2237" s="5" t="s">
        <v>3376</v>
      </c>
      <c r="J2237" s="6" t="s">
        <v>7808</v>
      </c>
      <c r="K2237" s="6" t="s">
        <v>71</v>
      </c>
    </row>
    <row r="2238" spans="1:11" x14ac:dyDescent="0.45">
      <c r="A2238" s="6">
        <v>2234</v>
      </c>
      <c r="B2238" s="6" t="s">
        <v>7194</v>
      </c>
      <c r="C2238" s="5" t="s">
        <v>7807</v>
      </c>
      <c r="D2238" s="5" t="s">
        <v>7195</v>
      </c>
      <c r="E2238" s="5" t="s">
        <v>7196</v>
      </c>
      <c r="F2238" s="5" t="s">
        <v>7197</v>
      </c>
      <c r="G2238" s="6">
        <v>1985</v>
      </c>
      <c r="H2238" s="5" t="s">
        <v>6024</v>
      </c>
      <c r="I2238" s="5" t="s">
        <v>7198</v>
      </c>
      <c r="J2238" s="6" t="s">
        <v>7808</v>
      </c>
      <c r="K2238" s="6" t="s">
        <v>71</v>
      </c>
    </row>
    <row r="2239" spans="1:11" x14ac:dyDescent="0.45">
      <c r="A2239" s="6">
        <v>2235</v>
      </c>
      <c r="B2239" s="6" t="s">
        <v>8487</v>
      </c>
      <c r="C2239" s="5" t="s">
        <v>7807</v>
      </c>
      <c r="D2239" s="5" t="s">
        <v>8488</v>
      </c>
      <c r="E2239" s="5" t="s">
        <v>8489</v>
      </c>
      <c r="F2239" s="5" t="s">
        <v>8490</v>
      </c>
      <c r="G2239" s="6">
        <v>1999</v>
      </c>
      <c r="H2239" s="5" t="s">
        <v>177</v>
      </c>
      <c r="I2239" s="5" t="s">
        <v>8491</v>
      </c>
      <c r="J2239" s="6" t="s">
        <v>70</v>
      </c>
      <c r="K2239" s="6" t="s">
        <v>71</v>
      </c>
    </row>
    <row r="2240" spans="1:11" x14ac:dyDescent="0.45">
      <c r="A2240" s="6">
        <v>2236</v>
      </c>
      <c r="B2240" s="6" t="s">
        <v>5727</v>
      </c>
      <c r="C2240" s="5" t="s">
        <v>7807</v>
      </c>
      <c r="D2240" s="5" t="s">
        <v>5728</v>
      </c>
      <c r="E2240" s="5" t="s">
        <v>5729</v>
      </c>
      <c r="F2240" s="5" t="s">
        <v>5730</v>
      </c>
      <c r="G2240" s="6">
        <v>2021</v>
      </c>
      <c r="H2240" s="5" t="s">
        <v>2965</v>
      </c>
      <c r="I2240" s="5" t="s">
        <v>5731</v>
      </c>
      <c r="J2240" s="6" t="s">
        <v>7808</v>
      </c>
      <c r="K2240" s="6" t="s">
        <v>71</v>
      </c>
    </row>
    <row r="2241" spans="1:11" x14ac:dyDescent="0.45">
      <c r="A2241" s="6">
        <v>2237</v>
      </c>
      <c r="B2241" s="6" t="s">
        <v>979</v>
      </c>
      <c r="C2241" s="5" t="s">
        <v>7807</v>
      </c>
      <c r="D2241" s="5" t="s">
        <v>980</v>
      </c>
      <c r="E2241" s="5" t="s">
        <v>981</v>
      </c>
      <c r="F2241" s="5" t="s">
        <v>982</v>
      </c>
      <c r="G2241" s="6">
        <v>2021</v>
      </c>
      <c r="H2241" s="5" t="s">
        <v>983</v>
      </c>
      <c r="I2241" s="5" t="s">
        <v>984</v>
      </c>
      <c r="J2241" s="6" t="s">
        <v>7808</v>
      </c>
      <c r="K2241" s="6" t="s">
        <v>71</v>
      </c>
    </row>
    <row r="2242" spans="1:11" x14ac:dyDescent="0.45">
      <c r="A2242" s="6">
        <v>2238</v>
      </c>
      <c r="B2242" s="6" t="s">
        <v>4359</v>
      </c>
      <c r="C2242" s="5" t="s">
        <v>7807</v>
      </c>
      <c r="D2242" s="5" t="s">
        <v>4360</v>
      </c>
      <c r="E2242" s="5" t="s">
        <v>4361</v>
      </c>
      <c r="F2242" s="5" t="s">
        <v>4362</v>
      </c>
      <c r="G2242" s="6">
        <v>2003</v>
      </c>
      <c r="H2242" s="5" t="s">
        <v>660</v>
      </c>
      <c r="I2242" s="5" t="s">
        <v>4363</v>
      </c>
      <c r="J2242" s="6" t="s">
        <v>7808</v>
      </c>
      <c r="K2242" s="6" t="s">
        <v>71</v>
      </c>
    </row>
    <row r="2243" spans="1:11" x14ac:dyDescent="0.45">
      <c r="A2243" s="6">
        <v>2239</v>
      </c>
      <c r="B2243" s="6" t="s">
        <v>6957</v>
      </c>
      <c r="C2243" s="5" t="s">
        <v>7807</v>
      </c>
      <c r="D2243" s="5" t="s">
        <v>6958</v>
      </c>
      <c r="E2243" s="5" t="s">
        <v>6959</v>
      </c>
      <c r="F2243" s="5" t="s">
        <v>6960</v>
      </c>
      <c r="G2243" s="6">
        <v>1996</v>
      </c>
      <c r="H2243" s="5" t="s">
        <v>3723</v>
      </c>
      <c r="I2243" s="5" t="s">
        <v>6961</v>
      </c>
      <c r="J2243" s="6" t="s">
        <v>7808</v>
      </c>
      <c r="K2243" s="6" t="s">
        <v>71</v>
      </c>
    </row>
    <row r="2244" spans="1:11" x14ac:dyDescent="0.45">
      <c r="A2244" s="6">
        <v>2240</v>
      </c>
      <c r="B2244" s="6" t="s">
        <v>8492</v>
      </c>
      <c r="C2244" s="5" t="s">
        <v>7807</v>
      </c>
      <c r="D2244" s="5" t="s">
        <v>8493</v>
      </c>
      <c r="E2244" s="5" t="s">
        <v>8494</v>
      </c>
      <c r="F2244" s="5" t="s">
        <v>8495</v>
      </c>
      <c r="G2244" s="6">
        <v>2015</v>
      </c>
      <c r="H2244" s="5" t="s">
        <v>2459</v>
      </c>
      <c r="I2244" s="5" t="s">
        <v>8496</v>
      </c>
      <c r="J2244" s="6" t="s">
        <v>70</v>
      </c>
      <c r="K2244" s="6" t="s">
        <v>71</v>
      </c>
    </row>
    <row r="2245" spans="1:11" x14ac:dyDescent="0.45">
      <c r="A2245" s="6">
        <v>2241</v>
      </c>
      <c r="B2245" s="6" t="s">
        <v>3283</v>
      </c>
      <c r="C2245" s="5" t="s">
        <v>7807</v>
      </c>
      <c r="D2245" s="5" t="s">
        <v>3284</v>
      </c>
      <c r="E2245" s="5" t="s">
        <v>3285</v>
      </c>
      <c r="F2245" s="5" t="s">
        <v>3286</v>
      </c>
      <c r="G2245" s="6">
        <v>2008</v>
      </c>
      <c r="H2245" s="5" t="s">
        <v>2959</v>
      </c>
      <c r="I2245" s="5" t="s">
        <v>3287</v>
      </c>
      <c r="J2245" s="6" t="s">
        <v>7808</v>
      </c>
      <c r="K2245" s="6" t="s">
        <v>71</v>
      </c>
    </row>
    <row r="2246" spans="1:11" x14ac:dyDescent="0.45">
      <c r="A2246" s="6">
        <v>2242</v>
      </c>
      <c r="B2246" s="6" t="s">
        <v>5966</v>
      </c>
      <c r="C2246" s="5" t="s">
        <v>7807</v>
      </c>
      <c r="D2246" s="5" t="s">
        <v>5967</v>
      </c>
      <c r="E2246" s="5" t="s">
        <v>5968</v>
      </c>
      <c r="F2246" s="5" t="s">
        <v>5969</v>
      </c>
      <c r="G2246" s="6">
        <v>1992</v>
      </c>
      <c r="H2246" s="5" t="s">
        <v>194</v>
      </c>
      <c r="I2246" s="5" t="s">
        <v>5970</v>
      </c>
      <c r="J2246" s="6" t="s">
        <v>7808</v>
      </c>
      <c r="K2246" s="6" t="s">
        <v>71</v>
      </c>
    </row>
    <row r="2247" spans="1:11" x14ac:dyDescent="0.45">
      <c r="A2247" s="6">
        <v>2243</v>
      </c>
      <c r="B2247" s="6" t="s">
        <v>4605</v>
      </c>
      <c r="C2247" s="5" t="s">
        <v>7807</v>
      </c>
      <c r="D2247" s="5" t="s">
        <v>4606</v>
      </c>
      <c r="E2247" s="5" t="s">
        <v>4607</v>
      </c>
      <c r="F2247" s="5" t="s">
        <v>4608</v>
      </c>
      <c r="G2247" s="6">
        <v>2019</v>
      </c>
      <c r="H2247" s="5" t="s">
        <v>3439</v>
      </c>
      <c r="I2247" s="5" t="s">
        <v>4609</v>
      </c>
      <c r="J2247" s="6" t="s">
        <v>7808</v>
      </c>
      <c r="K2247" s="6" t="s">
        <v>71</v>
      </c>
    </row>
    <row r="2248" spans="1:11" x14ac:dyDescent="0.45">
      <c r="A2248" s="6">
        <v>2244</v>
      </c>
      <c r="B2248" s="6" t="s">
        <v>7053</v>
      </c>
      <c r="C2248" s="5" t="s">
        <v>7807</v>
      </c>
      <c r="D2248" s="5" t="s">
        <v>7054</v>
      </c>
      <c r="E2248" s="5" t="s">
        <v>7055</v>
      </c>
      <c r="F2248" s="5" t="s">
        <v>7056</v>
      </c>
      <c r="G2248" s="6">
        <v>1998</v>
      </c>
      <c r="H2248" s="5" t="s">
        <v>206</v>
      </c>
      <c r="I2248" s="5" t="s">
        <v>7057</v>
      </c>
      <c r="J2248" s="6" t="s">
        <v>7808</v>
      </c>
      <c r="K2248" s="6" t="s">
        <v>71</v>
      </c>
    </row>
    <row r="2249" spans="1:11" x14ac:dyDescent="0.45">
      <c r="A2249" s="6">
        <v>2245</v>
      </c>
      <c r="B2249" s="6" t="s">
        <v>6117</v>
      </c>
      <c r="C2249" s="5" t="s">
        <v>7807</v>
      </c>
      <c r="D2249" s="5" t="s">
        <v>6118</v>
      </c>
      <c r="E2249" s="5" t="s">
        <v>6119</v>
      </c>
      <c r="F2249" s="5" t="s">
        <v>6120</v>
      </c>
      <c r="G2249" s="6">
        <v>2002</v>
      </c>
      <c r="H2249" s="5" t="s">
        <v>598</v>
      </c>
      <c r="I2249" s="5" t="s">
        <v>6121</v>
      </c>
      <c r="J2249" s="6" t="s">
        <v>7808</v>
      </c>
      <c r="K2249" s="6" t="s">
        <v>71</v>
      </c>
    </row>
    <row r="2250" spans="1:11" x14ac:dyDescent="0.45">
      <c r="A2250" s="6">
        <v>2246</v>
      </c>
      <c r="B2250" s="6" t="s">
        <v>8497</v>
      </c>
      <c r="C2250" s="5" t="s">
        <v>7807</v>
      </c>
      <c r="D2250" s="5" t="s">
        <v>8498</v>
      </c>
      <c r="E2250" s="5" t="s">
        <v>8499</v>
      </c>
      <c r="F2250" s="5" t="s">
        <v>8500</v>
      </c>
      <c r="G2250" s="6">
        <v>2009</v>
      </c>
      <c r="H2250" s="5" t="s">
        <v>983</v>
      </c>
      <c r="I2250" s="5" t="s">
        <v>8501</v>
      </c>
      <c r="J2250" s="6" t="s">
        <v>70</v>
      </c>
      <c r="K2250" s="6" t="s">
        <v>71</v>
      </c>
    </row>
    <row r="2251" spans="1:11" x14ac:dyDescent="0.45">
      <c r="A2251" s="6">
        <v>2247</v>
      </c>
      <c r="B2251" s="6" t="s">
        <v>2351</v>
      </c>
      <c r="C2251" s="5" t="s">
        <v>7807</v>
      </c>
      <c r="D2251" s="5" t="s">
        <v>2352</v>
      </c>
      <c r="E2251" s="5" t="s">
        <v>2353</v>
      </c>
      <c r="F2251" s="5" t="s">
        <v>2354</v>
      </c>
      <c r="G2251" s="6">
        <v>2002</v>
      </c>
      <c r="H2251" s="5" t="s">
        <v>135</v>
      </c>
      <c r="I2251" s="5" t="s">
        <v>2355</v>
      </c>
      <c r="J2251" s="6" t="s">
        <v>7808</v>
      </c>
      <c r="K2251" s="6" t="s">
        <v>71</v>
      </c>
    </row>
    <row r="2252" spans="1:11" x14ac:dyDescent="0.45">
      <c r="A2252" s="6">
        <v>2248</v>
      </c>
      <c r="B2252" s="6" t="s">
        <v>5007</v>
      </c>
      <c r="C2252" s="5" t="s">
        <v>7807</v>
      </c>
      <c r="D2252" s="5" t="s">
        <v>5008</v>
      </c>
      <c r="E2252" s="5" t="s">
        <v>5009</v>
      </c>
      <c r="F2252" s="5" t="s">
        <v>5010</v>
      </c>
      <c r="G2252" s="6">
        <v>2006</v>
      </c>
      <c r="H2252" s="5" t="s">
        <v>1033</v>
      </c>
      <c r="I2252" s="5" t="s">
        <v>5011</v>
      </c>
      <c r="J2252" s="6" t="s">
        <v>7808</v>
      </c>
      <c r="K2252" s="6" t="s">
        <v>71</v>
      </c>
    </row>
    <row r="2253" spans="1:11" x14ac:dyDescent="0.45">
      <c r="A2253" s="6">
        <v>2249</v>
      </c>
      <c r="B2253" s="6" t="s">
        <v>4600</v>
      </c>
      <c r="C2253" s="5" t="s">
        <v>7807</v>
      </c>
      <c r="D2253" s="5" t="s">
        <v>4601</v>
      </c>
      <c r="E2253" s="5" t="s">
        <v>4602</v>
      </c>
      <c r="F2253" s="5" t="s">
        <v>4603</v>
      </c>
      <c r="G2253" s="6">
        <v>1994</v>
      </c>
      <c r="H2253" s="5" t="s">
        <v>616</v>
      </c>
      <c r="I2253" s="5" t="s">
        <v>4604</v>
      </c>
      <c r="J2253" s="6" t="s">
        <v>7808</v>
      </c>
      <c r="K2253" s="6" t="s">
        <v>71</v>
      </c>
    </row>
    <row r="2254" spans="1:11" x14ac:dyDescent="0.45">
      <c r="A2254" s="6">
        <v>2250</v>
      </c>
      <c r="B2254" s="6" t="s">
        <v>6384</v>
      </c>
      <c r="C2254" s="5" t="s">
        <v>7807</v>
      </c>
      <c r="D2254" s="5" t="s">
        <v>6385</v>
      </c>
      <c r="E2254" s="5" t="s">
        <v>6386</v>
      </c>
      <c r="F2254" s="5" t="s">
        <v>6387</v>
      </c>
      <c r="G2254" s="6">
        <v>2008</v>
      </c>
      <c r="H2254" s="5" t="s">
        <v>200</v>
      </c>
      <c r="I2254" s="5" t="s">
        <v>6388</v>
      </c>
      <c r="J2254" s="6" t="s">
        <v>7808</v>
      </c>
      <c r="K2254" s="6" t="s">
        <v>71</v>
      </c>
    </row>
    <row r="2255" spans="1:11" x14ac:dyDescent="0.45">
      <c r="A2255" s="6">
        <v>2251</v>
      </c>
      <c r="B2255" s="6" t="s">
        <v>6637</v>
      </c>
      <c r="C2255" s="5" t="s">
        <v>7807</v>
      </c>
      <c r="D2255" s="5" t="s">
        <v>6638</v>
      </c>
      <c r="E2255" s="5" t="s">
        <v>6639</v>
      </c>
      <c r="F2255" s="5" t="s">
        <v>6640</v>
      </c>
      <c r="G2255" s="6">
        <v>2021</v>
      </c>
      <c r="H2255" s="5" t="s">
        <v>6641</v>
      </c>
      <c r="I2255" s="5" t="s">
        <v>6642</v>
      </c>
      <c r="J2255" s="6" t="s">
        <v>7808</v>
      </c>
      <c r="K2255" s="6" t="s">
        <v>71</v>
      </c>
    </row>
    <row r="2256" spans="1:11" x14ac:dyDescent="0.45">
      <c r="A2256" s="6">
        <v>2252</v>
      </c>
      <c r="B2256" s="6" t="s">
        <v>1012</v>
      </c>
      <c r="C2256" s="5" t="s">
        <v>7807</v>
      </c>
      <c r="D2256" s="5" t="s">
        <v>1013</v>
      </c>
      <c r="E2256" s="5" t="s">
        <v>1014</v>
      </c>
      <c r="F2256" s="5" t="s">
        <v>1015</v>
      </c>
      <c r="G2256" s="6">
        <v>1999</v>
      </c>
      <c r="H2256" s="5" t="s">
        <v>1016</v>
      </c>
      <c r="I2256" s="5" t="s">
        <v>1017</v>
      </c>
      <c r="J2256" s="6" t="s">
        <v>7808</v>
      </c>
      <c r="K2256" s="6" t="s">
        <v>71</v>
      </c>
    </row>
    <row r="2257" spans="1:11" x14ac:dyDescent="0.45">
      <c r="A2257" s="6">
        <v>2253</v>
      </c>
      <c r="B2257" s="6" t="s">
        <v>1387</v>
      </c>
      <c r="C2257" s="5" t="s">
        <v>7807</v>
      </c>
      <c r="D2257" s="5" t="s">
        <v>1388</v>
      </c>
      <c r="E2257" s="5" t="s">
        <v>1389</v>
      </c>
      <c r="F2257" s="5" t="s">
        <v>1390</v>
      </c>
      <c r="G2257" s="6">
        <v>2005</v>
      </c>
      <c r="H2257" s="5" t="s">
        <v>206</v>
      </c>
      <c r="I2257" s="5" t="s">
        <v>1391</v>
      </c>
      <c r="J2257" s="6" t="s">
        <v>7808</v>
      </c>
      <c r="K2257" s="6" t="s">
        <v>71</v>
      </c>
    </row>
    <row r="2258" spans="1:11" x14ac:dyDescent="0.45">
      <c r="A2258" s="6">
        <v>2254</v>
      </c>
      <c r="B2258" s="6" t="s">
        <v>4841</v>
      </c>
      <c r="C2258" s="5" t="s">
        <v>7807</v>
      </c>
      <c r="D2258" s="5" t="s">
        <v>4842</v>
      </c>
      <c r="E2258" s="5" t="s">
        <v>4843</v>
      </c>
      <c r="F2258" s="5" t="s">
        <v>4844</v>
      </c>
      <c r="G2258" s="6">
        <v>2024</v>
      </c>
      <c r="H2258" s="5" t="s">
        <v>4845</v>
      </c>
      <c r="I2258" s="5" t="s">
        <v>4846</v>
      </c>
      <c r="J2258" s="6" t="s">
        <v>7808</v>
      </c>
      <c r="K2258" s="6" t="s">
        <v>71</v>
      </c>
    </row>
    <row r="2259" spans="1:11" x14ac:dyDescent="0.45">
      <c r="A2259" s="6">
        <v>2255</v>
      </c>
      <c r="B2259" s="6" t="s">
        <v>4584</v>
      </c>
      <c r="C2259" s="5" t="s">
        <v>7807</v>
      </c>
      <c r="D2259" s="5" t="s">
        <v>4585</v>
      </c>
      <c r="E2259" s="5" t="s">
        <v>4586</v>
      </c>
      <c r="F2259" s="5" t="s">
        <v>4587</v>
      </c>
      <c r="G2259" s="6">
        <v>2024</v>
      </c>
      <c r="H2259" s="5" t="s">
        <v>1842</v>
      </c>
      <c r="I2259" s="5" t="s">
        <v>4588</v>
      </c>
      <c r="J2259" s="6" t="s">
        <v>7808</v>
      </c>
      <c r="K2259" s="6" t="s">
        <v>71</v>
      </c>
    </row>
    <row r="2260" spans="1:11" x14ac:dyDescent="0.45">
      <c r="A2260" s="6">
        <v>2256</v>
      </c>
      <c r="B2260" s="6" t="s">
        <v>3057</v>
      </c>
      <c r="C2260" s="5" t="s">
        <v>7807</v>
      </c>
      <c r="D2260" s="5" t="s">
        <v>3058</v>
      </c>
      <c r="E2260" s="5" t="s">
        <v>3059</v>
      </c>
      <c r="F2260" s="5" t="s">
        <v>3060</v>
      </c>
      <c r="G2260" s="6">
        <v>2013</v>
      </c>
      <c r="H2260" s="5" t="s">
        <v>273</v>
      </c>
      <c r="I2260" s="5" t="s">
        <v>3061</v>
      </c>
      <c r="J2260" s="6" t="s">
        <v>7808</v>
      </c>
      <c r="K2260" s="6" t="s">
        <v>71</v>
      </c>
    </row>
    <row r="2261" spans="1:11" x14ac:dyDescent="0.45">
      <c r="A2261" s="6">
        <v>2257</v>
      </c>
      <c r="B2261" s="6" t="s">
        <v>1007</v>
      </c>
      <c r="C2261" s="5" t="s">
        <v>7807</v>
      </c>
      <c r="D2261" s="5" t="s">
        <v>1008</v>
      </c>
      <c r="E2261" s="5" t="s">
        <v>1009</v>
      </c>
      <c r="F2261" s="5" t="s">
        <v>1010</v>
      </c>
      <c r="G2261" s="6">
        <v>2002</v>
      </c>
      <c r="H2261" s="5" t="s">
        <v>135</v>
      </c>
      <c r="I2261" s="5" t="s">
        <v>1011</v>
      </c>
      <c r="J2261" s="6" t="s">
        <v>7808</v>
      </c>
      <c r="K2261" s="6" t="s">
        <v>71</v>
      </c>
    </row>
    <row r="2262" spans="1:11" x14ac:dyDescent="0.45">
      <c r="A2262" s="6">
        <v>2258</v>
      </c>
      <c r="B2262" s="6" t="s">
        <v>2299</v>
      </c>
      <c r="C2262" s="5" t="s">
        <v>7807</v>
      </c>
      <c r="D2262" s="5" t="s">
        <v>2300</v>
      </c>
      <c r="E2262" s="5" t="s">
        <v>2301</v>
      </c>
      <c r="F2262" s="5" t="s">
        <v>2302</v>
      </c>
      <c r="G2262" s="6">
        <v>2024</v>
      </c>
      <c r="H2262" s="5" t="s">
        <v>374</v>
      </c>
      <c r="I2262" s="5" t="s">
        <v>2303</v>
      </c>
      <c r="J2262" s="6" t="s">
        <v>7808</v>
      </c>
      <c r="K2262" s="6" t="s">
        <v>71</v>
      </c>
    </row>
    <row r="2263" spans="1:11" x14ac:dyDescent="0.45">
      <c r="A2263" s="6">
        <v>2259</v>
      </c>
      <c r="B2263" s="6" t="s">
        <v>4199</v>
      </c>
      <c r="C2263" s="5" t="s">
        <v>7807</v>
      </c>
      <c r="D2263" s="5" t="s">
        <v>4200</v>
      </c>
      <c r="E2263" s="5" t="s">
        <v>4201</v>
      </c>
      <c r="F2263" s="5" t="s">
        <v>4202</v>
      </c>
      <c r="G2263" s="6">
        <v>2005</v>
      </c>
      <c r="H2263" s="5" t="s">
        <v>3675</v>
      </c>
      <c r="I2263" s="5" t="s">
        <v>4203</v>
      </c>
      <c r="J2263" s="6" t="s">
        <v>7808</v>
      </c>
      <c r="K2263" s="6" t="s">
        <v>71</v>
      </c>
    </row>
    <row r="2264" spans="1:11" x14ac:dyDescent="0.45">
      <c r="A2264" s="6">
        <v>2260</v>
      </c>
      <c r="B2264" s="6" t="s">
        <v>241</v>
      </c>
      <c r="C2264" s="5" t="s">
        <v>7807</v>
      </c>
      <c r="D2264" s="5" t="s">
        <v>242</v>
      </c>
      <c r="E2264" s="5" t="s">
        <v>243</v>
      </c>
      <c r="F2264" s="5" t="s">
        <v>244</v>
      </c>
      <c r="G2264" s="6">
        <v>2005</v>
      </c>
      <c r="H2264" s="5" t="s">
        <v>245</v>
      </c>
      <c r="I2264" s="5" t="s">
        <v>246</v>
      </c>
      <c r="J2264" s="6" t="s">
        <v>7808</v>
      </c>
      <c r="K2264" s="6" t="s">
        <v>71</v>
      </c>
    </row>
    <row r="2265" spans="1:11" x14ac:dyDescent="0.45">
      <c r="A2265" s="6">
        <v>2261</v>
      </c>
      <c r="B2265" s="6" t="s">
        <v>4534</v>
      </c>
      <c r="C2265" s="5" t="s">
        <v>7807</v>
      </c>
      <c r="D2265" s="5" t="s">
        <v>4535</v>
      </c>
      <c r="E2265" s="5" t="s">
        <v>4536</v>
      </c>
      <c r="F2265" s="5" t="s">
        <v>4537</v>
      </c>
      <c r="G2265" s="6">
        <v>1996</v>
      </c>
      <c r="H2265" s="5" t="s">
        <v>87</v>
      </c>
      <c r="I2265" s="5" t="s">
        <v>4538</v>
      </c>
      <c r="J2265" s="6" t="s">
        <v>7808</v>
      </c>
      <c r="K2265" s="6" t="s">
        <v>71</v>
      </c>
    </row>
    <row r="2266" spans="1:11" x14ac:dyDescent="0.45">
      <c r="A2266" s="6">
        <v>2262</v>
      </c>
      <c r="B2266" s="6" t="s">
        <v>4955</v>
      </c>
      <c r="C2266" s="5" t="s">
        <v>7807</v>
      </c>
      <c r="D2266" s="5" t="s">
        <v>4956</v>
      </c>
      <c r="E2266" s="5" t="s">
        <v>4957</v>
      </c>
      <c r="F2266" s="5" t="s">
        <v>4958</v>
      </c>
      <c r="G2266" s="6">
        <v>2019</v>
      </c>
      <c r="H2266" s="5" t="s">
        <v>3260</v>
      </c>
      <c r="I2266" s="5" t="s">
        <v>4959</v>
      </c>
      <c r="J2266" s="6" t="s">
        <v>7808</v>
      </c>
      <c r="K2266" s="6" t="s">
        <v>71</v>
      </c>
    </row>
    <row r="2267" spans="1:11" x14ac:dyDescent="0.45">
      <c r="A2267" s="6">
        <v>2263</v>
      </c>
      <c r="B2267" s="6" t="s">
        <v>5702</v>
      </c>
      <c r="C2267" s="5" t="s">
        <v>7807</v>
      </c>
      <c r="D2267" s="5" t="s">
        <v>5703</v>
      </c>
      <c r="E2267" s="5" t="s">
        <v>5704</v>
      </c>
      <c r="F2267" s="5" t="s">
        <v>5705</v>
      </c>
      <c r="G2267" s="6">
        <v>2002</v>
      </c>
      <c r="H2267" s="5" t="s">
        <v>715</v>
      </c>
      <c r="I2267" s="5" t="s">
        <v>5706</v>
      </c>
      <c r="J2267" s="6" t="s">
        <v>7808</v>
      </c>
      <c r="K2267" s="6" t="s">
        <v>71</v>
      </c>
    </row>
    <row r="2268" spans="1:11" x14ac:dyDescent="0.45">
      <c r="A2268" s="6">
        <v>2264</v>
      </c>
      <c r="B2268" s="6" t="s">
        <v>8502</v>
      </c>
      <c r="C2268" s="5" t="s">
        <v>7807</v>
      </c>
      <c r="D2268" s="5" t="s">
        <v>8503</v>
      </c>
      <c r="E2268" s="5" t="s">
        <v>8504</v>
      </c>
      <c r="F2268" s="5" t="s">
        <v>8505</v>
      </c>
      <c r="G2268" s="6">
        <v>2003</v>
      </c>
      <c r="H2268" s="5" t="s">
        <v>68</v>
      </c>
      <c r="I2268" s="5" t="s">
        <v>8506</v>
      </c>
      <c r="J2268" s="6" t="s">
        <v>70</v>
      </c>
      <c r="K2268" s="6" t="s">
        <v>71</v>
      </c>
    </row>
    <row r="2269" spans="1:11" x14ac:dyDescent="0.45">
      <c r="A2269" s="6">
        <v>2265</v>
      </c>
      <c r="B2269" s="6" t="s">
        <v>5410</v>
      </c>
      <c r="C2269" s="5" t="s">
        <v>7807</v>
      </c>
      <c r="D2269" s="5" t="s">
        <v>5411</v>
      </c>
      <c r="E2269" s="5" t="s">
        <v>5412</v>
      </c>
      <c r="F2269" s="5" t="s">
        <v>5413</v>
      </c>
      <c r="G2269" s="6">
        <v>2014</v>
      </c>
      <c r="H2269" s="5" t="s">
        <v>5414</v>
      </c>
      <c r="I2269" s="5" t="s">
        <v>5415</v>
      </c>
      <c r="J2269" s="6" t="s">
        <v>7808</v>
      </c>
      <c r="K2269" s="6" t="s">
        <v>71</v>
      </c>
    </row>
    <row r="2270" spans="1:11" x14ac:dyDescent="0.45">
      <c r="A2270" s="6">
        <v>2266</v>
      </c>
      <c r="B2270" s="6" t="s">
        <v>8507</v>
      </c>
      <c r="C2270" s="5" t="s">
        <v>7807</v>
      </c>
      <c r="D2270" s="5" t="s">
        <v>8508</v>
      </c>
      <c r="E2270" s="5" t="s">
        <v>8509</v>
      </c>
      <c r="F2270" s="5" t="s">
        <v>8510</v>
      </c>
      <c r="G2270" s="6">
        <v>2001</v>
      </c>
      <c r="H2270" s="5" t="s">
        <v>68</v>
      </c>
      <c r="I2270" s="5" t="s">
        <v>8511</v>
      </c>
      <c r="J2270" s="6" t="s">
        <v>70</v>
      </c>
      <c r="K2270" s="6" t="s">
        <v>71</v>
      </c>
    </row>
    <row r="2271" spans="1:11" x14ac:dyDescent="0.45">
      <c r="A2271" s="6">
        <v>2267</v>
      </c>
      <c r="B2271" s="6" t="s">
        <v>6269</v>
      </c>
      <c r="C2271" s="5" t="s">
        <v>7807</v>
      </c>
      <c r="D2271" s="5" t="s">
        <v>6270</v>
      </c>
      <c r="E2271" s="5" t="s">
        <v>6271</v>
      </c>
      <c r="F2271" s="5" t="s">
        <v>6272</v>
      </c>
      <c r="G2271" s="6">
        <v>1999</v>
      </c>
      <c r="H2271" s="5" t="s">
        <v>68</v>
      </c>
      <c r="I2271" s="5" t="s">
        <v>6273</v>
      </c>
      <c r="J2271" s="6" t="s">
        <v>7808</v>
      </c>
      <c r="K2271" s="6" t="s">
        <v>71</v>
      </c>
    </row>
    <row r="2272" spans="1:11" x14ac:dyDescent="0.45">
      <c r="A2272" s="6">
        <v>2268</v>
      </c>
      <c r="B2272" s="6" t="s">
        <v>3848</v>
      </c>
      <c r="C2272" s="5" t="s">
        <v>7807</v>
      </c>
      <c r="D2272" s="5" t="s">
        <v>3849</v>
      </c>
      <c r="E2272" s="5" t="s">
        <v>3850</v>
      </c>
      <c r="F2272" s="5" t="s">
        <v>3851</v>
      </c>
      <c r="G2272" s="6">
        <v>1995</v>
      </c>
      <c r="H2272" s="5" t="s">
        <v>654</v>
      </c>
      <c r="I2272" s="5" t="s">
        <v>3852</v>
      </c>
      <c r="J2272" s="6" t="s">
        <v>7808</v>
      </c>
      <c r="K2272" s="6" t="s">
        <v>71</v>
      </c>
    </row>
    <row r="2273" spans="1:11" x14ac:dyDescent="0.45">
      <c r="A2273" s="6">
        <v>2269</v>
      </c>
      <c r="B2273" s="6" t="s">
        <v>6480</v>
      </c>
      <c r="C2273" s="5" t="s">
        <v>7807</v>
      </c>
      <c r="D2273" s="5" t="s">
        <v>6481</v>
      </c>
      <c r="E2273" s="5" t="s">
        <v>6482</v>
      </c>
      <c r="F2273" s="5" t="s">
        <v>6483</v>
      </c>
      <c r="G2273" s="6">
        <v>2000</v>
      </c>
      <c r="H2273" s="5" t="s">
        <v>165</v>
      </c>
      <c r="I2273" s="5" t="s">
        <v>6484</v>
      </c>
      <c r="J2273" s="6" t="s">
        <v>7808</v>
      </c>
      <c r="K2273" s="6" t="s">
        <v>71</v>
      </c>
    </row>
    <row r="2274" spans="1:11" x14ac:dyDescent="0.45">
      <c r="A2274" s="6">
        <v>2270</v>
      </c>
      <c r="B2274" s="6" t="s">
        <v>5538</v>
      </c>
      <c r="C2274" s="5" t="s">
        <v>7807</v>
      </c>
      <c r="D2274" s="5" t="s">
        <v>5539</v>
      </c>
      <c r="E2274" s="5" t="s">
        <v>5540</v>
      </c>
      <c r="F2274" s="5" t="s">
        <v>5541</v>
      </c>
      <c r="G2274" s="6">
        <v>2025</v>
      </c>
      <c r="H2274" s="5" t="s">
        <v>374</v>
      </c>
      <c r="I2274" s="5" t="s">
        <v>5542</v>
      </c>
      <c r="J2274" s="6" t="s">
        <v>7808</v>
      </c>
      <c r="K2274" s="6" t="s">
        <v>71</v>
      </c>
    </row>
    <row r="2275" spans="1:11" x14ac:dyDescent="0.45">
      <c r="A2275" s="6">
        <v>2271</v>
      </c>
      <c r="B2275" s="6" t="s">
        <v>6739</v>
      </c>
      <c r="C2275" s="5" t="s">
        <v>7807</v>
      </c>
      <c r="D2275" s="5" t="s">
        <v>6740</v>
      </c>
      <c r="E2275" s="5" t="s">
        <v>6741</v>
      </c>
      <c r="F2275" s="5" t="s">
        <v>6742</v>
      </c>
      <c r="G2275" s="6">
        <v>2002</v>
      </c>
      <c r="H2275" s="5" t="s">
        <v>466</v>
      </c>
      <c r="I2275" s="5" t="s">
        <v>6743</v>
      </c>
      <c r="J2275" s="6" t="s">
        <v>7808</v>
      </c>
      <c r="K2275" s="6" t="s">
        <v>71</v>
      </c>
    </row>
    <row r="2276" spans="1:11" x14ac:dyDescent="0.45">
      <c r="A2276" s="6">
        <v>2272</v>
      </c>
      <c r="B2276" s="6" t="s">
        <v>5527</v>
      </c>
      <c r="C2276" s="5" t="s">
        <v>7807</v>
      </c>
      <c r="D2276" s="5" t="s">
        <v>5528</v>
      </c>
      <c r="E2276" s="5" t="s">
        <v>5529</v>
      </c>
      <c r="F2276" s="5" t="s">
        <v>5530</v>
      </c>
      <c r="G2276" s="6">
        <v>2000</v>
      </c>
      <c r="H2276" s="5" t="s">
        <v>68</v>
      </c>
      <c r="I2276" s="5" t="s">
        <v>5531</v>
      </c>
      <c r="J2276" s="6" t="s">
        <v>7808</v>
      </c>
      <c r="K2276" s="6" t="s">
        <v>71</v>
      </c>
    </row>
    <row r="2277" spans="1:11" x14ac:dyDescent="0.45">
      <c r="A2277" s="6">
        <v>2273</v>
      </c>
      <c r="B2277" s="6" t="s">
        <v>119</v>
      </c>
      <c r="C2277" s="5" t="s">
        <v>7807</v>
      </c>
      <c r="D2277" s="5" t="s">
        <v>120</v>
      </c>
      <c r="E2277" s="5" t="s">
        <v>121</v>
      </c>
      <c r="F2277" s="5" t="s">
        <v>122</v>
      </c>
      <c r="G2277" s="6">
        <v>2002</v>
      </c>
      <c r="H2277" s="5" t="s">
        <v>123</v>
      </c>
      <c r="I2277" s="5" t="s">
        <v>124</v>
      </c>
      <c r="J2277" s="6" t="s">
        <v>7808</v>
      </c>
      <c r="K2277" s="6" t="s">
        <v>71</v>
      </c>
    </row>
    <row r="2278" spans="1:11" x14ac:dyDescent="0.45">
      <c r="A2278" s="6">
        <v>2274</v>
      </c>
      <c r="B2278" s="6" t="s">
        <v>5834</v>
      </c>
      <c r="C2278" s="5" t="s">
        <v>7807</v>
      </c>
      <c r="D2278" s="5" t="s">
        <v>5835</v>
      </c>
      <c r="E2278" s="5" t="s">
        <v>5836</v>
      </c>
      <c r="F2278" s="5" t="s">
        <v>5837</v>
      </c>
      <c r="G2278" s="6">
        <v>2000</v>
      </c>
      <c r="H2278" s="5" t="s">
        <v>4145</v>
      </c>
      <c r="I2278" s="5" t="s">
        <v>5838</v>
      </c>
      <c r="J2278" s="6" t="s">
        <v>7808</v>
      </c>
      <c r="K2278" s="6" t="s">
        <v>71</v>
      </c>
    </row>
    <row r="2279" spans="1:11" x14ac:dyDescent="0.45">
      <c r="A2279" s="6">
        <v>2275</v>
      </c>
      <c r="B2279" s="6" t="s">
        <v>640</v>
      </c>
      <c r="C2279" s="5" t="s">
        <v>7807</v>
      </c>
      <c r="D2279" s="5" t="s">
        <v>641</v>
      </c>
      <c r="E2279" s="5" t="s">
        <v>642</v>
      </c>
      <c r="F2279" s="5" t="s">
        <v>643</v>
      </c>
      <c r="G2279" s="6">
        <v>1998</v>
      </c>
      <c r="H2279" s="5" t="s">
        <v>177</v>
      </c>
      <c r="I2279" s="5" t="s">
        <v>644</v>
      </c>
      <c r="J2279" s="6" t="s">
        <v>7808</v>
      </c>
      <c r="K2279" s="6" t="s">
        <v>71</v>
      </c>
    </row>
    <row r="2280" spans="1:11" x14ac:dyDescent="0.45">
      <c r="A2280" s="6">
        <v>2276</v>
      </c>
      <c r="B2280" s="6" t="s">
        <v>2994</v>
      </c>
      <c r="C2280" s="5" t="s">
        <v>7807</v>
      </c>
      <c r="D2280" s="5" t="s">
        <v>2995</v>
      </c>
      <c r="E2280" s="5" t="s">
        <v>2996</v>
      </c>
      <c r="F2280" s="5" t="s">
        <v>2997</v>
      </c>
      <c r="G2280" s="6">
        <v>2013</v>
      </c>
      <c r="H2280" s="5" t="s">
        <v>99</v>
      </c>
      <c r="I2280" s="5" t="s">
        <v>2998</v>
      </c>
      <c r="J2280" s="6" t="s">
        <v>7808</v>
      </c>
      <c r="K2280" s="6" t="s">
        <v>71</v>
      </c>
    </row>
    <row r="2281" spans="1:11" x14ac:dyDescent="0.45">
      <c r="A2281" s="6">
        <v>2277</v>
      </c>
      <c r="B2281" s="6" t="s">
        <v>8512</v>
      </c>
      <c r="C2281" s="5" t="s">
        <v>7807</v>
      </c>
      <c r="D2281" s="5" t="s">
        <v>8513</v>
      </c>
      <c r="E2281" s="5" t="s">
        <v>8514</v>
      </c>
      <c r="F2281" s="5" t="s">
        <v>8515</v>
      </c>
      <c r="G2281" s="6">
        <v>1999</v>
      </c>
      <c r="H2281" s="5" t="s">
        <v>8516</v>
      </c>
      <c r="I2281" s="5" t="s">
        <v>8517</v>
      </c>
      <c r="J2281" s="6" t="s">
        <v>70</v>
      </c>
      <c r="K2281" s="6" t="s">
        <v>71</v>
      </c>
    </row>
    <row r="2282" spans="1:11" x14ac:dyDescent="0.45">
      <c r="A2282" s="6">
        <v>2278</v>
      </c>
      <c r="B2282" s="6" t="s">
        <v>572</v>
      </c>
      <c r="C2282" s="5" t="s">
        <v>7807</v>
      </c>
      <c r="D2282" s="5" t="s">
        <v>573</v>
      </c>
      <c r="E2282" s="5" t="s">
        <v>574</v>
      </c>
      <c r="F2282" s="5" t="s">
        <v>575</v>
      </c>
      <c r="G2282" s="6">
        <v>2023</v>
      </c>
      <c r="H2282" s="5" t="s">
        <v>576</v>
      </c>
      <c r="I2282" s="5" t="s">
        <v>577</v>
      </c>
      <c r="J2282" s="6" t="s">
        <v>7808</v>
      </c>
      <c r="K2282" s="6" t="s">
        <v>71</v>
      </c>
    </row>
    <row r="2283" spans="1:11" x14ac:dyDescent="0.45">
      <c r="A2283" s="6">
        <v>2279</v>
      </c>
      <c r="B2283" s="6" t="s">
        <v>7649</v>
      </c>
      <c r="C2283" s="5" t="s">
        <v>7807</v>
      </c>
      <c r="D2283" s="5" t="s">
        <v>7650</v>
      </c>
      <c r="E2283" s="5" t="s">
        <v>7651</v>
      </c>
      <c r="F2283" s="5" t="s">
        <v>7652</v>
      </c>
      <c r="G2283" s="6">
        <v>2006</v>
      </c>
      <c r="H2283" s="5" t="s">
        <v>1054</v>
      </c>
      <c r="I2283" s="5" t="s">
        <v>7653</v>
      </c>
      <c r="J2283" s="6" t="s">
        <v>7808</v>
      </c>
      <c r="K2283" s="6" t="s">
        <v>71</v>
      </c>
    </row>
    <row r="2284" spans="1:11" x14ac:dyDescent="0.45">
      <c r="A2284" s="6">
        <v>2280</v>
      </c>
      <c r="B2284" s="6" t="s">
        <v>2967</v>
      </c>
      <c r="C2284" s="5" t="s">
        <v>7807</v>
      </c>
      <c r="D2284" s="5" t="s">
        <v>2968</v>
      </c>
      <c r="E2284" s="5" t="s">
        <v>2969</v>
      </c>
      <c r="F2284" s="5" t="s">
        <v>2970</v>
      </c>
      <c r="G2284" s="6">
        <v>2018</v>
      </c>
      <c r="H2284" s="5" t="s">
        <v>2845</v>
      </c>
      <c r="I2284" s="5" t="s">
        <v>2971</v>
      </c>
      <c r="J2284" s="6" t="s">
        <v>7808</v>
      </c>
      <c r="K2284" s="6" t="s">
        <v>71</v>
      </c>
    </row>
    <row r="2285" spans="1:11" x14ac:dyDescent="0.45">
      <c r="A2285" s="6">
        <v>2281</v>
      </c>
      <c r="B2285" s="6" t="s">
        <v>752</v>
      </c>
      <c r="C2285" s="5" t="s">
        <v>7807</v>
      </c>
      <c r="D2285" s="5" t="s">
        <v>753</v>
      </c>
      <c r="E2285" s="5" t="s">
        <v>754</v>
      </c>
      <c r="F2285" s="5" t="s">
        <v>755</v>
      </c>
      <c r="G2285" s="6">
        <v>1939</v>
      </c>
      <c r="H2285" s="5" t="s">
        <v>756</v>
      </c>
      <c r="I2285" s="5" t="s">
        <v>757</v>
      </c>
      <c r="J2285" s="6" t="s">
        <v>7808</v>
      </c>
      <c r="K2285" s="6" t="s">
        <v>71</v>
      </c>
    </row>
    <row r="2286" spans="1:11" x14ac:dyDescent="0.45">
      <c r="A2286" s="6">
        <v>2282</v>
      </c>
      <c r="B2286" s="6" t="s">
        <v>7058</v>
      </c>
      <c r="C2286" s="5" t="s">
        <v>7807</v>
      </c>
      <c r="D2286" s="5" t="s">
        <v>7059</v>
      </c>
      <c r="E2286" s="5" t="s">
        <v>7060</v>
      </c>
      <c r="F2286" s="5" t="s">
        <v>7061</v>
      </c>
      <c r="G2286" s="6">
        <v>2005</v>
      </c>
      <c r="H2286" s="5" t="s">
        <v>2417</v>
      </c>
      <c r="I2286" s="5" t="s">
        <v>7062</v>
      </c>
      <c r="J2286" s="6" t="s">
        <v>7808</v>
      </c>
      <c r="K2286" s="6" t="s">
        <v>71</v>
      </c>
    </row>
    <row r="2287" spans="1:11" x14ac:dyDescent="0.45">
      <c r="A2287" s="6">
        <v>2283</v>
      </c>
      <c r="B2287" s="6" t="s">
        <v>4758</v>
      </c>
      <c r="C2287" s="5" t="s">
        <v>7807</v>
      </c>
      <c r="D2287" s="5" t="s">
        <v>4759</v>
      </c>
      <c r="E2287" s="5" t="s">
        <v>4760</v>
      </c>
      <c r="F2287" s="5" t="s">
        <v>4761</v>
      </c>
      <c r="G2287" s="6">
        <v>2010</v>
      </c>
      <c r="H2287" s="5" t="s">
        <v>983</v>
      </c>
      <c r="I2287" s="5" t="s">
        <v>4762</v>
      </c>
      <c r="J2287" s="6" t="s">
        <v>7808</v>
      </c>
      <c r="K2287" s="6" t="s">
        <v>71</v>
      </c>
    </row>
    <row r="2288" spans="1:11" x14ac:dyDescent="0.45">
      <c r="A2288" s="6">
        <v>2284</v>
      </c>
      <c r="B2288" s="6" t="s">
        <v>3660</v>
      </c>
      <c r="C2288" s="5" t="s">
        <v>7807</v>
      </c>
      <c r="D2288" s="5" t="s">
        <v>3661</v>
      </c>
      <c r="E2288" s="5" t="s">
        <v>3662</v>
      </c>
      <c r="F2288" s="5" t="s">
        <v>3663</v>
      </c>
      <c r="G2288" s="6">
        <v>2003</v>
      </c>
      <c r="H2288" s="5" t="s">
        <v>135</v>
      </c>
      <c r="I2288" s="5" t="s">
        <v>3664</v>
      </c>
      <c r="J2288" s="6" t="s">
        <v>7808</v>
      </c>
      <c r="K2288" s="6" t="s">
        <v>71</v>
      </c>
    </row>
    <row r="2289" spans="1:11" x14ac:dyDescent="0.45">
      <c r="A2289" s="6">
        <v>2285</v>
      </c>
      <c r="B2289" s="6" t="s">
        <v>8518</v>
      </c>
      <c r="C2289" s="5" t="s">
        <v>7807</v>
      </c>
      <c r="D2289" s="5" t="s">
        <v>8519</v>
      </c>
      <c r="E2289" s="5" t="s">
        <v>8520</v>
      </c>
      <c r="F2289" s="5" t="s">
        <v>8521</v>
      </c>
      <c r="G2289" s="6">
        <v>2025</v>
      </c>
      <c r="H2289" s="5" t="s">
        <v>8522</v>
      </c>
      <c r="I2289" s="5" t="s">
        <v>8523</v>
      </c>
      <c r="J2289" s="6" t="s">
        <v>70</v>
      </c>
      <c r="K2289" s="6" t="s">
        <v>71</v>
      </c>
    </row>
    <row r="2290" spans="1:11" x14ac:dyDescent="0.45">
      <c r="A2290" s="6">
        <v>2286</v>
      </c>
      <c r="B2290" s="6" t="s">
        <v>8524</v>
      </c>
      <c r="C2290" s="5" t="s">
        <v>7807</v>
      </c>
      <c r="D2290" s="5" t="s">
        <v>8525</v>
      </c>
      <c r="E2290" s="5" t="s">
        <v>8526</v>
      </c>
      <c r="F2290" s="5" t="s">
        <v>8527</v>
      </c>
      <c r="G2290" s="6">
        <v>2004</v>
      </c>
      <c r="H2290" s="5" t="s">
        <v>2063</v>
      </c>
      <c r="I2290" s="5" t="s">
        <v>8528</v>
      </c>
      <c r="J2290" s="6" t="s">
        <v>70</v>
      </c>
      <c r="K2290" s="6" t="s">
        <v>71</v>
      </c>
    </row>
    <row r="2291" spans="1:11" x14ac:dyDescent="0.45">
      <c r="A2291" s="6">
        <v>2287</v>
      </c>
      <c r="B2291" s="6" t="s">
        <v>83</v>
      </c>
      <c r="C2291" s="5" t="s">
        <v>7807</v>
      </c>
      <c r="D2291" s="5" t="s">
        <v>84</v>
      </c>
      <c r="E2291" s="5" t="s">
        <v>85</v>
      </c>
      <c r="F2291" s="5" t="s">
        <v>86</v>
      </c>
      <c r="G2291" s="6">
        <v>2002</v>
      </c>
      <c r="H2291" s="5" t="s">
        <v>87</v>
      </c>
      <c r="I2291" s="5" t="s">
        <v>88</v>
      </c>
      <c r="J2291" s="6" t="s">
        <v>7808</v>
      </c>
      <c r="K2291" s="6" t="s">
        <v>71</v>
      </c>
    </row>
    <row r="2292" spans="1:11" x14ac:dyDescent="0.45">
      <c r="A2292" s="6">
        <v>2288</v>
      </c>
      <c r="B2292" s="6" t="s">
        <v>6360</v>
      </c>
      <c r="C2292" s="5" t="s">
        <v>7807</v>
      </c>
      <c r="D2292" s="5" t="s">
        <v>6361</v>
      </c>
      <c r="E2292" s="5" t="s">
        <v>6362</v>
      </c>
      <c r="F2292" s="5" t="s">
        <v>6363</v>
      </c>
      <c r="G2292" s="6">
        <v>2004</v>
      </c>
      <c r="H2292" s="5" t="s">
        <v>3071</v>
      </c>
      <c r="I2292" s="5" t="s">
        <v>6364</v>
      </c>
      <c r="J2292" s="6" t="s">
        <v>7808</v>
      </c>
      <c r="K2292" s="6" t="s">
        <v>71</v>
      </c>
    </row>
    <row r="2293" spans="1:11" x14ac:dyDescent="0.45">
      <c r="A2293" s="6">
        <v>2289</v>
      </c>
      <c r="B2293" s="6" t="s">
        <v>7399</v>
      </c>
      <c r="C2293" s="5" t="s">
        <v>7807</v>
      </c>
      <c r="D2293" s="5" t="s">
        <v>7400</v>
      </c>
      <c r="E2293" s="5" t="s">
        <v>7401</v>
      </c>
      <c r="F2293" s="5" t="s">
        <v>7402</v>
      </c>
      <c r="G2293" s="6">
        <v>2001</v>
      </c>
      <c r="H2293" s="5" t="s">
        <v>68</v>
      </c>
      <c r="I2293" s="5" t="s">
        <v>7403</v>
      </c>
      <c r="J2293" s="6" t="s">
        <v>7808</v>
      </c>
      <c r="K2293" s="6" t="s">
        <v>71</v>
      </c>
    </row>
    <row r="2294" spans="1:11" x14ac:dyDescent="0.45">
      <c r="A2294" s="6">
        <v>2290</v>
      </c>
      <c r="B2294" s="6" t="s">
        <v>7705</v>
      </c>
      <c r="C2294" s="5" t="s">
        <v>7807</v>
      </c>
      <c r="D2294" s="5" t="s">
        <v>7706</v>
      </c>
      <c r="E2294" s="5" t="s">
        <v>7707</v>
      </c>
      <c r="F2294" s="5" t="s">
        <v>7708</v>
      </c>
      <c r="G2294" s="6">
        <v>2016</v>
      </c>
      <c r="H2294" s="5" t="s">
        <v>4229</v>
      </c>
      <c r="I2294" s="5" t="s">
        <v>7709</v>
      </c>
      <c r="J2294" s="6" t="s">
        <v>7808</v>
      </c>
      <c r="K2294" s="6" t="s">
        <v>71</v>
      </c>
    </row>
    <row r="2295" spans="1:11" x14ac:dyDescent="0.45">
      <c r="A2295" s="6">
        <v>2291</v>
      </c>
      <c r="B2295" s="6" t="s">
        <v>1615</v>
      </c>
      <c r="C2295" s="5" t="s">
        <v>7807</v>
      </c>
      <c r="D2295" s="5" t="s">
        <v>1616</v>
      </c>
      <c r="E2295" s="5" t="s">
        <v>1617</v>
      </c>
      <c r="F2295" s="5" t="s">
        <v>1618</v>
      </c>
      <c r="G2295" s="6">
        <v>2002</v>
      </c>
      <c r="H2295" s="5" t="s">
        <v>206</v>
      </c>
      <c r="I2295" s="5" t="s">
        <v>1619</v>
      </c>
      <c r="J2295" s="6" t="s">
        <v>7808</v>
      </c>
      <c r="K2295" s="6" t="s">
        <v>71</v>
      </c>
    </row>
    <row r="2296" spans="1:11" x14ac:dyDescent="0.45">
      <c r="A2296" s="6">
        <v>2292</v>
      </c>
      <c r="B2296" s="6" t="s">
        <v>8529</v>
      </c>
      <c r="C2296" s="5" t="s">
        <v>7807</v>
      </c>
      <c r="D2296" s="5" t="s">
        <v>8530</v>
      </c>
      <c r="E2296" s="5" t="s">
        <v>8531</v>
      </c>
      <c r="F2296" s="5" t="s">
        <v>8532</v>
      </c>
      <c r="G2296" s="6">
        <v>2002</v>
      </c>
      <c r="H2296" s="5" t="s">
        <v>68</v>
      </c>
      <c r="I2296" s="5" t="s">
        <v>8533</v>
      </c>
      <c r="J2296" s="6" t="s">
        <v>70</v>
      </c>
      <c r="K2296" s="6" t="s">
        <v>71</v>
      </c>
    </row>
    <row r="2297" spans="1:11" x14ac:dyDescent="0.45">
      <c r="A2297" s="6">
        <v>2293</v>
      </c>
      <c r="B2297" s="6" t="s">
        <v>8534</v>
      </c>
      <c r="C2297" s="5" t="s">
        <v>7807</v>
      </c>
      <c r="D2297" s="5" t="s">
        <v>8535</v>
      </c>
      <c r="E2297" s="5" t="s">
        <v>8536</v>
      </c>
      <c r="F2297" s="5" t="s">
        <v>8537</v>
      </c>
      <c r="G2297" s="6">
        <v>1979</v>
      </c>
      <c r="H2297" s="5" t="s">
        <v>245</v>
      </c>
      <c r="I2297" s="5" t="s">
        <v>8538</v>
      </c>
      <c r="J2297" s="6" t="s">
        <v>70</v>
      </c>
      <c r="K2297" s="6" t="s">
        <v>71</v>
      </c>
    </row>
    <row r="2298" spans="1:11" x14ac:dyDescent="0.45">
      <c r="A2298" s="6">
        <v>2294</v>
      </c>
      <c r="B2298" s="6" t="s">
        <v>3598</v>
      </c>
      <c r="C2298" s="5" t="s">
        <v>7807</v>
      </c>
      <c r="D2298" s="5" t="s">
        <v>3599</v>
      </c>
      <c r="E2298" s="5" t="s">
        <v>3600</v>
      </c>
      <c r="F2298" s="5" t="s">
        <v>3601</v>
      </c>
      <c r="G2298" s="6">
        <v>2016</v>
      </c>
      <c r="H2298" s="5" t="s">
        <v>3602</v>
      </c>
      <c r="I2298" s="5" t="s">
        <v>3603</v>
      </c>
      <c r="J2298" s="6" t="s">
        <v>7808</v>
      </c>
      <c r="K2298" s="6" t="s">
        <v>71</v>
      </c>
    </row>
    <row r="2299" spans="1:11" x14ac:dyDescent="0.45">
      <c r="A2299" s="6">
        <v>2295</v>
      </c>
      <c r="B2299" s="6" t="s">
        <v>3888</v>
      </c>
      <c r="C2299" s="5" t="s">
        <v>7807</v>
      </c>
      <c r="D2299" s="5" t="s">
        <v>3889</v>
      </c>
      <c r="E2299" s="5" t="s">
        <v>3890</v>
      </c>
      <c r="F2299" s="5" t="s">
        <v>3891</v>
      </c>
      <c r="G2299" s="6">
        <v>2026</v>
      </c>
      <c r="H2299" s="5" t="s">
        <v>3892</v>
      </c>
      <c r="I2299" s="5" t="s">
        <v>3893</v>
      </c>
      <c r="J2299" s="6" t="s">
        <v>7808</v>
      </c>
      <c r="K2299" s="6" t="s">
        <v>71</v>
      </c>
    </row>
    <row r="2300" spans="1:11" x14ac:dyDescent="0.45">
      <c r="A2300" s="6">
        <v>2296</v>
      </c>
      <c r="B2300" s="6" t="s">
        <v>3088</v>
      </c>
      <c r="C2300" s="5" t="s">
        <v>7807</v>
      </c>
      <c r="D2300" s="5" t="s">
        <v>3089</v>
      </c>
      <c r="E2300" s="5" t="s">
        <v>3090</v>
      </c>
      <c r="F2300" s="5" t="s">
        <v>3091</v>
      </c>
      <c r="G2300" s="6">
        <v>2025</v>
      </c>
      <c r="H2300" s="5" t="s">
        <v>3092</v>
      </c>
      <c r="I2300" s="5" t="s">
        <v>3093</v>
      </c>
      <c r="J2300" s="6" t="s">
        <v>7808</v>
      </c>
      <c r="K2300" s="6" t="s">
        <v>71</v>
      </c>
    </row>
    <row r="2301" spans="1:11" x14ac:dyDescent="0.45">
      <c r="A2301" s="6">
        <v>2297</v>
      </c>
      <c r="B2301" s="6" t="s">
        <v>7348</v>
      </c>
      <c r="C2301" s="5" t="s">
        <v>7807</v>
      </c>
      <c r="D2301" s="5" t="s">
        <v>7349</v>
      </c>
      <c r="E2301" s="5" t="s">
        <v>7350</v>
      </c>
      <c r="F2301" s="5" t="s">
        <v>7351</v>
      </c>
      <c r="G2301" s="6">
        <v>1987</v>
      </c>
      <c r="H2301" s="5" t="s">
        <v>426</v>
      </c>
      <c r="I2301" s="5" t="s">
        <v>7352</v>
      </c>
      <c r="J2301" s="6" t="s">
        <v>7808</v>
      </c>
      <c r="K2301" s="6" t="s">
        <v>71</v>
      </c>
    </row>
    <row r="2302" spans="1:11" x14ac:dyDescent="0.45">
      <c r="A2302" s="6">
        <v>2298</v>
      </c>
      <c r="B2302" s="6" t="s">
        <v>6540</v>
      </c>
      <c r="C2302" s="5" t="s">
        <v>7807</v>
      </c>
      <c r="D2302" s="5" t="s">
        <v>6541</v>
      </c>
      <c r="E2302" s="5" t="s">
        <v>6542</v>
      </c>
      <c r="F2302" s="5" t="s">
        <v>6543</v>
      </c>
      <c r="G2302" s="6">
        <v>2020</v>
      </c>
      <c r="H2302" s="5" t="s">
        <v>1221</v>
      </c>
      <c r="I2302" s="5" t="s">
        <v>6544</v>
      </c>
      <c r="J2302" s="6" t="s">
        <v>7808</v>
      </c>
      <c r="K2302" s="6" t="s">
        <v>71</v>
      </c>
    </row>
    <row r="2303" spans="1:11" x14ac:dyDescent="0.45">
      <c r="A2303" s="6">
        <v>2299</v>
      </c>
      <c r="B2303" s="6" t="s">
        <v>8539</v>
      </c>
      <c r="C2303" s="5" t="s">
        <v>7807</v>
      </c>
      <c r="D2303" s="5" t="s">
        <v>8540</v>
      </c>
      <c r="E2303" s="5" t="s">
        <v>8541</v>
      </c>
      <c r="F2303" s="5" t="s">
        <v>8542</v>
      </c>
      <c r="G2303" s="6">
        <v>2000</v>
      </c>
      <c r="H2303" s="5" t="s">
        <v>68</v>
      </c>
      <c r="I2303" s="5" t="s">
        <v>8543</v>
      </c>
      <c r="J2303" s="6" t="s">
        <v>70</v>
      </c>
      <c r="K2303" s="6" t="s">
        <v>71</v>
      </c>
    </row>
    <row r="2304" spans="1:11" x14ac:dyDescent="0.45">
      <c r="A2304" s="6">
        <v>2300</v>
      </c>
      <c r="B2304" s="6" t="s">
        <v>2419</v>
      </c>
      <c r="C2304" s="5" t="s">
        <v>7807</v>
      </c>
      <c r="D2304" s="5" t="s">
        <v>2420</v>
      </c>
      <c r="E2304" s="5" t="s">
        <v>2421</v>
      </c>
      <c r="F2304" s="5" t="s">
        <v>2422</v>
      </c>
      <c r="G2304" s="6">
        <v>2022</v>
      </c>
      <c r="H2304" s="5" t="s">
        <v>2423</v>
      </c>
      <c r="I2304" s="5" t="s">
        <v>2424</v>
      </c>
      <c r="J2304" s="6" t="s">
        <v>7808</v>
      </c>
      <c r="K2304" s="6" t="s">
        <v>71</v>
      </c>
    </row>
    <row r="2305" spans="1:11" x14ac:dyDescent="0.45">
      <c r="A2305" s="6">
        <v>2301</v>
      </c>
      <c r="B2305" s="6" t="s">
        <v>1552</v>
      </c>
      <c r="C2305" s="5" t="s">
        <v>7807</v>
      </c>
      <c r="D2305" s="5" t="s">
        <v>1553</v>
      </c>
      <c r="E2305" s="5" t="s">
        <v>1554</v>
      </c>
      <c r="F2305" s="5" t="s">
        <v>1555</v>
      </c>
      <c r="G2305" s="6">
        <v>2009</v>
      </c>
      <c r="H2305" s="5" t="s">
        <v>1556</v>
      </c>
      <c r="I2305" s="5" t="s">
        <v>1557</v>
      </c>
      <c r="J2305" s="6" t="s">
        <v>7808</v>
      </c>
      <c r="K2305" s="6" t="s">
        <v>71</v>
      </c>
    </row>
    <row r="2306" spans="1:11" x14ac:dyDescent="0.45">
      <c r="A2306" s="6">
        <v>2302</v>
      </c>
      <c r="B2306" s="6" t="s">
        <v>2187</v>
      </c>
      <c r="C2306" s="5" t="s">
        <v>7807</v>
      </c>
      <c r="D2306" s="5" t="s">
        <v>2188</v>
      </c>
      <c r="E2306" s="5" t="s">
        <v>2189</v>
      </c>
      <c r="F2306" s="5" t="s">
        <v>2190</v>
      </c>
      <c r="G2306" s="6">
        <v>1999</v>
      </c>
      <c r="H2306" s="5" t="s">
        <v>1523</v>
      </c>
      <c r="I2306" s="5" t="s">
        <v>2191</v>
      </c>
      <c r="J2306" s="6" t="s">
        <v>7808</v>
      </c>
      <c r="K2306" s="6" t="s">
        <v>71</v>
      </c>
    </row>
    <row r="2307" spans="1:11" x14ac:dyDescent="0.45">
      <c r="A2307" s="6">
        <v>2303</v>
      </c>
      <c r="B2307" s="6" t="s">
        <v>1371</v>
      </c>
      <c r="C2307" s="5" t="s">
        <v>7807</v>
      </c>
      <c r="D2307" s="5" t="s">
        <v>1372</v>
      </c>
      <c r="E2307" s="5" t="s">
        <v>1373</v>
      </c>
      <c r="F2307" s="5" t="s">
        <v>1374</v>
      </c>
      <c r="G2307" s="6">
        <v>2015</v>
      </c>
      <c r="H2307" s="5" t="s">
        <v>1375</v>
      </c>
      <c r="I2307" s="5" t="s">
        <v>1376</v>
      </c>
      <c r="J2307" s="6" t="s">
        <v>7808</v>
      </c>
      <c r="K2307" s="6" t="s">
        <v>71</v>
      </c>
    </row>
    <row r="2308" spans="1:11" x14ac:dyDescent="0.45">
      <c r="A2308" s="6">
        <v>2304</v>
      </c>
      <c r="B2308" s="6" t="s">
        <v>4753</v>
      </c>
      <c r="C2308" s="5" t="s">
        <v>7807</v>
      </c>
      <c r="D2308" s="5" t="s">
        <v>4754</v>
      </c>
      <c r="E2308" s="5" t="s">
        <v>4755</v>
      </c>
      <c r="F2308" s="5" t="s">
        <v>4756</v>
      </c>
      <c r="G2308" s="6">
        <v>2002</v>
      </c>
      <c r="H2308" s="5" t="s">
        <v>68</v>
      </c>
      <c r="I2308" s="5" t="s">
        <v>4757</v>
      </c>
      <c r="J2308" s="6" t="s">
        <v>7808</v>
      </c>
      <c r="K2308" s="6" t="s">
        <v>71</v>
      </c>
    </row>
    <row r="2309" spans="1:11" x14ac:dyDescent="0.45">
      <c r="A2309" s="6">
        <v>2305</v>
      </c>
      <c r="B2309" s="6" t="s">
        <v>947</v>
      </c>
      <c r="C2309" s="5" t="s">
        <v>7807</v>
      </c>
      <c r="D2309" s="5" t="s">
        <v>948</v>
      </c>
      <c r="E2309" s="5" t="s">
        <v>949</v>
      </c>
      <c r="F2309" s="5" t="s">
        <v>950</v>
      </c>
      <c r="G2309" s="6">
        <v>2009</v>
      </c>
      <c r="H2309" s="5" t="s">
        <v>951</v>
      </c>
      <c r="I2309" s="5" t="s">
        <v>952</v>
      </c>
      <c r="J2309" s="6" t="s">
        <v>7808</v>
      </c>
      <c r="K2309" s="6" t="s">
        <v>71</v>
      </c>
    </row>
    <row r="2310" spans="1:11" x14ac:dyDescent="0.45">
      <c r="A2310" s="6">
        <v>2306</v>
      </c>
      <c r="B2310" s="6" t="s">
        <v>3995</v>
      </c>
      <c r="C2310" s="5" t="s">
        <v>7807</v>
      </c>
      <c r="D2310" s="5" t="s">
        <v>3996</v>
      </c>
      <c r="E2310" s="5" t="s">
        <v>3997</v>
      </c>
      <c r="F2310" s="5" t="s">
        <v>3998</v>
      </c>
      <c r="G2310" s="6">
        <v>2001</v>
      </c>
      <c r="H2310" s="5" t="s">
        <v>3354</v>
      </c>
      <c r="I2310" s="5" t="s">
        <v>3999</v>
      </c>
      <c r="J2310" s="6" t="s">
        <v>7808</v>
      </c>
      <c r="K2310" s="6" t="s">
        <v>71</v>
      </c>
    </row>
    <row r="2311" spans="1:11" x14ac:dyDescent="0.45">
      <c r="A2311" s="6">
        <v>2307</v>
      </c>
      <c r="B2311" s="6" t="s">
        <v>8544</v>
      </c>
      <c r="C2311" s="5" t="s">
        <v>7807</v>
      </c>
      <c r="D2311" s="5" t="s">
        <v>8545</v>
      </c>
      <c r="E2311" s="5" t="s">
        <v>8546</v>
      </c>
      <c r="F2311" s="5" t="s">
        <v>8547</v>
      </c>
      <c r="G2311" s="6">
        <v>1999</v>
      </c>
      <c r="H2311" s="5" t="s">
        <v>7688</v>
      </c>
      <c r="I2311" s="5" t="s">
        <v>8548</v>
      </c>
      <c r="J2311" s="6" t="s">
        <v>70</v>
      </c>
      <c r="K2311" s="6" t="s">
        <v>71</v>
      </c>
    </row>
    <row r="2312" spans="1:11" x14ac:dyDescent="0.45">
      <c r="A2312" s="6">
        <v>2308</v>
      </c>
      <c r="B2312" s="6" t="s">
        <v>4744</v>
      </c>
      <c r="C2312" s="5" t="s">
        <v>7807</v>
      </c>
      <c r="D2312" s="5" t="s">
        <v>4745</v>
      </c>
      <c r="E2312" s="5" t="s">
        <v>4439</v>
      </c>
      <c r="F2312" s="5" t="s">
        <v>4746</v>
      </c>
      <c r="G2312" s="6">
        <v>1999</v>
      </c>
      <c r="H2312" s="5" t="s">
        <v>660</v>
      </c>
      <c r="I2312" s="5" t="s">
        <v>4747</v>
      </c>
      <c r="J2312" s="6" t="s">
        <v>7808</v>
      </c>
      <c r="K2312" s="6" t="s">
        <v>71</v>
      </c>
    </row>
    <row r="2313" spans="1:11" x14ac:dyDescent="0.45">
      <c r="A2313" s="6">
        <v>2309</v>
      </c>
      <c r="B2313" s="6" t="s">
        <v>1398</v>
      </c>
      <c r="C2313" s="5" t="s">
        <v>7807</v>
      </c>
      <c r="D2313" s="5" t="s">
        <v>1399</v>
      </c>
      <c r="E2313" s="5" t="s">
        <v>1400</v>
      </c>
      <c r="F2313" s="5" t="s">
        <v>1401</v>
      </c>
      <c r="G2313" s="6">
        <v>2019</v>
      </c>
      <c r="H2313" s="5" t="s">
        <v>297</v>
      </c>
      <c r="I2313" s="5" t="s">
        <v>1402</v>
      </c>
      <c r="J2313" s="6" t="s">
        <v>7808</v>
      </c>
      <c r="K2313" s="6" t="s">
        <v>71</v>
      </c>
    </row>
    <row r="2314" spans="1:11" x14ac:dyDescent="0.45">
      <c r="A2314" s="6">
        <v>2310</v>
      </c>
      <c r="B2314" s="6" t="s">
        <v>7107</v>
      </c>
      <c r="C2314" s="5" t="s">
        <v>7807</v>
      </c>
      <c r="D2314" s="5" t="s">
        <v>7108</v>
      </c>
      <c r="E2314" s="5" t="s">
        <v>7109</v>
      </c>
      <c r="F2314" s="5" t="s">
        <v>7110</v>
      </c>
      <c r="G2314" s="6">
        <v>2001</v>
      </c>
      <c r="H2314" s="5" t="s">
        <v>983</v>
      </c>
      <c r="I2314" s="5" t="s">
        <v>7111</v>
      </c>
      <c r="J2314" s="6" t="s">
        <v>7808</v>
      </c>
      <c r="K2314" s="6" t="s">
        <v>71</v>
      </c>
    </row>
    <row r="2315" spans="1:11" x14ac:dyDescent="0.45">
      <c r="A2315" s="6">
        <v>2311</v>
      </c>
      <c r="B2315" s="6" t="s">
        <v>6429</v>
      </c>
      <c r="C2315" s="5" t="s">
        <v>7807</v>
      </c>
      <c r="D2315" s="5" t="s">
        <v>6430</v>
      </c>
      <c r="E2315" s="5" t="s">
        <v>6431</v>
      </c>
      <c r="F2315" s="5" t="s">
        <v>6432</v>
      </c>
      <c r="G2315" s="6">
        <v>1992</v>
      </c>
      <c r="H2315" s="5" t="s">
        <v>426</v>
      </c>
      <c r="I2315" s="5" t="s">
        <v>6433</v>
      </c>
      <c r="J2315" s="6" t="s">
        <v>7808</v>
      </c>
      <c r="K2315" s="6" t="s">
        <v>71</v>
      </c>
    </row>
    <row r="2316" spans="1:11" x14ac:dyDescent="0.45">
      <c r="A2316" s="6">
        <v>2312</v>
      </c>
      <c r="B2316" s="6" t="s">
        <v>6285</v>
      </c>
      <c r="C2316" s="5" t="s">
        <v>7807</v>
      </c>
      <c r="D2316" s="5" t="s">
        <v>6286</v>
      </c>
      <c r="E2316" s="5" t="s">
        <v>6287</v>
      </c>
      <c r="F2316" s="5" t="s">
        <v>6288</v>
      </c>
      <c r="G2316" s="6">
        <v>1989</v>
      </c>
      <c r="H2316" s="5" t="s">
        <v>455</v>
      </c>
      <c r="I2316" s="5" t="s">
        <v>6289</v>
      </c>
      <c r="J2316" s="6" t="s">
        <v>7808</v>
      </c>
      <c r="K2316" s="6" t="s">
        <v>71</v>
      </c>
    </row>
    <row r="2317" spans="1:11" x14ac:dyDescent="0.45">
      <c r="A2317" s="6">
        <v>2313</v>
      </c>
      <c r="B2317" s="6" t="s">
        <v>8549</v>
      </c>
      <c r="C2317" s="5" t="s">
        <v>7807</v>
      </c>
      <c r="D2317" s="5" t="s">
        <v>8550</v>
      </c>
      <c r="E2317" s="5" t="s">
        <v>8551</v>
      </c>
      <c r="F2317" s="5" t="s">
        <v>8552</v>
      </c>
      <c r="G2317" s="6">
        <v>1999</v>
      </c>
      <c r="H2317" s="5" t="s">
        <v>68</v>
      </c>
      <c r="I2317" s="5" t="s">
        <v>8553</v>
      </c>
      <c r="J2317" s="6" t="s">
        <v>70</v>
      </c>
      <c r="K2317" s="6" t="s">
        <v>71</v>
      </c>
    </row>
    <row r="2318" spans="1:11" x14ac:dyDescent="0.45">
      <c r="A2318" s="6">
        <v>2314</v>
      </c>
      <c r="B2318" s="6" t="s">
        <v>3787</v>
      </c>
      <c r="C2318" s="5" t="s">
        <v>7807</v>
      </c>
      <c r="D2318" s="5" t="s">
        <v>3788</v>
      </c>
      <c r="E2318" s="5" t="s">
        <v>3789</v>
      </c>
      <c r="F2318" s="5" t="s">
        <v>3790</v>
      </c>
      <c r="G2318" s="6">
        <v>2009</v>
      </c>
      <c r="H2318" s="5" t="s">
        <v>183</v>
      </c>
      <c r="I2318" s="5" t="s">
        <v>3791</v>
      </c>
      <c r="J2318" s="6" t="s">
        <v>7808</v>
      </c>
      <c r="K2318" s="6" t="s">
        <v>71</v>
      </c>
    </row>
    <row r="2319" spans="1:11" x14ac:dyDescent="0.45">
      <c r="A2319" s="6">
        <v>2315</v>
      </c>
      <c r="B2319" s="6" t="s">
        <v>2653</v>
      </c>
      <c r="C2319" s="5" t="s">
        <v>7807</v>
      </c>
      <c r="D2319" s="5" t="s">
        <v>2654</v>
      </c>
      <c r="E2319" s="5" t="s">
        <v>2655</v>
      </c>
      <c r="F2319" s="5" t="s">
        <v>2656</v>
      </c>
      <c r="G2319" s="6">
        <v>2020</v>
      </c>
      <c r="H2319" s="5" t="s">
        <v>2657</v>
      </c>
      <c r="I2319" s="5" t="s">
        <v>2658</v>
      </c>
      <c r="J2319" s="6" t="s">
        <v>7808</v>
      </c>
      <c r="K2319" s="6" t="s">
        <v>71</v>
      </c>
    </row>
    <row r="2320" spans="1:11" x14ac:dyDescent="0.45">
      <c r="A2320" s="6">
        <v>2316</v>
      </c>
      <c r="B2320" s="6" t="s">
        <v>8554</v>
      </c>
      <c r="C2320" s="5" t="s">
        <v>7807</v>
      </c>
      <c r="D2320" s="5" t="s">
        <v>8555</v>
      </c>
      <c r="E2320" s="5" t="s">
        <v>8556</v>
      </c>
      <c r="F2320" s="5" t="s">
        <v>8557</v>
      </c>
      <c r="G2320" s="6">
        <v>2014</v>
      </c>
      <c r="H2320" s="5" t="s">
        <v>8558</v>
      </c>
      <c r="I2320" s="5" t="s">
        <v>8559</v>
      </c>
      <c r="J2320" s="6" t="s">
        <v>70</v>
      </c>
      <c r="K2320" s="6" t="s">
        <v>71</v>
      </c>
    </row>
    <row r="2321" spans="1:11" x14ac:dyDescent="0.45">
      <c r="A2321" s="6">
        <v>2317</v>
      </c>
      <c r="B2321" s="6" t="s">
        <v>3361</v>
      </c>
      <c r="C2321" s="5" t="s">
        <v>7807</v>
      </c>
      <c r="D2321" s="5" t="s">
        <v>3362</v>
      </c>
      <c r="E2321" s="5" t="s">
        <v>3363</v>
      </c>
      <c r="F2321" s="5" t="s">
        <v>3364</v>
      </c>
      <c r="G2321" s="6">
        <v>2018</v>
      </c>
      <c r="H2321" s="5" t="s">
        <v>654</v>
      </c>
      <c r="I2321" s="5" t="s">
        <v>3365</v>
      </c>
      <c r="J2321" s="6" t="s">
        <v>7808</v>
      </c>
      <c r="K2321" s="6" t="s">
        <v>71</v>
      </c>
    </row>
    <row r="2322" spans="1:11" x14ac:dyDescent="0.45">
      <c r="A2322" s="6">
        <v>2318</v>
      </c>
      <c r="B2322" s="6" t="s">
        <v>8560</v>
      </c>
      <c r="C2322" s="5" t="s">
        <v>7807</v>
      </c>
      <c r="D2322" s="5" t="s">
        <v>8561</v>
      </c>
      <c r="E2322" s="5" t="s">
        <v>8562</v>
      </c>
      <c r="F2322" s="5" t="s">
        <v>8563</v>
      </c>
      <c r="G2322" s="6">
        <v>2023</v>
      </c>
      <c r="H2322" s="5" t="s">
        <v>374</v>
      </c>
      <c r="I2322" s="5" t="s">
        <v>8564</v>
      </c>
      <c r="J2322" s="6" t="s">
        <v>70</v>
      </c>
      <c r="K2322" s="6" t="s">
        <v>71</v>
      </c>
    </row>
    <row r="2323" spans="1:11" x14ac:dyDescent="0.45">
      <c r="A2323" s="6">
        <v>2319</v>
      </c>
      <c r="B2323" s="6" t="s">
        <v>3725</v>
      </c>
      <c r="C2323" s="5" t="s">
        <v>7807</v>
      </c>
      <c r="D2323" s="5" t="s">
        <v>3726</v>
      </c>
      <c r="E2323" s="5" t="s">
        <v>3727</v>
      </c>
      <c r="F2323" s="5" t="s">
        <v>3728</v>
      </c>
      <c r="G2323" s="6">
        <v>2003</v>
      </c>
      <c r="H2323" s="5" t="s">
        <v>2270</v>
      </c>
      <c r="I2323" s="5" t="s">
        <v>3729</v>
      </c>
      <c r="J2323" s="6" t="s">
        <v>7808</v>
      </c>
      <c r="K2323" s="6" t="s">
        <v>71</v>
      </c>
    </row>
    <row r="2324" spans="1:11" x14ac:dyDescent="0.45">
      <c r="A2324" s="6">
        <v>2320</v>
      </c>
      <c r="B2324" s="6" t="s">
        <v>6180</v>
      </c>
      <c r="C2324" s="5" t="s">
        <v>7807</v>
      </c>
      <c r="D2324" s="5" t="s">
        <v>6181</v>
      </c>
      <c r="E2324" s="5" t="s">
        <v>6182</v>
      </c>
      <c r="F2324" s="5" t="s">
        <v>6183</v>
      </c>
      <c r="G2324" s="6">
        <v>2011</v>
      </c>
      <c r="H2324" s="5" t="s">
        <v>1842</v>
      </c>
      <c r="I2324" s="5" t="s">
        <v>6184</v>
      </c>
      <c r="J2324" s="6" t="s">
        <v>7808</v>
      </c>
      <c r="K2324" s="6" t="s">
        <v>71</v>
      </c>
    </row>
    <row r="2325" spans="1:11" x14ac:dyDescent="0.45">
      <c r="A2325" s="6">
        <v>2321</v>
      </c>
      <c r="B2325" s="6" t="s">
        <v>1104</v>
      </c>
      <c r="C2325" s="5" t="s">
        <v>7807</v>
      </c>
      <c r="D2325" s="5" t="s">
        <v>1105</v>
      </c>
      <c r="E2325" s="5" t="s">
        <v>1106</v>
      </c>
      <c r="F2325" s="5" t="s">
        <v>1107</v>
      </c>
      <c r="G2325" s="6">
        <v>2004</v>
      </c>
      <c r="H2325" s="5" t="s">
        <v>245</v>
      </c>
      <c r="I2325" s="5" t="s">
        <v>1108</v>
      </c>
      <c r="J2325" s="6" t="s">
        <v>7808</v>
      </c>
      <c r="K2325" s="6" t="s">
        <v>71</v>
      </c>
    </row>
    <row r="2326" spans="1:11" x14ac:dyDescent="0.45">
      <c r="A2326" s="6">
        <v>2322</v>
      </c>
      <c r="B2326" s="6" t="s">
        <v>6330</v>
      </c>
      <c r="C2326" s="5" t="s">
        <v>7807</v>
      </c>
      <c r="D2326" s="5" t="s">
        <v>6331</v>
      </c>
      <c r="E2326" s="5" t="s">
        <v>6332</v>
      </c>
      <c r="F2326" s="5" t="s">
        <v>6333</v>
      </c>
      <c r="G2326" s="6">
        <v>2005</v>
      </c>
      <c r="H2326" s="5" t="s">
        <v>245</v>
      </c>
      <c r="I2326" s="5" t="s">
        <v>6334</v>
      </c>
      <c r="J2326" s="6" t="s">
        <v>7808</v>
      </c>
      <c r="K2326" s="6" t="s">
        <v>71</v>
      </c>
    </row>
    <row r="2327" spans="1:11" x14ac:dyDescent="0.45">
      <c r="A2327" s="6">
        <v>2323</v>
      </c>
      <c r="B2327" s="6" t="s">
        <v>1765</v>
      </c>
      <c r="C2327" s="5" t="s">
        <v>7807</v>
      </c>
      <c r="D2327" s="5" t="s">
        <v>1766</v>
      </c>
      <c r="E2327" s="5" t="s">
        <v>1767</v>
      </c>
      <c r="F2327" s="5" t="s">
        <v>1768</v>
      </c>
      <c r="G2327" s="6">
        <v>2000</v>
      </c>
      <c r="H2327" s="5" t="s">
        <v>68</v>
      </c>
      <c r="I2327" s="5" t="s">
        <v>1769</v>
      </c>
      <c r="J2327" s="6" t="s">
        <v>7808</v>
      </c>
      <c r="K2327" s="6" t="s">
        <v>71</v>
      </c>
    </row>
    <row r="2328" spans="1:11" x14ac:dyDescent="0.45">
      <c r="A2328" s="6">
        <v>2324</v>
      </c>
      <c r="B2328" s="6" t="s">
        <v>8565</v>
      </c>
      <c r="C2328" s="5" t="s">
        <v>7807</v>
      </c>
      <c r="D2328" s="5" t="s">
        <v>8566</v>
      </c>
      <c r="E2328" s="5" t="s">
        <v>8567</v>
      </c>
      <c r="F2328" s="5" t="s">
        <v>8568</v>
      </c>
      <c r="G2328" s="6">
        <v>2000</v>
      </c>
      <c r="H2328" s="5" t="s">
        <v>666</v>
      </c>
      <c r="I2328" s="5" t="s">
        <v>8569</v>
      </c>
      <c r="J2328" s="6" t="s">
        <v>70</v>
      </c>
      <c r="K2328" s="6" t="s">
        <v>71</v>
      </c>
    </row>
    <row r="2329" spans="1:11" x14ac:dyDescent="0.45">
      <c r="A2329" s="6">
        <v>2325</v>
      </c>
      <c r="B2329" s="6" t="s">
        <v>8570</v>
      </c>
      <c r="C2329" s="5" t="s">
        <v>7807</v>
      </c>
      <c r="D2329" s="5" t="s">
        <v>8571</v>
      </c>
      <c r="E2329" s="5" t="s">
        <v>8572</v>
      </c>
      <c r="F2329" s="5" t="s">
        <v>8573</v>
      </c>
      <c r="G2329" s="6">
        <v>2001</v>
      </c>
      <c r="H2329" s="5" t="s">
        <v>68</v>
      </c>
      <c r="I2329" s="5" t="s">
        <v>8574</v>
      </c>
      <c r="J2329" s="6" t="s">
        <v>70</v>
      </c>
      <c r="K2329" s="6" t="s">
        <v>71</v>
      </c>
    </row>
    <row r="2330" spans="1:11" x14ac:dyDescent="0.45">
      <c r="A2330" s="6">
        <v>2326</v>
      </c>
      <c r="B2330" s="6" t="s">
        <v>4595</v>
      </c>
      <c r="C2330" s="5" t="s">
        <v>7807</v>
      </c>
      <c r="D2330" s="5" t="s">
        <v>4596</v>
      </c>
      <c r="E2330" s="5" t="s">
        <v>4597</v>
      </c>
      <c r="F2330" s="5" t="s">
        <v>4598</v>
      </c>
      <c r="G2330" s="6">
        <v>2010</v>
      </c>
      <c r="H2330" s="5" t="s">
        <v>135</v>
      </c>
      <c r="I2330" s="5" t="s">
        <v>4599</v>
      </c>
      <c r="J2330" s="6" t="s">
        <v>7808</v>
      </c>
      <c r="K2330" s="6" t="s">
        <v>71</v>
      </c>
    </row>
    <row r="2331" spans="1:11" x14ac:dyDescent="0.45">
      <c r="A2331" s="6">
        <v>2327</v>
      </c>
      <c r="B2331" s="6" t="s">
        <v>2775</v>
      </c>
      <c r="C2331" s="5" t="s">
        <v>7807</v>
      </c>
      <c r="D2331" s="5" t="s">
        <v>2776</v>
      </c>
      <c r="E2331" s="5" t="s">
        <v>2777</v>
      </c>
      <c r="F2331" s="5" t="s">
        <v>2778</v>
      </c>
      <c r="G2331" s="6">
        <v>2022</v>
      </c>
      <c r="H2331" s="5" t="s">
        <v>111</v>
      </c>
      <c r="I2331" s="5" t="s">
        <v>2779</v>
      </c>
      <c r="J2331" s="6" t="s">
        <v>7808</v>
      </c>
      <c r="K2331" s="6" t="s">
        <v>71</v>
      </c>
    </row>
    <row r="2332" spans="1:11" x14ac:dyDescent="0.45">
      <c r="A2332" s="6">
        <v>2328</v>
      </c>
      <c r="B2332" s="6" t="s">
        <v>8575</v>
      </c>
      <c r="C2332" s="5" t="s">
        <v>7807</v>
      </c>
      <c r="D2332" s="5" t="s">
        <v>8576</v>
      </c>
      <c r="E2332" s="5" t="s">
        <v>8577</v>
      </c>
      <c r="F2332" s="5" t="s">
        <v>8578</v>
      </c>
      <c r="G2332" s="6">
        <v>2002</v>
      </c>
      <c r="H2332" s="5" t="s">
        <v>2308</v>
      </c>
      <c r="I2332" s="5" t="s">
        <v>8579</v>
      </c>
      <c r="J2332" s="6" t="s">
        <v>70</v>
      </c>
      <c r="K2332" s="6" t="s">
        <v>71</v>
      </c>
    </row>
    <row r="2333" spans="1:11" x14ac:dyDescent="0.45">
      <c r="A2333" s="6">
        <v>2329</v>
      </c>
      <c r="B2333" s="6" t="s">
        <v>3920</v>
      </c>
      <c r="C2333" s="5" t="s">
        <v>7807</v>
      </c>
      <c r="D2333" s="5" t="s">
        <v>3921</v>
      </c>
      <c r="E2333" s="5" t="s">
        <v>3922</v>
      </c>
      <c r="F2333" s="5" t="s">
        <v>3923</v>
      </c>
      <c r="G2333" s="6">
        <v>2013</v>
      </c>
      <c r="H2333" s="5" t="s">
        <v>1407</v>
      </c>
      <c r="I2333" s="5" t="s">
        <v>3924</v>
      </c>
      <c r="J2333" s="6" t="s">
        <v>7808</v>
      </c>
      <c r="K2333" s="6" t="s">
        <v>71</v>
      </c>
    </row>
    <row r="2334" spans="1:11" x14ac:dyDescent="0.45">
      <c r="A2334" s="6">
        <v>2330</v>
      </c>
      <c r="B2334" s="6" t="s">
        <v>6127</v>
      </c>
      <c r="C2334" s="5" t="s">
        <v>7807</v>
      </c>
      <c r="D2334" s="5" t="s">
        <v>6128</v>
      </c>
      <c r="E2334" s="5" t="s">
        <v>6129</v>
      </c>
      <c r="F2334" s="5" t="s">
        <v>6130</v>
      </c>
      <c r="G2334" s="6">
        <v>2005</v>
      </c>
      <c r="H2334" s="5" t="s">
        <v>2816</v>
      </c>
      <c r="I2334" s="5" t="s">
        <v>6131</v>
      </c>
      <c r="J2334" s="6" t="s">
        <v>7808</v>
      </c>
      <c r="K2334" s="6" t="s">
        <v>71</v>
      </c>
    </row>
    <row r="2335" spans="1:11" x14ac:dyDescent="0.45">
      <c r="A2335" s="6">
        <v>2331</v>
      </c>
      <c r="B2335" s="6" t="s">
        <v>8580</v>
      </c>
      <c r="C2335" s="5" t="s">
        <v>7807</v>
      </c>
      <c r="D2335" s="5" t="s">
        <v>8581</v>
      </c>
      <c r="E2335" s="5" t="s">
        <v>8582</v>
      </c>
      <c r="F2335" s="5" t="s">
        <v>8583</v>
      </c>
      <c r="G2335" s="6">
        <v>2021</v>
      </c>
      <c r="H2335" s="5" t="s">
        <v>153</v>
      </c>
      <c r="I2335" s="5" t="s">
        <v>8584</v>
      </c>
      <c r="J2335" s="6" t="s">
        <v>70</v>
      </c>
      <c r="K2335" s="6" t="s">
        <v>71</v>
      </c>
    </row>
    <row r="2336" spans="1:11" x14ac:dyDescent="0.45">
      <c r="A2336" s="6">
        <v>2332</v>
      </c>
      <c r="B2336" s="6" t="s">
        <v>8585</v>
      </c>
      <c r="C2336" s="5" t="s">
        <v>7807</v>
      </c>
      <c r="D2336" s="5" t="s">
        <v>8586</v>
      </c>
      <c r="E2336" s="5" t="s">
        <v>8587</v>
      </c>
      <c r="F2336" s="5" t="s">
        <v>8588</v>
      </c>
      <c r="G2336" s="6">
        <v>2002</v>
      </c>
      <c r="H2336" s="5" t="s">
        <v>3417</v>
      </c>
      <c r="I2336" s="5" t="s">
        <v>8589</v>
      </c>
      <c r="J2336" s="6" t="s">
        <v>70</v>
      </c>
      <c r="K2336" s="6" t="s">
        <v>71</v>
      </c>
    </row>
    <row r="2337" spans="1:11" x14ac:dyDescent="0.45">
      <c r="A2337" s="6">
        <v>2333</v>
      </c>
      <c r="B2337" s="6" t="s">
        <v>7183</v>
      </c>
      <c r="C2337" s="5" t="s">
        <v>7807</v>
      </c>
      <c r="D2337" s="5" t="s">
        <v>7184</v>
      </c>
      <c r="E2337" s="5" t="s">
        <v>7185</v>
      </c>
      <c r="F2337" s="5" t="s">
        <v>7186</v>
      </c>
      <c r="G2337" s="6">
        <v>2025</v>
      </c>
      <c r="H2337" s="5" t="s">
        <v>7187</v>
      </c>
      <c r="I2337" s="5" t="s">
        <v>7188</v>
      </c>
      <c r="J2337" s="6" t="s">
        <v>7808</v>
      </c>
      <c r="K2337" s="6" t="s">
        <v>71</v>
      </c>
    </row>
    <row r="2338" spans="1:11" x14ac:dyDescent="0.45">
      <c r="A2338" s="6">
        <v>2334</v>
      </c>
      <c r="B2338" s="6" t="s">
        <v>6190</v>
      </c>
      <c r="C2338" s="5" t="s">
        <v>7807</v>
      </c>
      <c r="D2338" s="5" t="s">
        <v>6191</v>
      </c>
      <c r="E2338" s="5" t="s">
        <v>6192</v>
      </c>
      <c r="F2338" s="5" t="s">
        <v>6193</v>
      </c>
      <c r="G2338" s="6">
        <v>2001</v>
      </c>
      <c r="H2338" s="5" t="s">
        <v>68</v>
      </c>
      <c r="I2338" s="5" t="s">
        <v>6194</v>
      </c>
      <c r="J2338" s="6" t="s">
        <v>7808</v>
      </c>
      <c r="K2338" s="6" t="s">
        <v>71</v>
      </c>
    </row>
    <row r="2339" spans="1:11" x14ac:dyDescent="0.45">
      <c r="A2339" s="6">
        <v>2335</v>
      </c>
      <c r="B2339" s="6" t="s">
        <v>5002</v>
      </c>
      <c r="C2339" s="5" t="s">
        <v>7807</v>
      </c>
      <c r="D2339" s="5" t="s">
        <v>5003</v>
      </c>
      <c r="E2339" s="5" t="s">
        <v>5004</v>
      </c>
      <c r="F2339" s="5" t="s">
        <v>5005</v>
      </c>
      <c r="G2339" s="6">
        <v>2010</v>
      </c>
      <c r="H2339" s="5" t="s">
        <v>245</v>
      </c>
      <c r="I2339" s="5" t="s">
        <v>5006</v>
      </c>
      <c r="J2339" s="6" t="s">
        <v>7808</v>
      </c>
      <c r="K2339" s="6" t="s">
        <v>71</v>
      </c>
    </row>
    <row r="2340" spans="1:11" x14ac:dyDescent="0.45">
      <c r="A2340" s="6">
        <v>2336</v>
      </c>
      <c r="B2340" s="6" t="s">
        <v>8590</v>
      </c>
      <c r="C2340" s="5" t="s">
        <v>7807</v>
      </c>
      <c r="D2340" s="5" t="s">
        <v>8591</v>
      </c>
      <c r="E2340" s="5" t="s">
        <v>8592</v>
      </c>
      <c r="F2340" s="5" t="s">
        <v>8593</v>
      </c>
      <c r="G2340" s="6">
        <v>2004</v>
      </c>
      <c r="H2340" s="5" t="s">
        <v>8594</v>
      </c>
      <c r="I2340" s="5" t="s">
        <v>8595</v>
      </c>
      <c r="J2340" s="6" t="s">
        <v>70</v>
      </c>
      <c r="K2340" s="6" t="s">
        <v>71</v>
      </c>
    </row>
    <row r="2341" spans="1:11" x14ac:dyDescent="0.45">
      <c r="A2341" s="6">
        <v>2337</v>
      </c>
      <c r="B2341" s="6" t="s">
        <v>8596</v>
      </c>
      <c r="C2341" s="5" t="s">
        <v>7807</v>
      </c>
      <c r="D2341" s="5" t="s">
        <v>8597</v>
      </c>
      <c r="E2341" s="5" t="s">
        <v>8598</v>
      </c>
      <c r="F2341" s="5" t="s">
        <v>8599</v>
      </c>
      <c r="G2341" s="6">
        <v>1986</v>
      </c>
      <c r="H2341" s="5" t="s">
        <v>455</v>
      </c>
      <c r="I2341" s="5" t="s">
        <v>8600</v>
      </c>
      <c r="J2341" s="6" t="s">
        <v>70</v>
      </c>
      <c r="K2341" s="6" t="s">
        <v>71</v>
      </c>
    </row>
    <row r="2342" spans="1:11" x14ac:dyDescent="0.45">
      <c r="A2342" s="6">
        <v>2338</v>
      </c>
      <c r="B2342" s="6" t="s">
        <v>7162</v>
      </c>
      <c r="C2342" s="5" t="s">
        <v>7807</v>
      </c>
      <c r="D2342" s="5" t="s">
        <v>7163</v>
      </c>
      <c r="E2342" s="5" t="s">
        <v>7164</v>
      </c>
      <c r="F2342" s="5" t="s">
        <v>7165</v>
      </c>
      <c r="G2342" s="6">
        <v>2003</v>
      </c>
      <c r="H2342" s="5" t="s">
        <v>153</v>
      </c>
      <c r="I2342" s="5" t="s">
        <v>7166</v>
      </c>
      <c r="J2342" s="6" t="s">
        <v>7808</v>
      </c>
      <c r="K2342" s="6" t="s">
        <v>71</v>
      </c>
    </row>
    <row r="2343" spans="1:11" x14ac:dyDescent="0.45">
      <c r="A2343" s="6">
        <v>2339</v>
      </c>
      <c r="B2343" s="6" t="s">
        <v>4269</v>
      </c>
      <c r="C2343" s="5" t="s">
        <v>7807</v>
      </c>
      <c r="D2343" s="5" t="s">
        <v>4270</v>
      </c>
      <c r="E2343" s="5" t="s">
        <v>4271</v>
      </c>
      <c r="F2343" s="5" t="s">
        <v>4272</v>
      </c>
      <c r="G2343" s="6">
        <v>2000</v>
      </c>
      <c r="H2343" s="5" t="s">
        <v>87</v>
      </c>
      <c r="I2343" s="5" t="s">
        <v>4273</v>
      </c>
      <c r="J2343" s="6" t="s">
        <v>7808</v>
      </c>
      <c r="K2343" s="6" t="s">
        <v>71</v>
      </c>
    </row>
    <row r="2344" spans="1:11" x14ac:dyDescent="0.45">
      <c r="A2344" s="6">
        <v>2340</v>
      </c>
      <c r="B2344" s="6" t="s">
        <v>3145</v>
      </c>
      <c r="C2344" s="5" t="s">
        <v>7807</v>
      </c>
      <c r="D2344" s="5" t="s">
        <v>3146</v>
      </c>
      <c r="E2344" s="5" t="s">
        <v>3147</v>
      </c>
      <c r="F2344" s="5" t="s">
        <v>3148</v>
      </c>
      <c r="G2344" s="6">
        <v>2026</v>
      </c>
      <c r="H2344" s="5" t="s">
        <v>3149</v>
      </c>
      <c r="I2344" s="5" t="s">
        <v>3150</v>
      </c>
      <c r="J2344" s="6" t="s">
        <v>7808</v>
      </c>
      <c r="K2344" s="6" t="s">
        <v>71</v>
      </c>
    </row>
    <row r="2345" spans="1:11" x14ac:dyDescent="0.45">
      <c r="A2345" s="6">
        <v>2341</v>
      </c>
      <c r="B2345" s="6" t="s">
        <v>394</v>
      </c>
      <c r="C2345" s="5" t="s">
        <v>7807</v>
      </c>
      <c r="D2345" s="5" t="s">
        <v>395</v>
      </c>
      <c r="E2345" s="5" t="s">
        <v>396</v>
      </c>
      <c r="F2345" s="5" t="s">
        <v>397</v>
      </c>
      <c r="G2345" s="6">
        <v>2003</v>
      </c>
      <c r="H2345" s="5" t="s">
        <v>135</v>
      </c>
      <c r="I2345" s="5" t="s">
        <v>398</v>
      </c>
      <c r="J2345" s="6" t="s">
        <v>7808</v>
      </c>
      <c r="K2345" s="6" t="s">
        <v>71</v>
      </c>
    </row>
    <row r="2346" spans="1:11" x14ac:dyDescent="0.45">
      <c r="A2346" s="6">
        <v>2342</v>
      </c>
      <c r="B2346" s="6" t="s">
        <v>3403</v>
      </c>
      <c r="C2346" s="5" t="s">
        <v>7807</v>
      </c>
      <c r="D2346" s="5" t="s">
        <v>3404</v>
      </c>
      <c r="E2346" s="5" t="s">
        <v>3405</v>
      </c>
      <c r="F2346" s="5" t="s">
        <v>3406</v>
      </c>
      <c r="G2346" s="6">
        <v>2004</v>
      </c>
      <c r="H2346" s="5" t="s">
        <v>206</v>
      </c>
      <c r="I2346" s="5" t="s">
        <v>3407</v>
      </c>
      <c r="J2346" s="6" t="s">
        <v>7808</v>
      </c>
      <c r="K2346" s="6" t="s">
        <v>71</v>
      </c>
    </row>
    <row r="2347" spans="1:11" x14ac:dyDescent="0.45">
      <c r="A2347" s="6">
        <v>2343</v>
      </c>
      <c r="B2347" s="6" t="s">
        <v>5023</v>
      </c>
      <c r="C2347" s="5" t="s">
        <v>7807</v>
      </c>
      <c r="D2347" s="5" t="s">
        <v>5024</v>
      </c>
      <c r="E2347" s="5" t="s">
        <v>5025</v>
      </c>
      <c r="F2347" s="5" t="s">
        <v>5026</v>
      </c>
      <c r="G2347" s="6">
        <v>2013</v>
      </c>
      <c r="H2347" s="5" t="s">
        <v>5027</v>
      </c>
      <c r="I2347" s="5" t="s">
        <v>5028</v>
      </c>
      <c r="J2347" s="6" t="s">
        <v>7808</v>
      </c>
      <c r="K2347" s="6" t="s">
        <v>71</v>
      </c>
    </row>
    <row r="2348" spans="1:11" x14ac:dyDescent="0.45">
      <c r="A2348" s="6">
        <v>2344</v>
      </c>
      <c r="B2348" s="6" t="s">
        <v>8601</v>
      </c>
      <c r="C2348" s="5" t="s">
        <v>7807</v>
      </c>
      <c r="D2348" s="5" t="s">
        <v>8602</v>
      </c>
      <c r="E2348" s="5" t="s">
        <v>8603</v>
      </c>
      <c r="F2348" s="5" t="s">
        <v>8604</v>
      </c>
      <c r="G2348" s="6">
        <v>1994</v>
      </c>
      <c r="H2348" s="5" t="s">
        <v>5536</v>
      </c>
      <c r="I2348" s="5" t="s">
        <v>8605</v>
      </c>
      <c r="J2348" s="6" t="s">
        <v>70</v>
      </c>
      <c r="K2348" s="6" t="s">
        <v>71</v>
      </c>
    </row>
    <row r="2349" spans="1:11" x14ac:dyDescent="0.45">
      <c r="A2349" s="6">
        <v>2345</v>
      </c>
      <c r="B2349" s="6" t="s">
        <v>5814</v>
      </c>
      <c r="C2349" s="5" t="s">
        <v>7807</v>
      </c>
      <c r="D2349" s="5" t="s">
        <v>5815</v>
      </c>
      <c r="E2349" s="5" t="s">
        <v>5816</v>
      </c>
      <c r="F2349" s="5" t="s">
        <v>5817</v>
      </c>
      <c r="G2349" s="6">
        <v>2016</v>
      </c>
      <c r="H2349" s="5" t="s">
        <v>313</v>
      </c>
      <c r="I2349" s="5" t="s">
        <v>5818</v>
      </c>
      <c r="J2349" s="6" t="s">
        <v>7808</v>
      </c>
      <c r="K2349" s="6" t="s">
        <v>71</v>
      </c>
    </row>
    <row r="2350" spans="1:11" x14ac:dyDescent="0.45">
      <c r="A2350" s="6">
        <v>2346</v>
      </c>
      <c r="B2350" s="6" t="s">
        <v>1525</v>
      </c>
      <c r="C2350" s="5" t="s">
        <v>7807</v>
      </c>
      <c r="D2350" s="5" t="s">
        <v>1526</v>
      </c>
      <c r="E2350" s="5" t="s">
        <v>1527</v>
      </c>
      <c r="F2350" s="5" t="s">
        <v>1528</v>
      </c>
      <c r="G2350" s="6">
        <v>2021</v>
      </c>
      <c r="H2350" s="5" t="s">
        <v>1529</v>
      </c>
      <c r="I2350" s="5" t="s">
        <v>1530</v>
      </c>
      <c r="J2350" s="6" t="s">
        <v>7808</v>
      </c>
      <c r="K2350" s="6" t="s">
        <v>71</v>
      </c>
    </row>
    <row r="2351" spans="1:11" x14ac:dyDescent="0.45">
      <c r="A2351" s="6">
        <v>2347</v>
      </c>
      <c r="B2351" s="6" t="s">
        <v>7374</v>
      </c>
      <c r="C2351" s="5" t="s">
        <v>7807</v>
      </c>
      <c r="D2351" s="5" t="s">
        <v>7375</v>
      </c>
      <c r="E2351" s="5" t="s">
        <v>7376</v>
      </c>
      <c r="F2351" s="5" t="s">
        <v>7377</v>
      </c>
      <c r="G2351" s="6">
        <v>2015</v>
      </c>
      <c r="H2351" s="5" t="s">
        <v>1194</v>
      </c>
      <c r="I2351" s="5" t="s">
        <v>7378</v>
      </c>
      <c r="J2351" s="6" t="s">
        <v>7808</v>
      </c>
      <c r="K2351" s="6" t="s">
        <v>71</v>
      </c>
    </row>
    <row r="2352" spans="1:11" x14ac:dyDescent="0.45">
      <c r="A2352" s="6">
        <v>2348</v>
      </c>
      <c r="B2352" s="6" t="s">
        <v>4868</v>
      </c>
      <c r="C2352" s="5" t="s">
        <v>7807</v>
      </c>
      <c r="D2352" s="5" t="s">
        <v>4869</v>
      </c>
      <c r="E2352" s="5" t="s">
        <v>4870</v>
      </c>
      <c r="F2352" s="5" t="s">
        <v>4871</v>
      </c>
      <c r="G2352" s="6">
        <v>2017</v>
      </c>
      <c r="H2352" s="5" t="s">
        <v>4778</v>
      </c>
      <c r="I2352" s="5" t="s">
        <v>4872</v>
      </c>
      <c r="J2352" s="6" t="s">
        <v>7808</v>
      </c>
      <c r="K2352" s="6" t="s">
        <v>71</v>
      </c>
    </row>
    <row r="2353" spans="1:11" x14ac:dyDescent="0.45">
      <c r="A2353" s="6">
        <v>2349</v>
      </c>
      <c r="B2353" s="6" t="s">
        <v>1436</v>
      </c>
      <c r="C2353" s="5" t="s">
        <v>7807</v>
      </c>
      <c r="D2353" s="5" t="s">
        <v>1437</v>
      </c>
      <c r="E2353" s="5" t="s">
        <v>1438</v>
      </c>
      <c r="F2353" s="5" t="s">
        <v>1439</v>
      </c>
      <c r="G2353" s="6">
        <v>2006</v>
      </c>
      <c r="H2353" s="5" t="s">
        <v>239</v>
      </c>
      <c r="I2353" s="5" t="s">
        <v>1440</v>
      </c>
      <c r="J2353" s="6" t="s">
        <v>7808</v>
      </c>
      <c r="K2353" s="6" t="s">
        <v>71</v>
      </c>
    </row>
    <row r="2354" spans="1:11" x14ac:dyDescent="0.45">
      <c r="A2354" s="6">
        <v>2350</v>
      </c>
      <c r="B2354" s="6" t="s">
        <v>1610</v>
      </c>
      <c r="C2354" s="5" t="s">
        <v>7807</v>
      </c>
      <c r="D2354" s="5" t="s">
        <v>1611</v>
      </c>
      <c r="E2354" s="5" t="s">
        <v>1612</v>
      </c>
      <c r="F2354" s="5" t="s">
        <v>1613</v>
      </c>
      <c r="G2354" s="6">
        <v>2003</v>
      </c>
      <c r="H2354" s="5" t="s">
        <v>68</v>
      </c>
      <c r="I2354" s="5" t="s">
        <v>1614</v>
      </c>
      <c r="J2354" s="6" t="s">
        <v>7808</v>
      </c>
      <c r="K2354" s="6" t="s">
        <v>71</v>
      </c>
    </row>
    <row r="2355" spans="1:11" x14ac:dyDescent="0.45">
      <c r="A2355" s="6">
        <v>2351</v>
      </c>
      <c r="B2355" s="6" t="s">
        <v>3859</v>
      </c>
      <c r="C2355" s="5" t="s">
        <v>7807</v>
      </c>
      <c r="D2355" s="5" t="s">
        <v>3860</v>
      </c>
      <c r="E2355" s="5" t="s">
        <v>3861</v>
      </c>
      <c r="F2355" s="5" t="s">
        <v>3862</v>
      </c>
      <c r="G2355" s="6">
        <v>2002</v>
      </c>
      <c r="H2355" s="5" t="s">
        <v>3863</v>
      </c>
      <c r="I2355" s="5" t="s">
        <v>3864</v>
      </c>
      <c r="J2355" s="6" t="s">
        <v>7808</v>
      </c>
      <c r="K2355" s="6" t="s">
        <v>71</v>
      </c>
    </row>
    <row r="2356" spans="1:11" x14ac:dyDescent="0.45">
      <c r="A2356" s="6">
        <v>2352</v>
      </c>
      <c r="B2356" s="6" t="s">
        <v>8606</v>
      </c>
      <c r="C2356" s="5" t="s">
        <v>7807</v>
      </c>
      <c r="D2356" s="5" t="s">
        <v>8607</v>
      </c>
      <c r="E2356" s="5" t="s">
        <v>8608</v>
      </c>
      <c r="F2356" s="5" t="s">
        <v>8609</v>
      </c>
      <c r="G2356" s="6">
        <v>2024</v>
      </c>
      <c r="H2356" s="5" t="s">
        <v>313</v>
      </c>
      <c r="I2356" s="5" t="s">
        <v>8610</v>
      </c>
      <c r="J2356" s="6" t="s">
        <v>70</v>
      </c>
      <c r="K2356" s="6" t="s">
        <v>71</v>
      </c>
    </row>
    <row r="2357" spans="1:11" x14ac:dyDescent="0.45">
      <c r="A2357" s="6">
        <v>2353</v>
      </c>
      <c r="B2357" s="6" t="s">
        <v>1441</v>
      </c>
      <c r="C2357" s="5" t="s">
        <v>7807</v>
      </c>
      <c r="D2357" s="5" t="s">
        <v>1442</v>
      </c>
      <c r="E2357" s="5" t="s">
        <v>1443</v>
      </c>
      <c r="F2357" s="5" t="s">
        <v>1444</v>
      </c>
      <c r="G2357" s="6">
        <v>2000</v>
      </c>
      <c r="H2357" s="5" t="s">
        <v>1445</v>
      </c>
      <c r="I2357" s="5" t="s">
        <v>1446</v>
      </c>
      <c r="J2357" s="6" t="s">
        <v>7808</v>
      </c>
      <c r="K2357" s="6" t="s">
        <v>71</v>
      </c>
    </row>
    <row r="2358" spans="1:11" x14ac:dyDescent="0.45">
      <c r="A2358" s="6">
        <v>2354</v>
      </c>
      <c r="B2358" s="6" t="s">
        <v>6010</v>
      </c>
      <c r="C2358" s="5" t="s">
        <v>7807</v>
      </c>
      <c r="D2358" s="5" t="s">
        <v>6011</v>
      </c>
      <c r="E2358" s="5" t="s">
        <v>6012</v>
      </c>
      <c r="F2358" s="5" t="s">
        <v>6013</v>
      </c>
      <c r="G2358" s="6">
        <v>2022</v>
      </c>
      <c r="H2358" s="5" t="s">
        <v>1166</v>
      </c>
      <c r="I2358" s="5" t="s">
        <v>6014</v>
      </c>
      <c r="J2358" s="6" t="s">
        <v>7808</v>
      </c>
      <c r="K2358" s="6" t="s">
        <v>71</v>
      </c>
    </row>
    <row r="2359" spans="1:11" x14ac:dyDescent="0.45">
      <c r="A2359" s="6">
        <v>2355</v>
      </c>
      <c r="B2359" s="6" t="s">
        <v>7215</v>
      </c>
      <c r="C2359" s="5" t="s">
        <v>7807</v>
      </c>
      <c r="D2359" s="5" t="s">
        <v>7216</v>
      </c>
      <c r="E2359" s="5" t="s">
        <v>7217</v>
      </c>
      <c r="F2359" s="5" t="s">
        <v>7218</v>
      </c>
      <c r="G2359" s="6">
        <v>2022</v>
      </c>
      <c r="H2359" s="5" t="s">
        <v>1080</v>
      </c>
      <c r="I2359" s="5" t="s">
        <v>7219</v>
      </c>
      <c r="J2359" s="6" t="s">
        <v>7808</v>
      </c>
      <c r="K2359" s="6" t="s">
        <v>71</v>
      </c>
    </row>
    <row r="2360" spans="1:11" x14ac:dyDescent="0.45">
      <c r="A2360" s="6">
        <v>2356</v>
      </c>
      <c r="B2360" s="6" t="s">
        <v>3328</v>
      </c>
      <c r="C2360" s="5" t="s">
        <v>7807</v>
      </c>
      <c r="D2360" s="5" t="s">
        <v>3329</v>
      </c>
      <c r="E2360" s="5" t="s">
        <v>3330</v>
      </c>
      <c r="F2360" s="5" t="s">
        <v>3331</v>
      </c>
      <c r="G2360" s="6">
        <v>2012</v>
      </c>
      <c r="H2360" s="5" t="s">
        <v>983</v>
      </c>
      <c r="I2360" s="5" t="s">
        <v>3332</v>
      </c>
      <c r="J2360" s="6" t="s">
        <v>7808</v>
      </c>
      <c r="K2360" s="6" t="s">
        <v>71</v>
      </c>
    </row>
    <row r="2361" spans="1:11" x14ac:dyDescent="0.45">
      <c r="A2361" s="6">
        <v>2357</v>
      </c>
      <c r="B2361" s="6" t="s">
        <v>6570</v>
      </c>
      <c r="C2361" s="5" t="s">
        <v>7807</v>
      </c>
      <c r="D2361" s="5" t="s">
        <v>6571</v>
      </c>
      <c r="E2361" s="5" t="s">
        <v>6572</v>
      </c>
      <c r="F2361" s="5" t="s">
        <v>6573</v>
      </c>
      <c r="G2361" s="6">
        <v>2000</v>
      </c>
      <c r="H2361" s="5" t="s">
        <v>68</v>
      </c>
      <c r="I2361" s="5" t="s">
        <v>6574</v>
      </c>
      <c r="J2361" s="6" t="s">
        <v>7808</v>
      </c>
      <c r="K2361" s="6" t="s">
        <v>71</v>
      </c>
    </row>
    <row r="2362" spans="1:11" x14ac:dyDescent="0.45">
      <c r="A2362" s="6">
        <v>2358</v>
      </c>
      <c r="B2362" s="6" t="s">
        <v>1940</v>
      </c>
      <c r="C2362" s="5" t="s">
        <v>7807</v>
      </c>
      <c r="D2362" s="5" t="s">
        <v>1941</v>
      </c>
      <c r="E2362" s="5" t="s">
        <v>1942</v>
      </c>
      <c r="F2362" s="5" t="s">
        <v>1943</v>
      </c>
      <c r="G2362" s="6">
        <v>2012</v>
      </c>
      <c r="H2362" s="5" t="s">
        <v>830</v>
      </c>
      <c r="I2362" s="5" t="s">
        <v>1944</v>
      </c>
      <c r="J2362" s="6" t="s">
        <v>7808</v>
      </c>
      <c r="K2362" s="6" t="s">
        <v>71</v>
      </c>
    </row>
    <row r="2363" spans="1:11" x14ac:dyDescent="0.45">
      <c r="A2363" s="6">
        <v>2359</v>
      </c>
      <c r="B2363" s="6" t="s">
        <v>1162</v>
      </c>
      <c r="C2363" s="5" t="s">
        <v>7807</v>
      </c>
      <c r="D2363" s="5" t="s">
        <v>1163</v>
      </c>
      <c r="E2363" s="5" t="s">
        <v>1164</v>
      </c>
      <c r="F2363" s="5" t="s">
        <v>1165</v>
      </c>
      <c r="G2363" s="6">
        <v>2018</v>
      </c>
      <c r="H2363" s="5" t="s">
        <v>1166</v>
      </c>
      <c r="I2363" s="5" t="s">
        <v>1167</v>
      </c>
      <c r="J2363" s="6" t="s">
        <v>7808</v>
      </c>
      <c r="K2363" s="6" t="s">
        <v>71</v>
      </c>
    </row>
    <row r="2364" spans="1:11" x14ac:dyDescent="0.45">
      <c r="A2364" s="6">
        <v>2360</v>
      </c>
      <c r="B2364" s="6" t="s">
        <v>5448</v>
      </c>
      <c r="C2364" s="5" t="s">
        <v>7807</v>
      </c>
      <c r="D2364" s="5" t="s">
        <v>5449</v>
      </c>
      <c r="E2364" s="5" t="s">
        <v>5450</v>
      </c>
      <c r="F2364" s="5" t="s">
        <v>5451</v>
      </c>
      <c r="G2364" s="6">
        <v>2019</v>
      </c>
      <c r="H2364" s="5" t="s">
        <v>5452</v>
      </c>
      <c r="I2364" s="5" t="s">
        <v>5453</v>
      </c>
      <c r="J2364" s="6" t="s">
        <v>7808</v>
      </c>
      <c r="K2364" s="6" t="s">
        <v>71</v>
      </c>
    </row>
    <row r="2365" spans="1:11" x14ac:dyDescent="0.45">
      <c r="A2365" s="6">
        <v>2361</v>
      </c>
      <c r="B2365" s="6" t="s">
        <v>5570</v>
      </c>
      <c r="C2365" s="5" t="s">
        <v>7807</v>
      </c>
      <c r="D2365" s="5" t="s">
        <v>5571</v>
      </c>
      <c r="E2365" s="5" t="s">
        <v>5572</v>
      </c>
      <c r="F2365" s="5" t="s">
        <v>5573</v>
      </c>
      <c r="G2365" s="6">
        <v>1996</v>
      </c>
      <c r="H2365" s="5" t="s">
        <v>76</v>
      </c>
      <c r="I2365" s="5" t="s">
        <v>5574</v>
      </c>
      <c r="J2365" s="6" t="s">
        <v>7808</v>
      </c>
      <c r="K2365" s="6" t="s">
        <v>71</v>
      </c>
    </row>
    <row r="2366" spans="1:11" x14ac:dyDescent="0.45">
      <c r="A2366" s="6">
        <v>2362</v>
      </c>
      <c r="B2366" s="6" t="s">
        <v>1303</v>
      </c>
      <c r="C2366" s="5" t="s">
        <v>7807</v>
      </c>
      <c r="D2366" s="5" t="s">
        <v>1304</v>
      </c>
      <c r="E2366" s="5" t="s">
        <v>1305</v>
      </c>
      <c r="F2366" s="5" t="s">
        <v>1306</v>
      </c>
      <c r="G2366" s="6">
        <v>1998</v>
      </c>
      <c r="H2366" s="5" t="s">
        <v>117</v>
      </c>
      <c r="I2366" s="5" t="s">
        <v>1307</v>
      </c>
      <c r="J2366" s="6" t="s">
        <v>7808</v>
      </c>
      <c r="K2366" s="6" t="s">
        <v>71</v>
      </c>
    </row>
    <row r="2367" spans="1:11" x14ac:dyDescent="0.45">
      <c r="A2367" s="6">
        <v>2363</v>
      </c>
      <c r="B2367" s="6" t="s">
        <v>7781</v>
      </c>
      <c r="C2367" s="5" t="s">
        <v>7807</v>
      </c>
      <c r="D2367" s="5" t="s">
        <v>7782</v>
      </c>
      <c r="E2367" s="5" t="s">
        <v>7783</v>
      </c>
      <c r="F2367" s="5" t="s">
        <v>7784</v>
      </c>
      <c r="G2367" s="6">
        <v>2020</v>
      </c>
      <c r="H2367" s="5" t="s">
        <v>1102</v>
      </c>
      <c r="I2367" s="5" t="s">
        <v>7785</v>
      </c>
      <c r="J2367" s="6" t="s">
        <v>7808</v>
      </c>
      <c r="K2367" s="6" t="s">
        <v>71</v>
      </c>
    </row>
    <row r="2368" spans="1:11" x14ac:dyDescent="0.45">
      <c r="A2368" s="6">
        <v>2364</v>
      </c>
      <c r="B2368" s="6" t="s">
        <v>6952</v>
      </c>
      <c r="C2368" s="5" t="s">
        <v>7807</v>
      </c>
      <c r="D2368" s="5" t="s">
        <v>6953</v>
      </c>
      <c r="E2368" s="5" t="s">
        <v>6954</v>
      </c>
      <c r="F2368" s="5" t="s">
        <v>6955</v>
      </c>
      <c r="G2368" s="6">
        <v>2003</v>
      </c>
      <c r="H2368" s="5" t="s">
        <v>68</v>
      </c>
      <c r="I2368" s="5" t="s">
        <v>6956</v>
      </c>
      <c r="J2368" s="6" t="s">
        <v>7808</v>
      </c>
      <c r="K2368" s="6" t="s">
        <v>71</v>
      </c>
    </row>
    <row r="2369" spans="1:11" x14ac:dyDescent="0.45">
      <c r="A2369" s="6">
        <v>2365</v>
      </c>
      <c r="B2369" s="6" t="s">
        <v>125</v>
      </c>
      <c r="C2369" s="5" t="s">
        <v>7807</v>
      </c>
      <c r="D2369" s="5" t="s">
        <v>126</v>
      </c>
      <c r="E2369" s="5" t="s">
        <v>127</v>
      </c>
      <c r="F2369" s="5" t="s">
        <v>128</v>
      </c>
      <c r="G2369" s="6">
        <v>2000</v>
      </c>
      <c r="H2369" s="5" t="s">
        <v>129</v>
      </c>
      <c r="I2369" s="5" t="s">
        <v>130</v>
      </c>
      <c r="J2369" s="6" t="s">
        <v>7808</v>
      </c>
      <c r="K2369" s="6" t="s">
        <v>71</v>
      </c>
    </row>
    <row r="2370" spans="1:11" x14ac:dyDescent="0.45">
      <c r="A2370" s="6">
        <v>2366</v>
      </c>
      <c r="B2370" s="6" t="s">
        <v>5763</v>
      </c>
      <c r="C2370" s="5" t="s">
        <v>7807</v>
      </c>
      <c r="D2370" s="5" t="s">
        <v>5764</v>
      </c>
      <c r="E2370" s="5" t="s">
        <v>5765</v>
      </c>
      <c r="F2370" s="5" t="s">
        <v>5766</v>
      </c>
      <c r="G2370" s="6">
        <v>2006</v>
      </c>
      <c r="H2370" s="5" t="s">
        <v>666</v>
      </c>
      <c r="I2370" s="5" t="s">
        <v>5767</v>
      </c>
      <c r="J2370" s="6" t="s">
        <v>7808</v>
      </c>
      <c r="K2370" s="6" t="s">
        <v>71</v>
      </c>
    </row>
    <row r="2371" spans="1:11" x14ac:dyDescent="0.45">
      <c r="A2371" s="6">
        <v>2367</v>
      </c>
      <c r="B2371" s="6" t="s">
        <v>185</v>
      </c>
      <c r="C2371" s="5" t="s">
        <v>7807</v>
      </c>
      <c r="D2371" s="5" t="s">
        <v>186</v>
      </c>
      <c r="E2371" s="5" t="s">
        <v>187</v>
      </c>
      <c r="F2371" s="5" t="s">
        <v>188</v>
      </c>
      <c r="G2371" s="6">
        <v>1984</v>
      </c>
      <c r="H2371" s="5" t="s">
        <v>111</v>
      </c>
      <c r="I2371" s="5" t="s">
        <v>189</v>
      </c>
      <c r="J2371" s="6" t="s">
        <v>7808</v>
      </c>
      <c r="K2371" s="6" t="s">
        <v>71</v>
      </c>
    </row>
    <row r="2372" spans="1:11" x14ac:dyDescent="0.45">
      <c r="A2372" s="6">
        <v>2368</v>
      </c>
      <c r="B2372" s="6" t="s">
        <v>8611</v>
      </c>
      <c r="C2372" s="5" t="s">
        <v>7807</v>
      </c>
      <c r="D2372" s="5" t="s">
        <v>8612</v>
      </c>
      <c r="E2372" s="5" t="s">
        <v>8613</v>
      </c>
      <c r="F2372" s="5" t="s">
        <v>8614</v>
      </c>
      <c r="G2372" s="6">
        <v>2002</v>
      </c>
      <c r="H2372" s="5" t="s">
        <v>141</v>
      </c>
      <c r="I2372" s="5" t="s">
        <v>8615</v>
      </c>
      <c r="J2372" s="6" t="s">
        <v>70</v>
      </c>
      <c r="K2372" s="6" t="s">
        <v>71</v>
      </c>
    </row>
    <row r="2373" spans="1:11" x14ac:dyDescent="0.45">
      <c r="A2373" s="6">
        <v>2369</v>
      </c>
      <c r="B2373" s="6" t="s">
        <v>1687</v>
      </c>
      <c r="C2373" s="5" t="s">
        <v>7807</v>
      </c>
      <c r="D2373" s="5" t="s">
        <v>1688</v>
      </c>
      <c r="E2373" s="5" t="s">
        <v>1689</v>
      </c>
      <c r="F2373" s="5" t="s">
        <v>1690</v>
      </c>
      <c r="G2373" s="6">
        <v>2022</v>
      </c>
      <c r="H2373" s="5" t="s">
        <v>1691</v>
      </c>
      <c r="I2373" s="5" t="s">
        <v>1692</v>
      </c>
      <c r="J2373" s="6" t="s">
        <v>7808</v>
      </c>
      <c r="K2373" s="6" t="s">
        <v>71</v>
      </c>
    </row>
    <row r="2374" spans="1:11" x14ac:dyDescent="0.45">
      <c r="A2374" s="6">
        <v>2370</v>
      </c>
      <c r="B2374" s="6" t="s">
        <v>8616</v>
      </c>
      <c r="C2374" s="5" t="s">
        <v>7807</v>
      </c>
      <c r="D2374" s="5" t="s">
        <v>8617</v>
      </c>
      <c r="E2374" s="5" t="s">
        <v>8618</v>
      </c>
      <c r="F2374" s="5" t="s">
        <v>8619</v>
      </c>
      <c r="G2374" s="6">
        <v>2026</v>
      </c>
      <c r="H2374" s="5" t="s">
        <v>7001</v>
      </c>
      <c r="I2374" s="5" t="s">
        <v>8620</v>
      </c>
      <c r="J2374" s="6" t="s">
        <v>70</v>
      </c>
      <c r="K2374" s="6" t="s">
        <v>71</v>
      </c>
    </row>
    <row r="2375" spans="1:11" x14ac:dyDescent="0.45">
      <c r="A2375" s="6">
        <v>2371</v>
      </c>
      <c r="B2375" s="6" t="s">
        <v>3609</v>
      </c>
      <c r="C2375" s="5" t="s">
        <v>7807</v>
      </c>
      <c r="D2375" s="5" t="s">
        <v>3610</v>
      </c>
      <c r="E2375" s="5" t="s">
        <v>3611</v>
      </c>
      <c r="F2375" s="5" t="s">
        <v>3612</v>
      </c>
      <c r="G2375" s="6">
        <v>2003</v>
      </c>
      <c r="H2375" s="5" t="s">
        <v>135</v>
      </c>
      <c r="I2375" s="5" t="s">
        <v>3613</v>
      </c>
      <c r="J2375" s="6" t="s">
        <v>7808</v>
      </c>
      <c r="K2375" s="6" t="s">
        <v>71</v>
      </c>
    </row>
    <row r="2376" spans="1:11" x14ac:dyDescent="0.45">
      <c r="A2376" s="6">
        <v>2372</v>
      </c>
      <c r="B2376" s="6" t="s">
        <v>8621</v>
      </c>
      <c r="C2376" s="5" t="s">
        <v>7807</v>
      </c>
      <c r="D2376" s="5" t="s">
        <v>8622</v>
      </c>
      <c r="E2376" s="5" t="s">
        <v>8623</v>
      </c>
      <c r="F2376" s="5" t="s">
        <v>8624</v>
      </c>
      <c r="G2376" s="6">
        <v>1976</v>
      </c>
      <c r="H2376" s="5" t="s">
        <v>386</v>
      </c>
      <c r="I2376" s="5" t="s">
        <v>8625</v>
      </c>
      <c r="J2376" s="6" t="s">
        <v>70</v>
      </c>
      <c r="K2376" s="6" t="s">
        <v>71</v>
      </c>
    </row>
    <row r="2377" spans="1:11" x14ac:dyDescent="0.45">
      <c r="A2377" s="6">
        <v>2373</v>
      </c>
      <c r="B2377" s="6" t="s">
        <v>2477</v>
      </c>
      <c r="C2377" s="5" t="s">
        <v>7807</v>
      </c>
      <c r="D2377" s="5" t="s">
        <v>2478</v>
      </c>
      <c r="E2377" s="5" t="s">
        <v>2479</v>
      </c>
      <c r="F2377" s="5" t="s">
        <v>2480</v>
      </c>
      <c r="G2377" s="6">
        <v>1992</v>
      </c>
      <c r="H2377" s="5" t="s">
        <v>2481</v>
      </c>
      <c r="I2377" s="5" t="s">
        <v>2482</v>
      </c>
      <c r="J2377" s="6" t="s">
        <v>7808</v>
      </c>
      <c r="K2377" s="6" t="s">
        <v>71</v>
      </c>
    </row>
    <row r="2378" spans="1:11" x14ac:dyDescent="0.45">
      <c r="A2378" s="6">
        <v>2374</v>
      </c>
      <c r="B2378" s="6" t="s">
        <v>8626</v>
      </c>
      <c r="C2378" s="5" t="s">
        <v>7807</v>
      </c>
      <c r="D2378" s="5" t="s">
        <v>8627</v>
      </c>
      <c r="E2378" s="5" t="s">
        <v>8628</v>
      </c>
      <c r="F2378" s="5" t="s">
        <v>8629</v>
      </c>
      <c r="G2378" s="6">
        <v>2002</v>
      </c>
      <c r="H2378" s="5" t="s">
        <v>8630</v>
      </c>
      <c r="I2378" s="5" t="s">
        <v>8631</v>
      </c>
      <c r="J2378" s="6" t="s">
        <v>70</v>
      </c>
      <c r="K2378" s="6" t="s">
        <v>71</v>
      </c>
    </row>
    <row r="2379" spans="1:11" x14ac:dyDescent="0.45">
      <c r="A2379" s="6">
        <v>2375</v>
      </c>
      <c r="B2379" s="6" t="s">
        <v>7516</v>
      </c>
      <c r="C2379" s="5" t="s">
        <v>7807</v>
      </c>
      <c r="D2379" s="5" t="s">
        <v>7517</v>
      </c>
      <c r="E2379" s="5" t="s">
        <v>7518</v>
      </c>
      <c r="F2379" s="5" t="s">
        <v>7519</v>
      </c>
      <c r="G2379" s="6">
        <v>2014</v>
      </c>
      <c r="H2379" s="5" t="s">
        <v>7520</v>
      </c>
      <c r="I2379" s="5" t="s">
        <v>7521</v>
      </c>
      <c r="J2379" s="6" t="s">
        <v>7808</v>
      </c>
      <c r="K2379" s="6" t="s">
        <v>71</v>
      </c>
    </row>
    <row r="2380" spans="1:11" x14ac:dyDescent="0.45">
      <c r="A2380" s="6">
        <v>2376</v>
      </c>
      <c r="B2380" s="6" t="s">
        <v>8632</v>
      </c>
      <c r="C2380" s="5" t="s">
        <v>7807</v>
      </c>
      <c r="D2380" s="5" t="s">
        <v>8633</v>
      </c>
      <c r="E2380" s="5" t="s">
        <v>8634</v>
      </c>
      <c r="F2380" s="5" t="s">
        <v>8635</v>
      </c>
      <c r="G2380" s="6">
        <v>2001</v>
      </c>
      <c r="H2380" s="5" t="s">
        <v>111</v>
      </c>
      <c r="I2380" s="5" t="s">
        <v>8636</v>
      </c>
      <c r="J2380" s="6" t="s">
        <v>70</v>
      </c>
      <c r="K2380" s="6" t="s">
        <v>71</v>
      </c>
    </row>
    <row r="2381" spans="1:11" x14ac:dyDescent="0.45">
      <c r="A2381" s="6">
        <v>2377</v>
      </c>
      <c r="B2381" s="6" t="s">
        <v>3323</v>
      </c>
      <c r="C2381" s="5" t="s">
        <v>7807</v>
      </c>
      <c r="D2381" s="5" t="s">
        <v>3324</v>
      </c>
      <c r="E2381" s="5" t="s">
        <v>3325</v>
      </c>
      <c r="F2381" s="5" t="s">
        <v>3326</v>
      </c>
      <c r="G2381" s="6">
        <v>2026</v>
      </c>
      <c r="H2381" s="5" t="s">
        <v>2459</v>
      </c>
      <c r="I2381" s="5" t="s">
        <v>3327</v>
      </c>
      <c r="J2381" s="6" t="s">
        <v>7808</v>
      </c>
      <c r="K2381" s="6" t="s">
        <v>71</v>
      </c>
    </row>
    <row r="2382" spans="1:11" x14ac:dyDescent="0.45">
      <c r="A2382" s="6">
        <v>2378</v>
      </c>
      <c r="B2382" s="6" t="s">
        <v>8637</v>
      </c>
      <c r="C2382" s="5" t="s">
        <v>7807</v>
      </c>
      <c r="D2382" s="5" t="s">
        <v>8638</v>
      </c>
      <c r="E2382" s="5" t="s">
        <v>8639</v>
      </c>
      <c r="F2382" s="5" t="s">
        <v>8640</v>
      </c>
      <c r="G2382" s="6">
        <v>1994</v>
      </c>
      <c r="H2382" s="5" t="s">
        <v>76</v>
      </c>
      <c r="I2382" s="5" t="s">
        <v>8641</v>
      </c>
      <c r="J2382" s="6" t="s">
        <v>70</v>
      </c>
      <c r="K2382" s="6" t="s">
        <v>71</v>
      </c>
    </row>
    <row r="2383" spans="1:11" x14ac:dyDescent="0.45">
      <c r="A2383" s="6">
        <v>2379</v>
      </c>
      <c r="B2383" s="6" t="s">
        <v>3504</v>
      </c>
      <c r="C2383" s="5" t="s">
        <v>7807</v>
      </c>
      <c r="D2383" s="5" t="s">
        <v>3505</v>
      </c>
      <c r="E2383" s="5" t="s">
        <v>3506</v>
      </c>
      <c r="F2383" s="5" t="s">
        <v>3507</v>
      </c>
      <c r="G2383" s="6">
        <v>2013</v>
      </c>
      <c r="H2383" s="5" t="s">
        <v>87</v>
      </c>
      <c r="I2383" s="5" t="s">
        <v>3508</v>
      </c>
      <c r="J2383" s="6" t="s">
        <v>7808</v>
      </c>
      <c r="K2383" s="6" t="s">
        <v>71</v>
      </c>
    </row>
    <row r="2384" spans="1:11" x14ac:dyDescent="0.45">
      <c r="A2384" s="6">
        <v>2380</v>
      </c>
      <c r="B2384" s="6" t="s">
        <v>2413</v>
      </c>
      <c r="C2384" s="5" t="s">
        <v>7807</v>
      </c>
      <c r="D2384" s="5" t="s">
        <v>2414</v>
      </c>
      <c r="E2384" s="5" t="s">
        <v>2415</v>
      </c>
      <c r="F2384" s="5" t="s">
        <v>2416</v>
      </c>
      <c r="G2384" s="6">
        <v>2008</v>
      </c>
      <c r="H2384" s="5" t="s">
        <v>2417</v>
      </c>
      <c r="I2384" s="5" t="s">
        <v>2418</v>
      </c>
      <c r="J2384" s="6" t="s">
        <v>7808</v>
      </c>
      <c r="K2384" s="6" t="s">
        <v>71</v>
      </c>
    </row>
    <row r="2385" spans="1:11" x14ac:dyDescent="0.45">
      <c r="A2385" s="6">
        <v>2381</v>
      </c>
      <c r="B2385" s="6" t="s">
        <v>8642</v>
      </c>
      <c r="C2385" s="5" t="s">
        <v>7807</v>
      </c>
      <c r="D2385" s="5" t="s">
        <v>8643</v>
      </c>
      <c r="E2385" s="5" t="s">
        <v>8644</v>
      </c>
      <c r="F2385" s="5" t="s">
        <v>8645</v>
      </c>
      <c r="G2385" s="6">
        <v>2010</v>
      </c>
      <c r="H2385" s="5" t="s">
        <v>8646</v>
      </c>
      <c r="I2385" s="5" t="s">
        <v>8647</v>
      </c>
      <c r="J2385" s="6" t="s">
        <v>70</v>
      </c>
      <c r="K2385" s="6" t="s">
        <v>71</v>
      </c>
    </row>
    <row r="2386" spans="1:11" x14ac:dyDescent="0.45">
      <c r="A2386" s="6">
        <v>2382</v>
      </c>
      <c r="B2386" s="6" t="s">
        <v>4103</v>
      </c>
      <c r="C2386" s="5" t="s">
        <v>7807</v>
      </c>
      <c r="D2386" s="5" t="s">
        <v>4104</v>
      </c>
      <c r="E2386" s="5" t="s">
        <v>4105</v>
      </c>
      <c r="F2386" s="5" t="s">
        <v>4106</v>
      </c>
      <c r="G2386" s="6">
        <v>2010</v>
      </c>
      <c r="H2386" s="5" t="s">
        <v>313</v>
      </c>
      <c r="I2386" s="5" t="s">
        <v>4107</v>
      </c>
      <c r="J2386" s="6" t="s">
        <v>7808</v>
      </c>
      <c r="K2386" s="6" t="s">
        <v>71</v>
      </c>
    </row>
    <row r="2387" spans="1:11" x14ac:dyDescent="0.45">
      <c r="A2387" s="6">
        <v>2383</v>
      </c>
      <c r="B2387" s="6" t="s">
        <v>1098</v>
      </c>
      <c r="C2387" s="5" t="s">
        <v>7807</v>
      </c>
      <c r="D2387" s="5" t="s">
        <v>1099</v>
      </c>
      <c r="E2387" s="5" t="s">
        <v>1100</v>
      </c>
      <c r="F2387" s="5" t="s">
        <v>1101</v>
      </c>
      <c r="G2387" s="6">
        <v>2021</v>
      </c>
      <c r="H2387" s="5" t="s">
        <v>1102</v>
      </c>
      <c r="I2387" s="5" t="s">
        <v>1103</v>
      </c>
      <c r="J2387" s="6" t="s">
        <v>7808</v>
      </c>
      <c r="K2387" s="6" t="s">
        <v>71</v>
      </c>
    </row>
    <row r="2388" spans="1:11" x14ac:dyDescent="0.45">
      <c r="A2388" s="6">
        <v>2384</v>
      </c>
      <c r="B2388" s="6" t="s">
        <v>3397</v>
      </c>
      <c r="C2388" s="5" t="s">
        <v>7807</v>
      </c>
      <c r="D2388" s="5" t="s">
        <v>3398</v>
      </c>
      <c r="E2388" s="5" t="s">
        <v>3399</v>
      </c>
      <c r="F2388" s="5" t="s">
        <v>3400</v>
      </c>
      <c r="G2388" s="6">
        <v>2003</v>
      </c>
      <c r="H2388" s="5" t="s">
        <v>3401</v>
      </c>
      <c r="I2388" s="5" t="s">
        <v>3402</v>
      </c>
      <c r="J2388" s="6" t="s">
        <v>7808</v>
      </c>
      <c r="K2388" s="6" t="s">
        <v>71</v>
      </c>
    </row>
    <row r="2389" spans="1:11" x14ac:dyDescent="0.45">
      <c r="A2389" s="6">
        <v>2385</v>
      </c>
      <c r="B2389" s="6" t="s">
        <v>532</v>
      </c>
      <c r="C2389" s="5" t="s">
        <v>7807</v>
      </c>
      <c r="D2389" s="5" t="s">
        <v>533</v>
      </c>
      <c r="E2389" s="5" t="s">
        <v>534</v>
      </c>
      <c r="F2389" s="5" t="s">
        <v>535</v>
      </c>
      <c r="G2389" s="6">
        <v>2006</v>
      </c>
      <c r="H2389" s="5" t="s">
        <v>153</v>
      </c>
      <c r="I2389" s="5" t="s">
        <v>536</v>
      </c>
      <c r="J2389" s="6" t="s">
        <v>7808</v>
      </c>
      <c r="K2389" s="6" t="s">
        <v>71</v>
      </c>
    </row>
    <row r="2390" spans="1:11" x14ac:dyDescent="0.45">
      <c r="A2390" s="6">
        <v>2386</v>
      </c>
      <c r="B2390" s="6" t="s">
        <v>6510</v>
      </c>
      <c r="C2390" s="5" t="s">
        <v>7807</v>
      </c>
      <c r="D2390" s="5" t="s">
        <v>6511</v>
      </c>
      <c r="E2390" s="5" t="s">
        <v>6512</v>
      </c>
      <c r="F2390" s="5" t="s">
        <v>6513</v>
      </c>
      <c r="G2390" s="6">
        <v>2008</v>
      </c>
      <c r="H2390" s="5" t="s">
        <v>153</v>
      </c>
      <c r="I2390" s="5" t="s">
        <v>6514</v>
      </c>
      <c r="J2390" s="6" t="s">
        <v>7808</v>
      </c>
      <c r="K2390" s="6" t="s">
        <v>71</v>
      </c>
    </row>
    <row r="2391" spans="1:11" x14ac:dyDescent="0.45">
      <c r="A2391" s="6">
        <v>2387</v>
      </c>
      <c r="B2391" s="6" t="s">
        <v>3350</v>
      </c>
      <c r="C2391" s="5" t="s">
        <v>7807</v>
      </c>
      <c r="D2391" s="5" t="s">
        <v>3351</v>
      </c>
      <c r="E2391" s="5" t="s">
        <v>3352</v>
      </c>
      <c r="F2391" s="5" t="s">
        <v>3353</v>
      </c>
      <c r="G2391" s="6">
        <v>2003</v>
      </c>
      <c r="H2391" s="5" t="s">
        <v>3354</v>
      </c>
      <c r="I2391" s="5" t="s">
        <v>3355</v>
      </c>
      <c r="J2391" s="6" t="s">
        <v>7808</v>
      </c>
      <c r="K2391" s="6" t="s">
        <v>71</v>
      </c>
    </row>
    <row r="2392" spans="1:11" x14ac:dyDescent="0.45">
      <c r="A2392" s="6">
        <v>2388</v>
      </c>
      <c r="B2392" s="6" t="s">
        <v>3157</v>
      </c>
      <c r="C2392" s="5" t="s">
        <v>7807</v>
      </c>
      <c r="D2392" s="5" t="s">
        <v>3158</v>
      </c>
      <c r="E2392" s="5" t="s">
        <v>3159</v>
      </c>
      <c r="F2392" s="5" t="s">
        <v>3160</v>
      </c>
      <c r="G2392" s="6">
        <v>2025</v>
      </c>
      <c r="H2392" s="5" t="s">
        <v>1480</v>
      </c>
      <c r="I2392" s="5" t="s">
        <v>3161</v>
      </c>
      <c r="J2392" s="6" t="s">
        <v>7808</v>
      </c>
      <c r="K2392" s="6" t="s">
        <v>71</v>
      </c>
    </row>
    <row r="2393" spans="1:11" x14ac:dyDescent="0.45">
      <c r="A2393" s="6">
        <v>2389</v>
      </c>
      <c r="B2393" s="6" t="s">
        <v>4826</v>
      </c>
      <c r="C2393" s="5" t="s">
        <v>7807</v>
      </c>
      <c r="D2393" s="5" t="s">
        <v>4827</v>
      </c>
      <c r="E2393" s="5" t="s">
        <v>4828</v>
      </c>
      <c r="F2393" s="5" t="s">
        <v>4829</v>
      </c>
      <c r="G2393" s="6">
        <v>2003</v>
      </c>
      <c r="H2393" s="5" t="s">
        <v>1338</v>
      </c>
      <c r="I2393" s="5" t="s">
        <v>4830</v>
      </c>
      <c r="J2393" s="6" t="s">
        <v>7808</v>
      </c>
      <c r="K2393" s="6" t="s">
        <v>71</v>
      </c>
    </row>
    <row r="2394" spans="1:11" x14ac:dyDescent="0.45">
      <c r="A2394" s="6">
        <v>2390</v>
      </c>
      <c r="B2394" s="6" t="s">
        <v>2090</v>
      </c>
      <c r="C2394" s="5" t="s">
        <v>7807</v>
      </c>
      <c r="D2394" s="5" t="s">
        <v>2091</v>
      </c>
      <c r="E2394" s="5" t="s">
        <v>2092</v>
      </c>
      <c r="F2394" s="5" t="s">
        <v>2093</v>
      </c>
      <c r="G2394" s="6">
        <v>2009</v>
      </c>
      <c r="H2394" s="5" t="s">
        <v>1608</v>
      </c>
      <c r="I2394" s="5" t="s">
        <v>2094</v>
      </c>
      <c r="J2394" s="6" t="s">
        <v>7808</v>
      </c>
      <c r="K2394" s="6" t="s">
        <v>71</v>
      </c>
    </row>
    <row r="2395" spans="1:11" x14ac:dyDescent="0.45">
      <c r="A2395" s="6">
        <v>2391</v>
      </c>
      <c r="B2395" s="6" t="s">
        <v>2643</v>
      </c>
      <c r="C2395" s="5" t="s">
        <v>7807</v>
      </c>
      <c r="D2395" s="5" t="s">
        <v>2644</v>
      </c>
      <c r="E2395" s="5" t="s">
        <v>2645</v>
      </c>
      <c r="F2395" s="5" t="s">
        <v>2646</v>
      </c>
      <c r="G2395" s="6">
        <v>2021</v>
      </c>
      <c r="H2395" s="5" t="s">
        <v>2030</v>
      </c>
      <c r="I2395" s="5" t="s">
        <v>2647</v>
      </c>
      <c r="J2395" s="6" t="s">
        <v>7808</v>
      </c>
      <c r="K2395" s="6" t="s">
        <v>71</v>
      </c>
    </row>
    <row r="2396" spans="1:11" x14ac:dyDescent="0.45">
      <c r="A2396" s="6">
        <v>2392</v>
      </c>
      <c r="B2396" s="6" t="s">
        <v>2053</v>
      </c>
      <c r="C2396" s="5" t="s">
        <v>7807</v>
      </c>
      <c r="D2396" s="5" t="s">
        <v>2054</v>
      </c>
      <c r="E2396" s="5" t="s">
        <v>2055</v>
      </c>
      <c r="F2396" s="5" t="s">
        <v>2056</v>
      </c>
      <c r="G2396" s="6">
        <v>2001</v>
      </c>
      <c r="H2396" s="5" t="s">
        <v>2057</v>
      </c>
      <c r="I2396" s="5" t="s">
        <v>2058</v>
      </c>
      <c r="J2396" s="6" t="s">
        <v>7808</v>
      </c>
      <c r="K2396" s="6" t="s">
        <v>71</v>
      </c>
    </row>
    <row r="2397" spans="1:11" x14ac:dyDescent="0.45">
      <c r="A2397" s="6">
        <v>2393</v>
      </c>
      <c r="B2397" s="6" t="s">
        <v>8648</v>
      </c>
      <c r="C2397" s="5" t="s">
        <v>7807</v>
      </c>
      <c r="D2397" s="5" t="s">
        <v>8649</v>
      </c>
      <c r="E2397" s="5" t="s">
        <v>8650</v>
      </c>
      <c r="F2397" s="5" t="s">
        <v>8651</v>
      </c>
      <c r="G2397" s="6">
        <v>2001</v>
      </c>
      <c r="H2397" s="5" t="s">
        <v>4778</v>
      </c>
      <c r="I2397" s="5" t="s">
        <v>8652</v>
      </c>
      <c r="J2397" s="6" t="s">
        <v>70</v>
      </c>
      <c r="K2397" s="6" t="s">
        <v>71</v>
      </c>
    </row>
    <row r="2398" spans="1:11" x14ac:dyDescent="0.45">
      <c r="A2398" s="6">
        <v>2394</v>
      </c>
      <c r="B2398" s="6" t="s">
        <v>4114</v>
      </c>
      <c r="C2398" s="5" t="s">
        <v>7807</v>
      </c>
      <c r="D2398" s="5" t="s">
        <v>4115</v>
      </c>
      <c r="E2398" s="5" t="s">
        <v>4116</v>
      </c>
      <c r="F2398" s="5" t="s">
        <v>4117</v>
      </c>
      <c r="G2398" s="6">
        <v>1994</v>
      </c>
      <c r="H2398" s="5" t="s">
        <v>2845</v>
      </c>
      <c r="I2398" s="5" t="s">
        <v>4118</v>
      </c>
      <c r="J2398" s="6" t="s">
        <v>7808</v>
      </c>
      <c r="K2398" s="6" t="s">
        <v>71</v>
      </c>
    </row>
    <row r="2399" spans="1:11" x14ac:dyDescent="0.45">
      <c r="A2399" s="6">
        <v>2395</v>
      </c>
      <c r="B2399" s="6" t="s">
        <v>7639</v>
      </c>
      <c r="C2399" s="5" t="s">
        <v>7807</v>
      </c>
      <c r="D2399" s="5" t="s">
        <v>7640</v>
      </c>
      <c r="E2399" s="5" t="s">
        <v>7641</v>
      </c>
      <c r="F2399" s="5" t="s">
        <v>7642</v>
      </c>
      <c r="G2399" s="6">
        <v>2003</v>
      </c>
      <c r="H2399" s="5" t="s">
        <v>153</v>
      </c>
      <c r="I2399" s="5" t="s">
        <v>7643</v>
      </c>
      <c r="J2399" s="6" t="s">
        <v>7808</v>
      </c>
      <c r="K2399" s="6" t="s">
        <v>71</v>
      </c>
    </row>
    <row r="2400" spans="1:11" x14ac:dyDescent="0.45">
      <c r="A2400" s="6">
        <v>2396</v>
      </c>
      <c r="B2400" s="6" t="s">
        <v>1827</v>
      </c>
      <c r="C2400" s="5" t="s">
        <v>7807</v>
      </c>
      <c r="D2400" s="5" t="s">
        <v>1828</v>
      </c>
      <c r="E2400" s="5" t="s">
        <v>1829</v>
      </c>
      <c r="F2400" s="5" t="s">
        <v>1830</v>
      </c>
      <c r="G2400" s="6">
        <v>1993</v>
      </c>
      <c r="H2400" s="5" t="s">
        <v>1831</v>
      </c>
      <c r="I2400" s="5" t="s">
        <v>1832</v>
      </c>
      <c r="J2400" s="6" t="s">
        <v>7808</v>
      </c>
      <c r="K2400" s="6" t="s">
        <v>71</v>
      </c>
    </row>
    <row r="2401" spans="1:11" x14ac:dyDescent="0.45">
      <c r="A2401" s="6">
        <v>2397</v>
      </c>
      <c r="B2401" s="6" t="s">
        <v>990</v>
      </c>
      <c r="C2401" s="5" t="s">
        <v>7807</v>
      </c>
      <c r="D2401" s="5" t="s">
        <v>991</v>
      </c>
      <c r="E2401" s="5" t="s">
        <v>992</v>
      </c>
      <c r="F2401" s="5" t="s">
        <v>993</v>
      </c>
      <c r="G2401" s="6">
        <v>2011</v>
      </c>
      <c r="H2401" s="5" t="s">
        <v>123</v>
      </c>
      <c r="I2401" s="5" t="s">
        <v>994</v>
      </c>
      <c r="J2401" s="6" t="s">
        <v>7808</v>
      </c>
      <c r="K2401" s="6" t="s">
        <v>71</v>
      </c>
    </row>
    <row r="2402" spans="1:11" x14ac:dyDescent="0.45">
      <c r="A2402" s="6">
        <v>2398</v>
      </c>
      <c r="B2402" s="6" t="s">
        <v>4172</v>
      </c>
      <c r="C2402" s="5" t="s">
        <v>7807</v>
      </c>
      <c r="D2402" s="5" t="s">
        <v>4173</v>
      </c>
      <c r="E2402" s="5" t="s">
        <v>4174</v>
      </c>
      <c r="F2402" s="5" t="s">
        <v>4175</v>
      </c>
      <c r="G2402" s="6">
        <v>2006</v>
      </c>
      <c r="H2402" s="5" t="s">
        <v>1338</v>
      </c>
      <c r="I2402" s="5" t="s">
        <v>4176</v>
      </c>
      <c r="J2402" s="6" t="s">
        <v>7808</v>
      </c>
      <c r="K2402" s="6" t="s">
        <v>71</v>
      </c>
    </row>
    <row r="2403" spans="1:11" x14ac:dyDescent="0.45">
      <c r="A2403" s="6">
        <v>2399</v>
      </c>
      <c r="B2403" s="6" t="s">
        <v>2765</v>
      </c>
      <c r="C2403" s="5" t="s">
        <v>7807</v>
      </c>
      <c r="D2403" s="5" t="s">
        <v>2766</v>
      </c>
      <c r="E2403" s="5" t="s">
        <v>2767</v>
      </c>
      <c r="F2403" s="5" t="s">
        <v>2768</v>
      </c>
      <c r="G2403" s="6">
        <v>2004</v>
      </c>
      <c r="H2403" s="5" t="s">
        <v>206</v>
      </c>
      <c r="I2403" s="5" t="s">
        <v>2769</v>
      </c>
      <c r="J2403" s="6" t="s">
        <v>7808</v>
      </c>
      <c r="K2403" s="6" t="s">
        <v>71</v>
      </c>
    </row>
    <row r="2404" spans="1:11" x14ac:dyDescent="0.45">
      <c r="A2404" s="6">
        <v>2400</v>
      </c>
      <c r="B2404" s="6" t="s">
        <v>6211</v>
      </c>
      <c r="C2404" s="5" t="s">
        <v>7807</v>
      </c>
      <c r="D2404" s="5" t="s">
        <v>6212</v>
      </c>
      <c r="E2404" s="5" t="s">
        <v>2001</v>
      </c>
      <c r="F2404" s="5" t="s">
        <v>6213</v>
      </c>
      <c r="G2404" s="6">
        <v>2019</v>
      </c>
      <c r="H2404" s="5" t="s">
        <v>6214</v>
      </c>
      <c r="I2404" s="5" t="s">
        <v>6215</v>
      </c>
      <c r="J2404" s="6" t="s">
        <v>7808</v>
      </c>
      <c r="K2404" s="6" t="s">
        <v>71</v>
      </c>
    </row>
    <row r="2405" spans="1:11" x14ac:dyDescent="0.45">
      <c r="A2405" s="6">
        <v>2401</v>
      </c>
      <c r="B2405" s="6" t="s">
        <v>6505</v>
      </c>
      <c r="C2405" s="5" t="s">
        <v>7807</v>
      </c>
      <c r="D2405" s="5" t="s">
        <v>6506</v>
      </c>
      <c r="E2405" s="5" t="s">
        <v>6507</v>
      </c>
      <c r="F2405" s="5" t="s">
        <v>6508</v>
      </c>
      <c r="G2405" s="6">
        <v>2002</v>
      </c>
      <c r="H2405" s="5" t="s">
        <v>206</v>
      </c>
      <c r="I2405" s="5" t="s">
        <v>6509</v>
      </c>
      <c r="J2405" s="6" t="s">
        <v>7808</v>
      </c>
      <c r="K2405" s="6" t="s">
        <v>71</v>
      </c>
    </row>
    <row r="2406" spans="1:11" x14ac:dyDescent="0.45">
      <c r="A2406" s="6">
        <v>2402</v>
      </c>
      <c r="B2406" s="6" t="s">
        <v>4847</v>
      </c>
      <c r="C2406" s="5" t="s">
        <v>7807</v>
      </c>
      <c r="D2406" s="5" t="s">
        <v>4848</v>
      </c>
      <c r="E2406" s="5" t="s">
        <v>4849</v>
      </c>
      <c r="F2406" s="5" t="s">
        <v>4850</v>
      </c>
      <c r="G2406" s="6">
        <v>2014</v>
      </c>
      <c r="H2406" s="5" t="s">
        <v>610</v>
      </c>
      <c r="I2406" s="5" t="s">
        <v>4851</v>
      </c>
      <c r="J2406" s="6" t="s">
        <v>7808</v>
      </c>
      <c r="K2406" s="6" t="s">
        <v>71</v>
      </c>
    </row>
    <row r="2407" spans="1:11" x14ac:dyDescent="0.45">
      <c r="A2407" s="6">
        <v>2403</v>
      </c>
      <c r="B2407" s="6" t="s">
        <v>4025</v>
      </c>
      <c r="C2407" s="5" t="s">
        <v>7807</v>
      </c>
      <c r="D2407" s="5" t="s">
        <v>4026</v>
      </c>
      <c r="E2407" s="5" t="s">
        <v>4027</v>
      </c>
      <c r="F2407" s="5" t="s">
        <v>4028</v>
      </c>
      <c r="G2407" s="6">
        <v>2003</v>
      </c>
      <c r="H2407" s="5" t="s">
        <v>4029</v>
      </c>
      <c r="I2407" s="5" t="s">
        <v>4030</v>
      </c>
      <c r="J2407" s="6" t="s">
        <v>7808</v>
      </c>
      <c r="K2407" s="6" t="s">
        <v>71</v>
      </c>
    </row>
    <row r="2408" spans="1:11" x14ac:dyDescent="0.45">
      <c r="A2408" s="6">
        <v>2404</v>
      </c>
      <c r="B2408" s="6" t="s">
        <v>8653</v>
      </c>
      <c r="C2408" s="5" t="s">
        <v>7807</v>
      </c>
      <c r="D2408" s="5" t="s">
        <v>8654</v>
      </c>
      <c r="E2408" s="5" t="s">
        <v>8655</v>
      </c>
      <c r="F2408" s="5" t="s">
        <v>8656</v>
      </c>
      <c r="G2408" s="6">
        <v>2004</v>
      </c>
      <c r="H2408" s="5" t="s">
        <v>868</v>
      </c>
      <c r="I2408" s="5" t="s">
        <v>8657</v>
      </c>
      <c r="J2408" s="6" t="s">
        <v>70</v>
      </c>
      <c r="K2408" s="6" t="s">
        <v>71</v>
      </c>
    </row>
    <row r="2409" spans="1:11" x14ac:dyDescent="0.45">
      <c r="A2409" s="6">
        <v>2405</v>
      </c>
      <c r="B2409" s="6" t="s">
        <v>6086</v>
      </c>
      <c r="C2409" s="5" t="s">
        <v>7807</v>
      </c>
      <c r="D2409" s="5" t="s">
        <v>6087</v>
      </c>
      <c r="E2409" s="5" t="s">
        <v>6088</v>
      </c>
      <c r="F2409" s="5" t="s">
        <v>6089</v>
      </c>
      <c r="G2409" s="6">
        <v>2019</v>
      </c>
      <c r="H2409" s="5" t="s">
        <v>1480</v>
      </c>
      <c r="I2409" s="5" t="s">
        <v>6090</v>
      </c>
      <c r="J2409" s="6" t="s">
        <v>7808</v>
      </c>
      <c r="K2409" s="6" t="s">
        <v>71</v>
      </c>
    </row>
    <row r="2410" spans="1:11" x14ac:dyDescent="0.45">
      <c r="A2410" s="6">
        <v>2406</v>
      </c>
      <c r="B2410" s="6" t="s">
        <v>259</v>
      </c>
      <c r="C2410" s="5" t="s">
        <v>7807</v>
      </c>
      <c r="D2410" s="5" t="s">
        <v>260</v>
      </c>
      <c r="E2410" s="5" t="s">
        <v>261</v>
      </c>
      <c r="F2410" s="5" t="s">
        <v>262</v>
      </c>
      <c r="G2410" s="6">
        <v>2004</v>
      </c>
      <c r="H2410" s="5" t="s">
        <v>212</v>
      </c>
      <c r="I2410" s="5" t="s">
        <v>263</v>
      </c>
      <c r="J2410" s="6" t="s">
        <v>7808</v>
      </c>
      <c r="K2410" s="6" t="s">
        <v>71</v>
      </c>
    </row>
    <row r="2411" spans="1:11" x14ac:dyDescent="0.45">
      <c r="A2411" s="6">
        <v>2407</v>
      </c>
      <c r="B2411" s="6" t="s">
        <v>7447</v>
      </c>
      <c r="C2411" s="5" t="s">
        <v>7807</v>
      </c>
      <c r="D2411" s="5" t="s">
        <v>7448</v>
      </c>
      <c r="E2411" s="5" t="s">
        <v>7449</v>
      </c>
      <c r="F2411" s="5" t="s">
        <v>7450</v>
      </c>
      <c r="G2411" s="6">
        <v>1999</v>
      </c>
      <c r="H2411" s="5" t="s">
        <v>68</v>
      </c>
      <c r="I2411" s="5" t="s">
        <v>7451</v>
      </c>
      <c r="J2411" s="6" t="s">
        <v>7808</v>
      </c>
      <c r="K2411" s="6" t="s">
        <v>71</v>
      </c>
    </row>
    <row r="2412" spans="1:11" x14ac:dyDescent="0.45">
      <c r="A2412" s="6">
        <v>2408</v>
      </c>
      <c r="B2412" s="6" t="s">
        <v>4290</v>
      </c>
      <c r="C2412" s="5" t="s">
        <v>7807</v>
      </c>
      <c r="D2412" s="5" t="s">
        <v>4291</v>
      </c>
      <c r="E2412" s="5" t="s">
        <v>4292</v>
      </c>
      <c r="F2412" s="5" t="s">
        <v>4293</v>
      </c>
      <c r="G2412" s="6">
        <v>2007</v>
      </c>
      <c r="H2412" s="5" t="s">
        <v>4294</v>
      </c>
      <c r="I2412" s="5" t="s">
        <v>4295</v>
      </c>
      <c r="J2412" s="6" t="s">
        <v>7808</v>
      </c>
      <c r="K2412" s="6" t="s">
        <v>71</v>
      </c>
    </row>
    <row r="2413" spans="1:11" x14ac:dyDescent="0.45">
      <c r="A2413" s="6">
        <v>2409</v>
      </c>
      <c r="B2413" s="6" t="s">
        <v>8658</v>
      </c>
      <c r="C2413" s="5" t="s">
        <v>7807</v>
      </c>
      <c r="D2413" s="5" t="s">
        <v>8659</v>
      </c>
      <c r="E2413" s="5" t="s">
        <v>8660</v>
      </c>
      <c r="F2413" s="5" t="s">
        <v>8661</v>
      </c>
      <c r="G2413" s="6">
        <v>2004</v>
      </c>
      <c r="H2413" s="5" t="s">
        <v>386</v>
      </c>
      <c r="I2413" s="5" t="s">
        <v>8662</v>
      </c>
      <c r="J2413" s="6" t="s">
        <v>70</v>
      </c>
      <c r="K2413" s="6" t="s">
        <v>71</v>
      </c>
    </row>
    <row r="2414" spans="1:11" x14ac:dyDescent="0.45">
      <c r="A2414" s="6">
        <v>2410</v>
      </c>
      <c r="B2414" s="6" t="s">
        <v>2999</v>
      </c>
      <c r="C2414" s="5" t="s">
        <v>7807</v>
      </c>
      <c r="D2414" s="5" t="s">
        <v>3000</v>
      </c>
      <c r="E2414" s="5" t="s">
        <v>3001</v>
      </c>
      <c r="F2414" s="5" t="s">
        <v>3002</v>
      </c>
      <c r="G2414" s="6">
        <v>2011</v>
      </c>
      <c r="H2414" s="5" t="s">
        <v>2104</v>
      </c>
      <c r="I2414" s="5" t="s">
        <v>3003</v>
      </c>
      <c r="J2414" s="6" t="s">
        <v>7808</v>
      </c>
      <c r="K2414" s="6" t="s">
        <v>71</v>
      </c>
    </row>
    <row r="2415" spans="1:11" x14ac:dyDescent="0.45">
      <c r="A2415" s="6">
        <v>2411</v>
      </c>
      <c r="B2415" s="6" t="s">
        <v>8663</v>
      </c>
      <c r="C2415" s="5" t="s">
        <v>7807</v>
      </c>
      <c r="D2415" s="5" t="s">
        <v>8664</v>
      </c>
      <c r="E2415" s="5" t="s">
        <v>8665</v>
      </c>
      <c r="F2415" s="5" t="s">
        <v>8666</v>
      </c>
      <c r="G2415" s="6">
        <v>1987</v>
      </c>
      <c r="H2415" s="5" t="s">
        <v>779</v>
      </c>
      <c r="I2415" s="5" t="s">
        <v>8667</v>
      </c>
      <c r="J2415" s="6" t="s">
        <v>70</v>
      </c>
      <c r="K2415" s="6" t="s">
        <v>71</v>
      </c>
    </row>
    <row r="2416" spans="1:11" x14ac:dyDescent="0.45">
      <c r="A2416" s="6">
        <v>2412</v>
      </c>
      <c r="B2416" s="6" t="s">
        <v>1487</v>
      </c>
      <c r="C2416" s="5" t="s">
        <v>7807</v>
      </c>
      <c r="D2416" s="5" t="s">
        <v>1488</v>
      </c>
      <c r="E2416" s="5" t="s">
        <v>1489</v>
      </c>
      <c r="F2416" s="5" t="s">
        <v>1490</v>
      </c>
      <c r="G2416" s="6">
        <v>1983</v>
      </c>
      <c r="H2416" s="5" t="s">
        <v>616</v>
      </c>
      <c r="I2416" s="5" t="s">
        <v>1491</v>
      </c>
      <c r="J2416" s="6" t="s">
        <v>7808</v>
      </c>
      <c r="K2416" s="6" t="s">
        <v>71</v>
      </c>
    </row>
    <row r="2417" spans="1:11" x14ac:dyDescent="0.45">
      <c r="A2417" s="6">
        <v>2413</v>
      </c>
      <c r="B2417" s="6" t="s">
        <v>3129</v>
      </c>
      <c r="C2417" s="5" t="s">
        <v>7807</v>
      </c>
      <c r="D2417" s="5" t="s">
        <v>3130</v>
      </c>
      <c r="E2417" s="5" t="s">
        <v>3131</v>
      </c>
      <c r="F2417" s="5" t="s">
        <v>3132</v>
      </c>
      <c r="G2417" s="6">
        <v>2006</v>
      </c>
      <c r="H2417" s="5" t="s">
        <v>129</v>
      </c>
      <c r="I2417" s="5" t="s">
        <v>3133</v>
      </c>
      <c r="J2417" s="6" t="s">
        <v>7808</v>
      </c>
      <c r="K2417" s="6" t="s">
        <v>71</v>
      </c>
    </row>
    <row r="2418" spans="1:11" x14ac:dyDescent="0.45">
      <c r="A2418" s="6">
        <v>2414</v>
      </c>
      <c r="B2418" s="6" t="s">
        <v>1719</v>
      </c>
      <c r="C2418" s="5" t="s">
        <v>7807</v>
      </c>
      <c r="D2418" s="5" t="s">
        <v>1720</v>
      </c>
      <c r="E2418" s="5" t="s">
        <v>1721</v>
      </c>
      <c r="F2418" s="5" t="s">
        <v>1722</v>
      </c>
      <c r="G2418" s="6">
        <v>2001</v>
      </c>
      <c r="H2418" s="5" t="s">
        <v>177</v>
      </c>
      <c r="I2418" s="5" t="s">
        <v>1723</v>
      </c>
      <c r="J2418" s="6" t="s">
        <v>7808</v>
      </c>
      <c r="K2418" s="6" t="s">
        <v>71</v>
      </c>
    </row>
    <row r="2419" spans="1:11" x14ac:dyDescent="0.45">
      <c r="A2419" s="6">
        <v>2415</v>
      </c>
      <c r="B2419" s="6" t="s">
        <v>2945</v>
      </c>
      <c r="C2419" s="5" t="s">
        <v>7807</v>
      </c>
      <c r="D2419" s="5" t="s">
        <v>2946</v>
      </c>
      <c r="E2419" s="5" t="s">
        <v>2947</v>
      </c>
      <c r="F2419" s="5" t="s">
        <v>2948</v>
      </c>
      <c r="G2419" s="6">
        <v>2024</v>
      </c>
      <c r="H2419" s="5" t="s">
        <v>622</v>
      </c>
      <c r="I2419" s="5" t="s">
        <v>2949</v>
      </c>
      <c r="J2419" s="6" t="s">
        <v>7808</v>
      </c>
      <c r="K2419" s="6" t="s">
        <v>71</v>
      </c>
    </row>
    <row r="2420" spans="1:11" x14ac:dyDescent="0.45">
      <c r="A2420" s="6">
        <v>2416</v>
      </c>
      <c r="B2420" s="6" t="s">
        <v>2240</v>
      </c>
      <c r="C2420" s="5" t="s">
        <v>7807</v>
      </c>
      <c r="D2420" s="5" t="s">
        <v>2241</v>
      </c>
      <c r="E2420" s="5" t="s">
        <v>2242</v>
      </c>
      <c r="F2420" s="5" t="s">
        <v>2243</v>
      </c>
      <c r="G2420" s="6">
        <v>2020</v>
      </c>
      <c r="H2420" s="5" t="s">
        <v>2244</v>
      </c>
      <c r="I2420" s="5" t="s">
        <v>2245</v>
      </c>
      <c r="J2420" s="6" t="s">
        <v>7808</v>
      </c>
      <c r="K2420" s="6" t="s">
        <v>71</v>
      </c>
    </row>
    <row r="2421" spans="1:11" x14ac:dyDescent="0.45">
      <c r="A2421" s="6">
        <v>2417</v>
      </c>
      <c r="B2421" s="6" t="s">
        <v>5680</v>
      </c>
      <c r="C2421" s="5" t="s">
        <v>7807</v>
      </c>
      <c r="D2421" s="5" t="s">
        <v>5681</v>
      </c>
      <c r="E2421" s="5" t="s">
        <v>5682</v>
      </c>
      <c r="F2421" s="5" t="s">
        <v>5683</v>
      </c>
      <c r="G2421" s="6">
        <v>2025</v>
      </c>
      <c r="H2421" s="5" t="s">
        <v>5684</v>
      </c>
      <c r="I2421" s="5" t="s">
        <v>5685</v>
      </c>
      <c r="J2421" s="6" t="s">
        <v>7808</v>
      </c>
      <c r="K2421" s="6" t="s">
        <v>71</v>
      </c>
    </row>
    <row r="2422" spans="1:11" x14ac:dyDescent="0.45">
      <c r="A2422" s="6">
        <v>2418</v>
      </c>
      <c r="B2422" s="6" t="s">
        <v>8668</v>
      </c>
      <c r="C2422" s="5" t="s">
        <v>7807</v>
      </c>
      <c r="D2422" s="5" t="s">
        <v>8669</v>
      </c>
      <c r="E2422" s="5" t="s">
        <v>8670</v>
      </c>
      <c r="F2422" s="5" t="s">
        <v>8671</v>
      </c>
      <c r="G2422" s="6">
        <v>2000</v>
      </c>
      <c r="H2422" s="5" t="s">
        <v>68</v>
      </c>
      <c r="I2422" s="5" t="s">
        <v>8672</v>
      </c>
      <c r="J2422" s="6" t="s">
        <v>70</v>
      </c>
      <c r="K2422" s="6" t="s">
        <v>71</v>
      </c>
    </row>
    <row r="2423" spans="1:11" x14ac:dyDescent="0.45">
      <c r="A2423" s="6">
        <v>2419</v>
      </c>
      <c r="B2423" s="6" t="s">
        <v>416</v>
      </c>
      <c r="C2423" s="5" t="s">
        <v>7807</v>
      </c>
      <c r="D2423" s="5" t="s">
        <v>417</v>
      </c>
      <c r="E2423" s="5" t="s">
        <v>418</v>
      </c>
      <c r="F2423" s="5" t="s">
        <v>419</v>
      </c>
      <c r="G2423" s="6">
        <v>2025</v>
      </c>
      <c r="H2423" s="5" t="s">
        <v>420</v>
      </c>
      <c r="I2423" s="5" t="s">
        <v>421</v>
      </c>
      <c r="J2423" s="6" t="s">
        <v>7808</v>
      </c>
      <c r="K2423" s="6" t="s">
        <v>71</v>
      </c>
    </row>
    <row r="2424" spans="1:11" x14ac:dyDescent="0.45">
      <c r="A2424" s="6">
        <v>2420</v>
      </c>
      <c r="B2424" s="6" t="s">
        <v>4401</v>
      </c>
      <c r="C2424" s="5" t="s">
        <v>7807</v>
      </c>
      <c r="D2424" s="5" t="s">
        <v>4402</v>
      </c>
      <c r="E2424" s="5" t="s">
        <v>4403</v>
      </c>
      <c r="F2424" s="5" t="s">
        <v>4404</v>
      </c>
      <c r="G2424" s="6">
        <v>2021</v>
      </c>
      <c r="H2424" s="5" t="s">
        <v>610</v>
      </c>
      <c r="I2424" s="5" t="s">
        <v>4405</v>
      </c>
      <c r="J2424" s="6" t="s">
        <v>7808</v>
      </c>
      <c r="K2424" s="6" t="s">
        <v>71</v>
      </c>
    </row>
    <row r="2425" spans="1:11" x14ac:dyDescent="0.45">
      <c r="A2425" s="6">
        <v>2421</v>
      </c>
      <c r="B2425" s="6" t="s">
        <v>6967</v>
      </c>
      <c r="C2425" s="5" t="s">
        <v>7807</v>
      </c>
      <c r="D2425" s="5" t="s">
        <v>6968</v>
      </c>
      <c r="E2425" s="5" t="s">
        <v>6969</v>
      </c>
      <c r="F2425" s="5" t="s">
        <v>6970</v>
      </c>
      <c r="G2425" s="6">
        <v>1996</v>
      </c>
      <c r="H2425" s="5" t="s">
        <v>616</v>
      </c>
      <c r="I2425" s="5" t="s">
        <v>6971</v>
      </c>
      <c r="J2425" s="6" t="s">
        <v>7808</v>
      </c>
      <c r="K2425" s="6" t="s">
        <v>71</v>
      </c>
    </row>
    <row r="2426" spans="1:11" x14ac:dyDescent="0.45">
      <c r="A2426" s="6">
        <v>2422</v>
      </c>
      <c r="B2426" s="6" t="s">
        <v>4694</v>
      </c>
      <c r="C2426" s="5" t="s">
        <v>7807</v>
      </c>
      <c r="D2426" s="5" t="s">
        <v>4695</v>
      </c>
      <c r="E2426" s="5" t="s">
        <v>4696</v>
      </c>
      <c r="F2426" s="5" t="s">
        <v>4697</v>
      </c>
      <c r="G2426" s="6">
        <v>2020</v>
      </c>
      <c r="H2426" s="5" t="s">
        <v>4698</v>
      </c>
      <c r="I2426" s="5" t="s">
        <v>4699</v>
      </c>
      <c r="J2426" s="6" t="s">
        <v>7808</v>
      </c>
      <c r="K2426" s="6" t="s">
        <v>71</v>
      </c>
    </row>
    <row r="2427" spans="1:11" x14ac:dyDescent="0.45">
      <c r="A2427" s="6">
        <v>2423</v>
      </c>
      <c r="B2427" s="6" t="s">
        <v>859</v>
      </c>
      <c r="C2427" s="5" t="s">
        <v>7807</v>
      </c>
      <c r="D2427" s="5" t="s">
        <v>860</v>
      </c>
      <c r="E2427" s="5" t="s">
        <v>861</v>
      </c>
      <c r="F2427" s="5" t="s">
        <v>862</v>
      </c>
      <c r="G2427" s="6">
        <v>1996</v>
      </c>
      <c r="H2427" s="5" t="s">
        <v>111</v>
      </c>
      <c r="I2427" s="5" t="s">
        <v>863</v>
      </c>
      <c r="J2427" s="6" t="s">
        <v>7808</v>
      </c>
      <c r="K2427" s="6" t="s">
        <v>71</v>
      </c>
    </row>
    <row r="2428" spans="1:11" x14ac:dyDescent="0.45">
      <c r="A2428" s="6">
        <v>2424</v>
      </c>
      <c r="B2428" s="6" t="s">
        <v>3843</v>
      </c>
      <c r="C2428" s="5" t="s">
        <v>7807</v>
      </c>
      <c r="D2428" s="5" t="s">
        <v>3844</v>
      </c>
      <c r="E2428" s="5" t="s">
        <v>3845</v>
      </c>
      <c r="F2428" s="5" t="s">
        <v>3846</v>
      </c>
      <c r="G2428" s="6">
        <v>2026</v>
      </c>
      <c r="H2428" s="5" t="s">
        <v>285</v>
      </c>
      <c r="I2428" s="5" t="s">
        <v>3847</v>
      </c>
      <c r="J2428" s="6" t="s">
        <v>7808</v>
      </c>
      <c r="K2428" s="6" t="s">
        <v>71</v>
      </c>
    </row>
    <row r="2429" spans="1:11" x14ac:dyDescent="0.45">
      <c r="A2429" s="6">
        <v>2425</v>
      </c>
      <c r="B2429" s="6" t="s">
        <v>3535</v>
      </c>
      <c r="C2429" s="5" t="s">
        <v>7807</v>
      </c>
      <c r="D2429" s="5" t="s">
        <v>3536</v>
      </c>
      <c r="E2429" s="5" t="s">
        <v>3537</v>
      </c>
      <c r="F2429" s="5" t="s">
        <v>3538</v>
      </c>
      <c r="G2429" s="6">
        <v>2003</v>
      </c>
      <c r="H2429" s="5" t="s">
        <v>3539</v>
      </c>
      <c r="I2429" s="5" t="s">
        <v>3540</v>
      </c>
      <c r="J2429" s="6" t="s">
        <v>7808</v>
      </c>
      <c r="K2429" s="6" t="s">
        <v>71</v>
      </c>
    </row>
    <row r="2430" spans="1:11" x14ac:dyDescent="0.45">
      <c r="A2430" s="6">
        <v>2426</v>
      </c>
      <c r="B2430" s="6" t="s">
        <v>5737</v>
      </c>
      <c r="C2430" s="5" t="s">
        <v>7807</v>
      </c>
      <c r="D2430" s="5" t="s">
        <v>5738</v>
      </c>
      <c r="E2430" s="5" t="s">
        <v>5739</v>
      </c>
      <c r="F2430" s="5" t="s">
        <v>5740</v>
      </c>
      <c r="G2430" s="6">
        <v>2001</v>
      </c>
      <c r="H2430" s="5" t="s">
        <v>68</v>
      </c>
      <c r="I2430" s="5" t="s">
        <v>5741</v>
      </c>
      <c r="J2430" s="6" t="s">
        <v>7808</v>
      </c>
      <c r="K2430" s="6" t="s">
        <v>71</v>
      </c>
    </row>
    <row r="2431" spans="1:11" x14ac:dyDescent="0.45">
      <c r="A2431" s="6">
        <v>2427</v>
      </c>
      <c r="B2431" s="6" t="s">
        <v>3704</v>
      </c>
      <c r="C2431" s="5" t="s">
        <v>7807</v>
      </c>
      <c r="D2431" s="5" t="s">
        <v>3705</v>
      </c>
      <c r="E2431" s="5" t="s">
        <v>3706</v>
      </c>
      <c r="F2431" s="5" t="s">
        <v>3707</v>
      </c>
      <c r="G2431" s="6">
        <v>2009</v>
      </c>
      <c r="H2431" s="5" t="s">
        <v>129</v>
      </c>
      <c r="I2431" s="5" t="s">
        <v>3708</v>
      </c>
      <c r="J2431" s="6" t="s">
        <v>7808</v>
      </c>
      <c r="K2431" s="6" t="s">
        <v>71</v>
      </c>
    </row>
    <row r="2432" spans="1:11" x14ac:dyDescent="0.45">
      <c r="A2432" s="6">
        <v>2428</v>
      </c>
      <c r="B2432" s="6" t="s">
        <v>1217</v>
      </c>
      <c r="C2432" s="5" t="s">
        <v>7807</v>
      </c>
      <c r="D2432" s="5" t="s">
        <v>1218</v>
      </c>
      <c r="E2432" s="5" t="s">
        <v>1219</v>
      </c>
      <c r="F2432" s="5" t="s">
        <v>1220</v>
      </c>
      <c r="G2432" s="6">
        <v>2024</v>
      </c>
      <c r="H2432" s="5" t="s">
        <v>1221</v>
      </c>
      <c r="I2432" s="5" t="s">
        <v>1222</v>
      </c>
      <c r="J2432" s="6" t="s">
        <v>7808</v>
      </c>
      <c r="K2432" s="6" t="s">
        <v>71</v>
      </c>
    </row>
    <row r="2433" spans="1:11" x14ac:dyDescent="0.45">
      <c r="A2433" s="6">
        <v>2429</v>
      </c>
      <c r="B2433" s="6" t="s">
        <v>7063</v>
      </c>
      <c r="C2433" s="5" t="s">
        <v>7807</v>
      </c>
      <c r="D2433" s="5" t="s">
        <v>7064</v>
      </c>
      <c r="E2433" s="5" t="s">
        <v>7065</v>
      </c>
      <c r="F2433" s="5" t="s">
        <v>7066</v>
      </c>
      <c r="G2433" s="6">
        <v>2003</v>
      </c>
      <c r="H2433" s="5" t="s">
        <v>87</v>
      </c>
      <c r="I2433" s="5" t="s">
        <v>7067</v>
      </c>
      <c r="J2433" s="6" t="s">
        <v>7808</v>
      </c>
      <c r="K2433" s="6" t="s">
        <v>71</v>
      </c>
    </row>
    <row r="2434" spans="1:11" x14ac:dyDescent="0.45">
      <c r="A2434" s="6">
        <v>2430</v>
      </c>
      <c r="B2434" s="6" t="s">
        <v>5722</v>
      </c>
      <c r="C2434" s="5" t="s">
        <v>7807</v>
      </c>
      <c r="D2434" s="5" t="s">
        <v>5723</v>
      </c>
      <c r="E2434" s="5" t="s">
        <v>5724</v>
      </c>
      <c r="F2434" s="5" t="s">
        <v>5725</v>
      </c>
      <c r="G2434" s="6">
        <v>2002</v>
      </c>
      <c r="H2434" s="5" t="s">
        <v>604</v>
      </c>
      <c r="I2434" s="5" t="s">
        <v>5726</v>
      </c>
      <c r="J2434" s="6" t="s">
        <v>7808</v>
      </c>
      <c r="K2434" s="6" t="s">
        <v>71</v>
      </c>
    </row>
    <row r="2435" spans="1:11" x14ac:dyDescent="0.45">
      <c r="A2435" s="6">
        <v>2431</v>
      </c>
      <c r="B2435" s="6" t="s">
        <v>4780</v>
      </c>
      <c r="C2435" s="5" t="s">
        <v>7807</v>
      </c>
      <c r="D2435" s="5" t="s">
        <v>4781</v>
      </c>
      <c r="E2435" s="5" t="s">
        <v>4782</v>
      </c>
      <c r="F2435" s="5" t="s">
        <v>4783</v>
      </c>
      <c r="G2435" s="6">
        <v>2015</v>
      </c>
      <c r="H2435" s="5" t="s">
        <v>111</v>
      </c>
      <c r="I2435" s="5" t="s">
        <v>4784</v>
      </c>
      <c r="J2435" s="6" t="s">
        <v>7808</v>
      </c>
      <c r="K2435" s="6" t="s">
        <v>71</v>
      </c>
    </row>
    <row r="2436" spans="1:11" x14ac:dyDescent="0.45">
      <c r="A2436" s="6">
        <v>2432</v>
      </c>
      <c r="B2436" s="6" t="s">
        <v>6790</v>
      </c>
      <c r="C2436" s="5" t="s">
        <v>7807</v>
      </c>
      <c r="D2436" s="5" t="s">
        <v>6791</v>
      </c>
      <c r="E2436" s="5" t="s">
        <v>6792</v>
      </c>
      <c r="F2436" s="5" t="s">
        <v>6793</v>
      </c>
      <c r="G2436" s="6">
        <v>2001</v>
      </c>
      <c r="H2436" s="5" t="s">
        <v>68</v>
      </c>
      <c r="I2436" s="5" t="s">
        <v>6794</v>
      </c>
      <c r="J2436" s="6" t="s">
        <v>7808</v>
      </c>
      <c r="K2436" s="6" t="s">
        <v>71</v>
      </c>
    </row>
    <row r="2437" spans="1:11" x14ac:dyDescent="0.45">
      <c r="A2437" s="6">
        <v>2433</v>
      </c>
      <c r="B2437" s="6" t="s">
        <v>8673</v>
      </c>
      <c r="C2437" s="5" t="s">
        <v>7807</v>
      </c>
      <c r="D2437" s="5" t="s">
        <v>8674</v>
      </c>
      <c r="E2437" s="5" t="s">
        <v>8675</v>
      </c>
      <c r="F2437" s="5" t="s">
        <v>8676</v>
      </c>
      <c r="G2437" s="6">
        <v>2003</v>
      </c>
      <c r="H2437" s="5" t="s">
        <v>135</v>
      </c>
      <c r="I2437" s="5" t="s">
        <v>8677</v>
      </c>
      <c r="J2437" s="6" t="s">
        <v>70</v>
      </c>
      <c r="K2437" s="6" t="s">
        <v>71</v>
      </c>
    </row>
    <row r="2438" spans="1:11" x14ac:dyDescent="0.45">
      <c r="A2438" s="6">
        <v>2434</v>
      </c>
      <c r="B2438" s="6" t="s">
        <v>1660</v>
      </c>
      <c r="C2438" s="5" t="s">
        <v>7807</v>
      </c>
      <c r="D2438" s="5" t="s">
        <v>1661</v>
      </c>
      <c r="E2438" s="5" t="s">
        <v>1662</v>
      </c>
      <c r="F2438" s="5" t="s">
        <v>1663</v>
      </c>
      <c r="G2438" s="6">
        <v>2002</v>
      </c>
      <c r="H2438" s="5" t="s">
        <v>141</v>
      </c>
      <c r="I2438" s="5" t="s">
        <v>1664</v>
      </c>
      <c r="J2438" s="6" t="s">
        <v>7808</v>
      </c>
      <c r="K2438" s="6" t="s">
        <v>71</v>
      </c>
    </row>
    <row r="2439" spans="1:11" x14ac:dyDescent="0.45">
      <c r="A2439" s="6">
        <v>2435</v>
      </c>
      <c r="B2439" s="6" t="s">
        <v>7068</v>
      </c>
      <c r="C2439" s="5" t="s">
        <v>7807</v>
      </c>
      <c r="D2439" s="5" t="s">
        <v>7069</v>
      </c>
      <c r="E2439" s="5" t="s">
        <v>7070</v>
      </c>
      <c r="F2439" s="5" t="s">
        <v>7071</v>
      </c>
      <c r="G2439" s="6">
        <v>2000</v>
      </c>
      <c r="H2439" s="5" t="s">
        <v>117</v>
      </c>
      <c r="I2439" s="5" t="s">
        <v>7072</v>
      </c>
      <c r="J2439" s="6" t="s">
        <v>7808</v>
      </c>
      <c r="K2439" s="6" t="s">
        <v>71</v>
      </c>
    </row>
    <row r="2440" spans="1:11" x14ac:dyDescent="0.45">
      <c r="A2440" s="6">
        <v>2436</v>
      </c>
      <c r="B2440" s="6" t="s">
        <v>8678</v>
      </c>
      <c r="C2440" s="5" t="s">
        <v>7807</v>
      </c>
      <c r="D2440" s="5" t="s">
        <v>8679</v>
      </c>
      <c r="E2440" s="5" t="s">
        <v>8680</v>
      </c>
      <c r="F2440" s="5" t="s">
        <v>8681</v>
      </c>
      <c r="G2440" s="6">
        <v>2002</v>
      </c>
      <c r="H2440" s="5" t="s">
        <v>738</v>
      </c>
      <c r="I2440" s="5" t="s">
        <v>8682</v>
      </c>
      <c r="J2440" s="6" t="s">
        <v>70</v>
      </c>
      <c r="K2440" s="6" t="s">
        <v>71</v>
      </c>
    </row>
    <row r="2441" spans="1:11" x14ac:dyDescent="0.45">
      <c r="A2441" s="6">
        <v>2437</v>
      </c>
      <c r="B2441" s="6" t="s">
        <v>4785</v>
      </c>
      <c r="C2441" s="5" t="s">
        <v>7807</v>
      </c>
      <c r="D2441" s="5" t="s">
        <v>4786</v>
      </c>
      <c r="E2441" s="5" t="s">
        <v>4787</v>
      </c>
      <c r="F2441" s="5" t="s">
        <v>4788</v>
      </c>
      <c r="G2441" s="6">
        <v>2000</v>
      </c>
      <c r="H2441" s="5" t="s">
        <v>68</v>
      </c>
      <c r="I2441" s="5" t="s">
        <v>4789</v>
      </c>
      <c r="J2441" s="6" t="s">
        <v>7808</v>
      </c>
      <c r="K2441" s="6" t="s">
        <v>71</v>
      </c>
    </row>
    <row r="2442" spans="1:11" x14ac:dyDescent="0.45">
      <c r="A2442" s="6">
        <v>2438</v>
      </c>
      <c r="B2442" s="6" t="s">
        <v>8683</v>
      </c>
      <c r="C2442" s="5" t="s">
        <v>7807</v>
      </c>
      <c r="D2442" s="5" t="s">
        <v>8684</v>
      </c>
      <c r="E2442" s="5" t="s">
        <v>8685</v>
      </c>
      <c r="F2442" s="5" t="s">
        <v>8686</v>
      </c>
      <c r="G2442" s="6">
        <v>2003</v>
      </c>
      <c r="H2442" s="5" t="s">
        <v>206</v>
      </c>
      <c r="I2442" s="5" t="s">
        <v>8687</v>
      </c>
      <c r="J2442" s="6" t="s">
        <v>70</v>
      </c>
      <c r="K2442" s="6" t="s">
        <v>71</v>
      </c>
    </row>
    <row r="2443" spans="1:11" x14ac:dyDescent="0.45">
      <c r="A2443" s="6">
        <v>2439</v>
      </c>
      <c r="B2443" s="6" t="s">
        <v>8688</v>
      </c>
      <c r="C2443" s="5" t="s">
        <v>7807</v>
      </c>
      <c r="D2443" s="5" t="s">
        <v>8689</v>
      </c>
      <c r="E2443" s="5" t="s">
        <v>8690</v>
      </c>
      <c r="F2443" s="5" t="s">
        <v>8691</v>
      </c>
      <c r="G2443" s="6">
        <v>2002</v>
      </c>
      <c r="H2443" s="5" t="s">
        <v>87</v>
      </c>
      <c r="I2443" s="5" t="s">
        <v>8692</v>
      </c>
      <c r="J2443" s="6" t="s">
        <v>70</v>
      </c>
      <c r="K2443" s="6" t="s">
        <v>71</v>
      </c>
    </row>
    <row r="2444" spans="1:11" x14ac:dyDescent="0.45">
      <c r="A2444" s="6">
        <v>2440</v>
      </c>
      <c r="B2444" s="6" t="s">
        <v>8693</v>
      </c>
      <c r="C2444" s="5" t="s">
        <v>7807</v>
      </c>
      <c r="D2444" s="5" t="s">
        <v>8694</v>
      </c>
      <c r="E2444" s="5" t="s">
        <v>8695</v>
      </c>
      <c r="F2444" s="5" t="s">
        <v>8696</v>
      </c>
      <c r="G2444" s="6">
        <v>2011</v>
      </c>
      <c r="H2444" s="5" t="s">
        <v>1221</v>
      </c>
      <c r="I2444" s="5" t="s">
        <v>8697</v>
      </c>
      <c r="J2444" s="6" t="s">
        <v>70</v>
      </c>
      <c r="K2444" s="6" t="s">
        <v>71</v>
      </c>
    </row>
    <row r="2445" spans="1:11" x14ac:dyDescent="0.45">
      <c r="A2445" s="6">
        <v>2441</v>
      </c>
      <c r="B2445" s="6" t="s">
        <v>3604</v>
      </c>
      <c r="C2445" s="5" t="s">
        <v>7807</v>
      </c>
      <c r="D2445" s="5" t="s">
        <v>3605</v>
      </c>
      <c r="E2445" s="5" t="s">
        <v>3606</v>
      </c>
      <c r="F2445" s="5" t="s">
        <v>3607</v>
      </c>
      <c r="G2445" s="6">
        <v>2013</v>
      </c>
      <c r="H2445" s="5" t="s">
        <v>362</v>
      </c>
      <c r="I2445" s="5" t="s">
        <v>3608</v>
      </c>
      <c r="J2445" s="6" t="s">
        <v>7808</v>
      </c>
      <c r="K2445" s="6" t="s">
        <v>71</v>
      </c>
    </row>
    <row r="2446" spans="1:11" x14ac:dyDescent="0.45">
      <c r="A2446" s="6">
        <v>2442</v>
      </c>
      <c r="B2446" s="6" t="s">
        <v>3936</v>
      </c>
      <c r="C2446" s="5" t="s">
        <v>7807</v>
      </c>
      <c r="D2446" s="5" t="s">
        <v>3937</v>
      </c>
      <c r="E2446" s="5" t="s">
        <v>3938</v>
      </c>
      <c r="F2446" s="5" t="s">
        <v>3939</v>
      </c>
      <c r="G2446" s="6">
        <v>2011</v>
      </c>
      <c r="H2446" s="5" t="s">
        <v>3940</v>
      </c>
      <c r="I2446" s="5" t="s">
        <v>3941</v>
      </c>
      <c r="J2446" s="6" t="s">
        <v>7808</v>
      </c>
      <c r="K2446" s="6" t="s">
        <v>71</v>
      </c>
    </row>
    <row r="2447" spans="1:11" x14ac:dyDescent="0.45">
      <c r="A2447" s="6">
        <v>2443</v>
      </c>
      <c r="B2447" s="6" t="s">
        <v>2010</v>
      </c>
      <c r="C2447" s="5" t="s">
        <v>7807</v>
      </c>
      <c r="D2447" s="5" t="s">
        <v>2011</v>
      </c>
      <c r="E2447" s="5" t="s">
        <v>2012</v>
      </c>
      <c r="F2447" s="5" t="s">
        <v>2013</v>
      </c>
      <c r="G2447" s="6">
        <v>1982</v>
      </c>
      <c r="H2447" s="5" t="s">
        <v>239</v>
      </c>
      <c r="I2447" s="5" t="s">
        <v>2014</v>
      </c>
      <c r="J2447" s="6" t="s">
        <v>7808</v>
      </c>
      <c r="K2447" s="6" t="s">
        <v>71</v>
      </c>
    </row>
    <row r="2448" spans="1:11" x14ac:dyDescent="0.45">
      <c r="A2448" s="6">
        <v>2444</v>
      </c>
      <c r="B2448" s="6" t="s">
        <v>8698</v>
      </c>
      <c r="C2448" s="5" t="s">
        <v>7807</v>
      </c>
      <c r="D2448" s="5" t="s">
        <v>8699</v>
      </c>
      <c r="E2448" s="5" t="s">
        <v>8700</v>
      </c>
      <c r="F2448" s="5" t="s">
        <v>8701</v>
      </c>
      <c r="G2448" s="6">
        <v>1995</v>
      </c>
      <c r="H2448" s="5" t="s">
        <v>983</v>
      </c>
      <c r="I2448" s="5" t="s">
        <v>8702</v>
      </c>
      <c r="J2448" s="6" t="s">
        <v>70</v>
      </c>
      <c r="K2448" s="6" t="s">
        <v>71</v>
      </c>
    </row>
    <row r="2449" spans="1:11" x14ac:dyDescent="0.45">
      <c r="A2449" s="6">
        <v>2445</v>
      </c>
      <c r="B2449" s="6" t="s">
        <v>3514</v>
      </c>
      <c r="C2449" s="5" t="s">
        <v>7807</v>
      </c>
      <c r="D2449" s="5" t="s">
        <v>3515</v>
      </c>
      <c r="E2449" s="5" t="s">
        <v>3516</v>
      </c>
      <c r="F2449" s="5" t="s">
        <v>3517</v>
      </c>
      <c r="G2449" s="6">
        <v>1974</v>
      </c>
      <c r="H2449" s="5" t="s">
        <v>194</v>
      </c>
      <c r="I2449" s="5" t="s">
        <v>3518</v>
      </c>
      <c r="J2449" s="6" t="s">
        <v>7808</v>
      </c>
      <c r="K2449" s="6" t="s">
        <v>71</v>
      </c>
    </row>
    <row r="2450" spans="1:11" x14ac:dyDescent="0.45">
      <c r="A2450" s="6">
        <v>2446</v>
      </c>
      <c r="B2450" s="6" t="s">
        <v>113</v>
      </c>
      <c r="C2450" s="5" t="s">
        <v>7807</v>
      </c>
      <c r="D2450" s="5" t="s">
        <v>114</v>
      </c>
      <c r="E2450" s="5" t="s">
        <v>115</v>
      </c>
      <c r="F2450" s="5" t="s">
        <v>116</v>
      </c>
      <c r="G2450" s="6">
        <v>2018</v>
      </c>
      <c r="H2450" s="5" t="s">
        <v>117</v>
      </c>
      <c r="I2450" s="5" t="s">
        <v>118</v>
      </c>
      <c r="J2450" s="6" t="s">
        <v>7808</v>
      </c>
      <c r="K2450" s="6" t="s">
        <v>71</v>
      </c>
    </row>
    <row r="2451" spans="1:11" x14ac:dyDescent="0.45">
      <c r="A2451" s="6">
        <v>2447</v>
      </c>
      <c r="B2451" s="6" t="s">
        <v>5102</v>
      </c>
      <c r="C2451" s="5" t="s">
        <v>7807</v>
      </c>
      <c r="D2451" s="5" t="s">
        <v>5103</v>
      </c>
      <c r="E2451" s="5" t="s">
        <v>5104</v>
      </c>
      <c r="F2451" s="5" t="s">
        <v>5105</v>
      </c>
      <c r="G2451" s="6">
        <v>2012</v>
      </c>
      <c r="H2451" s="5" t="s">
        <v>5106</v>
      </c>
      <c r="I2451" s="5" t="s">
        <v>5107</v>
      </c>
      <c r="J2451" s="6" t="s">
        <v>7808</v>
      </c>
      <c r="K2451" s="6" t="s">
        <v>71</v>
      </c>
    </row>
    <row r="2452" spans="1:11" x14ac:dyDescent="0.45">
      <c r="A2452" s="6">
        <v>2448</v>
      </c>
      <c r="B2452" s="6" t="s">
        <v>7033</v>
      </c>
      <c r="C2452" s="5" t="s">
        <v>7807</v>
      </c>
      <c r="D2452" s="5" t="s">
        <v>7034</v>
      </c>
      <c r="E2452" s="5" t="s">
        <v>7035</v>
      </c>
      <c r="F2452" s="5" t="s">
        <v>7036</v>
      </c>
      <c r="G2452" s="6">
        <v>2016</v>
      </c>
      <c r="H2452" s="5" t="s">
        <v>212</v>
      </c>
      <c r="I2452" s="5" t="s">
        <v>7037</v>
      </c>
      <c r="J2452" s="6" t="s">
        <v>7808</v>
      </c>
      <c r="K2452" s="6" t="s">
        <v>71</v>
      </c>
    </row>
    <row r="2453" spans="1:11" x14ac:dyDescent="0.45">
      <c r="A2453" s="6">
        <v>2449</v>
      </c>
      <c r="B2453" s="6" t="s">
        <v>489</v>
      </c>
      <c r="C2453" s="5" t="s">
        <v>7807</v>
      </c>
      <c r="D2453" s="5" t="s">
        <v>490</v>
      </c>
      <c r="E2453" s="5" t="s">
        <v>491</v>
      </c>
      <c r="F2453" s="5" t="s">
        <v>492</v>
      </c>
      <c r="G2453" s="6">
        <v>2001</v>
      </c>
      <c r="H2453" s="5" t="s">
        <v>68</v>
      </c>
      <c r="I2453" s="5" t="s">
        <v>493</v>
      </c>
      <c r="J2453" s="6" t="s">
        <v>7808</v>
      </c>
      <c r="K2453" s="6" t="s">
        <v>71</v>
      </c>
    </row>
    <row r="2454" spans="1:11" x14ac:dyDescent="0.45">
      <c r="A2454" s="6">
        <v>2450</v>
      </c>
      <c r="B2454" s="6" t="s">
        <v>1243</v>
      </c>
      <c r="C2454" s="5" t="s">
        <v>7807</v>
      </c>
      <c r="D2454" s="5" t="s">
        <v>1244</v>
      </c>
      <c r="E2454" s="5" t="s">
        <v>1245</v>
      </c>
      <c r="F2454" s="5" t="s">
        <v>1246</v>
      </c>
      <c r="G2454" s="6">
        <v>2021</v>
      </c>
      <c r="H2454" s="5" t="s">
        <v>99</v>
      </c>
      <c r="I2454" s="5" t="s">
        <v>1247</v>
      </c>
      <c r="J2454" s="6" t="s">
        <v>7808</v>
      </c>
      <c r="K2454" s="6" t="s">
        <v>71</v>
      </c>
    </row>
    <row r="2455" spans="1:11" x14ac:dyDescent="0.45">
      <c r="A2455" s="6">
        <v>2451</v>
      </c>
      <c r="B2455" s="6" t="s">
        <v>4369</v>
      </c>
      <c r="C2455" s="5" t="s">
        <v>7807</v>
      </c>
      <c r="D2455" s="5" t="s">
        <v>4370</v>
      </c>
      <c r="E2455" s="5" t="s">
        <v>4371</v>
      </c>
      <c r="F2455" s="5" t="s">
        <v>4372</v>
      </c>
      <c r="G2455" s="6">
        <v>2011</v>
      </c>
      <c r="H2455" s="5" t="s">
        <v>564</v>
      </c>
      <c r="I2455" s="5" t="s">
        <v>4373</v>
      </c>
      <c r="J2455" s="6" t="s">
        <v>7808</v>
      </c>
      <c r="K2455" s="6" t="s">
        <v>71</v>
      </c>
    </row>
    <row r="2456" spans="1:11" x14ac:dyDescent="0.45">
      <c r="A2456" s="6">
        <v>2452</v>
      </c>
      <c r="B2456" s="6" t="s">
        <v>247</v>
      </c>
      <c r="C2456" s="5" t="s">
        <v>7807</v>
      </c>
      <c r="D2456" s="5" t="s">
        <v>248</v>
      </c>
      <c r="E2456" s="5" t="s">
        <v>249</v>
      </c>
      <c r="F2456" s="5" t="s">
        <v>250</v>
      </c>
      <c r="G2456" s="6">
        <v>2018</v>
      </c>
      <c r="H2456" s="5" t="s">
        <v>251</v>
      </c>
      <c r="I2456" s="5" t="s">
        <v>252</v>
      </c>
      <c r="J2456" s="6" t="s">
        <v>7808</v>
      </c>
      <c r="K2456" s="6" t="s">
        <v>71</v>
      </c>
    </row>
    <row r="2457" spans="1:11" x14ac:dyDescent="0.45">
      <c r="A2457" s="6">
        <v>2453</v>
      </c>
      <c r="B2457" s="6" t="s">
        <v>4036</v>
      </c>
      <c r="C2457" s="5" t="s">
        <v>7807</v>
      </c>
      <c r="D2457" s="5" t="s">
        <v>4037</v>
      </c>
      <c r="E2457" s="5" t="s">
        <v>4038</v>
      </c>
      <c r="F2457" s="5" t="s">
        <v>4039</v>
      </c>
      <c r="G2457" s="6">
        <v>2019</v>
      </c>
      <c r="H2457" s="5" t="s">
        <v>1102</v>
      </c>
      <c r="I2457" s="5" t="s">
        <v>4040</v>
      </c>
      <c r="J2457" s="6" t="s">
        <v>7808</v>
      </c>
      <c r="K2457" s="6" t="s">
        <v>71</v>
      </c>
    </row>
    <row r="2458" spans="1:11" x14ac:dyDescent="0.45">
      <c r="A2458" s="6">
        <v>2454</v>
      </c>
      <c r="B2458" s="6" t="s">
        <v>6734</v>
      </c>
      <c r="C2458" s="5" t="s">
        <v>7807</v>
      </c>
      <c r="D2458" s="5" t="s">
        <v>6735</v>
      </c>
      <c r="E2458" s="5" t="s">
        <v>6736</v>
      </c>
      <c r="F2458" s="5" t="s">
        <v>6737</v>
      </c>
      <c r="G2458" s="6">
        <v>2020</v>
      </c>
      <c r="H2458" s="5"/>
      <c r="I2458" s="5" t="s">
        <v>6738</v>
      </c>
      <c r="J2458" s="6" t="s">
        <v>7808</v>
      </c>
      <c r="K2458" s="6" t="s">
        <v>71</v>
      </c>
    </row>
    <row r="2459" spans="1:11" x14ac:dyDescent="0.45">
      <c r="A2459" s="6">
        <v>2455</v>
      </c>
      <c r="B2459" s="6" t="s">
        <v>325</v>
      </c>
      <c r="C2459" s="5" t="s">
        <v>7807</v>
      </c>
      <c r="D2459" s="5" t="s">
        <v>326</v>
      </c>
      <c r="E2459" s="5" t="s">
        <v>327</v>
      </c>
      <c r="F2459" s="5" t="s">
        <v>328</v>
      </c>
      <c r="G2459" s="6">
        <v>2023</v>
      </c>
      <c r="H2459" s="5" t="s">
        <v>329</v>
      </c>
      <c r="I2459" s="5" t="s">
        <v>330</v>
      </c>
      <c r="J2459" s="6" t="s">
        <v>7808</v>
      </c>
      <c r="K2459" s="6" t="s">
        <v>71</v>
      </c>
    </row>
    <row r="2460" spans="1:11" x14ac:dyDescent="0.45">
      <c r="A2460" s="6">
        <v>2456</v>
      </c>
      <c r="B2460" s="6" t="s">
        <v>3915</v>
      </c>
      <c r="C2460" s="5" t="s">
        <v>7807</v>
      </c>
      <c r="D2460" s="5" t="s">
        <v>3916</v>
      </c>
      <c r="E2460" s="5" t="s">
        <v>3917</v>
      </c>
      <c r="F2460" s="5" t="s">
        <v>3918</v>
      </c>
      <c r="G2460" s="6">
        <v>2002</v>
      </c>
      <c r="H2460" s="5" t="s">
        <v>135</v>
      </c>
      <c r="I2460" s="5" t="s">
        <v>3919</v>
      </c>
      <c r="J2460" s="6" t="s">
        <v>7808</v>
      </c>
      <c r="K2460" s="6" t="s">
        <v>71</v>
      </c>
    </row>
    <row r="2461" spans="1:11" x14ac:dyDescent="0.45">
      <c r="A2461" s="6">
        <v>2457</v>
      </c>
      <c r="B2461" s="6" t="s">
        <v>5045</v>
      </c>
      <c r="C2461" s="5" t="s">
        <v>7807</v>
      </c>
      <c r="D2461" s="5" t="s">
        <v>5046</v>
      </c>
      <c r="E2461" s="5" t="s">
        <v>5047</v>
      </c>
      <c r="F2461" s="5" t="s">
        <v>5048</v>
      </c>
      <c r="G2461" s="6">
        <v>2022</v>
      </c>
      <c r="H2461" s="5" t="s">
        <v>1608</v>
      </c>
      <c r="I2461" s="5" t="s">
        <v>5049</v>
      </c>
      <c r="J2461" s="6" t="s">
        <v>7808</v>
      </c>
      <c r="K2461" s="6" t="s">
        <v>71</v>
      </c>
    </row>
    <row r="2462" spans="1:11" x14ac:dyDescent="0.45">
      <c r="A2462" s="6">
        <v>2458</v>
      </c>
      <c r="B2462" s="6" t="s">
        <v>5475</v>
      </c>
      <c r="C2462" s="5" t="s">
        <v>7807</v>
      </c>
      <c r="D2462" s="5" t="s">
        <v>5476</v>
      </c>
      <c r="E2462" s="5" t="s">
        <v>5477</v>
      </c>
      <c r="F2462" s="5" t="s">
        <v>5478</v>
      </c>
      <c r="G2462" s="6">
        <v>1999</v>
      </c>
      <c r="H2462" s="5" t="s">
        <v>68</v>
      </c>
      <c r="I2462" s="5" t="s">
        <v>5479</v>
      </c>
      <c r="J2462" s="6" t="s">
        <v>7808</v>
      </c>
      <c r="K2462" s="6" t="s">
        <v>71</v>
      </c>
    </row>
    <row r="2463" spans="1:11" x14ac:dyDescent="0.45">
      <c r="A2463" s="6">
        <v>2459</v>
      </c>
      <c r="B2463" s="6" t="s">
        <v>728</v>
      </c>
      <c r="C2463" s="5" t="s">
        <v>7807</v>
      </c>
      <c r="D2463" s="5" t="s">
        <v>729</v>
      </c>
      <c r="E2463" s="5" t="s">
        <v>730</v>
      </c>
      <c r="F2463" s="5" t="s">
        <v>731</v>
      </c>
      <c r="G2463" s="6">
        <v>2013</v>
      </c>
      <c r="H2463" s="5" t="s">
        <v>732</v>
      </c>
      <c r="I2463" s="5" t="s">
        <v>733</v>
      </c>
      <c r="J2463" s="6" t="s">
        <v>7808</v>
      </c>
      <c r="K2463" s="6" t="s">
        <v>71</v>
      </c>
    </row>
    <row r="2464" spans="1:11" x14ac:dyDescent="0.45">
      <c r="A2464" s="6">
        <v>2460</v>
      </c>
      <c r="B2464" s="6" t="s">
        <v>2830</v>
      </c>
      <c r="C2464" s="5" t="s">
        <v>7807</v>
      </c>
      <c r="D2464" s="5" t="s">
        <v>2831</v>
      </c>
      <c r="E2464" s="5" t="s">
        <v>2832</v>
      </c>
      <c r="F2464" s="5" t="s">
        <v>2833</v>
      </c>
      <c r="G2464" s="6">
        <v>1917</v>
      </c>
      <c r="H2464" s="5" t="s">
        <v>756</v>
      </c>
      <c r="I2464" s="5" t="s">
        <v>2834</v>
      </c>
      <c r="J2464" s="6" t="s">
        <v>7808</v>
      </c>
      <c r="K2464" s="6" t="s">
        <v>71</v>
      </c>
    </row>
    <row r="2465" spans="1:11" x14ac:dyDescent="0.45">
      <c r="A2465" s="6">
        <v>2461</v>
      </c>
      <c r="B2465" s="6" t="s">
        <v>5288</v>
      </c>
      <c r="C2465" s="5" t="s">
        <v>7807</v>
      </c>
      <c r="D2465" s="5" t="s">
        <v>5289</v>
      </c>
      <c r="E2465" s="5" t="s">
        <v>5290</v>
      </c>
      <c r="F2465" s="5" t="s">
        <v>5291</v>
      </c>
      <c r="G2465" s="6">
        <v>1999</v>
      </c>
      <c r="H2465" s="5" t="s">
        <v>68</v>
      </c>
      <c r="I2465" s="5" t="s">
        <v>5292</v>
      </c>
      <c r="J2465" s="6" t="s">
        <v>7808</v>
      </c>
      <c r="K2465" s="6" t="s">
        <v>71</v>
      </c>
    </row>
    <row r="2466" spans="1:11" x14ac:dyDescent="0.45">
      <c r="A2466" s="6">
        <v>2462</v>
      </c>
      <c r="B2466" s="6" t="s">
        <v>2812</v>
      </c>
      <c r="C2466" s="5" t="s">
        <v>7807</v>
      </c>
      <c r="D2466" s="5" t="s">
        <v>2813</v>
      </c>
      <c r="E2466" s="5" t="s">
        <v>2814</v>
      </c>
      <c r="F2466" s="5" t="s">
        <v>2815</v>
      </c>
      <c r="G2466" s="6">
        <v>2015</v>
      </c>
      <c r="H2466" s="5" t="s">
        <v>2816</v>
      </c>
      <c r="I2466" s="5" t="s">
        <v>2817</v>
      </c>
      <c r="J2466" s="6" t="s">
        <v>7808</v>
      </c>
      <c r="K2466" s="6" t="s">
        <v>71</v>
      </c>
    </row>
    <row r="2467" spans="1:11" x14ac:dyDescent="0.45">
      <c r="A2467" s="6">
        <v>2463</v>
      </c>
      <c r="B2467" s="6" t="s">
        <v>4385</v>
      </c>
      <c r="C2467" s="5" t="s">
        <v>7807</v>
      </c>
      <c r="D2467" s="5" t="s">
        <v>4386</v>
      </c>
      <c r="E2467" s="5" t="s">
        <v>4387</v>
      </c>
      <c r="F2467" s="5" t="s">
        <v>4388</v>
      </c>
      <c r="G2467" s="6">
        <v>2003</v>
      </c>
      <c r="H2467" s="5" t="s">
        <v>68</v>
      </c>
      <c r="I2467" s="5" t="s">
        <v>4389</v>
      </c>
      <c r="J2467" s="6" t="s">
        <v>7808</v>
      </c>
      <c r="K2467" s="6" t="s">
        <v>71</v>
      </c>
    </row>
    <row r="2468" spans="1:11" x14ac:dyDescent="0.45">
      <c r="A2468" s="6">
        <v>2464</v>
      </c>
      <c r="B2468" s="6" t="s">
        <v>1870</v>
      </c>
      <c r="C2468" s="5" t="s">
        <v>7807</v>
      </c>
      <c r="D2468" s="5" t="s">
        <v>1871</v>
      </c>
      <c r="E2468" s="5" t="s">
        <v>1872</v>
      </c>
      <c r="F2468" s="5" t="s">
        <v>1873</v>
      </c>
      <c r="G2468" s="6">
        <v>2022</v>
      </c>
      <c r="H2468" s="5" t="s">
        <v>1874</v>
      </c>
      <c r="I2468" s="5" t="s">
        <v>1875</v>
      </c>
      <c r="J2468" s="6" t="s">
        <v>7808</v>
      </c>
      <c r="K2468" s="6" t="s">
        <v>71</v>
      </c>
    </row>
    <row r="2469" spans="1:11" x14ac:dyDescent="0.45">
      <c r="A2469" s="6">
        <v>2465</v>
      </c>
      <c r="B2469" s="6" t="s">
        <v>8703</v>
      </c>
      <c r="C2469" s="5" t="s">
        <v>7807</v>
      </c>
      <c r="D2469" s="5" t="s">
        <v>8704</v>
      </c>
      <c r="E2469" s="5" t="s">
        <v>8705</v>
      </c>
      <c r="F2469" s="5" t="s">
        <v>8706</v>
      </c>
      <c r="G2469" s="6">
        <v>2003</v>
      </c>
      <c r="H2469" s="5" t="s">
        <v>153</v>
      </c>
      <c r="I2469" s="5" t="s">
        <v>8707</v>
      </c>
      <c r="J2469" s="6" t="s">
        <v>70</v>
      </c>
      <c r="K2469" s="6" t="s">
        <v>71</v>
      </c>
    </row>
    <row r="2470" spans="1:11" x14ac:dyDescent="0.45">
      <c r="A2470" s="6">
        <v>2466</v>
      </c>
      <c r="B2470" s="6" t="s">
        <v>4380</v>
      </c>
      <c r="C2470" s="5" t="s">
        <v>7807</v>
      </c>
      <c r="D2470" s="5" t="s">
        <v>4381</v>
      </c>
      <c r="E2470" s="5" t="s">
        <v>4382</v>
      </c>
      <c r="F2470" s="5" t="s">
        <v>4383</v>
      </c>
      <c r="G2470" s="6">
        <v>2008</v>
      </c>
      <c r="H2470" s="5" t="s">
        <v>165</v>
      </c>
      <c r="I2470" s="5" t="s">
        <v>4384</v>
      </c>
      <c r="J2470" s="6" t="s">
        <v>7808</v>
      </c>
      <c r="K2470" s="6" t="s">
        <v>71</v>
      </c>
    </row>
    <row r="2471" spans="1:11" x14ac:dyDescent="0.45">
      <c r="A2471" s="6">
        <v>2467</v>
      </c>
      <c r="B2471" s="6" t="s">
        <v>3719</v>
      </c>
      <c r="C2471" s="5" t="s">
        <v>7807</v>
      </c>
      <c r="D2471" s="5" t="s">
        <v>3720</v>
      </c>
      <c r="E2471" s="5" t="s">
        <v>3721</v>
      </c>
      <c r="F2471" s="5" t="s">
        <v>3722</v>
      </c>
      <c r="G2471" s="6">
        <v>1995</v>
      </c>
      <c r="H2471" s="5" t="s">
        <v>3723</v>
      </c>
      <c r="I2471" s="5" t="s">
        <v>3724</v>
      </c>
      <c r="J2471" s="6" t="s">
        <v>7808</v>
      </c>
      <c r="K2471" s="6" t="s">
        <v>71</v>
      </c>
    </row>
    <row r="2472" spans="1:11" x14ac:dyDescent="0.45">
      <c r="A2472" s="6">
        <v>2468</v>
      </c>
      <c r="B2472" s="6" t="s">
        <v>838</v>
      </c>
      <c r="C2472" s="5" t="s">
        <v>7807</v>
      </c>
      <c r="D2472" s="5" t="s">
        <v>839</v>
      </c>
      <c r="E2472" s="5" t="s">
        <v>840</v>
      </c>
      <c r="F2472" s="5" t="s">
        <v>841</v>
      </c>
      <c r="G2472" s="6">
        <v>1996</v>
      </c>
      <c r="H2472" s="5" t="s">
        <v>206</v>
      </c>
      <c r="I2472" s="5" t="s">
        <v>842</v>
      </c>
      <c r="J2472" s="6" t="s">
        <v>7808</v>
      </c>
      <c r="K2472" s="6" t="s">
        <v>71</v>
      </c>
    </row>
    <row r="2473" spans="1:11" x14ac:dyDescent="0.45">
      <c r="A2473" s="6">
        <v>2469</v>
      </c>
      <c r="B2473" s="6" t="s">
        <v>4616</v>
      </c>
      <c r="C2473" s="5" t="s">
        <v>7807</v>
      </c>
      <c r="D2473" s="5" t="s">
        <v>4617</v>
      </c>
      <c r="E2473" s="5" t="s">
        <v>4618</v>
      </c>
      <c r="F2473" s="5" t="s">
        <v>4619</v>
      </c>
      <c r="G2473" s="6">
        <v>2003</v>
      </c>
      <c r="H2473" s="5" t="s">
        <v>206</v>
      </c>
      <c r="I2473" s="5" t="s">
        <v>4620</v>
      </c>
      <c r="J2473" s="6" t="s">
        <v>7808</v>
      </c>
      <c r="K2473" s="6" t="s">
        <v>71</v>
      </c>
    </row>
    <row r="2474" spans="1:11" x14ac:dyDescent="0.45">
      <c r="A2474" s="6">
        <v>2470</v>
      </c>
      <c r="B2474" s="6" t="s">
        <v>4966</v>
      </c>
      <c r="C2474" s="5" t="s">
        <v>7807</v>
      </c>
      <c r="D2474" s="5" t="s">
        <v>4967</v>
      </c>
      <c r="E2474" s="5" t="s">
        <v>4968</v>
      </c>
      <c r="F2474" s="5" t="s">
        <v>4969</v>
      </c>
      <c r="G2474" s="6">
        <v>2002</v>
      </c>
      <c r="H2474" s="5" t="s">
        <v>660</v>
      </c>
      <c r="I2474" s="5" t="s">
        <v>4970</v>
      </c>
      <c r="J2474" s="6" t="s">
        <v>7808</v>
      </c>
      <c r="K2474" s="6" t="s">
        <v>71</v>
      </c>
    </row>
    <row r="2475" spans="1:11" x14ac:dyDescent="0.45">
      <c r="A2475" s="6">
        <v>2471</v>
      </c>
      <c r="B2475" s="6" t="s">
        <v>908</v>
      </c>
      <c r="C2475" s="5" t="s">
        <v>7807</v>
      </c>
      <c r="D2475" s="5" t="s">
        <v>909</v>
      </c>
      <c r="E2475" s="5" t="s">
        <v>910</v>
      </c>
      <c r="F2475" s="5" t="s">
        <v>911</v>
      </c>
      <c r="G2475" s="6">
        <v>2018</v>
      </c>
      <c r="H2475" s="5"/>
      <c r="I2475" s="5" t="s">
        <v>912</v>
      </c>
      <c r="J2475" s="6" t="s">
        <v>7808</v>
      </c>
      <c r="K2475" s="6" t="s">
        <v>71</v>
      </c>
    </row>
    <row r="2476" spans="1:11" x14ac:dyDescent="0.45">
      <c r="A2476" s="6">
        <v>2472</v>
      </c>
      <c r="B2476" s="6" t="s">
        <v>2154</v>
      </c>
      <c r="C2476" s="5" t="s">
        <v>7807</v>
      </c>
      <c r="D2476" s="5" t="s">
        <v>2155</v>
      </c>
      <c r="E2476" s="5" t="s">
        <v>2156</v>
      </c>
      <c r="F2476" s="5" t="s">
        <v>2157</v>
      </c>
      <c r="G2476" s="6">
        <v>2023</v>
      </c>
      <c r="H2476" s="5" t="s">
        <v>374</v>
      </c>
      <c r="I2476" s="5" t="s">
        <v>2158</v>
      </c>
      <c r="J2476" s="6" t="s">
        <v>7808</v>
      </c>
      <c r="K2476" s="6" t="s">
        <v>71</v>
      </c>
    </row>
    <row r="2477" spans="1:11" x14ac:dyDescent="0.45">
      <c r="A2477" s="6">
        <v>2473</v>
      </c>
      <c r="B2477" s="6" t="s">
        <v>1498</v>
      </c>
      <c r="C2477" s="5" t="s">
        <v>7807</v>
      </c>
      <c r="D2477" s="5" t="s">
        <v>1499</v>
      </c>
      <c r="E2477" s="5" t="s">
        <v>1500</v>
      </c>
      <c r="F2477" s="5" t="s">
        <v>1501</v>
      </c>
      <c r="G2477" s="6">
        <v>1991</v>
      </c>
      <c r="H2477" s="5" t="s">
        <v>1502</v>
      </c>
      <c r="I2477" s="5" t="s">
        <v>1503</v>
      </c>
      <c r="J2477" s="6" t="s">
        <v>7808</v>
      </c>
      <c r="K2477" s="6" t="s">
        <v>71</v>
      </c>
    </row>
    <row r="2478" spans="1:11" x14ac:dyDescent="0.45">
      <c r="A2478" s="6">
        <v>2474</v>
      </c>
      <c r="B2478" s="6" t="s">
        <v>131</v>
      </c>
      <c r="C2478" s="5" t="s">
        <v>7807</v>
      </c>
      <c r="D2478" s="5" t="s">
        <v>132</v>
      </c>
      <c r="E2478" s="5" t="s">
        <v>133</v>
      </c>
      <c r="F2478" s="5" t="s">
        <v>134</v>
      </c>
      <c r="G2478" s="6">
        <v>2002</v>
      </c>
      <c r="H2478" s="5" t="s">
        <v>135</v>
      </c>
      <c r="I2478" s="5" t="s">
        <v>136</v>
      </c>
      <c r="J2478" s="6" t="s">
        <v>7808</v>
      </c>
      <c r="K2478" s="6" t="s">
        <v>71</v>
      </c>
    </row>
    <row r="2479" spans="1:11" x14ac:dyDescent="0.45">
      <c r="A2479" s="6">
        <v>2475</v>
      </c>
      <c r="B2479" s="6" t="s">
        <v>6987</v>
      </c>
      <c r="C2479" s="5" t="s">
        <v>7807</v>
      </c>
      <c r="D2479" s="5" t="s">
        <v>6988</v>
      </c>
      <c r="E2479" s="5" t="s">
        <v>6989</v>
      </c>
      <c r="F2479" s="5" t="s">
        <v>6990</v>
      </c>
      <c r="G2479" s="6">
        <v>2002</v>
      </c>
      <c r="H2479" s="5" t="s">
        <v>135</v>
      </c>
      <c r="I2479" s="5" t="s">
        <v>6991</v>
      </c>
      <c r="J2479" s="6" t="s">
        <v>7808</v>
      </c>
      <c r="K2479" s="6" t="s">
        <v>71</v>
      </c>
    </row>
    <row r="2480" spans="1:11" x14ac:dyDescent="0.45">
      <c r="A2480" s="6">
        <v>2476</v>
      </c>
      <c r="B2480" s="6" t="s">
        <v>6075</v>
      </c>
      <c r="C2480" s="5" t="s">
        <v>7807</v>
      </c>
      <c r="D2480" s="5" t="s">
        <v>6076</v>
      </c>
      <c r="E2480" s="5" t="s">
        <v>6077</v>
      </c>
      <c r="F2480" s="5" t="s">
        <v>6078</v>
      </c>
      <c r="G2480" s="6">
        <v>2004</v>
      </c>
      <c r="H2480" s="5" t="s">
        <v>868</v>
      </c>
      <c r="I2480" s="5" t="s">
        <v>6079</v>
      </c>
      <c r="J2480" s="6" t="s">
        <v>7808</v>
      </c>
      <c r="K2480" s="6" t="s">
        <v>71</v>
      </c>
    </row>
    <row r="2481" spans="1:11" x14ac:dyDescent="0.45">
      <c r="A2481" s="6">
        <v>2477</v>
      </c>
      <c r="B2481" s="6" t="s">
        <v>3035</v>
      </c>
      <c r="C2481" s="5" t="s">
        <v>7807</v>
      </c>
      <c r="D2481" s="5" t="s">
        <v>3036</v>
      </c>
      <c r="E2481" s="5" t="s">
        <v>3037</v>
      </c>
      <c r="F2481" s="5" t="s">
        <v>3038</v>
      </c>
      <c r="G2481" s="6">
        <v>2013</v>
      </c>
      <c r="H2481" s="5" t="s">
        <v>3039</v>
      </c>
      <c r="I2481" s="5" t="s">
        <v>3040</v>
      </c>
      <c r="J2481" s="6" t="s">
        <v>7808</v>
      </c>
      <c r="K2481" s="6" t="s">
        <v>71</v>
      </c>
    </row>
    <row r="2482" spans="1:11" x14ac:dyDescent="0.45">
      <c r="A2482" s="6">
        <v>2478</v>
      </c>
      <c r="B2482" s="6" t="s">
        <v>8708</v>
      </c>
      <c r="C2482" s="5" t="s">
        <v>7807</v>
      </c>
      <c r="D2482" s="5" t="s">
        <v>8709</v>
      </c>
      <c r="E2482" s="5" t="s">
        <v>8710</v>
      </c>
      <c r="F2482" s="5" t="s">
        <v>8711</v>
      </c>
      <c r="G2482" s="6">
        <v>2020</v>
      </c>
      <c r="H2482" s="5" t="s">
        <v>945</v>
      </c>
      <c r="I2482" s="5" t="s">
        <v>8712</v>
      </c>
      <c r="J2482" s="6" t="s">
        <v>70</v>
      </c>
      <c r="K2482" s="6" t="s">
        <v>71</v>
      </c>
    </row>
    <row r="2483" spans="1:11" x14ac:dyDescent="0.45">
      <c r="A2483" s="6">
        <v>2479</v>
      </c>
      <c r="B2483" s="6" t="s">
        <v>8713</v>
      </c>
      <c r="C2483" s="5" t="s">
        <v>7807</v>
      </c>
      <c r="D2483" s="5" t="s">
        <v>8714</v>
      </c>
      <c r="E2483" s="5" t="s">
        <v>8715</v>
      </c>
      <c r="F2483" s="5" t="s">
        <v>8716</v>
      </c>
      <c r="G2483" s="6">
        <v>1996</v>
      </c>
      <c r="H2483" s="5" t="s">
        <v>206</v>
      </c>
      <c r="I2483" s="5" t="s">
        <v>8717</v>
      </c>
      <c r="J2483" s="6" t="s">
        <v>70</v>
      </c>
      <c r="K2483" s="6" t="s">
        <v>71</v>
      </c>
    </row>
    <row r="2484" spans="1:11" x14ac:dyDescent="0.45">
      <c r="A2484" s="6">
        <v>2480</v>
      </c>
      <c r="B2484" s="6" t="s">
        <v>6977</v>
      </c>
      <c r="C2484" s="5" t="s">
        <v>7807</v>
      </c>
      <c r="D2484" s="5" t="s">
        <v>6978</v>
      </c>
      <c r="E2484" s="5" t="s">
        <v>6979</v>
      </c>
      <c r="F2484" s="5" t="s">
        <v>6980</v>
      </c>
      <c r="G2484" s="6">
        <v>2026</v>
      </c>
      <c r="H2484" s="5" t="s">
        <v>194</v>
      </c>
      <c r="I2484" s="5" t="s">
        <v>6981</v>
      </c>
      <c r="J2484" s="6" t="s">
        <v>7808</v>
      </c>
      <c r="K2484" s="6" t="s">
        <v>71</v>
      </c>
    </row>
    <row r="2485" spans="1:11" x14ac:dyDescent="0.45">
      <c r="A2485" s="6">
        <v>2481</v>
      </c>
      <c r="B2485" s="6" t="s">
        <v>6200</v>
      </c>
      <c r="C2485" s="5" t="s">
        <v>7807</v>
      </c>
      <c r="D2485" s="5" t="s">
        <v>6201</v>
      </c>
      <c r="E2485" s="5" t="s">
        <v>6202</v>
      </c>
      <c r="F2485" s="5" t="s">
        <v>6203</v>
      </c>
      <c r="G2485" s="6">
        <v>2010</v>
      </c>
      <c r="H2485" s="5" t="s">
        <v>836</v>
      </c>
      <c r="I2485" s="5" t="s">
        <v>6204</v>
      </c>
      <c r="J2485" s="6" t="s">
        <v>7808</v>
      </c>
      <c r="K2485" s="6" t="s">
        <v>71</v>
      </c>
    </row>
    <row r="2486" spans="1:11" x14ac:dyDescent="0.45">
      <c r="A2486" s="6">
        <v>2482</v>
      </c>
      <c r="B2486" s="6" t="s">
        <v>1087</v>
      </c>
      <c r="C2486" s="5" t="s">
        <v>7807</v>
      </c>
      <c r="D2486" s="5" t="s">
        <v>1088</v>
      </c>
      <c r="E2486" s="5" t="s">
        <v>1089</v>
      </c>
      <c r="F2486" s="5" t="s">
        <v>1090</v>
      </c>
      <c r="G2486" s="6">
        <v>2003</v>
      </c>
      <c r="H2486" s="5" t="s">
        <v>245</v>
      </c>
      <c r="I2486" s="5" t="s">
        <v>1091</v>
      </c>
      <c r="J2486" s="6" t="s">
        <v>7808</v>
      </c>
      <c r="K2486" s="6" t="s">
        <v>71</v>
      </c>
    </row>
    <row r="2487" spans="1:11" x14ac:dyDescent="0.45">
      <c r="A2487" s="6">
        <v>2483</v>
      </c>
      <c r="B2487" s="6" t="s">
        <v>2218</v>
      </c>
      <c r="C2487" s="5" t="s">
        <v>7807</v>
      </c>
      <c r="D2487" s="5" t="s">
        <v>2219</v>
      </c>
      <c r="E2487" s="5" t="s">
        <v>2220</v>
      </c>
      <c r="F2487" s="5" t="s">
        <v>2221</v>
      </c>
      <c r="G2487" s="6">
        <v>1990</v>
      </c>
      <c r="H2487" s="5" t="s">
        <v>1746</v>
      </c>
      <c r="I2487" s="5" t="s">
        <v>2222</v>
      </c>
      <c r="J2487" s="6" t="s">
        <v>7808</v>
      </c>
      <c r="K2487" s="6" t="s">
        <v>71</v>
      </c>
    </row>
    <row r="2488" spans="1:11" x14ac:dyDescent="0.45">
      <c r="A2488" s="6">
        <v>2484</v>
      </c>
      <c r="B2488" s="6" t="s">
        <v>4836</v>
      </c>
      <c r="C2488" s="5" t="s">
        <v>7807</v>
      </c>
      <c r="D2488" s="5" t="s">
        <v>4837</v>
      </c>
      <c r="E2488" s="5" t="s">
        <v>4838</v>
      </c>
      <c r="F2488" s="5" t="s">
        <v>4839</v>
      </c>
      <c r="G2488" s="6">
        <v>2019</v>
      </c>
      <c r="H2488" s="5" t="s">
        <v>273</v>
      </c>
      <c r="I2488" s="5" t="s">
        <v>4840</v>
      </c>
      <c r="J2488" s="6" t="s">
        <v>7808</v>
      </c>
      <c r="K2488" s="6" t="s">
        <v>71</v>
      </c>
    </row>
    <row r="2489" spans="1:11" x14ac:dyDescent="0.45">
      <c r="A2489" s="6">
        <v>2485</v>
      </c>
      <c r="B2489" s="6" t="s">
        <v>3735</v>
      </c>
      <c r="C2489" s="5" t="s">
        <v>7807</v>
      </c>
      <c r="D2489" s="5" t="s">
        <v>3736</v>
      </c>
      <c r="E2489" s="5" t="s">
        <v>3737</v>
      </c>
      <c r="F2489" s="5" t="s">
        <v>3738</v>
      </c>
      <c r="G2489" s="6">
        <v>2003</v>
      </c>
      <c r="H2489" s="5" t="s">
        <v>87</v>
      </c>
      <c r="I2489" s="5" t="s">
        <v>3739</v>
      </c>
      <c r="J2489" s="6" t="s">
        <v>7808</v>
      </c>
      <c r="K2489" s="6" t="s">
        <v>71</v>
      </c>
    </row>
    <row r="2490" spans="1:11" x14ac:dyDescent="0.45">
      <c r="A2490" s="6">
        <v>2486</v>
      </c>
      <c r="B2490" s="6" t="s">
        <v>1125</v>
      </c>
      <c r="C2490" s="5" t="s">
        <v>7807</v>
      </c>
      <c r="D2490" s="5" t="s">
        <v>1126</v>
      </c>
      <c r="E2490" s="5" t="s">
        <v>1127</v>
      </c>
      <c r="F2490" s="5" t="s">
        <v>1128</v>
      </c>
      <c r="G2490" s="6">
        <v>1998</v>
      </c>
      <c r="H2490" s="5" t="s">
        <v>426</v>
      </c>
      <c r="I2490" s="5" t="s">
        <v>1129</v>
      </c>
      <c r="J2490" s="6" t="s">
        <v>7808</v>
      </c>
      <c r="K2490" s="6" t="s">
        <v>71</v>
      </c>
    </row>
    <row r="2491" spans="1:11" x14ac:dyDescent="0.45">
      <c r="A2491" s="6">
        <v>2487</v>
      </c>
      <c r="B2491" s="6" t="s">
        <v>787</v>
      </c>
      <c r="C2491" s="5" t="s">
        <v>7807</v>
      </c>
      <c r="D2491" s="5" t="s">
        <v>788</v>
      </c>
      <c r="E2491" s="5" t="s">
        <v>789</v>
      </c>
      <c r="F2491" s="5" t="s">
        <v>790</v>
      </c>
      <c r="G2491" s="6">
        <v>2020</v>
      </c>
      <c r="H2491" s="5" t="s">
        <v>791</v>
      </c>
      <c r="I2491" s="5" t="s">
        <v>792</v>
      </c>
      <c r="J2491" s="6" t="s">
        <v>7808</v>
      </c>
      <c r="K2491" s="6" t="s">
        <v>71</v>
      </c>
    </row>
    <row r="2492" spans="1:11" x14ac:dyDescent="0.45">
      <c r="A2492" s="6">
        <v>2488</v>
      </c>
      <c r="B2492" s="6" t="s">
        <v>7117</v>
      </c>
      <c r="C2492" s="5" t="s">
        <v>7807</v>
      </c>
      <c r="D2492" s="5" t="s">
        <v>7118</v>
      </c>
      <c r="E2492" s="5" t="s">
        <v>7119</v>
      </c>
      <c r="F2492" s="5" t="s">
        <v>7120</v>
      </c>
      <c r="G2492" s="6">
        <v>2016</v>
      </c>
      <c r="H2492" s="5" t="s">
        <v>1451</v>
      </c>
      <c r="I2492" s="5" t="s">
        <v>7121</v>
      </c>
      <c r="J2492" s="6" t="s">
        <v>7808</v>
      </c>
      <c r="K2492" s="6" t="s">
        <v>71</v>
      </c>
    </row>
    <row r="2493" spans="1:11" x14ac:dyDescent="0.45">
      <c r="A2493" s="6">
        <v>2489</v>
      </c>
      <c r="B2493" s="6" t="s">
        <v>167</v>
      </c>
      <c r="C2493" s="5" t="s">
        <v>7807</v>
      </c>
      <c r="D2493" s="5" t="s">
        <v>168</v>
      </c>
      <c r="E2493" s="5" t="s">
        <v>169</v>
      </c>
      <c r="F2493" s="5" t="s">
        <v>170</v>
      </c>
      <c r="G2493" s="6">
        <v>1986</v>
      </c>
      <c r="H2493" s="5" t="s">
        <v>171</v>
      </c>
      <c r="I2493" s="5" t="s">
        <v>172</v>
      </c>
      <c r="J2493" s="6" t="s">
        <v>7808</v>
      </c>
      <c r="K2493" s="6" t="s">
        <v>71</v>
      </c>
    </row>
    <row r="2494" spans="1:11" x14ac:dyDescent="0.45">
      <c r="A2494" s="6">
        <v>2490</v>
      </c>
      <c r="B2494" s="6" t="s">
        <v>8718</v>
      </c>
      <c r="C2494" s="5" t="s">
        <v>7807</v>
      </c>
      <c r="D2494" s="5" t="s">
        <v>8719</v>
      </c>
      <c r="E2494" s="5" t="s">
        <v>8720</v>
      </c>
      <c r="F2494" s="5" t="s">
        <v>8721</v>
      </c>
      <c r="G2494" s="6">
        <v>1990</v>
      </c>
      <c r="H2494" s="5" t="s">
        <v>1779</v>
      </c>
      <c r="I2494" s="5" t="s">
        <v>8722</v>
      </c>
      <c r="J2494" s="6" t="s">
        <v>70</v>
      </c>
      <c r="K2494" s="6" t="s">
        <v>71</v>
      </c>
    </row>
    <row r="2495" spans="1:11" x14ac:dyDescent="0.45">
      <c r="A2495" s="6">
        <v>2491</v>
      </c>
      <c r="B2495" s="6" t="s">
        <v>8723</v>
      </c>
      <c r="C2495" s="5" t="s">
        <v>7807</v>
      </c>
      <c r="D2495" s="5" t="s">
        <v>8724</v>
      </c>
      <c r="E2495" s="5" t="s">
        <v>8725</v>
      </c>
      <c r="F2495" s="5" t="s">
        <v>8726</v>
      </c>
      <c r="G2495" s="6">
        <v>2001</v>
      </c>
      <c r="H2495" s="5" t="s">
        <v>87</v>
      </c>
      <c r="I2495" s="5" t="s">
        <v>8727</v>
      </c>
      <c r="J2495" s="6" t="s">
        <v>70</v>
      </c>
      <c r="K2495" s="6" t="s">
        <v>71</v>
      </c>
    </row>
    <row r="2496" spans="1:11" x14ac:dyDescent="0.45">
      <c r="A2496" s="6">
        <v>2492</v>
      </c>
      <c r="B2496" s="6" t="s">
        <v>560</v>
      </c>
      <c r="C2496" s="5" t="s">
        <v>7807</v>
      </c>
      <c r="D2496" s="5" t="s">
        <v>561</v>
      </c>
      <c r="E2496" s="5" t="s">
        <v>562</v>
      </c>
      <c r="F2496" s="5" t="s">
        <v>563</v>
      </c>
      <c r="G2496" s="6">
        <v>2013</v>
      </c>
      <c r="H2496" s="5" t="s">
        <v>564</v>
      </c>
      <c r="I2496" s="5" t="s">
        <v>565</v>
      </c>
      <c r="J2496" s="6" t="s">
        <v>7808</v>
      </c>
      <c r="K2496" s="6" t="s">
        <v>71</v>
      </c>
    </row>
    <row r="2497" spans="1:11" x14ac:dyDescent="0.45">
      <c r="A2497" s="6">
        <v>2493</v>
      </c>
      <c r="B2497" s="6" t="s">
        <v>4056</v>
      </c>
      <c r="C2497" s="5" t="s">
        <v>7807</v>
      </c>
      <c r="D2497" s="5" t="s">
        <v>4057</v>
      </c>
      <c r="E2497" s="5" t="s">
        <v>4058</v>
      </c>
      <c r="F2497" s="5" t="s">
        <v>4059</v>
      </c>
      <c r="G2497" s="6">
        <v>2022</v>
      </c>
      <c r="H2497" s="5" t="s">
        <v>1102</v>
      </c>
      <c r="I2497" s="5" t="s">
        <v>4060</v>
      </c>
      <c r="J2497" s="6" t="s">
        <v>7808</v>
      </c>
      <c r="K2497" s="6" t="s">
        <v>71</v>
      </c>
    </row>
    <row r="2498" spans="1:11" x14ac:dyDescent="0.45">
      <c r="A2498" s="6">
        <v>2494</v>
      </c>
      <c r="B2498" s="6" t="s">
        <v>7152</v>
      </c>
      <c r="C2498" s="5" t="s">
        <v>7807</v>
      </c>
      <c r="D2498" s="5" t="s">
        <v>7153</v>
      </c>
      <c r="E2498" s="5" t="s">
        <v>7154</v>
      </c>
      <c r="F2498" s="5" t="s">
        <v>7155</v>
      </c>
      <c r="G2498" s="6">
        <v>2017</v>
      </c>
      <c r="H2498" s="5" t="s">
        <v>2406</v>
      </c>
      <c r="I2498" s="5" t="s">
        <v>7156</v>
      </c>
      <c r="J2498" s="6" t="s">
        <v>7808</v>
      </c>
      <c r="K2498" s="6" t="s">
        <v>71</v>
      </c>
    </row>
    <row r="2499" spans="1:11" x14ac:dyDescent="0.45">
      <c r="A2499" s="6">
        <v>2495</v>
      </c>
      <c r="B2499" s="6" t="s">
        <v>6065</v>
      </c>
      <c r="C2499" s="5" t="s">
        <v>7807</v>
      </c>
      <c r="D2499" s="5" t="s">
        <v>6066</v>
      </c>
      <c r="E2499" s="5" t="s">
        <v>6067</v>
      </c>
      <c r="F2499" s="5" t="s">
        <v>6068</v>
      </c>
      <c r="G2499" s="6">
        <v>1995</v>
      </c>
      <c r="H2499" s="5" t="s">
        <v>76</v>
      </c>
      <c r="I2499" s="5" t="s">
        <v>6069</v>
      </c>
      <c r="J2499" s="6" t="s">
        <v>7808</v>
      </c>
      <c r="K2499" s="6" t="s">
        <v>71</v>
      </c>
    </row>
    <row r="2500" spans="1:11" x14ac:dyDescent="0.45">
      <c r="A2500" s="6">
        <v>2496</v>
      </c>
      <c r="B2500" s="6" t="s">
        <v>7485</v>
      </c>
      <c r="C2500" s="5" t="s">
        <v>7807</v>
      </c>
      <c r="D2500" s="5" t="s">
        <v>7486</v>
      </c>
      <c r="E2500" s="5" t="s">
        <v>7487</v>
      </c>
      <c r="F2500" s="5" t="s">
        <v>7488</v>
      </c>
      <c r="G2500" s="6">
        <v>2008</v>
      </c>
      <c r="H2500" s="5" t="s">
        <v>2030</v>
      </c>
      <c r="I2500" s="5" t="s">
        <v>7489</v>
      </c>
      <c r="J2500" s="6" t="s">
        <v>7808</v>
      </c>
      <c r="K2500" s="6" t="s">
        <v>71</v>
      </c>
    </row>
    <row r="2501" spans="1:11" x14ac:dyDescent="0.45">
      <c r="A2501" s="6">
        <v>2497</v>
      </c>
      <c r="B2501" s="6" t="s">
        <v>7501</v>
      </c>
      <c r="C2501" s="5" t="s">
        <v>7807</v>
      </c>
      <c r="D2501" s="5" t="s">
        <v>7502</v>
      </c>
      <c r="E2501" s="5" t="s">
        <v>7503</v>
      </c>
      <c r="F2501" s="5" t="s">
        <v>7504</v>
      </c>
      <c r="G2501" s="6">
        <v>1987</v>
      </c>
      <c r="H2501" s="5" t="s">
        <v>111</v>
      </c>
      <c r="I2501" s="5" t="s">
        <v>7505</v>
      </c>
      <c r="J2501" s="6" t="s">
        <v>7808</v>
      </c>
      <c r="K2501" s="6" t="s">
        <v>71</v>
      </c>
    </row>
    <row r="2502" spans="1:11" x14ac:dyDescent="0.45">
      <c r="A2502" s="6">
        <v>2498</v>
      </c>
      <c r="B2502" s="6" t="s">
        <v>2888</v>
      </c>
      <c r="C2502" s="5" t="s">
        <v>7807</v>
      </c>
      <c r="D2502" s="5" t="s">
        <v>2889</v>
      </c>
      <c r="E2502" s="5" t="s">
        <v>2890</v>
      </c>
      <c r="F2502" s="5" t="s">
        <v>2891</v>
      </c>
      <c r="G2502" s="6">
        <v>1989</v>
      </c>
      <c r="H2502" s="5" t="s">
        <v>239</v>
      </c>
      <c r="I2502" s="5" t="s">
        <v>2892</v>
      </c>
      <c r="J2502" s="6" t="s">
        <v>7808</v>
      </c>
      <c r="K2502" s="6" t="s">
        <v>71</v>
      </c>
    </row>
    <row r="2503" spans="1:11" x14ac:dyDescent="0.45">
      <c r="A2503" s="6">
        <v>2499</v>
      </c>
      <c r="B2503" s="6" t="s">
        <v>1961</v>
      </c>
      <c r="C2503" s="5" t="s">
        <v>7807</v>
      </c>
      <c r="D2503" s="5" t="s">
        <v>1962</v>
      </c>
      <c r="E2503" s="5" t="s">
        <v>1963</v>
      </c>
      <c r="F2503" s="5" t="s">
        <v>1964</v>
      </c>
      <c r="G2503" s="6">
        <v>2002</v>
      </c>
      <c r="H2503" s="5" t="s">
        <v>1965</v>
      </c>
      <c r="I2503" s="5" t="s">
        <v>1966</v>
      </c>
      <c r="J2503" s="6" t="s">
        <v>7808</v>
      </c>
      <c r="K2503" s="6" t="s">
        <v>71</v>
      </c>
    </row>
    <row r="2504" spans="1:11" x14ac:dyDescent="0.45">
      <c r="A2504" s="6">
        <v>2500</v>
      </c>
      <c r="B2504" s="6" t="s">
        <v>6774</v>
      </c>
      <c r="C2504" s="5" t="s">
        <v>7807</v>
      </c>
      <c r="D2504" s="5" t="s">
        <v>6775</v>
      </c>
      <c r="E2504" s="5" t="s">
        <v>6776</v>
      </c>
      <c r="F2504" s="5" t="s">
        <v>6777</v>
      </c>
      <c r="G2504" s="6">
        <v>2000</v>
      </c>
      <c r="H2504" s="5" t="s">
        <v>87</v>
      </c>
      <c r="I2504" s="5" t="s">
        <v>6778</v>
      </c>
      <c r="J2504" s="6" t="s">
        <v>7808</v>
      </c>
      <c r="K2504" s="6" t="s">
        <v>71</v>
      </c>
    </row>
    <row r="2505" spans="1:11" x14ac:dyDescent="0.45">
      <c r="A2505" s="6">
        <v>2501</v>
      </c>
      <c r="B2505" s="6" t="s">
        <v>4000</v>
      </c>
      <c r="C2505" s="5" t="s">
        <v>7807</v>
      </c>
      <c r="D2505" s="5" t="s">
        <v>4001</v>
      </c>
      <c r="E2505" s="5" t="s">
        <v>4002</v>
      </c>
      <c r="F2505" s="5" t="s">
        <v>4003</v>
      </c>
      <c r="G2505" s="6">
        <v>1996</v>
      </c>
      <c r="H2505" s="5" t="s">
        <v>76</v>
      </c>
      <c r="I2505" s="5" t="s">
        <v>4004</v>
      </c>
      <c r="J2505" s="6" t="s">
        <v>7808</v>
      </c>
      <c r="K2505" s="6" t="s">
        <v>71</v>
      </c>
    </row>
    <row r="2506" spans="1:11" x14ac:dyDescent="0.45">
      <c r="A2506" s="6">
        <v>2502</v>
      </c>
      <c r="B2506" s="6" t="s">
        <v>8728</v>
      </c>
      <c r="C2506" s="5" t="s">
        <v>7807</v>
      </c>
      <c r="D2506" s="5" t="s">
        <v>8729</v>
      </c>
      <c r="E2506" s="5" t="s">
        <v>8730</v>
      </c>
      <c r="F2506" s="5" t="s">
        <v>8731</v>
      </c>
      <c r="G2506" s="6">
        <v>1998</v>
      </c>
      <c r="H2506" s="5" t="s">
        <v>1474</v>
      </c>
      <c r="I2506" s="5" t="s">
        <v>8732</v>
      </c>
      <c r="J2506" s="6" t="s">
        <v>70</v>
      </c>
      <c r="K2506" s="6" t="s">
        <v>71</v>
      </c>
    </row>
    <row r="2507" spans="1:11" x14ac:dyDescent="0.45">
      <c r="A2507" s="6">
        <v>2503</v>
      </c>
      <c r="B2507" s="6" t="s">
        <v>5034</v>
      </c>
      <c r="C2507" s="5" t="s">
        <v>7807</v>
      </c>
      <c r="D2507" s="5" t="s">
        <v>5035</v>
      </c>
      <c r="E2507" s="5" t="s">
        <v>5036</v>
      </c>
      <c r="F2507" s="5" t="s">
        <v>5037</v>
      </c>
      <c r="G2507" s="6">
        <v>2020</v>
      </c>
      <c r="H2507" s="5" t="s">
        <v>5038</v>
      </c>
      <c r="I2507" s="5" t="s">
        <v>5039</v>
      </c>
      <c r="J2507" s="6" t="s">
        <v>7808</v>
      </c>
      <c r="K2507" s="6" t="s">
        <v>71</v>
      </c>
    </row>
    <row r="2508" spans="1:11" x14ac:dyDescent="0.45">
      <c r="A2508" s="6">
        <v>2504</v>
      </c>
      <c r="B2508" s="6" t="s">
        <v>473</v>
      </c>
      <c r="C2508" s="5" t="s">
        <v>7807</v>
      </c>
      <c r="D2508" s="5" t="s">
        <v>474</v>
      </c>
      <c r="E2508" s="5" t="s">
        <v>475</v>
      </c>
      <c r="F2508" s="5" t="s">
        <v>476</v>
      </c>
      <c r="G2508" s="6">
        <v>2010</v>
      </c>
      <c r="H2508" s="5" t="s">
        <v>239</v>
      </c>
      <c r="I2508" s="5" t="s">
        <v>477</v>
      </c>
      <c r="J2508" s="6" t="s">
        <v>7808</v>
      </c>
      <c r="K2508" s="6" t="s">
        <v>71</v>
      </c>
    </row>
    <row r="2509" spans="1:11" x14ac:dyDescent="0.45">
      <c r="A2509" s="6">
        <v>2505</v>
      </c>
      <c r="B2509" s="6" t="s">
        <v>5353</v>
      </c>
      <c r="C2509" s="5" t="s">
        <v>7807</v>
      </c>
      <c r="D2509" s="5" t="s">
        <v>5354</v>
      </c>
      <c r="E2509" s="5" t="s">
        <v>5355</v>
      </c>
      <c r="F2509" s="5" t="s">
        <v>5356</v>
      </c>
      <c r="G2509" s="6">
        <v>2012</v>
      </c>
      <c r="H2509" s="5" t="s">
        <v>1166</v>
      </c>
      <c r="I2509" s="5" t="s">
        <v>5357</v>
      </c>
      <c r="J2509" s="6" t="s">
        <v>7808</v>
      </c>
      <c r="K2509" s="6" t="s">
        <v>71</v>
      </c>
    </row>
    <row r="2510" spans="1:11" x14ac:dyDescent="0.45">
      <c r="A2510" s="6">
        <v>2506</v>
      </c>
      <c r="B2510" s="6" t="s">
        <v>7307</v>
      </c>
      <c r="C2510" s="5" t="s">
        <v>7807</v>
      </c>
      <c r="D2510" s="5" t="s">
        <v>7308</v>
      </c>
      <c r="E2510" s="5" t="s">
        <v>7309</v>
      </c>
      <c r="F2510" s="5" t="s">
        <v>7310</v>
      </c>
      <c r="G2510" s="6">
        <v>1982</v>
      </c>
      <c r="H2510" s="5" t="s">
        <v>111</v>
      </c>
      <c r="I2510" s="5" t="s">
        <v>7311</v>
      </c>
      <c r="J2510" s="6" t="s">
        <v>7808</v>
      </c>
      <c r="K2510" s="6" t="s">
        <v>71</v>
      </c>
    </row>
    <row r="2511" spans="1:11" x14ac:dyDescent="0.45">
      <c r="A2511" s="6">
        <v>2507</v>
      </c>
      <c r="B2511" s="6" t="s">
        <v>6832</v>
      </c>
      <c r="C2511" s="5" t="s">
        <v>7807</v>
      </c>
      <c r="D2511" s="5" t="s">
        <v>6833</v>
      </c>
      <c r="E2511" s="5" t="s">
        <v>6834</v>
      </c>
      <c r="F2511" s="5" t="s">
        <v>6835</v>
      </c>
      <c r="G2511" s="6">
        <v>2015</v>
      </c>
      <c r="H2511" s="5" t="s">
        <v>5069</v>
      </c>
      <c r="I2511" s="5" t="s">
        <v>6836</v>
      </c>
      <c r="J2511" s="6" t="s">
        <v>7808</v>
      </c>
      <c r="K2511" s="6" t="s">
        <v>71</v>
      </c>
    </row>
    <row r="2512" spans="1:11" x14ac:dyDescent="0.45">
      <c r="A2512" s="6">
        <v>2508</v>
      </c>
      <c r="B2512" s="6" t="s">
        <v>78</v>
      </c>
      <c r="C2512" s="5" t="s">
        <v>7807</v>
      </c>
      <c r="D2512" s="5" t="s">
        <v>79</v>
      </c>
      <c r="E2512" s="5" t="s">
        <v>80</v>
      </c>
      <c r="F2512" s="5" t="s">
        <v>81</v>
      </c>
      <c r="G2512" s="6">
        <v>2000</v>
      </c>
      <c r="H2512" s="5" t="s">
        <v>68</v>
      </c>
      <c r="I2512" s="5" t="s">
        <v>82</v>
      </c>
      <c r="J2512" s="6" t="s">
        <v>7808</v>
      </c>
      <c r="K2512" s="6" t="s">
        <v>71</v>
      </c>
    </row>
    <row r="2513" spans="1:11" x14ac:dyDescent="0.45">
      <c r="A2513" s="6">
        <v>2509</v>
      </c>
      <c r="B2513" s="6" t="s">
        <v>8733</v>
      </c>
      <c r="C2513" s="5" t="s">
        <v>7807</v>
      </c>
      <c r="D2513" s="5" t="s">
        <v>8734</v>
      </c>
      <c r="E2513" s="5" t="s">
        <v>8735</v>
      </c>
      <c r="F2513" s="5" t="s">
        <v>8736</v>
      </c>
      <c r="G2513" s="6">
        <v>1978</v>
      </c>
      <c r="H2513" s="5" t="s">
        <v>111</v>
      </c>
      <c r="I2513" s="5" t="s">
        <v>8737</v>
      </c>
      <c r="J2513" s="6" t="s">
        <v>70</v>
      </c>
      <c r="K2513" s="6" t="s">
        <v>71</v>
      </c>
    </row>
    <row r="2514" spans="1:11" x14ac:dyDescent="0.45">
      <c r="A2514" s="6">
        <v>2510</v>
      </c>
      <c r="B2514" s="6" t="s">
        <v>4648</v>
      </c>
      <c r="C2514" s="5" t="s">
        <v>7807</v>
      </c>
      <c r="D2514" s="5" t="s">
        <v>4649</v>
      </c>
      <c r="E2514" s="5" t="s">
        <v>4650</v>
      </c>
      <c r="F2514" s="5" t="s">
        <v>4651</v>
      </c>
      <c r="G2514" s="6">
        <v>2021</v>
      </c>
      <c r="H2514" s="5" t="s">
        <v>4614</v>
      </c>
      <c r="I2514" s="5" t="s">
        <v>4652</v>
      </c>
      <c r="J2514" s="6" t="s">
        <v>7808</v>
      </c>
      <c r="K2514" s="6" t="s">
        <v>71</v>
      </c>
    </row>
    <row r="2515" spans="1:11" x14ac:dyDescent="0.45">
      <c r="A2515" s="6">
        <v>2511</v>
      </c>
      <c r="B2515" s="6" t="s">
        <v>5866</v>
      </c>
      <c r="C2515" s="5" t="s">
        <v>7807</v>
      </c>
      <c r="D2515" s="5" t="s">
        <v>5867</v>
      </c>
      <c r="E2515" s="5" t="s">
        <v>5868</v>
      </c>
      <c r="F2515" s="5" t="s">
        <v>5869</v>
      </c>
      <c r="G2515" s="6">
        <v>2012</v>
      </c>
      <c r="H2515" s="5" t="s">
        <v>5870</v>
      </c>
      <c r="I2515" s="5" t="s">
        <v>5871</v>
      </c>
      <c r="J2515" s="6" t="s">
        <v>7808</v>
      </c>
      <c r="K2515" s="6" t="s">
        <v>71</v>
      </c>
    </row>
    <row r="2516" spans="1:11" x14ac:dyDescent="0.45">
      <c r="A2516" s="6">
        <v>2512</v>
      </c>
      <c r="B2516" s="6" t="s">
        <v>6004</v>
      </c>
      <c r="C2516" s="5" t="s">
        <v>7807</v>
      </c>
      <c r="D2516" s="5" t="s">
        <v>6005</v>
      </c>
      <c r="E2516" s="5" t="s">
        <v>6006</v>
      </c>
      <c r="F2516" s="5" t="s">
        <v>6007</v>
      </c>
      <c r="G2516" s="6">
        <v>2022</v>
      </c>
      <c r="H2516" s="5" t="s">
        <v>6008</v>
      </c>
      <c r="I2516" s="5" t="s">
        <v>6009</v>
      </c>
      <c r="J2516" s="6" t="s">
        <v>7808</v>
      </c>
      <c r="K2516" s="6" t="s">
        <v>71</v>
      </c>
    </row>
    <row r="2517" spans="1:11" x14ac:dyDescent="0.45">
      <c r="A2517" s="6">
        <v>2513</v>
      </c>
      <c r="B2517" s="6" t="s">
        <v>6795</v>
      </c>
      <c r="C2517" s="5" t="s">
        <v>7807</v>
      </c>
      <c r="D2517" s="5" t="s">
        <v>6796</v>
      </c>
      <c r="E2517" s="5" t="s">
        <v>6797</v>
      </c>
      <c r="F2517" s="5" t="s">
        <v>6798</v>
      </c>
      <c r="G2517" s="6">
        <v>2014</v>
      </c>
      <c r="H2517" s="5" t="s">
        <v>5552</v>
      </c>
      <c r="I2517" s="5" t="s">
        <v>6799</v>
      </c>
      <c r="J2517" s="6" t="s">
        <v>7808</v>
      </c>
      <c r="K2517" s="6" t="s">
        <v>71</v>
      </c>
    </row>
    <row r="2518" spans="1:11" x14ac:dyDescent="0.45">
      <c r="A2518" s="6">
        <v>2514</v>
      </c>
      <c r="B2518" s="6" t="s">
        <v>2278</v>
      </c>
      <c r="C2518" s="5" t="s">
        <v>7807</v>
      </c>
      <c r="D2518" s="5" t="s">
        <v>2279</v>
      </c>
      <c r="E2518" s="5" t="s">
        <v>2280</v>
      </c>
      <c r="F2518" s="5" t="s">
        <v>2281</v>
      </c>
      <c r="G2518" s="6">
        <v>2004</v>
      </c>
      <c r="H2518" s="5" t="s">
        <v>2282</v>
      </c>
      <c r="I2518" s="5" t="s">
        <v>2283</v>
      </c>
      <c r="J2518" s="6" t="s">
        <v>7808</v>
      </c>
      <c r="K2518" s="6" t="s">
        <v>71</v>
      </c>
    </row>
    <row r="2519" spans="1:11" x14ac:dyDescent="0.45">
      <c r="A2519" s="6">
        <v>2515</v>
      </c>
      <c r="B2519" s="6" t="s">
        <v>1269</v>
      </c>
      <c r="C2519" s="5" t="s">
        <v>7807</v>
      </c>
      <c r="D2519" s="5" t="s">
        <v>1270</v>
      </c>
      <c r="E2519" s="5" t="s">
        <v>1271</v>
      </c>
      <c r="F2519" s="5" t="s">
        <v>1272</v>
      </c>
      <c r="G2519" s="6">
        <v>2014</v>
      </c>
      <c r="H2519" s="5" t="s">
        <v>1273</v>
      </c>
      <c r="I2519" s="5" t="s">
        <v>1274</v>
      </c>
      <c r="J2519" s="6" t="s">
        <v>7808</v>
      </c>
      <c r="K2519" s="6" t="s">
        <v>71</v>
      </c>
    </row>
    <row r="2520" spans="1:11" x14ac:dyDescent="0.45">
      <c r="A2520" s="6">
        <v>2516</v>
      </c>
      <c r="B2520" s="6" t="s">
        <v>7364</v>
      </c>
      <c r="C2520" s="5" t="s">
        <v>7807</v>
      </c>
      <c r="D2520" s="5" t="s">
        <v>7365</v>
      </c>
      <c r="E2520" s="5" t="s">
        <v>7366</v>
      </c>
      <c r="F2520" s="5" t="s">
        <v>7367</v>
      </c>
      <c r="G2520" s="6">
        <v>2017</v>
      </c>
      <c r="H2520" s="5" t="s">
        <v>610</v>
      </c>
      <c r="I2520" s="5" t="s">
        <v>7368</v>
      </c>
      <c r="J2520" s="6" t="s">
        <v>7808</v>
      </c>
      <c r="K2520" s="6" t="s">
        <v>71</v>
      </c>
    </row>
    <row r="2521" spans="1:11" x14ac:dyDescent="0.45">
      <c r="A2521" s="6">
        <v>2517</v>
      </c>
      <c r="B2521" s="6" t="s">
        <v>3009</v>
      </c>
      <c r="C2521" s="5" t="s">
        <v>7807</v>
      </c>
      <c r="D2521" s="5" t="s">
        <v>3010</v>
      </c>
      <c r="E2521" s="5" t="s">
        <v>3011</v>
      </c>
      <c r="F2521" s="5" t="s">
        <v>3012</v>
      </c>
      <c r="G2521" s="6">
        <v>2003</v>
      </c>
      <c r="H2521" s="5" t="s">
        <v>135</v>
      </c>
      <c r="I2521" s="5" t="s">
        <v>3013</v>
      </c>
      <c r="J2521" s="6" t="s">
        <v>7808</v>
      </c>
      <c r="K2521" s="6" t="s">
        <v>71</v>
      </c>
    </row>
    <row r="2522" spans="1:11" x14ac:dyDescent="0.45">
      <c r="A2522" s="6">
        <v>2518</v>
      </c>
      <c r="B2522" s="6" t="s">
        <v>995</v>
      </c>
      <c r="C2522" s="5" t="s">
        <v>7807</v>
      </c>
      <c r="D2522" s="5" t="s">
        <v>996</v>
      </c>
      <c r="E2522" s="5" t="s">
        <v>997</v>
      </c>
      <c r="F2522" s="5" t="s">
        <v>998</v>
      </c>
      <c r="G2522" s="6">
        <v>1998</v>
      </c>
      <c r="H2522" s="5" t="s">
        <v>999</v>
      </c>
      <c r="I2522" s="5" t="s">
        <v>1000</v>
      </c>
      <c r="J2522" s="6" t="s">
        <v>7808</v>
      </c>
      <c r="K2522" s="6" t="s">
        <v>71</v>
      </c>
    </row>
    <row r="2523" spans="1:11" x14ac:dyDescent="0.45">
      <c r="A2523" s="6">
        <v>2519</v>
      </c>
      <c r="B2523" s="6" t="s">
        <v>8738</v>
      </c>
      <c r="C2523" s="5" t="s">
        <v>7807</v>
      </c>
      <c r="D2523" s="5" t="s">
        <v>8739</v>
      </c>
      <c r="E2523" s="5" t="s">
        <v>8740</v>
      </c>
      <c r="F2523" s="5" t="s">
        <v>8741</v>
      </c>
      <c r="G2523" s="6">
        <v>2002</v>
      </c>
      <c r="H2523" s="5" t="s">
        <v>4123</v>
      </c>
      <c r="I2523" s="5" t="s">
        <v>8742</v>
      </c>
      <c r="J2523" s="6" t="s">
        <v>70</v>
      </c>
      <c r="K2523" s="6" t="s">
        <v>71</v>
      </c>
    </row>
    <row r="2524" spans="1:11" x14ac:dyDescent="0.45">
      <c r="A2524" s="6">
        <v>2520</v>
      </c>
      <c r="B2524" s="6" t="s">
        <v>2847</v>
      </c>
      <c r="C2524" s="5" t="s">
        <v>7807</v>
      </c>
      <c r="D2524" s="5" t="s">
        <v>2848</v>
      </c>
      <c r="E2524" s="5" t="s">
        <v>2849</v>
      </c>
      <c r="F2524" s="5" t="s">
        <v>2850</v>
      </c>
      <c r="G2524" s="6">
        <v>2001</v>
      </c>
      <c r="H2524" s="5" t="s">
        <v>2270</v>
      </c>
      <c r="I2524" s="5" t="s">
        <v>2851</v>
      </c>
      <c r="J2524" s="6" t="s">
        <v>7808</v>
      </c>
      <c r="K2524" s="6" t="s">
        <v>71</v>
      </c>
    </row>
    <row r="2525" spans="1:11" x14ac:dyDescent="0.45">
      <c r="A2525" s="6">
        <v>2521</v>
      </c>
      <c r="B2525" s="6" t="s">
        <v>3366</v>
      </c>
      <c r="C2525" s="5" t="s">
        <v>7807</v>
      </c>
      <c r="D2525" s="5" t="s">
        <v>3367</v>
      </c>
      <c r="E2525" s="5" t="s">
        <v>3368</v>
      </c>
      <c r="F2525" s="5" t="s">
        <v>3369</v>
      </c>
      <c r="G2525" s="6">
        <v>1998</v>
      </c>
      <c r="H2525" s="5" t="s">
        <v>1523</v>
      </c>
      <c r="I2525" s="5" t="s">
        <v>3370</v>
      </c>
      <c r="J2525" s="6" t="s">
        <v>7808</v>
      </c>
      <c r="K2525" s="6" t="s">
        <v>71</v>
      </c>
    </row>
    <row r="2526" spans="1:11" x14ac:dyDescent="0.45">
      <c r="A2526" s="6">
        <v>2522</v>
      </c>
      <c r="B2526" s="6" t="s">
        <v>8743</v>
      </c>
      <c r="C2526" s="5" t="s">
        <v>7807</v>
      </c>
      <c r="D2526" s="5" t="s">
        <v>8744</v>
      </c>
      <c r="E2526" s="5" t="s">
        <v>8745</v>
      </c>
      <c r="F2526" s="5" t="s">
        <v>8746</v>
      </c>
      <c r="G2526" s="6">
        <v>2003</v>
      </c>
      <c r="H2526" s="5" t="s">
        <v>604</v>
      </c>
      <c r="I2526" s="5" t="s">
        <v>8747</v>
      </c>
      <c r="J2526" s="6" t="s">
        <v>70</v>
      </c>
      <c r="K2526" s="6" t="s">
        <v>71</v>
      </c>
    </row>
    <row r="2527" spans="1:11" x14ac:dyDescent="0.45">
      <c r="A2527" s="6">
        <v>2523</v>
      </c>
      <c r="B2527" s="6" t="s">
        <v>7725</v>
      </c>
      <c r="C2527" s="5" t="s">
        <v>7807</v>
      </c>
      <c r="D2527" s="5" t="s">
        <v>7726</v>
      </c>
      <c r="E2527" s="5" t="s">
        <v>7727</v>
      </c>
      <c r="F2527" s="5" t="s">
        <v>7728</v>
      </c>
      <c r="G2527" s="6">
        <v>2012</v>
      </c>
      <c r="H2527" s="5" t="s">
        <v>7729</v>
      </c>
      <c r="I2527" s="5" t="s">
        <v>7730</v>
      </c>
      <c r="J2527" s="6" t="s">
        <v>7808</v>
      </c>
      <c r="K2527" s="6" t="s">
        <v>71</v>
      </c>
    </row>
    <row r="2528" spans="1:11" x14ac:dyDescent="0.45">
      <c r="A2528" s="6">
        <v>2524</v>
      </c>
      <c r="B2528" s="6" t="s">
        <v>4411</v>
      </c>
      <c r="C2528" s="5" t="s">
        <v>7807</v>
      </c>
      <c r="D2528" s="5" t="s">
        <v>4412</v>
      </c>
      <c r="E2528" s="5" t="s">
        <v>4413</v>
      </c>
      <c r="F2528" s="5" t="s">
        <v>4414</v>
      </c>
      <c r="G2528" s="6">
        <v>2025</v>
      </c>
      <c r="H2528" s="5" t="s">
        <v>374</v>
      </c>
      <c r="I2528" s="5" t="s">
        <v>4415</v>
      </c>
      <c r="J2528" s="6" t="s">
        <v>7808</v>
      </c>
      <c r="K2528" s="6" t="s">
        <v>71</v>
      </c>
    </row>
    <row r="2529" spans="1:11" x14ac:dyDescent="0.45">
      <c r="A2529" s="6">
        <v>2525</v>
      </c>
      <c r="B2529" s="6" t="s">
        <v>411</v>
      </c>
      <c r="C2529" s="5" t="s">
        <v>7807</v>
      </c>
      <c r="D2529" s="5" t="s">
        <v>412</v>
      </c>
      <c r="E2529" s="5" t="s">
        <v>413</v>
      </c>
      <c r="F2529" s="5" t="s">
        <v>414</v>
      </c>
      <c r="G2529" s="6">
        <v>2000</v>
      </c>
      <c r="H2529" s="5" t="s">
        <v>68</v>
      </c>
      <c r="I2529" s="5" t="s">
        <v>415</v>
      </c>
      <c r="J2529" s="6" t="s">
        <v>7808</v>
      </c>
      <c r="K2529" s="6" t="s">
        <v>71</v>
      </c>
    </row>
    <row r="2530" spans="1:11" x14ac:dyDescent="0.45">
      <c r="A2530" s="6">
        <v>2526</v>
      </c>
      <c r="B2530" s="6" t="s">
        <v>770</v>
      </c>
      <c r="C2530" s="5" t="s">
        <v>7807</v>
      </c>
      <c r="D2530" s="5" t="s">
        <v>771</v>
      </c>
      <c r="E2530" s="5" t="s">
        <v>772</v>
      </c>
      <c r="F2530" s="5" t="s">
        <v>773</v>
      </c>
      <c r="G2530" s="6">
        <v>2001</v>
      </c>
      <c r="H2530" s="5" t="s">
        <v>466</v>
      </c>
      <c r="I2530" s="5" t="s">
        <v>774</v>
      </c>
      <c r="J2530" s="6" t="s">
        <v>7808</v>
      </c>
      <c r="K2530" s="6" t="s">
        <v>71</v>
      </c>
    </row>
    <row r="2531" spans="1:11" x14ac:dyDescent="0.45">
      <c r="A2531" s="6">
        <v>2527</v>
      </c>
      <c r="B2531" s="6" t="s">
        <v>8748</v>
      </c>
      <c r="C2531" s="5" t="s">
        <v>7807</v>
      </c>
      <c r="D2531" s="5" t="s">
        <v>8749</v>
      </c>
      <c r="E2531" s="5" t="s">
        <v>8750</v>
      </c>
      <c r="F2531" s="5" t="s">
        <v>8751</v>
      </c>
      <c r="G2531" s="6">
        <v>2018</v>
      </c>
      <c r="H2531" s="5" t="s">
        <v>8752</v>
      </c>
      <c r="I2531" s="5" t="s">
        <v>8753</v>
      </c>
      <c r="J2531" s="6" t="s">
        <v>70</v>
      </c>
      <c r="K2531" s="6" t="s">
        <v>71</v>
      </c>
    </row>
    <row r="2532" spans="1:11" x14ac:dyDescent="0.45">
      <c r="A2532" s="6">
        <v>2528</v>
      </c>
      <c r="B2532" s="6" t="s">
        <v>7312</v>
      </c>
      <c r="C2532" s="5" t="s">
        <v>7807</v>
      </c>
      <c r="D2532" s="5" t="s">
        <v>7313</v>
      </c>
      <c r="E2532" s="5" t="s">
        <v>7314</v>
      </c>
      <c r="F2532" s="5" t="s">
        <v>7315</v>
      </c>
      <c r="G2532" s="6">
        <v>2026</v>
      </c>
      <c r="H2532" s="5" t="s">
        <v>2179</v>
      </c>
      <c r="I2532" s="5" t="s">
        <v>7316</v>
      </c>
      <c r="J2532" s="6" t="s">
        <v>7808</v>
      </c>
      <c r="K2532" s="6" t="s">
        <v>71</v>
      </c>
    </row>
    <row r="2533" spans="1:11" x14ac:dyDescent="0.45">
      <c r="A2533" s="6">
        <v>2529</v>
      </c>
      <c r="B2533" s="6" t="s">
        <v>1233</v>
      </c>
      <c r="C2533" s="5" t="s">
        <v>7807</v>
      </c>
      <c r="D2533" s="5" t="s">
        <v>1234</v>
      </c>
      <c r="E2533" s="5" t="s">
        <v>1235</v>
      </c>
      <c r="F2533" s="5" t="s">
        <v>1236</v>
      </c>
      <c r="G2533" s="6">
        <v>2022</v>
      </c>
      <c r="H2533" s="5" t="s">
        <v>768</v>
      </c>
      <c r="I2533" s="5" t="s">
        <v>1237</v>
      </c>
      <c r="J2533" s="6" t="s">
        <v>7808</v>
      </c>
      <c r="K2533" s="6" t="s">
        <v>71</v>
      </c>
    </row>
    <row r="2534" spans="1:11" x14ac:dyDescent="0.45">
      <c r="A2534" s="6">
        <v>2530</v>
      </c>
      <c r="B2534" s="6" t="s">
        <v>8754</v>
      </c>
      <c r="C2534" s="5" t="s">
        <v>7807</v>
      </c>
      <c r="D2534" s="5" t="s">
        <v>8755</v>
      </c>
      <c r="E2534" s="5" t="s">
        <v>8756</v>
      </c>
      <c r="F2534" s="5" t="s">
        <v>8757</v>
      </c>
      <c r="G2534" s="6">
        <v>1999</v>
      </c>
      <c r="H2534" s="5" t="s">
        <v>153</v>
      </c>
      <c r="I2534" s="5" t="s">
        <v>8758</v>
      </c>
      <c r="J2534" s="6" t="s">
        <v>70</v>
      </c>
      <c r="K2534" s="6" t="s">
        <v>71</v>
      </c>
    </row>
    <row r="2535" spans="1:11" x14ac:dyDescent="0.45">
      <c r="A2535" s="6">
        <v>2531</v>
      </c>
      <c r="B2535" s="6" t="s">
        <v>7715</v>
      </c>
      <c r="C2535" s="5" t="s">
        <v>7807</v>
      </c>
      <c r="D2535" s="5" t="s">
        <v>7716</v>
      </c>
      <c r="E2535" s="5" t="s">
        <v>7717</v>
      </c>
      <c r="F2535" s="5" t="s">
        <v>7718</v>
      </c>
      <c r="G2535" s="6">
        <v>1996</v>
      </c>
      <c r="H2535" s="5" t="s">
        <v>2185</v>
      </c>
      <c r="I2535" s="5" t="s">
        <v>7719</v>
      </c>
      <c r="J2535" s="6" t="s">
        <v>7808</v>
      </c>
      <c r="K2535" s="6" t="s">
        <v>71</v>
      </c>
    </row>
    <row r="2536" spans="1:11" x14ac:dyDescent="0.45">
      <c r="A2536" s="6">
        <v>2532</v>
      </c>
      <c r="B2536" s="6" t="s">
        <v>511</v>
      </c>
      <c r="C2536" s="5" t="s">
        <v>7807</v>
      </c>
      <c r="D2536" s="5" t="s">
        <v>512</v>
      </c>
      <c r="E2536" s="5" t="s">
        <v>513</v>
      </c>
      <c r="F2536" s="5" t="s">
        <v>514</v>
      </c>
      <c r="G2536" s="6">
        <v>2006</v>
      </c>
      <c r="H2536" s="5" t="s">
        <v>251</v>
      </c>
      <c r="I2536" s="5" t="s">
        <v>515</v>
      </c>
      <c r="J2536" s="6" t="s">
        <v>7808</v>
      </c>
      <c r="K2536" s="6" t="s">
        <v>71</v>
      </c>
    </row>
    <row r="2537" spans="1:11" x14ac:dyDescent="0.45">
      <c r="A2537" s="6">
        <v>2533</v>
      </c>
      <c r="B2537" s="6" t="s">
        <v>3194</v>
      </c>
      <c r="C2537" s="5" t="s">
        <v>7807</v>
      </c>
      <c r="D2537" s="5" t="s">
        <v>3195</v>
      </c>
      <c r="E2537" s="5" t="s">
        <v>3196</v>
      </c>
      <c r="F2537" s="5" t="s">
        <v>3197</v>
      </c>
      <c r="G2537" s="6">
        <v>2011</v>
      </c>
      <c r="H2537" s="5" t="s">
        <v>273</v>
      </c>
      <c r="I2537" s="5" t="s">
        <v>3198</v>
      </c>
      <c r="J2537" s="6" t="s">
        <v>7808</v>
      </c>
      <c r="K2537" s="6" t="s">
        <v>71</v>
      </c>
    </row>
    <row r="2538" spans="1:11" x14ac:dyDescent="0.45">
      <c r="A2538" s="6">
        <v>2534</v>
      </c>
      <c r="B2538" s="6" t="s">
        <v>5507</v>
      </c>
      <c r="C2538" s="5" t="s">
        <v>7807</v>
      </c>
      <c r="D2538" s="5" t="s">
        <v>5508</v>
      </c>
      <c r="E2538" s="5" t="s">
        <v>5509</v>
      </c>
      <c r="F2538" s="5" t="s">
        <v>5510</v>
      </c>
      <c r="G2538" s="6">
        <v>2011</v>
      </c>
      <c r="H2538" s="5" t="s">
        <v>3039</v>
      </c>
      <c r="I2538" s="5" t="s">
        <v>5511</v>
      </c>
      <c r="J2538" s="6" t="s">
        <v>7808</v>
      </c>
      <c r="K2538" s="6" t="s">
        <v>71</v>
      </c>
    </row>
    <row r="2539" spans="1:11" x14ac:dyDescent="0.45">
      <c r="A2539" s="6">
        <v>2535</v>
      </c>
      <c r="B2539" s="6" t="s">
        <v>717</v>
      </c>
      <c r="C2539" s="5" t="s">
        <v>7807</v>
      </c>
      <c r="D2539" s="5" t="s">
        <v>718</v>
      </c>
      <c r="E2539" s="5" t="s">
        <v>719</v>
      </c>
      <c r="F2539" s="5" t="s">
        <v>720</v>
      </c>
      <c r="G2539" s="6">
        <v>2016</v>
      </c>
      <c r="H2539" s="5" t="s">
        <v>721</v>
      </c>
      <c r="I2539" s="5" t="s">
        <v>722</v>
      </c>
      <c r="J2539" s="6" t="s">
        <v>7808</v>
      </c>
      <c r="K2539" s="6" t="s">
        <v>71</v>
      </c>
    </row>
    <row r="2540" spans="1:11" x14ac:dyDescent="0.45">
      <c r="A2540" s="6">
        <v>2536</v>
      </c>
      <c r="B2540" s="6" t="s">
        <v>5945</v>
      </c>
      <c r="C2540" s="5" t="s">
        <v>7807</v>
      </c>
      <c r="D2540" s="5" t="s">
        <v>5946</v>
      </c>
      <c r="E2540" s="5" t="s">
        <v>5947</v>
      </c>
      <c r="F2540" s="5" t="s">
        <v>5948</v>
      </c>
      <c r="G2540" s="6">
        <v>2012</v>
      </c>
      <c r="H2540" s="5" t="s">
        <v>5949</v>
      </c>
      <c r="I2540" s="5" t="s">
        <v>5950</v>
      </c>
      <c r="J2540" s="6" t="s">
        <v>7808</v>
      </c>
      <c r="K2540" s="6" t="s">
        <v>71</v>
      </c>
    </row>
    <row r="2541" spans="1:11" x14ac:dyDescent="0.45">
      <c r="A2541" s="6">
        <v>2537</v>
      </c>
      <c r="B2541" s="6" t="s">
        <v>8759</v>
      </c>
      <c r="C2541" s="5" t="s">
        <v>7807</v>
      </c>
      <c r="D2541" s="5" t="s">
        <v>8760</v>
      </c>
      <c r="E2541" s="5" t="s">
        <v>8761</v>
      </c>
      <c r="F2541" s="5" t="s">
        <v>8762</v>
      </c>
      <c r="G2541" s="6">
        <v>1999</v>
      </c>
      <c r="H2541" s="5" t="s">
        <v>6162</v>
      </c>
      <c r="I2541" s="5" t="s">
        <v>8763</v>
      </c>
      <c r="J2541" s="6" t="s">
        <v>70</v>
      </c>
      <c r="K2541" s="6" t="s">
        <v>71</v>
      </c>
    </row>
    <row r="2542" spans="1:11" x14ac:dyDescent="0.45">
      <c r="A2542" s="6">
        <v>2538</v>
      </c>
      <c r="B2542" s="6" t="s">
        <v>8764</v>
      </c>
      <c r="C2542" s="5" t="s">
        <v>7807</v>
      </c>
      <c r="D2542" s="5" t="s">
        <v>8765</v>
      </c>
      <c r="E2542" s="5" t="s">
        <v>8766</v>
      </c>
      <c r="F2542" s="5" t="s">
        <v>8767</v>
      </c>
      <c r="G2542" s="6">
        <v>2019</v>
      </c>
      <c r="H2542" s="5" t="s">
        <v>1596</v>
      </c>
      <c r="I2542" s="5" t="s">
        <v>8768</v>
      </c>
      <c r="J2542" s="6" t="s">
        <v>70</v>
      </c>
      <c r="K2542" s="6" t="s">
        <v>71</v>
      </c>
    </row>
    <row r="2543" spans="1:11" x14ac:dyDescent="0.45">
      <c r="A2543" s="6">
        <v>2539</v>
      </c>
      <c r="B2543" s="6" t="s">
        <v>8769</v>
      </c>
      <c r="C2543" s="5" t="s">
        <v>7807</v>
      </c>
      <c r="D2543" s="5" t="s">
        <v>8770</v>
      </c>
      <c r="E2543" s="5" t="s">
        <v>8771</v>
      </c>
      <c r="F2543" s="5" t="s">
        <v>8772</v>
      </c>
      <c r="G2543" s="6">
        <v>2002</v>
      </c>
      <c r="H2543" s="5" t="s">
        <v>206</v>
      </c>
      <c r="I2543" s="5" t="s">
        <v>8773</v>
      </c>
      <c r="J2543" s="6" t="s">
        <v>70</v>
      </c>
      <c r="K2543" s="6" t="s">
        <v>71</v>
      </c>
    </row>
    <row r="2544" spans="1:11" x14ac:dyDescent="0.45">
      <c r="A2544" s="6">
        <v>2540</v>
      </c>
      <c r="B2544" s="6" t="s">
        <v>3655</v>
      </c>
      <c r="C2544" s="5" t="s">
        <v>7807</v>
      </c>
      <c r="D2544" s="5" t="s">
        <v>3656</v>
      </c>
      <c r="E2544" s="5" t="s">
        <v>3657</v>
      </c>
      <c r="F2544" s="5" t="s">
        <v>3658</v>
      </c>
      <c r="G2544" s="6">
        <v>2002</v>
      </c>
      <c r="H2544" s="5" t="s">
        <v>68</v>
      </c>
      <c r="I2544" s="5" t="s">
        <v>3659</v>
      </c>
      <c r="J2544" s="6" t="s">
        <v>7808</v>
      </c>
      <c r="K2544" s="6" t="s">
        <v>71</v>
      </c>
    </row>
    <row r="2545" spans="1:11" x14ac:dyDescent="0.45">
      <c r="A2545" s="6">
        <v>2541</v>
      </c>
      <c r="B2545" s="6" t="s">
        <v>8774</v>
      </c>
      <c r="C2545" s="5" t="s">
        <v>7807</v>
      </c>
      <c r="D2545" s="5" t="s">
        <v>8775</v>
      </c>
      <c r="E2545" s="5" t="s">
        <v>8776</v>
      </c>
      <c r="F2545" s="5" t="s">
        <v>8777</v>
      </c>
      <c r="G2545" s="6">
        <v>1999</v>
      </c>
      <c r="H2545" s="5" t="s">
        <v>239</v>
      </c>
      <c r="I2545" s="5" t="s">
        <v>8778</v>
      </c>
      <c r="J2545" s="6" t="s">
        <v>70</v>
      </c>
      <c r="K2545" s="6" t="s">
        <v>71</v>
      </c>
    </row>
    <row r="2546" spans="1:11" x14ac:dyDescent="0.45">
      <c r="A2546" s="6">
        <v>2542</v>
      </c>
      <c r="B2546" s="6" t="s">
        <v>2626</v>
      </c>
      <c r="C2546" s="5" t="s">
        <v>7807</v>
      </c>
      <c r="D2546" s="5" t="s">
        <v>2627</v>
      </c>
      <c r="E2546" s="5" t="s">
        <v>2628</v>
      </c>
      <c r="F2546" s="5" t="s">
        <v>2629</v>
      </c>
      <c r="G2546" s="6">
        <v>2026</v>
      </c>
      <c r="H2546" s="5" t="s">
        <v>2630</v>
      </c>
      <c r="I2546" s="5" t="s">
        <v>2631</v>
      </c>
      <c r="J2546" s="6" t="s">
        <v>7808</v>
      </c>
      <c r="K2546" s="6" t="s">
        <v>71</v>
      </c>
    </row>
    <row r="2547" spans="1:11" x14ac:dyDescent="0.45">
      <c r="A2547" s="6">
        <v>2543</v>
      </c>
      <c r="B2547" s="6" t="s">
        <v>8779</v>
      </c>
      <c r="C2547" s="5" t="s">
        <v>7807</v>
      </c>
      <c r="D2547" s="5" t="s">
        <v>8780</v>
      </c>
      <c r="E2547" s="5" t="s">
        <v>8781</v>
      </c>
      <c r="F2547" s="5" t="s">
        <v>8782</v>
      </c>
      <c r="G2547" s="6">
        <v>2001</v>
      </c>
      <c r="H2547" s="5" t="s">
        <v>68</v>
      </c>
      <c r="I2547" s="5" t="s">
        <v>8783</v>
      </c>
      <c r="J2547" s="6" t="s">
        <v>70</v>
      </c>
      <c r="K2547" s="6" t="s">
        <v>71</v>
      </c>
    </row>
    <row r="2548" spans="1:11" x14ac:dyDescent="0.45">
      <c r="A2548" s="6">
        <v>2544</v>
      </c>
      <c r="B2548" s="6" t="s">
        <v>2047</v>
      </c>
      <c r="C2548" s="5" t="s">
        <v>7807</v>
      </c>
      <c r="D2548" s="5" t="s">
        <v>2048</v>
      </c>
      <c r="E2548" s="5" t="s">
        <v>2049</v>
      </c>
      <c r="F2548" s="5" t="s">
        <v>2050</v>
      </c>
      <c r="G2548" s="6">
        <v>2013</v>
      </c>
      <c r="H2548" s="5" t="s">
        <v>2051</v>
      </c>
      <c r="I2548" s="5" t="s">
        <v>2052</v>
      </c>
      <c r="J2548" s="6" t="s">
        <v>7808</v>
      </c>
      <c r="K2548" s="6" t="s">
        <v>71</v>
      </c>
    </row>
    <row r="2549" spans="1:11" x14ac:dyDescent="0.45">
      <c r="A2549" s="6">
        <v>2545</v>
      </c>
      <c r="B2549" s="6" t="s">
        <v>3551</v>
      </c>
      <c r="C2549" s="5" t="s">
        <v>7807</v>
      </c>
      <c r="D2549" s="5" t="s">
        <v>3552</v>
      </c>
      <c r="E2549" s="5" t="s">
        <v>3553</v>
      </c>
      <c r="F2549" s="5" t="s">
        <v>3554</v>
      </c>
      <c r="G2549" s="6">
        <v>2002</v>
      </c>
      <c r="H2549" s="5" t="s">
        <v>135</v>
      </c>
      <c r="I2549" s="5" t="s">
        <v>3555</v>
      </c>
      <c r="J2549" s="6" t="s">
        <v>7808</v>
      </c>
      <c r="K2549" s="6" t="s">
        <v>71</v>
      </c>
    </row>
    <row r="2550" spans="1:11" x14ac:dyDescent="0.45">
      <c r="A2550" s="6">
        <v>2546</v>
      </c>
      <c r="B2550" s="6" t="s">
        <v>5343</v>
      </c>
      <c r="C2550" s="5" t="s">
        <v>7807</v>
      </c>
      <c r="D2550" s="5" t="s">
        <v>5344</v>
      </c>
      <c r="E2550" s="5" t="s">
        <v>5345</v>
      </c>
      <c r="F2550" s="5" t="s">
        <v>5346</v>
      </c>
      <c r="G2550" s="6">
        <v>2003</v>
      </c>
      <c r="H2550" s="5" t="s">
        <v>141</v>
      </c>
      <c r="I2550" s="5" t="s">
        <v>5347</v>
      </c>
      <c r="J2550" s="6" t="s">
        <v>7808</v>
      </c>
      <c r="K2550" s="6" t="s">
        <v>71</v>
      </c>
    </row>
    <row r="2551" spans="1:11" x14ac:dyDescent="0.45">
      <c r="A2551" s="6">
        <v>2547</v>
      </c>
      <c r="B2551" s="6" t="s">
        <v>8784</v>
      </c>
      <c r="C2551" s="5" t="s">
        <v>7807</v>
      </c>
      <c r="D2551" s="5" t="s">
        <v>8785</v>
      </c>
      <c r="E2551" s="5" t="s">
        <v>8786</v>
      </c>
      <c r="F2551" s="5" t="s">
        <v>8787</v>
      </c>
      <c r="G2551" s="6">
        <v>2002</v>
      </c>
      <c r="H2551" s="5" t="s">
        <v>68</v>
      </c>
      <c r="I2551" s="5" t="s">
        <v>8788</v>
      </c>
      <c r="J2551" s="6" t="s">
        <v>70</v>
      </c>
      <c r="K2551" s="6" t="s">
        <v>71</v>
      </c>
    </row>
    <row r="2552" spans="1:11" x14ac:dyDescent="0.45">
      <c r="A2552" s="6">
        <v>2548</v>
      </c>
      <c r="B2552" s="6" t="s">
        <v>2818</v>
      </c>
      <c r="C2552" s="5" t="s">
        <v>7807</v>
      </c>
      <c r="D2552" s="5" t="s">
        <v>2819</v>
      </c>
      <c r="E2552" s="5" t="s">
        <v>2820</v>
      </c>
      <c r="F2552" s="5" t="s">
        <v>2821</v>
      </c>
      <c r="G2552" s="6">
        <v>2025</v>
      </c>
      <c r="H2552" s="5" t="s">
        <v>2822</v>
      </c>
      <c r="I2552" s="5" t="s">
        <v>2823</v>
      </c>
      <c r="J2552" s="6" t="s">
        <v>7808</v>
      </c>
      <c r="K2552" s="6" t="s">
        <v>71</v>
      </c>
    </row>
    <row r="2553" spans="1:11" x14ac:dyDescent="0.45">
      <c r="A2553" s="6">
        <v>2549</v>
      </c>
      <c r="B2553" s="6" t="s">
        <v>143</v>
      </c>
      <c r="C2553" s="5" t="s">
        <v>7807</v>
      </c>
      <c r="D2553" s="5" t="s">
        <v>144</v>
      </c>
      <c r="E2553" s="5" t="s">
        <v>145</v>
      </c>
      <c r="F2553" s="5" t="s">
        <v>146</v>
      </c>
      <c r="G2553" s="6">
        <v>2020</v>
      </c>
      <c r="H2553" s="5" t="s">
        <v>147</v>
      </c>
      <c r="I2553" s="5" t="s">
        <v>148</v>
      </c>
      <c r="J2553" s="6" t="s">
        <v>7808</v>
      </c>
      <c r="K2553" s="6" t="s">
        <v>71</v>
      </c>
    </row>
    <row r="2554" spans="1:11" x14ac:dyDescent="0.45">
      <c r="A2554" s="6">
        <v>2550</v>
      </c>
      <c r="B2554" s="6" t="s">
        <v>3452</v>
      </c>
      <c r="C2554" s="5" t="s">
        <v>7807</v>
      </c>
      <c r="D2554" s="5" t="s">
        <v>3453</v>
      </c>
      <c r="E2554" s="5" t="s">
        <v>3454</v>
      </c>
      <c r="F2554" s="5" t="s">
        <v>3455</v>
      </c>
      <c r="G2554" s="6">
        <v>2008</v>
      </c>
      <c r="H2554" s="5" t="s">
        <v>239</v>
      </c>
      <c r="I2554" s="5" t="s">
        <v>3456</v>
      </c>
      <c r="J2554" s="6" t="s">
        <v>7808</v>
      </c>
      <c r="K2554" s="6" t="s">
        <v>71</v>
      </c>
    </row>
    <row r="2555" spans="1:11" x14ac:dyDescent="0.45">
      <c r="A2555" s="6">
        <v>2551</v>
      </c>
      <c r="B2555" s="6" t="s">
        <v>8789</v>
      </c>
      <c r="C2555" s="5" t="s">
        <v>7807</v>
      </c>
      <c r="D2555" s="5" t="s">
        <v>8790</v>
      </c>
      <c r="E2555" s="5" t="s">
        <v>8791</v>
      </c>
      <c r="F2555" s="5" t="s">
        <v>8792</v>
      </c>
      <c r="G2555" s="6">
        <v>2000</v>
      </c>
      <c r="H2555" s="5" t="s">
        <v>245</v>
      </c>
      <c r="I2555" s="5" t="s">
        <v>8793</v>
      </c>
      <c r="J2555" s="6" t="s">
        <v>70</v>
      </c>
      <c r="K2555" s="6" t="s">
        <v>71</v>
      </c>
    </row>
    <row r="2556" spans="1:11" x14ac:dyDescent="0.45">
      <c r="A2556" s="6">
        <v>2552</v>
      </c>
      <c r="B2556" s="6" t="s">
        <v>8794</v>
      </c>
      <c r="C2556" s="5" t="s">
        <v>7807</v>
      </c>
      <c r="D2556" s="5" t="s">
        <v>8795</v>
      </c>
      <c r="E2556" s="5" t="s">
        <v>8796</v>
      </c>
      <c r="F2556" s="5" t="s">
        <v>8797</v>
      </c>
      <c r="G2556" s="6">
        <v>2021</v>
      </c>
      <c r="H2556" s="5" t="s">
        <v>251</v>
      </c>
      <c r="I2556" s="5" t="s">
        <v>8798</v>
      </c>
      <c r="J2556" s="6" t="s">
        <v>70</v>
      </c>
      <c r="K2556" s="6" t="s">
        <v>71</v>
      </c>
    </row>
    <row r="2557" spans="1:11" x14ac:dyDescent="0.45">
      <c r="A2557" s="6">
        <v>2553</v>
      </c>
      <c r="B2557" s="6" t="s">
        <v>5143</v>
      </c>
      <c r="C2557" s="5" t="s">
        <v>7807</v>
      </c>
      <c r="D2557" s="5" t="s">
        <v>5144</v>
      </c>
      <c r="E2557" s="5" t="s">
        <v>5145</v>
      </c>
      <c r="F2557" s="5" t="s">
        <v>5146</v>
      </c>
      <c r="G2557" s="6">
        <v>2022</v>
      </c>
      <c r="H2557" s="5" t="s">
        <v>1194</v>
      </c>
      <c r="I2557" s="5" t="s">
        <v>5147</v>
      </c>
      <c r="J2557" s="6" t="s">
        <v>7808</v>
      </c>
      <c r="K2557" s="6" t="s">
        <v>71</v>
      </c>
    </row>
    <row r="2558" spans="1:11" x14ac:dyDescent="0.45">
      <c r="A2558" s="6">
        <v>2554</v>
      </c>
      <c r="B2558" s="6" t="s">
        <v>8799</v>
      </c>
      <c r="C2558" s="5" t="s">
        <v>7807</v>
      </c>
      <c r="D2558" s="5" t="s">
        <v>8800</v>
      </c>
      <c r="E2558" s="5" t="s">
        <v>8801</v>
      </c>
      <c r="F2558" s="5" t="s">
        <v>8802</v>
      </c>
      <c r="G2558" s="6">
        <v>2003</v>
      </c>
      <c r="H2558" s="5" t="s">
        <v>8803</v>
      </c>
      <c r="I2558" s="5" t="s">
        <v>8804</v>
      </c>
      <c r="J2558" s="6" t="s">
        <v>70</v>
      </c>
      <c r="K2558" s="6" t="s">
        <v>71</v>
      </c>
    </row>
    <row r="2559" spans="1:11" x14ac:dyDescent="0.45">
      <c r="A2559" s="6">
        <v>2555</v>
      </c>
      <c r="B2559" s="6" t="s">
        <v>4529</v>
      </c>
      <c r="C2559" s="5" t="s">
        <v>7807</v>
      </c>
      <c r="D2559" s="5" t="s">
        <v>4530</v>
      </c>
      <c r="E2559" s="5" t="s">
        <v>4531</v>
      </c>
      <c r="F2559" s="5" t="s">
        <v>4532</v>
      </c>
      <c r="G2559" s="6">
        <v>2001</v>
      </c>
      <c r="H2559" s="5" t="s">
        <v>666</v>
      </c>
      <c r="I2559" s="5" t="s">
        <v>4533</v>
      </c>
      <c r="J2559" s="6" t="s">
        <v>7808</v>
      </c>
      <c r="K2559" s="6" t="s">
        <v>71</v>
      </c>
    </row>
    <row r="2560" spans="1:11" x14ac:dyDescent="0.45">
      <c r="A2560" s="6">
        <v>2556</v>
      </c>
      <c r="B2560" s="6" t="s">
        <v>8805</v>
      </c>
      <c r="C2560" s="5" t="s">
        <v>7807</v>
      </c>
      <c r="D2560" s="5" t="s">
        <v>8806</v>
      </c>
      <c r="E2560" s="5" t="s">
        <v>8807</v>
      </c>
      <c r="F2560" s="5" t="s">
        <v>8808</v>
      </c>
      <c r="G2560" s="6">
        <v>2025</v>
      </c>
      <c r="H2560" s="5" t="s">
        <v>374</v>
      </c>
      <c r="I2560" s="5" t="s">
        <v>8809</v>
      </c>
      <c r="J2560" s="6" t="s">
        <v>70</v>
      </c>
      <c r="K2560" s="6" t="s">
        <v>71</v>
      </c>
    </row>
    <row r="2561" spans="1:11" x14ac:dyDescent="0.45">
      <c r="A2561" s="6">
        <v>2557</v>
      </c>
      <c r="B2561" s="6" t="s">
        <v>5123</v>
      </c>
      <c r="C2561" s="5" t="s">
        <v>7807</v>
      </c>
      <c r="D2561" s="5" t="s">
        <v>5124</v>
      </c>
      <c r="E2561" s="5" t="s">
        <v>5125</v>
      </c>
      <c r="F2561" s="5" t="s">
        <v>5126</v>
      </c>
      <c r="G2561" s="6">
        <v>2020</v>
      </c>
      <c r="H2561" s="5" t="s">
        <v>212</v>
      </c>
      <c r="I2561" s="5" t="s">
        <v>5127</v>
      </c>
      <c r="J2561" s="6" t="s">
        <v>7808</v>
      </c>
      <c r="K2561" s="6" t="s">
        <v>71</v>
      </c>
    </row>
    <row r="2562" spans="1:11" x14ac:dyDescent="0.45">
      <c r="A2562" s="6">
        <v>2558</v>
      </c>
      <c r="B2562" s="6" t="s">
        <v>8810</v>
      </c>
      <c r="C2562" s="5" t="s">
        <v>7807</v>
      </c>
      <c r="D2562" s="5" t="s">
        <v>8811</v>
      </c>
      <c r="E2562" s="5" t="s">
        <v>8812</v>
      </c>
      <c r="F2562" s="5" t="s">
        <v>8813</v>
      </c>
      <c r="G2562" s="6">
        <v>2002</v>
      </c>
      <c r="H2562" s="5" t="s">
        <v>750</v>
      </c>
      <c r="I2562" s="5" t="s">
        <v>8814</v>
      </c>
      <c r="J2562" s="6" t="s">
        <v>70</v>
      </c>
      <c r="K2562" s="6" t="s">
        <v>71</v>
      </c>
    </row>
    <row r="2563" spans="1:11" x14ac:dyDescent="0.45">
      <c r="A2563" s="6">
        <v>2559</v>
      </c>
      <c r="B2563" s="6" t="s">
        <v>6434</v>
      </c>
      <c r="C2563" s="5" t="s">
        <v>7807</v>
      </c>
      <c r="D2563" s="5" t="s">
        <v>6435</v>
      </c>
      <c r="E2563" s="5" t="s">
        <v>6436</v>
      </c>
      <c r="F2563" s="5" t="s">
        <v>6437</v>
      </c>
      <c r="G2563" s="6">
        <v>2014</v>
      </c>
      <c r="H2563" s="5" t="s">
        <v>3675</v>
      </c>
      <c r="I2563" s="5" t="s">
        <v>6438</v>
      </c>
      <c r="J2563" s="6" t="s">
        <v>7808</v>
      </c>
      <c r="K2563" s="6" t="s">
        <v>71</v>
      </c>
    </row>
    <row r="2564" spans="1:11" x14ac:dyDescent="0.45">
      <c r="A2564" s="6">
        <v>2560</v>
      </c>
      <c r="B2564" s="6" t="s">
        <v>6602</v>
      </c>
      <c r="C2564" s="5" t="s">
        <v>7807</v>
      </c>
      <c r="D2564" s="5" t="s">
        <v>6603</v>
      </c>
      <c r="E2564" s="5" t="s">
        <v>6604</v>
      </c>
      <c r="F2564" s="5" t="s">
        <v>6605</v>
      </c>
      <c r="G2564" s="6">
        <v>2003</v>
      </c>
      <c r="H2564" s="5" t="s">
        <v>68</v>
      </c>
      <c r="I2564" s="5" t="s">
        <v>6606</v>
      </c>
      <c r="J2564" s="6" t="s">
        <v>7808</v>
      </c>
      <c r="K2564" s="6" t="s">
        <v>71</v>
      </c>
    </row>
    <row r="2565" spans="1:11" x14ac:dyDescent="0.45">
      <c r="A2565" s="6">
        <v>2561</v>
      </c>
      <c r="B2565" s="6" t="s">
        <v>4774</v>
      </c>
      <c r="C2565" s="5" t="s">
        <v>7807</v>
      </c>
      <c r="D2565" s="5" t="s">
        <v>4775</v>
      </c>
      <c r="E2565" s="5" t="s">
        <v>4776</v>
      </c>
      <c r="F2565" s="5" t="s">
        <v>4777</v>
      </c>
      <c r="G2565" s="6">
        <v>2016</v>
      </c>
      <c r="H2565" s="5" t="s">
        <v>4778</v>
      </c>
      <c r="I2565" s="5" t="s">
        <v>4779</v>
      </c>
      <c r="J2565" s="6" t="s">
        <v>7808</v>
      </c>
      <c r="K2565" s="6" t="s">
        <v>71</v>
      </c>
    </row>
    <row r="2566" spans="1:11" x14ac:dyDescent="0.45">
      <c r="A2566" s="6">
        <v>2562</v>
      </c>
      <c r="B2566" s="6" t="s">
        <v>4131</v>
      </c>
      <c r="C2566" s="5" t="s">
        <v>7807</v>
      </c>
      <c r="D2566" s="5" t="s">
        <v>4132</v>
      </c>
      <c r="E2566" s="5" t="s">
        <v>4133</v>
      </c>
      <c r="F2566" s="5" t="s">
        <v>4134</v>
      </c>
      <c r="G2566" s="6">
        <v>2003</v>
      </c>
      <c r="H2566" s="5" t="s">
        <v>135</v>
      </c>
      <c r="I2566" s="5" t="s">
        <v>4135</v>
      </c>
      <c r="J2566" s="6" t="s">
        <v>7808</v>
      </c>
      <c r="K2566" s="6" t="s">
        <v>71</v>
      </c>
    </row>
    <row r="2567" spans="1:11" x14ac:dyDescent="0.45">
      <c r="A2567" s="6">
        <v>2563</v>
      </c>
      <c r="B2567" s="6" t="s">
        <v>6379</v>
      </c>
      <c r="C2567" s="5" t="s">
        <v>7807</v>
      </c>
      <c r="D2567" s="5" t="s">
        <v>6380</v>
      </c>
      <c r="E2567" s="5" t="s">
        <v>6381</v>
      </c>
      <c r="F2567" s="5" t="s">
        <v>6382</v>
      </c>
      <c r="G2567" s="6">
        <v>2011</v>
      </c>
      <c r="H2567" s="5" t="s">
        <v>239</v>
      </c>
      <c r="I2567" s="5" t="s">
        <v>6383</v>
      </c>
      <c r="J2567" s="6" t="s">
        <v>7808</v>
      </c>
      <c r="K2567" s="6" t="s">
        <v>71</v>
      </c>
    </row>
    <row r="2568" spans="1:11" x14ac:dyDescent="0.45">
      <c r="A2568" s="6">
        <v>2564</v>
      </c>
      <c r="B2568" s="6" t="s">
        <v>2622</v>
      </c>
      <c r="C2568" s="5" t="s">
        <v>7807</v>
      </c>
      <c r="D2568" s="5" t="s">
        <v>2623</v>
      </c>
      <c r="E2568" s="5" t="s">
        <v>2624</v>
      </c>
      <c r="F2568" s="5" t="s">
        <v>98</v>
      </c>
      <c r="G2568" s="6">
        <v>2019</v>
      </c>
      <c r="H2568" s="5" t="s">
        <v>99</v>
      </c>
      <c r="I2568" s="5" t="s">
        <v>2625</v>
      </c>
      <c r="J2568" s="6" t="s">
        <v>7808</v>
      </c>
      <c r="K2568" s="6" t="s">
        <v>71</v>
      </c>
    </row>
    <row r="2569" spans="1:11" x14ac:dyDescent="0.45">
      <c r="A2569" s="6">
        <v>2565</v>
      </c>
      <c r="B2569" s="6" t="s">
        <v>3957</v>
      </c>
      <c r="C2569" s="5" t="s">
        <v>7807</v>
      </c>
      <c r="D2569" s="5" t="s">
        <v>3958</v>
      </c>
      <c r="E2569" s="5" t="s">
        <v>3959</v>
      </c>
      <c r="F2569" s="5" t="s">
        <v>3960</v>
      </c>
      <c r="G2569" s="6">
        <v>2019</v>
      </c>
      <c r="H2569" s="5" t="s">
        <v>279</v>
      </c>
      <c r="I2569" s="5" t="s">
        <v>3961</v>
      </c>
      <c r="J2569" s="6" t="s">
        <v>7808</v>
      </c>
      <c r="K2569" s="6" t="s">
        <v>71</v>
      </c>
    </row>
    <row r="2570" spans="1:11" x14ac:dyDescent="0.45">
      <c r="A2570" s="6">
        <v>2566</v>
      </c>
      <c r="B2570" s="6" t="s">
        <v>6102</v>
      </c>
      <c r="C2570" s="5" t="s">
        <v>7807</v>
      </c>
      <c r="D2570" s="5" t="s">
        <v>6103</v>
      </c>
      <c r="E2570" s="5" t="s">
        <v>6104</v>
      </c>
      <c r="F2570" s="5" t="s">
        <v>6105</v>
      </c>
      <c r="G2570" s="6">
        <v>2002</v>
      </c>
      <c r="H2570" s="5" t="s">
        <v>6106</v>
      </c>
      <c r="I2570" s="5" t="s">
        <v>6107</v>
      </c>
      <c r="J2570" s="6" t="s">
        <v>7808</v>
      </c>
      <c r="K2570" s="6" t="s">
        <v>71</v>
      </c>
    </row>
    <row r="2571" spans="1:11" x14ac:dyDescent="0.45">
      <c r="A2571" s="6">
        <v>2567</v>
      </c>
      <c r="B2571" s="6" t="s">
        <v>913</v>
      </c>
      <c r="C2571" s="5" t="s">
        <v>7807</v>
      </c>
      <c r="D2571" s="5" t="s">
        <v>914</v>
      </c>
      <c r="E2571" s="5" t="s">
        <v>915</v>
      </c>
      <c r="F2571" s="5" t="s">
        <v>916</v>
      </c>
      <c r="G2571" s="6">
        <v>2002</v>
      </c>
      <c r="H2571" s="5" t="s">
        <v>141</v>
      </c>
      <c r="I2571" s="5" t="s">
        <v>917</v>
      </c>
      <c r="J2571" s="6" t="s">
        <v>7808</v>
      </c>
      <c r="K2571" s="6" t="s">
        <v>71</v>
      </c>
    </row>
    <row r="2572" spans="1:11" x14ac:dyDescent="0.45">
      <c r="A2572" s="6">
        <v>2568</v>
      </c>
      <c r="B2572" s="6" t="s">
        <v>1286</v>
      </c>
      <c r="C2572" s="5" t="s">
        <v>7807</v>
      </c>
      <c r="D2572" s="5" t="s">
        <v>1287</v>
      </c>
      <c r="E2572" s="5" t="s">
        <v>1288</v>
      </c>
      <c r="F2572" s="5" t="s">
        <v>1289</v>
      </c>
      <c r="G2572" s="6">
        <v>1999</v>
      </c>
      <c r="H2572" s="5" t="s">
        <v>1290</v>
      </c>
      <c r="I2572" s="5" t="s">
        <v>1291</v>
      </c>
      <c r="J2572" s="6" t="s">
        <v>7808</v>
      </c>
      <c r="K2572" s="6" t="s">
        <v>71</v>
      </c>
    </row>
    <row r="2573" spans="1:11" x14ac:dyDescent="0.45">
      <c r="A2573" s="6">
        <v>2569</v>
      </c>
      <c r="B2573" s="6" t="s">
        <v>4637</v>
      </c>
      <c r="C2573" s="5" t="s">
        <v>7807</v>
      </c>
      <c r="D2573" s="5" t="s">
        <v>4638</v>
      </c>
      <c r="E2573" s="5" t="s">
        <v>4639</v>
      </c>
      <c r="F2573" s="5" t="s">
        <v>4640</v>
      </c>
      <c r="G2573" s="6">
        <v>2021</v>
      </c>
      <c r="H2573" s="5" t="s">
        <v>4641</v>
      </c>
      <c r="I2573" s="5" t="s">
        <v>4642</v>
      </c>
      <c r="J2573" s="6" t="s">
        <v>7808</v>
      </c>
      <c r="K2573" s="6" t="s">
        <v>71</v>
      </c>
    </row>
    <row r="2574" spans="1:11" x14ac:dyDescent="0.45">
      <c r="A2574" s="6">
        <v>2570</v>
      </c>
      <c r="B2574" s="6" t="s">
        <v>8815</v>
      </c>
      <c r="C2574" s="5" t="s">
        <v>7807</v>
      </c>
      <c r="D2574" s="5" t="s">
        <v>8816</v>
      </c>
      <c r="E2574" s="5" t="s">
        <v>8817</v>
      </c>
      <c r="F2574" s="5" t="s">
        <v>8818</v>
      </c>
      <c r="G2574" s="6">
        <v>2019</v>
      </c>
      <c r="H2574" s="5" t="s">
        <v>8819</v>
      </c>
      <c r="I2574" s="5" t="s">
        <v>8820</v>
      </c>
      <c r="J2574" s="6" t="s">
        <v>70</v>
      </c>
      <c r="K2574" s="6" t="s">
        <v>71</v>
      </c>
    </row>
    <row r="2575" spans="1:11" x14ac:dyDescent="0.45">
      <c r="A2575" s="6">
        <v>2571</v>
      </c>
      <c r="B2575" s="6" t="s">
        <v>7291</v>
      </c>
      <c r="C2575" s="5" t="s">
        <v>7807</v>
      </c>
      <c r="D2575" s="5" t="s">
        <v>7292</v>
      </c>
      <c r="E2575" s="5" t="s">
        <v>7293</v>
      </c>
      <c r="F2575" s="5" t="s">
        <v>7294</v>
      </c>
      <c r="G2575" s="6">
        <v>2000</v>
      </c>
      <c r="H2575" s="5" t="s">
        <v>1740</v>
      </c>
      <c r="I2575" s="5" t="s">
        <v>7295</v>
      </c>
      <c r="J2575" s="6" t="s">
        <v>7808</v>
      </c>
      <c r="K2575" s="6" t="s">
        <v>71</v>
      </c>
    </row>
    <row r="2576" spans="1:11" x14ac:dyDescent="0.45">
      <c r="A2576" s="6">
        <v>2572</v>
      </c>
      <c r="B2576" s="6" t="s">
        <v>3184</v>
      </c>
      <c r="C2576" s="5" t="s">
        <v>7807</v>
      </c>
      <c r="D2576" s="5" t="s">
        <v>3185</v>
      </c>
      <c r="E2576" s="5" t="s">
        <v>3186</v>
      </c>
      <c r="F2576" s="5" t="s">
        <v>3187</v>
      </c>
      <c r="G2576" s="6">
        <v>1995</v>
      </c>
      <c r="H2576" s="5" t="s">
        <v>206</v>
      </c>
      <c r="I2576" s="5" t="s">
        <v>3188</v>
      </c>
      <c r="J2576" s="6" t="s">
        <v>7808</v>
      </c>
      <c r="K2576" s="6" t="s">
        <v>71</v>
      </c>
    </row>
    <row r="2577" spans="1:11" x14ac:dyDescent="0.45">
      <c r="A2577" s="6">
        <v>2573</v>
      </c>
      <c r="B2577" s="6" t="s">
        <v>8821</v>
      </c>
      <c r="C2577" s="5" t="s">
        <v>7807</v>
      </c>
      <c r="D2577" s="5" t="s">
        <v>8822</v>
      </c>
      <c r="E2577" s="5" t="s">
        <v>8823</v>
      </c>
      <c r="F2577" s="5" t="s">
        <v>8824</v>
      </c>
      <c r="G2577" s="6">
        <v>2002</v>
      </c>
      <c r="H2577" s="5" t="s">
        <v>206</v>
      </c>
      <c r="I2577" s="5" t="s">
        <v>8825</v>
      </c>
      <c r="J2577" s="6" t="s">
        <v>70</v>
      </c>
      <c r="K2577" s="6" t="s">
        <v>71</v>
      </c>
    </row>
    <row r="2578" spans="1:11" x14ac:dyDescent="0.45">
      <c r="A2578" s="6">
        <v>2574</v>
      </c>
      <c r="B2578" s="6" t="s">
        <v>8826</v>
      </c>
      <c r="C2578" s="5" t="s">
        <v>7807</v>
      </c>
      <c r="D2578" s="5" t="s">
        <v>8827</v>
      </c>
      <c r="E2578" s="5" t="s">
        <v>1121</v>
      </c>
      <c r="F2578" s="5" t="s">
        <v>8828</v>
      </c>
      <c r="G2578" s="6">
        <v>2008</v>
      </c>
      <c r="H2578" s="5" t="s">
        <v>785</v>
      </c>
      <c r="I2578" s="5" t="s">
        <v>8829</v>
      </c>
      <c r="J2578" s="6" t="s">
        <v>70</v>
      </c>
      <c r="K2578" s="6" t="s">
        <v>71</v>
      </c>
    </row>
    <row r="2579" spans="1:11" x14ac:dyDescent="0.45">
      <c r="A2579" s="6">
        <v>2575</v>
      </c>
      <c r="B2579" s="6" t="s">
        <v>3204</v>
      </c>
      <c r="C2579" s="5" t="s">
        <v>7807</v>
      </c>
      <c r="D2579" s="5" t="s">
        <v>3205</v>
      </c>
      <c r="E2579" s="5" t="s">
        <v>3206</v>
      </c>
      <c r="F2579" s="5" t="s">
        <v>3207</v>
      </c>
      <c r="G2579" s="6">
        <v>2002</v>
      </c>
      <c r="H2579" s="5" t="s">
        <v>68</v>
      </c>
      <c r="I2579" s="5" t="s">
        <v>3208</v>
      </c>
      <c r="J2579" s="6" t="s">
        <v>7808</v>
      </c>
      <c r="K2579" s="6" t="s">
        <v>71</v>
      </c>
    </row>
    <row r="2580" spans="1:11" x14ac:dyDescent="0.45">
      <c r="A2580" s="6">
        <v>2576</v>
      </c>
      <c r="B2580" s="6" t="s">
        <v>2930</v>
      </c>
      <c r="C2580" s="5" t="s">
        <v>7807</v>
      </c>
      <c r="D2580" s="5" t="s">
        <v>2931</v>
      </c>
      <c r="E2580" s="5" t="s">
        <v>2932</v>
      </c>
      <c r="F2580" s="5" t="s">
        <v>2933</v>
      </c>
      <c r="G2580" s="6">
        <v>2003</v>
      </c>
      <c r="H2580" s="5" t="s">
        <v>1562</v>
      </c>
      <c r="I2580" s="5" t="s">
        <v>2934</v>
      </c>
      <c r="J2580" s="6" t="s">
        <v>7808</v>
      </c>
      <c r="K2580" s="6" t="s">
        <v>71</v>
      </c>
    </row>
    <row r="2581" spans="1:11" x14ac:dyDescent="0.45">
      <c r="A2581" s="6">
        <v>2577</v>
      </c>
      <c r="B2581" s="6" t="s">
        <v>3665</v>
      </c>
      <c r="C2581" s="5" t="s">
        <v>7807</v>
      </c>
      <c r="D2581" s="5" t="s">
        <v>3666</v>
      </c>
      <c r="E2581" s="5" t="s">
        <v>3667</v>
      </c>
      <c r="F2581" s="5" t="s">
        <v>3668</v>
      </c>
      <c r="G2581" s="6">
        <v>2009</v>
      </c>
      <c r="H2581" s="5" t="s">
        <v>3669</v>
      </c>
      <c r="I2581" s="5" t="s">
        <v>3670</v>
      </c>
      <c r="J2581" s="6" t="s">
        <v>7808</v>
      </c>
      <c r="K2581" s="6" t="s">
        <v>71</v>
      </c>
    </row>
    <row r="2582" spans="1:11" x14ac:dyDescent="0.45">
      <c r="A2582" s="6">
        <v>2578</v>
      </c>
      <c r="B2582" s="6" t="s">
        <v>7452</v>
      </c>
      <c r="C2582" s="5" t="s">
        <v>7807</v>
      </c>
      <c r="D2582" s="5" t="s">
        <v>7453</v>
      </c>
      <c r="E2582" s="5" t="s">
        <v>7454</v>
      </c>
      <c r="F2582" s="5" t="s">
        <v>7455</v>
      </c>
      <c r="G2582" s="6">
        <v>2019</v>
      </c>
      <c r="H2582" s="5" t="s">
        <v>7456</v>
      </c>
      <c r="I2582" s="5" t="s">
        <v>7457</v>
      </c>
      <c r="J2582" s="6" t="s">
        <v>7808</v>
      </c>
      <c r="K2582" s="6" t="s">
        <v>71</v>
      </c>
    </row>
    <row r="2583" spans="1:11" x14ac:dyDescent="0.45">
      <c r="A2583" s="6">
        <v>2579</v>
      </c>
      <c r="B2583" s="6" t="s">
        <v>8830</v>
      </c>
      <c r="C2583" s="5" t="s">
        <v>7807</v>
      </c>
      <c r="D2583" s="5" t="s">
        <v>8831</v>
      </c>
      <c r="E2583" s="5" t="s">
        <v>8832</v>
      </c>
      <c r="F2583" s="5" t="s">
        <v>8833</v>
      </c>
      <c r="G2583" s="6">
        <v>1978</v>
      </c>
      <c r="H2583" s="5" t="s">
        <v>4399</v>
      </c>
      <c r="I2583" s="5" t="s">
        <v>8834</v>
      </c>
      <c r="J2583" s="6" t="s">
        <v>70</v>
      </c>
      <c r="K2583" s="6" t="s">
        <v>71</v>
      </c>
    </row>
    <row r="2584" spans="1:11" x14ac:dyDescent="0.45">
      <c r="A2584" s="6">
        <v>2580</v>
      </c>
      <c r="B2584" s="6" t="s">
        <v>2659</v>
      </c>
      <c r="C2584" s="5" t="s">
        <v>7807</v>
      </c>
      <c r="D2584" s="5" t="s">
        <v>2660</v>
      </c>
      <c r="E2584" s="5" t="s">
        <v>2661</v>
      </c>
      <c r="F2584" s="5" t="s">
        <v>2662</v>
      </c>
      <c r="G2584" s="6">
        <v>2003</v>
      </c>
      <c r="H2584" s="5" t="s">
        <v>206</v>
      </c>
      <c r="I2584" s="5" t="s">
        <v>2663</v>
      </c>
      <c r="J2584" s="6" t="s">
        <v>7808</v>
      </c>
      <c r="K2584" s="6" t="s">
        <v>71</v>
      </c>
    </row>
    <row r="2585" spans="1:11" x14ac:dyDescent="0.45">
      <c r="A2585" s="6">
        <v>2581</v>
      </c>
      <c r="B2585" s="6" t="s">
        <v>1228</v>
      </c>
      <c r="C2585" s="5" t="s">
        <v>7807</v>
      </c>
      <c r="D2585" s="5" t="s">
        <v>1229</v>
      </c>
      <c r="E2585" s="5" t="s">
        <v>1230</v>
      </c>
      <c r="F2585" s="5" t="s">
        <v>1231</v>
      </c>
      <c r="G2585" s="6">
        <v>1998</v>
      </c>
      <c r="H2585" s="5" t="s">
        <v>666</v>
      </c>
      <c r="I2585" s="5" t="s">
        <v>1232</v>
      </c>
      <c r="J2585" s="6" t="s">
        <v>7808</v>
      </c>
      <c r="K2585" s="6" t="s">
        <v>71</v>
      </c>
    </row>
    <row r="2586" spans="1:11" x14ac:dyDescent="0.45">
      <c r="A2586" s="6">
        <v>2582</v>
      </c>
      <c r="B2586" s="6" t="s">
        <v>8835</v>
      </c>
      <c r="C2586" s="5" t="s">
        <v>7807</v>
      </c>
      <c r="D2586" s="5" t="s">
        <v>8836</v>
      </c>
      <c r="E2586" s="5" t="s">
        <v>8837</v>
      </c>
      <c r="F2586" s="5" t="s">
        <v>8838</v>
      </c>
      <c r="G2586" s="6">
        <v>2003</v>
      </c>
      <c r="H2586" s="5" t="s">
        <v>8839</v>
      </c>
      <c r="I2586" s="5" t="s">
        <v>8840</v>
      </c>
      <c r="J2586" s="6" t="s">
        <v>70</v>
      </c>
      <c r="K2586" s="6" t="s">
        <v>71</v>
      </c>
    </row>
    <row r="2587" spans="1:11" x14ac:dyDescent="0.45">
      <c r="A2587" s="6">
        <v>2583</v>
      </c>
      <c r="B2587" s="6" t="s">
        <v>8841</v>
      </c>
      <c r="C2587" s="5" t="s">
        <v>7807</v>
      </c>
      <c r="D2587" s="5" t="s">
        <v>8842</v>
      </c>
      <c r="E2587" s="5" t="s">
        <v>8843</v>
      </c>
      <c r="F2587" s="5" t="s">
        <v>8844</v>
      </c>
      <c r="G2587" s="6">
        <v>1999</v>
      </c>
      <c r="H2587" s="5" t="s">
        <v>8845</v>
      </c>
      <c r="I2587" s="5" t="s">
        <v>8846</v>
      </c>
      <c r="J2587" s="6" t="s">
        <v>70</v>
      </c>
      <c r="K2587" s="6" t="s">
        <v>71</v>
      </c>
    </row>
    <row r="2588" spans="1:11" x14ac:dyDescent="0.45">
      <c r="A2588" s="6">
        <v>2584</v>
      </c>
      <c r="B2588" s="6" t="s">
        <v>2325</v>
      </c>
      <c r="C2588" s="5" t="s">
        <v>7807</v>
      </c>
      <c r="D2588" s="5" t="s">
        <v>2326</v>
      </c>
      <c r="E2588" s="5" t="s">
        <v>2327</v>
      </c>
      <c r="F2588" s="5" t="s">
        <v>2328</v>
      </c>
      <c r="G2588" s="6">
        <v>2006</v>
      </c>
      <c r="H2588" s="5" t="s">
        <v>135</v>
      </c>
      <c r="I2588" s="5" t="s">
        <v>2329</v>
      </c>
      <c r="J2588" s="6" t="s">
        <v>7808</v>
      </c>
      <c r="K2588" s="6" t="s">
        <v>71</v>
      </c>
    </row>
    <row r="2589" spans="1:11" x14ac:dyDescent="0.45">
      <c r="A2589" s="6">
        <v>2585</v>
      </c>
      <c r="B2589" s="6" t="s">
        <v>7654</v>
      </c>
      <c r="C2589" s="5" t="s">
        <v>7807</v>
      </c>
      <c r="D2589" s="5" t="s">
        <v>7655</v>
      </c>
      <c r="E2589" s="5" t="s">
        <v>7656</v>
      </c>
      <c r="F2589" s="5" t="s">
        <v>7657</v>
      </c>
      <c r="G2589" s="6">
        <v>2007</v>
      </c>
      <c r="H2589" s="5" t="s">
        <v>313</v>
      </c>
      <c r="I2589" s="5" t="s">
        <v>7658</v>
      </c>
      <c r="J2589" s="6" t="s">
        <v>7808</v>
      </c>
      <c r="K2589" s="6" t="s">
        <v>71</v>
      </c>
    </row>
    <row r="2590" spans="1:11" x14ac:dyDescent="0.45">
      <c r="A2590" s="6">
        <v>2586</v>
      </c>
      <c r="B2590" s="6" t="s">
        <v>422</v>
      </c>
      <c r="C2590" s="5" t="s">
        <v>7807</v>
      </c>
      <c r="D2590" s="5" t="s">
        <v>423</v>
      </c>
      <c r="E2590" s="5" t="s">
        <v>424</v>
      </c>
      <c r="F2590" s="5" t="s">
        <v>425</v>
      </c>
      <c r="G2590" s="6">
        <v>2003</v>
      </c>
      <c r="H2590" s="5" t="s">
        <v>426</v>
      </c>
      <c r="I2590" s="5" t="s">
        <v>427</v>
      </c>
      <c r="J2590" s="6" t="s">
        <v>7808</v>
      </c>
      <c r="K2590" s="6" t="s">
        <v>71</v>
      </c>
    </row>
    <row r="2591" spans="1:11" x14ac:dyDescent="0.45">
      <c r="A2591" s="6">
        <v>2587</v>
      </c>
      <c r="B2591" s="6" t="s">
        <v>6185</v>
      </c>
      <c r="C2591" s="5" t="s">
        <v>7807</v>
      </c>
      <c r="D2591" s="5" t="s">
        <v>6186</v>
      </c>
      <c r="E2591" s="5" t="s">
        <v>6187</v>
      </c>
      <c r="F2591" s="5" t="s">
        <v>6188</v>
      </c>
      <c r="G2591" s="6">
        <v>2017</v>
      </c>
      <c r="H2591" s="5" t="s">
        <v>683</v>
      </c>
      <c r="I2591" s="5" t="s">
        <v>6189</v>
      </c>
      <c r="J2591" s="6" t="s">
        <v>7808</v>
      </c>
      <c r="K2591" s="6" t="s">
        <v>71</v>
      </c>
    </row>
    <row r="2592" spans="1:11" x14ac:dyDescent="0.45">
      <c r="A2592" s="6">
        <v>2588</v>
      </c>
      <c r="B2592" s="6" t="s">
        <v>3693</v>
      </c>
      <c r="C2592" s="5" t="s">
        <v>7807</v>
      </c>
      <c r="D2592" s="5" t="s">
        <v>3694</v>
      </c>
      <c r="E2592" s="5" t="s">
        <v>3695</v>
      </c>
      <c r="F2592" s="5" t="s">
        <v>3696</v>
      </c>
      <c r="G2592" s="6">
        <v>1998</v>
      </c>
      <c r="H2592" s="5" t="s">
        <v>206</v>
      </c>
      <c r="I2592" s="5" t="s">
        <v>3697</v>
      </c>
      <c r="J2592" s="6" t="s">
        <v>7808</v>
      </c>
      <c r="K2592" s="6" t="s">
        <v>71</v>
      </c>
    </row>
    <row r="2593" spans="1:11" x14ac:dyDescent="0.45">
      <c r="A2593" s="6">
        <v>2589</v>
      </c>
      <c r="B2593" s="6" t="s">
        <v>6335</v>
      </c>
      <c r="C2593" s="5" t="s">
        <v>7807</v>
      </c>
      <c r="D2593" s="5" t="s">
        <v>6336</v>
      </c>
      <c r="E2593" s="5" t="s">
        <v>6337</v>
      </c>
      <c r="F2593" s="5" t="s">
        <v>6338</v>
      </c>
      <c r="G2593" s="6">
        <v>2021</v>
      </c>
      <c r="H2593" s="5" t="s">
        <v>945</v>
      </c>
      <c r="I2593" s="5" t="s">
        <v>6339</v>
      </c>
      <c r="J2593" s="6" t="s">
        <v>7808</v>
      </c>
      <c r="K2593" s="6" t="s">
        <v>71</v>
      </c>
    </row>
    <row r="2594" spans="1:11" x14ac:dyDescent="0.45">
      <c r="A2594" s="6">
        <v>2590</v>
      </c>
      <c r="B2594" s="6" t="s">
        <v>1802</v>
      </c>
      <c r="C2594" s="5" t="s">
        <v>7807</v>
      </c>
      <c r="D2594" s="5" t="s">
        <v>1803</v>
      </c>
      <c r="E2594" s="5" t="s">
        <v>1804</v>
      </c>
      <c r="F2594" s="5" t="s">
        <v>1805</v>
      </c>
      <c r="G2594" s="6">
        <v>2014</v>
      </c>
      <c r="H2594" s="5" t="s">
        <v>945</v>
      </c>
      <c r="I2594" s="5" t="s">
        <v>1440</v>
      </c>
      <c r="J2594" s="6" t="s">
        <v>7808</v>
      </c>
      <c r="K2594" s="6" t="s">
        <v>71</v>
      </c>
    </row>
    <row r="2595" spans="1:11" x14ac:dyDescent="0.45">
      <c r="A2595" s="6">
        <v>2591</v>
      </c>
      <c r="B2595" s="6" t="s">
        <v>8847</v>
      </c>
      <c r="C2595" s="5" t="s">
        <v>7807</v>
      </c>
      <c r="D2595" s="5" t="s">
        <v>8848</v>
      </c>
      <c r="E2595" s="5" t="s">
        <v>8849</v>
      </c>
      <c r="F2595" s="5" t="s">
        <v>8850</v>
      </c>
      <c r="G2595" s="6">
        <v>2013</v>
      </c>
      <c r="H2595" s="5" t="s">
        <v>8851</v>
      </c>
      <c r="I2595" s="5" t="s">
        <v>8852</v>
      </c>
      <c r="J2595" s="6" t="s">
        <v>70</v>
      </c>
      <c r="K2595" s="6" t="s">
        <v>71</v>
      </c>
    </row>
    <row r="2596" spans="1:11" x14ac:dyDescent="0.45">
      <c r="A2596" s="6">
        <v>2592</v>
      </c>
      <c r="B2596" s="6" t="s">
        <v>1459</v>
      </c>
      <c r="C2596" s="5" t="s">
        <v>7807</v>
      </c>
      <c r="D2596" s="5" t="s">
        <v>1460</v>
      </c>
      <c r="E2596" s="5" t="s">
        <v>1461</v>
      </c>
      <c r="F2596" s="5" t="s">
        <v>1462</v>
      </c>
      <c r="G2596" s="6">
        <v>2019</v>
      </c>
      <c r="H2596" s="5" t="s">
        <v>983</v>
      </c>
      <c r="I2596" s="5" t="s">
        <v>1463</v>
      </c>
      <c r="J2596" s="6" t="s">
        <v>7808</v>
      </c>
      <c r="K2596" s="6" t="s">
        <v>71</v>
      </c>
    </row>
    <row r="2597" spans="1:11" x14ac:dyDescent="0.45">
      <c r="A2597" s="6">
        <v>2593</v>
      </c>
      <c r="B2597" s="6" t="s">
        <v>4945</v>
      </c>
      <c r="C2597" s="5" t="s">
        <v>7807</v>
      </c>
      <c r="D2597" s="5" t="s">
        <v>4946</v>
      </c>
      <c r="E2597" s="5" t="s">
        <v>4947</v>
      </c>
      <c r="F2597" s="5" t="s">
        <v>4948</v>
      </c>
      <c r="G2597" s="6">
        <v>2010</v>
      </c>
      <c r="H2597" s="5" t="s">
        <v>313</v>
      </c>
      <c r="I2597" s="5" t="s">
        <v>4949</v>
      </c>
      <c r="J2597" s="6" t="s">
        <v>7808</v>
      </c>
      <c r="K2597" s="6" t="s">
        <v>71</v>
      </c>
    </row>
    <row r="2598" spans="1:11" x14ac:dyDescent="0.45">
      <c r="A2598" s="6">
        <v>2594</v>
      </c>
      <c r="B2598" s="6" t="s">
        <v>1833</v>
      </c>
      <c r="C2598" s="5" t="s">
        <v>7807</v>
      </c>
      <c r="D2598" s="5" t="s">
        <v>1834</v>
      </c>
      <c r="E2598" s="5" t="s">
        <v>1835</v>
      </c>
      <c r="F2598" s="5" t="s">
        <v>1836</v>
      </c>
      <c r="G2598" s="6">
        <v>2002</v>
      </c>
      <c r="H2598" s="5" t="s">
        <v>68</v>
      </c>
      <c r="I2598" s="5" t="s">
        <v>1837</v>
      </c>
      <c r="J2598" s="6" t="s">
        <v>7808</v>
      </c>
      <c r="K2598" s="6" t="s">
        <v>71</v>
      </c>
    </row>
    <row r="2599" spans="1:11" x14ac:dyDescent="0.45">
      <c r="A2599" s="6">
        <v>2595</v>
      </c>
      <c r="B2599" s="6" t="s">
        <v>7746</v>
      </c>
      <c r="C2599" s="5" t="s">
        <v>7807</v>
      </c>
      <c r="D2599" s="5" t="s">
        <v>7747</v>
      </c>
      <c r="E2599" s="5" t="s">
        <v>7748</v>
      </c>
      <c r="F2599" s="5" t="s">
        <v>7749</v>
      </c>
      <c r="G2599" s="6">
        <v>2002</v>
      </c>
      <c r="H2599" s="5" t="s">
        <v>604</v>
      </c>
      <c r="I2599" s="5" t="s">
        <v>7750</v>
      </c>
      <c r="J2599" s="6" t="s">
        <v>7808</v>
      </c>
      <c r="K2599" s="6" t="s">
        <v>71</v>
      </c>
    </row>
    <row r="2600" spans="1:11" x14ac:dyDescent="0.45">
      <c r="A2600" s="6">
        <v>2596</v>
      </c>
      <c r="B2600" s="6" t="s">
        <v>4862</v>
      </c>
      <c r="C2600" s="5" t="s">
        <v>7807</v>
      </c>
      <c r="D2600" s="5" t="s">
        <v>4863</v>
      </c>
      <c r="E2600" s="5" t="s">
        <v>4864</v>
      </c>
      <c r="F2600" s="5" t="s">
        <v>4865</v>
      </c>
      <c r="G2600" s="6">
        <v>2017</v>
      </c>
      <c r="H2600" s="5" t="s">
        <v>4866</v>
      </c>
      <c r="I2600" s="5" t="s">
        <v>4867</v>
      </c>
      <c r="J2600" s="6" t="s">
        <v>7808</v>
      </c>
      <c r="K2600" s="6" t="s">
        <v>71</v>
      </c>
    </row>
    <row r="2601" spans="1:11" x14ac:dyDescent="0.45">
      <c r="A2601" s="6">
        <v>2597</v>
      </c>
      <c r="B2601" s="6" t="s">
        <v>3782</v>
      </c>
      <c r="C2601" s="5" t="s">
        <v>7807</v>
      </c>
      <c r="D2601" s="5" t="s">
        <v>3783</v>
      </c>
      <c r="E2601" s="5" t="s">
        <v>3784</v>
      </c>
      <c r="F2601" s="5" t="s">
        <v>3785</v>
      </c>
      <c r="G2601" s="6">
        <v>2001</v>
      </c>
      <c r="H2601" s="5" t="s">
        <v>616</v>
      </c>
      <c r="I2601" s="5" t="s">
        <v>3786</v>
      </c>
      <c r="J2601" s="6" t="s">
        <v>7808</v>
      </c>
      <c r="K2601" s="6" t="s">
        <v>71</v>
      </c>
    </row>
    <row r="2602" spans="1:11" x14ac:dyDescent="0.45">
      <c r="A2602" s="6">
        <v>2598</v>
      </c>
      <c r="B2602" s="6" t="s">
        <v>5639</v>
      </c>
      <c r="C2602" s="5" t="s">
        <v>7807</v>
      </c>
      <c r="D2602" s="5" t="s">
        <v>5640</v>
      </c>
      <c r="E2602" s="5" t="s">
        <v>5641</v>
      </c>
      <c r="F2602" s="5" t="s">
        <v>5642</v>
      </c>
      <c r="G2602" s="6">
        <v>2018</v>
      </c>
      <c r="H2602" s="5" t="s">
        <v>1407</v>
      </c>
      <c r="I2602" s="5" t="s">
        <v>5643</v>
      </c>
      <c r="J2602" s="6" t="s">
        <v>7808</v>
      </c>
      <c r="K2602" s="6" t="s">
        <v>71</v>
      </c>
    </row>
    <row r="2603" spans="1:11" x14ac:dyDescent="0.45">
      <c r="A2603" s="6">
        <v>2599</v>
      </c>
      <c r="B2603" s="6" t="s">
        <v>2075</v>
      </c>
      <c r="C2603" s="5" t="s">
        <v>7807</v>
      </c>
      <c r="D2603" s="5" t="s">
        <v>2076</v>
      </c>
      <c r="E2603" s="5" t="s">
        <v>2077</v>
      </c>
      <c r="F2603" s="5" t="s">
        <v>2078</v>
      </c>
      <c r="G2603" s="6">
        <v>2011</v>
      </c>
      <c r="H2603" s="5" t="s">
        <v>750</v>
      </c>
      <c r="I2603" s="5" t="s">
        <v>2079</v>
      </c>
      <c r="J2603" s="6" t="s">
        <v>7808</v>
      </c>
      <c r="K2603" s="6" t="s">
        <v>71</v>
      </c>
    </row>
    <row r="2604" spans="1:11" x14ac:dyDescent="0.45">
      <c r="A2604" s="6">
        <v>2600</v>
      </c>
      <c r="B2604" s="6" t="s">
        <v>1324</v>
      </c>
      <c r="C2604" s="5" t="s">
        <v>7807</v>
      </c>
      <c r="D2604" s="5" t="s">
        <v>1325</v>
      </c>
      <c r="E2604" s="5" t="s">
        <v>1326</v>
      </c>
      <c r="F2604" s="5" t="s">
        <v>1327</v>
      </c>
      <c r="G2604" s="6">
        <v>1975</v>
      </c>
      <c r="H2604" s="5" t="s">
        <v>171</v>
      </c>
      <c r="I2604" s="5" t="s">
        <v>1328</v>
      </c>
      <c r="J2604" s="6" t="s">
        <v>7808</v>
      </c>
      <c r="K2604" s="6" t="s">
        <v>71</v>
      </c>
    </row>
    <row r="2605" spans="1:11" x14ac:dyDescent="0.45">
      <c r="A2605" s="6">
        <v>2601</v>
      </c>
      <c r="B2605" s="6" t="s">
        <v>8853</v>
      </c>
      <c r="C2605" s="5" t="s">
        <v>7807</v>
      </c>
      <c r="D2605" s="5" t="s">
        <v>8854</v>
      </c>
      <c r="E2605" s="5" t="s">
        <v>8855</v>
      </c>
      <c r="F2605" s="5" t="s">
        <v>8856</v>
      </c>
      <c r="G2605" s="6">
        <v>2002</v>
      </c>
      <c r="H2605" s="5" t="s">
        <v>135</v>
      </c>
      <c r="I2605" s="5" t="s">
        <v>8857</v>
      </c>
      <c r="J2605" s="6" t="s">
        <v>70</v>
      </c>
      <c r="K2605" s="6" t="s">
        <v>71</v>
      </c>
    </row>
    <row r="2606" spans="1:11" x14ac:dyDescent="0.45">
      <c r="A2606" s="6">
        <v>2602</v>
      </c>
      <c r="B2606" s="6" t="s">
        <v>2059</v>
      </c>
      <c r="C2606" s="5" t="s">
        <v>7807</v>
      </c>
      <c r="D2606" s="5" t="s">
        <v>2060</v>
      </c>
      <c r="E2606" s="5" t="s">
        <v>2061</v>
      </c>
      <c r="F2606" s="5" t="s">
        <v>2062</v>
      </c>
      <c r="G2606" s="6">
        <v>2003</v>
      </c>
      <c r="H2606" s="5" t="s">
        <v>2063</v>
      </c>
      <c r="I2606" s="5" t="s">
        <v>2064</v>
      </c>
      <c r="J2606" s="6" t="s">
        <v>7808</v>
      </c>
      <c r="K2606" s="6" t="s">
        <v>71</v>
      </c>
    </row>
    <row r="2607" spans="1:11" x14ac:dyDescent="0.45">
      <c r="A2607" s="6">
        <v>2603</v>
      </c>
      <c r="B2607" s="6" t="s">
        <v>5793</v>
      </c>
      <c r="C2607" s="5" t="s">
        <v>7807</v>
      </c>
      <c r="D2607" s="5" t="s">
        <v>5794</v>
      </c>
      <c r="E2607" s="5" t="s">
        <v>5795</v>
      </c>
      <c r="F2607" s="5" t="s">
        <v>5796</v>
      </c>
      <c r="G2607" s="6">
        <v>2002</v>
      </c>
      <c r="H2607" s="5" t="s">
        <v>999</v>
      </c>
      <c r="I2607" s="5" t="s">
        <v>5797</v>
      </c>
      <c r="J2607" s="6" t="s">
        <v>7808</v>
      </c>
      <c r="K2607" s="6" t="s">
        <v>71</v>
      </c>
    </row>
    <row r="2608" spans="1:11" x14ac:dyDescent="0.45">
      <c r="A2608" s="6">
        <v>2604</v>
      </c>
      <c r="B2608" s="6" t="s">
        <v>3118</v>
      </c>
      <c r="C2608" s="5" t="s">
        <v>7807</v>
      </c>
      <c r="D2608" s="5" t="s">
        <v>3119</v>
      </c>
      <c r="E2608" s="5" t="s">
        <v>3120</v>
      </c>
      <c r="F2608" s="5" t="s">
        <v>3121</v>
      </c>
      <c r="G2608" s="6">
        <v>2010</v>
      </c>
      <c r="H2608" s="5" t="s">
        <v>3122</v>
      </c>
      <c r="I2608" s="5" t="s">
        <v>3123</v>
      </c>
      <c r="J2608" s="6" t="s">
        <v>7808</v>
      </c>
      <c r="K2608" s="6" t="s">
        <v>71</v>
      </c>
    </row>
    <row r="2609" spans="1:11" x14ac:dyDescent="0.45">
      <c r="A2609" s="6">
        <v>2605</v>
      </c>
      <c r="B2609" s="6" t="s">
        <v>8858</v>
      </c>
      <c r="C2609" s="5" t="s">
        <v>7807</v>
      </c>
      <c r="D2609" s="5" t="s">
        <v>8859</v>
      </c>
      <c r="E2609" s="5" t="s">
        <v>8860</v>
      </c>
      <c r="F2609" s="5" t="s">
        <v>8861</v>
      </c>
      <c r="G2609" s="6">
        <v>1999</v>
      </c>
      <c r="H2609" s="5" t="s">
        <v>177</v>
      </c>
      <c r="I2609" s="5" t="s">
        <v>8862</v>
      </c>
      <c r="J2609" s="6" t="s">
        <v>70</v>
      </c>
      <c r="K2609" s="6" t="s">
        <v>71</v>
      </c>
    </row>
    <row r="2610" spans="1:11" x14ac:dyDescent="0.45">
      <c r="A2610" s="6">
        <v>2606</v>
      </c>
      <c r="B2610" s="6" t="s">
        <v>8863</v>
      </c>
      <c r="C2610" s="5" t="s">
        <v>7807</v>
      </c>
      <c r="D2610" s="5" t="s">
        <v>8864</v>
      </c>
      <c r="E2610" s="5" t="s">
        <v>8865</v>
      </c>
      <c r="F2610" s="5" t="s">
        <v>8866</v>
      </c>
      <c r="G2610" s="6">
        <v>2005</v>
      </c>
      <c r="H2610" s="5" t="s">
        <v>111</v>
      </c>
      <c r="I2610" s="5" t="s">
        <v>8867</v>
      </c>
      <c r="J2610" s="6" t="s">
        <v>70</v>
      </c>
      <c r="K2610" s="6" t="s">
        <v>71</v>
      </c>
    </row>
    <row r="2611" spans="1:11" x14ac:dyDescent="0.45">
      <c r="A2611" s="6">
        <v>2607</v>
      </c>
      <c r="B2611" s="6" t="s">
        <v>4442</v>
      </c>
      <c r="C2611" s="5" t="s">
        <v>7807</v>
      </c>
      <c r="D2611" s="5" t="s">
        <v>4443</v>
      </c>
      <c r="E2611" s="5" t="s">
        <v>4444</v>
      </c>
      <c r="F2611" s="5" t="s">
        <v>4445</v>
      </c>
      <c r="G2611" s="6">
        <v>2000</v>
      </c>
      <c r="H2611" s="5" t="s">
        <v>666</v>
      </c>
      <c r="I2611" s="5" t="s">
        <v>4446</v>
      </c>
      <c r="J2611" s="6" t="s">
        <v>7808</v>
      </c>
      <c r="K2611" s="6" t="s">
        <v>71</v>
      </c>
    </row>
    <row r="2612" spans="1:11" x14ac:dyDescent="0.45">
      <c r="A2612" s="6">
        <v>2608</v>
      </c>
      <c r="B2612" s="6" t="s">
        <v>4088</v>
      </c>
      <c r="C2612" s="5" t="s">
        <v>7807</v>
      </c>
      <c r="D2612" s="5" t="s">
        <v>4089</v>
      </c>
      <c r="E2612" s="5" t="s">
        <v>4090</v>
      </c>
      <c r="F2612" s="5" t="s">
        <v>4091</v>
      </c>
      <c r="G2612" s="6">
        <v>2021</v>
      </c>
      <c r="H2612" s="5" t="s">
        <v>1080</v>
      </c>
      <c r="I2612" s="5" t="s">
        <v>4092</v>
      </c>
      <c r="J2612" s="6" t="s">
        <v>7808</v>
      </c>
      <c r="K2612" s="6" t="s">
        <v>71</v>
      </c>
    </row>
    <row r="2613" spans="1:11" x14ac:dyDescent="0.45">
      <c r="A2613" s="6">
        <v>2609</v>
      </c>
      <c r="B2613" s="6" t="s">
        <v>7078</v>
      </c>
      <c r="C2613" s="5" t="s">
        <v>7807</v>
      </c>
      <c r="D2613" s="5" t="s">
        <v>7079</v>
      </c>
      <c r="E2613" s="5" t="s">
        <v>7080</v>
      </c>
      <c r="F2613" s="5" t="s">
        <v>7081</v>
      </c>
      <c r="G2613" s="6">
        <v>2020</v>
      </c>
      <c r="H2613" s="5" t="s">
        <v>2763</v>
      </c>
      <c r="I2613" s="5" t="s">
        <v>7082</v>
      </c>
      <c r="J2613" s="6" t="s">
        <v>7808</v>
      </c>
      <c r="K2613" s="6" t="s">
        <v>71</v>
      </c>
    </row>
    <row r="2614" spans="1:11" x14ac:dyDescent="0.45">
      <c r="A2614" s="6">
        <v>2610</v>
      </c>
      <c r="B2614" s="6" t="s">
        <v>5383</v>
      </c>
      <c r="C2614" s="5" t="s">
        <v>7807</v>
      </c>
      <c r="D2614" s="5" t="s">
        <v>5384</v>
      </c>
      <c r="E2614" s="5" t="s">
        <v>5385</v>
      </c>
      <c r="F2614" s="5" t="s">
        <v>5386</v>
      </c>
      <c r="G2614" s="6">
        <v>2003</v>
      </c>
      <c r="H2614" s="5" t="s">
        <v>68</v>
      </c>
      <c r="I2614" s="5" t="s">
        <v>5387</v>
      </c>
      <c r="J2614" s="6" t="s">
        <v>7808</v>
      </c>
      <c r="K2614" s="6" t="s">
        <v>71</v>
      </c>
    </row>
    <row r="2615" spans="1:11" x14ac:dyDescent="0.45">
      <c r="A2615" s="6">
        <v>2611</v>
      </c>
      <c r="B2615" s="6" t="s">
        <v>1775</v>
      </c>
      <c r="C2615" s="5" t="s">
        <v>7807</v>
      </c>
      <c r="D2615" s="5" t="s">
        <v>1776</v>
      </c>
      <c r="E2615" s="5" t="s">
        <v>1777</v>
      </c>
      <c r="F2615" s="5" t="s">
        <v>1778</v>
      </c>
      <c r="G2615" s="6">
        <v>1988</v>
      </c>
      <c r="H2615" s="5" t="s">
        <v>1779</v>
      </c>
      <c r="I2615" s="5" t="s">
        <v>1780</v>
      </c>
      <c r="J2615" s="6" t="s">
        <v>7808</v>
      </c>
      <c r="K2615" s="6" t="s">
        <v>71</v>
      </c>
    </row>
    <row r="2616" spans="1:11" x14ac:dyDescent="0.45">
      <c r="A2616" s="6">
        <v>2612</v>
      </c>
      <c r="B2616" s="6" t="s">
        <v>8868</v>
      </c>
      <c r="C2616" s="5" t="s">
        <v>8869</v>
      </c>
      <c r="D2616" s="5" t="s">
        <v>8870</v>
      </c>
      <c r="E2616" s="5" t="s">
        <v>8871</v>
      </c>
      <c r="F2616" s="5" t="s">
        <v>8872</v>
      </c>
      <c r="G2616" s="6">
        <v>2002</v>
      </c>
      <c r="H2616" s="5" t="s">
        <v>1445</v>
      </c>
      <c r="I2616" s="5" t="s">
        <v>8873</v>
      </c>
      <c r="J2616" s="6" t="s">
        <v>70</v>
      </c>
      <c r="K2616" s="6" t="s">
        <v>71</v>
      </c>
    </row>
    <row r="2617" spans="1:11" x14ac:dyDescent="0.45">
      <c r="A2617" s="6">
        <v>2613</v>
      </c>
      <c r="B2617" s="6" t="s">
        <v>8874</v>
      </c>
      <c r="C2617" s="5" t="s">
        <v>8869</v>
      </c>
      <c r="D2617" s="5" t="s">
        <v>8875</v>
      </c>
      <c r="E2617" s="5" t="s">
        <v>8876</v>
      </c>
      <c r="F2617" s="5" t="s">
        <v>8877</v>
      </c>
      <c r="G2617" s="6">
        <v>1996</v>
      </c>
      <c r="H2617" s="5" t="s">
        <v>245</v>
      </c>
      <c r="I2617" s="5" t="s">
        <v>8878</v>
      </c>
      <c r="J2617" s="6" t="s">
        <v>70</v>
      </c>
      <c r="K2617" s="6" t="s">
        <v>71</v>
      </c>
    </row>
    <row r="2618" spans="1:11" x14ac:dyDescent="0.45">
      <c r="A2618" s="6">
        <v>2614</v>
      </c>
      <c r="B2618" s="6" t="s">
        <v>8879</v>
      </c>
      <c r="C2618" s="5" t="s">
        <v>8869</v>
      </c>
      <c r="D2618" s="5" t="s">
        <v>8880</v>
      </c>
      <c r="E2618" s="5" t="s">
        <v>8881</v>
      </c>
      <c r="F2618" s="5" t="s">
        <v>8882</v>
      </c>
      <c r="G2618" s="6">
        <v>2017</v>
      </c>
      <c r="H2618" s="5" t="s">
        <v>1596</v>
      </c>
      <c r="I2618" s="5" t="s">
        <v>8883</v>
      </c>
      <c r="J2618" s="6" t="s">
        <v>70</v>
      </c>
      <c r="K2618" s="6" t="s">
        <v>71</v>
      </c>
    </row>
    <row r="2619" spans="1:11" x14ac:dyDescent="0.45">
      <c r="A2619" s="6">
        <v>2615</v>
      </c>
      <c r="B2619" s="6" t="s">
        <v>5680</v>
      </c>
      <c r="C2619" s="5" t="s">
        <v>8869</v>
      </c>
      <c r="D2619" s="5" t="s">
        <v>5681</v>
      </c>
      <c r="E2619" s="5" t="s">
        <v>5682</v>
      </c>
      <c r="F2619" s="5" t="s">
        <v>5683</v>
      </c>
      <c r="G2619" s="6">
        <v>2025</v>
      </c>
      <c r="H2619" s="5" t="s">
        <v>5684</v>
      </c>
      <c r="I2619" s="5" t="s">
        <v>5685</v>
      </c>
      <c r="J2619" s="6" t="s">
        <v>7808</v>
      </c>
      <c r="K2619" s="6" t="s">
        <v>71</v>
      </c>
    </row>
    <row r="2620" spans="1:11" x14ac:dyDescent="0.45">
      <c r="A2620" s="6">
        <v>2616</v>
      </c>
      <c r="B2620" s="6" t="s">
        <v>8884</v>
      </c>
      <c r="C2620" s="5" t="s">
        <v>8869</v>
      </c>
      <c r="D2620" s="5" t="s">
        <v>8885</v>
      </c>
      <c r="E2620" s="5" t="s">
        <v>8886</v>
      </c>
      <c r="F2620" s="5" t="s">
        <v>8887</v>
      </c>
      <c r="G2620" s="6">
        <v>2026</v>
      </c>
      <c r="H2620" s="5" t="s">
        <v>8888</v>
      </c>
      <c r="I2620" s="5" t="s">
        <v>8889</v>
      </c>
      <c r="J2620" s="6" t="s">
        <v>70</v>
      </c>
      <c r="K2620" s="6" t="s">
        <v>71</v>
      </c>
    </row>
    <row r="2621" spans="1:11" x14ac:dyDescent="0.45">
      <c r="A2621" s="6">
        <v>2617</v>
      </c>
      <c r="B2621" s="6" t="s">
        <v>8890</v>
      </c>
      <c r="C2621" s="5" t="s">
        <v>8869</v>
      </c>
      <c r="D2621" s="5" t="s">
        <v>8891</v>
      </c>
      <c r="E2621" s="5" t="s">
        <v>8892</v>
      </c>
      <c r="F2621" s="5" t="s">
        <v>8893</v>
      </c>
      <c r="G2621" s="6">
        <v>2002</v>
      </c>
      <c r="H2621" s="5" t="s">
        <v>206</v>
      </c>
      <c r="I2621" s="5" t="s">
        <v>8894</v>
      </c>
      <c r="J2621" s="6" t="s">
        <v>70</v>
      </c>
      <c r="K2621" s="6" t="s">
        <v>71</v>
      </c>
    </row>
    <row r="2622" spans="1:11" x14ac:dyDescent="0.45">
      <c r="A2622" s="6">
        <v>2618</v>
      </c>
      <c r="B2622" s="6" t="s">
        <v>7240</v>
      </c>
      <c r="C2622" s="5" t="s">
        <v>8869</v>
      </c>
      <c r="D2622" s="5" t="s">
        <v>7241</v>
      </c>
      <c r="E2622" s="5" t="s">
        <v>7242</v>
      </c>
      <c r="F2622" s="5" t="s">
        <v>7243</v>
      </c>
      <c r="G2622" s="6">
        <v>2001</v>
      </c>
      <c r="H2622" s="5" t="s">
        <v>386</v>
      </c>
      <c r="I2622" s="5" t="s">
        <v>7244</v>
      </c>
      <c r="J2622" s="6" t="s">
        <v>7808</v>
      </c>
      <c r="K2622" s="6" t="s">
        <v>71</v>
      </c>
    </row>
    <row r="2623" spans="1:11" x14ac:dyDescent="0.45">
      <c r="A2623" s="6">
        <v>2619</v>
      </c>
      <c r="B2623" s="6" t="s">
        <v>8895</v>
      </c>
      <c r="C2623" s="5" t="s">
        <v>8869</v>
      </c>
      <c r="D2623" s="5" t="s">
        <v>8896</v>
      </c>
      <c r="E2623" s="5" t="s">
        <v>8897</v>
      </c>
      <c r="F2623" s="5" t="s">
        <v>8898</v>
      </c>
      <c r="G2623" s="6">
        <v>2019</v>
      </c>
      <c r="H2623" s="5" t="s">
        <v>1502</v>
      </c>
      <c r="I2623" s="5" t="s">
        <v>8899</v>
      </c>
      <c r="J2623" s="6" t="s">
        <v>70</v>
      </c>
      <c r="K2623" s="6" t="s">
        <v>71</v>
      </c>
    </row>
    <row r="2624" spans="1:11" x14ac:dyDescent="0.45">
      <c r="A2624" s="6">
        <v>2620</v>
      </c>
      <c r="B2624" s="6" t="s">
        <v>7542</v>
      </c>
      <c r="C2624" s="5" t="s">
        <v>8869</v>
      </c>
      <c r="D2624" s="5" t="s">
        <v>7543</v>
      </c>
      <c r="E2624" s="5" t="s">
        <v>7544</v>
      </c>
      <c r="F2624" s="5" t="s">
        <v>7545</v>
      </c>
      <c r="G2624" s="6">
        <v>2003</v>
      </c>
      <c r="H2624" s="5" t="s">
        <v>785</v>
      </c>
      <c r="I2624" s="5" t="s">
        <v>7546</v>
      </c>
      <c r="J2624" s="6" t="s">
        <v>7808</v>
      </c>
      <c r="K2624" s="6" t="s">
        <v>71</v>
      </c>
    </row>
    <row r="2625" spans="1:11" x14ac:dyDescent="0.45">
      <c r="A2625" s="6">
        <v>2621</v>
      </c>
      <c r="B2625" s="6" t="s">
        <v>8534</v>
      </c>
      <c r="C2625" s="5" t="s">
        <v>8869</v>
      </c>
      <c r="D2625" s="5" t="s">
        <v>8535</v>
      </c>
      <c r="E2625" s="5" t="s">
        <v>8536</v>
      </c>
      <c r="F2625" s="5" t="s">
        <v>8537</v>
      </c>
      <c r="G2625" s="6">
        <v>1979</v>
      </c>
      <c r="H2625" s="5" t="s">
        <v>245</v>
      </c>
      <c r="I2625" s="5" t="s">
        <v>8538</v>
      </c>
      <c r="J2625" s="6" t="s">
        <v>7808</v>
      </c>
      <c r="K2625" s="6" t="s">
        <v>71</v>
      </c>
    </row>
    <row r="2626" spans="1:11" x14ac:dyDescent="0.45">
      <c r="A2626" s="6">
        <v>2622</v>
      </c>
      <c r="B2626" s="6" t="s">
        <v>8900</v>
      </c>
      <c r="C2626" s="5" t="s">
        <v>8869</v>
      </c>
      <c r="D2626" s="5" t="s">
        <v>8901</v>
      </c>
      <c r="E2626" s="5" t="s">
        <v>8902</v>
      </c>
      <c r="F2626" s="5" t="s">
        <v>8903</v>
      </c>
      <c r="G2626" s="6">
        <v>2021</v>
      </c>
      <c r="H2626" s="5" t="s">
        <v>8904</v>
      </c>
      <c r="I2626" s="5" t="s">
        <v>8905</v>
      </c>
      <c r="J2626" s="6" t="s">
        <v>70</v>
      </c>
      <c r="K2626" s="6" t="s">
        <v>71</v>
      </c>
    </row>
    <row r="2627" spans="1:11" x14ac:dyDescent="0.45">
      <c r="A2627" s="6">
        <v>2623</v>
      </c>
      <c r="B2627" s="6" t="s">
        <v>8906</v>
      </c>
      <c r="C2627" s="5" t="s">
        <v>8869</v>
      </c>
      <c r="D2627" s="5" t="s">
        <v>8907</v>
      </c>
      <c r="E2627" s="5" t="s">
        <v>8908</v>
      </c>
      <c r="F2627" s="5" t="s">
        <v>8909</v>
      </c>
      <c r="G2627" s="6">
        <v>2020</v>
      </c>
      <c r="H2627" s="5" t="s">
        <v>8910</v>
      </c>
      <c r="I2627" s="5" t="s">
        <v>8911</v>
      </c>
      <c r="J2627" s="6" t="s">
        <v>70</v>
      </c>
      <c r="K2627" s="6" t="s">
        <v>71</v>
      </c>
    </row>
    <row r="2628" spans="1:11" x14ac:dyDescent="0.45">
      <c r="A2628" s="6">
        <v>2624</v>
      </c>
      <c r="B2628" s="6" t="s">
        <v>8912</v>
      </c>
      <c r="C2628" s="5" t="s">
        <v>8869</v>
      </c>
      <c r="D2628" s="5" t="s">
        <v>8913</v>
      </c>
      <c r="E2628" s="5" t="s">
        <v>8914</v>
      </c>
      <c r="F2628" s="5" t="s">
        <v>8915</v>
      </c>
      <c r="G2628" s="6">
        <v>2003</v>
      </c>
      <c r="H2628" s="5" t="s">
        <v>135</v>
      </c>
      <c r="I2628" s="5" t="s">
        <v>8916</v>
      </c>
      <c r="J2628" s="6" t="s">
        <v>70</v>
      </c>
      <c r="K2628" s="6" t="s">
        <v>71</v>
      </c>
    </row>
    <row r="2629" spans="1:11" x14ac:dyDescent="0.45">
      <c r="A2629" s="6">
        <v>2625</v>
      </c>
      <c r="B2629" s="6" t="s">
        <v>8917</v>
      </c>
      <c r="C2629" s="5" t="s">
        <v>8869</v>
      </c>
      <c r="D2629" s="5" t="s">
        <v>8918</v>
      </c>
      <c r="E2629" s="5" t="s">
        <v>8919</v>
      </c>
      <c r="F2629" s="5" t="s">
        <v>8920</v>
      </c>
      <c r="G2629" s="6">
        <v>2001</v>
      </c>
      <c r="H2629" s="5" t="s">
        <v>8921</v>
      </c>
      <c r="I2629" s="5" t="s">
        <v>8922</v>
      </c>
      <c r="J2629" s="6" t="s">
        <v>70</v>
      </c>
      <c r="K2629" s="6" t="s">
        <v>71</v>
      </c>
    </row>
    <row r="2630" spans="1:11" x14ac:dyDescent="0.45">
      <c r="A2630" s="6">
        <v>2626</v>
      </c>
      <c r="B2630" s="6" t="s">
        <v>8923</v>
      </c>
      <c r="C2630" s="5" t="s">
        <v>8869</v>
      </c>
      <c r="D2630" s="5" t="s">
        <v>8924</v>
      </c>
      <c r="E2630" s="5" t="s">
        <v>8925</v>
      </c>
      <c r="F2630" s="5" t="s">
        <v>8926</v>
      </c>
      <c r="G2630" s="6">
        <v>2001</v>
      </c>
      <c r="H2630" s="5" t="s">
        <v>117</v>
      </c>
      <c r="I2630" s="5" t="s">
        <v>8927</v>
      </c>
      <c r="J2630" s="6" t="s">
        <v>70</v>
      </c>
      <c r="K2630" s="6" t="s">
        <v>71</v>
      </c>
    </row>
    <row r="2631" spans="1:11" x14ac:dyDescent="0.45">
      <c r="A2631" s="6">
        <v>2627</v>
      </c>
      <c r="B2631" s="6" t="s">
        <v>8928</v>
      </c>
      <c r="C2631" s="5" t="s">
        <v>8869</v>
      </c>
      <c r="D2631" s="5" t="s">
        <v>8929</v>
      </c>
      <c r="E2631" s="5" t="s">
        <v>8930</v>
      </c>
      <c r="F2631" s="5" t="s">
        <v>8931</v>
      </c>
      <c r="G2631" s="6">
        <v>2002</v>
      </c>
      <c r="H2631" s="5" t="s">
        <v>68</v>
      </c>
      <c r="I2631" s="5" t="s">
        <v>8932</v>
      </c>
      <c r="J2631" s="6" t="s">
        <v>70</v>
      </c>
      <c r="K2631" s="6" t="s">
        <v>71</v>
      </c>
    </row>
    <row r="2632" spans="1:11" x14ac:dyDescent="0.45">
      <c r="A2632" s="6">
        <v>2628</v>
      </c>
      <c r="B2632" s="6" t="s">
        <v>8933</v>
      </c>
      <c r="C2632" s="5" t="s">
        <v>8869</v>
      </c>
      <c r="D2632" s="5" t="s">
        <v>8934</v>
      </c>
      <c r="E2632" s="5" t="s">
        <v>8935</v>
      </c>
      <c r="F2632" s="5" t="s">
        <v>8936</v>
      </c>
      <c r="G2632" s="6">
        <v>2001</v>
      </c>
      <c r="H2632" s="5" t="s">
        <v>1746</v>
      </c>
      <c r="I2632" s="5" t="s">
        <v>8937</v>
      </c>
      <c r="J2632" s="6" t="s">
        <v>70</v>
      </c>
      <c r="K2632" s="6" t="s">
        <v>71</v>
      </c>
    </row>
    <row r="2633" spans="1:11" x14ac:dyDescent="0.45">
      <c r="A2633" s="6">
        <v>2629</v>
      </c>
      <c r="B2633" s="6" t="s">
        <v>8938</v>
      </c>
      <c r="C2633" s="5" t="s">
        <v>8869</v>
      </c>
      <c r="D2633" s="5" t="s">
        <v>8939</v>
      </c>
      <c r="E2633" s="5" t="s">
        <v>8940</v>
      </c>
      <c r="F2633" s="5" t="s">
        <v>8941</v>
      </c>
      <c r="G2633" s="6">
        <v>2003</v>
      </c>
      <c r="H2633" s="5" t="s">
        <v>738</v>
      </c>
      <c r="I2633" s="5" t="s">
        <v>8942</v>
      </c>
      <c r="J2633" s="6" t="s">
        <v>70</v>
      </c>
      <c r="K2633" s="6" t="s">
        <v>71</v>
      </c>
    </row>
    <row r="2634" spans="1:11" x14ac:dyDescent="0.45">
      <c r="A2634" s="6">
        <v>2630</v>
      </c>
      <c r="B2634" s="6" t="s">
        <v>8943</v>
      </c>
      <c r="C2634" s="5" t="s">
        <v>8869</v>
      </c>
      <c r="D2634" s="5" t="s">
        <v>8944</v>
      </c>
      <c r="E2634" s="5" t="s">
        <v>8945</v>
      </c>
      <c r="F2634" s="5" t="s">
        <v>8946</v>
      </c>
      <c r="G2634" s="6">
        <v>2023</v>
      </c>
      <c r="H2634" s="5" t="s">
        <v>8947</v>
      </c>
      <c r="I2634" s="5" t="s">
        <v>8948</v>
      </c>
      <c r="J2634" s="6" t="s">
        <v>70</v>
      </c>
      <c r="K2634" s="6" t="s">
        <v>71</v>
      </c>
    </row>
    <row r="2635" spans="1:11" x14ac:dyDescent="0.45">
      <c r="A2635" s="6">
        <v>2631</v>
      </c>
      <c r="B2635" s="6" t="s">
        <v>2576</v>
      </c>
      <c r="C2635" s="5" t="s">
        <v>8869</v>
      </c>
      <c r="D2635" s="5" t="s">
        <v>2577</v>
      </c>
      <c r="E2635" s="5" t="s">
        <v>2578</v>
      </c>
      <c r="F2635" s="5" t="s">
        <v>2579</v>
      </c>
      <c r="G2635" s="6">
        <v>2002</v>
      </c>
      <c r="H2635" s="5" t="s">
        <v>68</v>
      </c>
      <c r="I2635" s="5" t="s">
        <v>2580</v>
      </c>
      <c r="J2635" s="6" t="s">
        <v>7808</v>
      </c>
      <c r="K2635" s="6" t="s">
        <v>71</v>
      </c>
    </row>
    <row r="2636" spans="1:11" x14ac:dyDescent="0.45">
      <c r="A2636" s="6">
        <v>2632</v>
      </c>
      <c r="B2636" s="6" t="s">
        <v>8949</v>
      </c>
      <c r="C2636" s="5" t="s">
        <v>8869</v>
      </c>
      <c r="D2636" s="5" t="s">
        <v>8950</v>
      </c>
      <c r="E2636" s="5" t="s">
        <v>8951</v>
      </c>
      <c r="F2636" s="5" t="s">
        <v>8952</v>
      </c>
      <c r="G2636" s="6">
        <v>2018</v>
      </c>
      <c r="H2636" s="5" t="s">
        <v>622</v>
      </c>
      <c r="I2636" s="5" t="s">
        <v>8953</v>
      </c>
      <c r="J2636" s="6" t="s">
        <v>70</v>
      </c>
      <c r="K2636" s="6" t="s">
        <v>71</v>
      </c>
    </row>
    <row r="2637" spans="1:11" x14ac:dyDescent="0.45">
      <c r="A2637" s="6">
        <v>2633</v>
      </c>
      <c r="B2637" s="6" t="s">
        <v>8954</v>
      </c>
      <c r="C2637" s="5" t="s">
        <v>8869</v>
      </c>
      <c r="D2637" s="5" t="s">
        <v>8955</v>
      </c>
      <c r="E2637" s="5" t="s">
        <v>8956</v>
      </c>
      <c r="F2637" s="5" t="s">
        <v>8957</v>
      </c>
      <c r="G2637" s="6">
        <v>1998</v>
      </c>
      <c r="H2637" s="5" t="s">
        <v>206</v>
      </c>
      <c r="I2637" s="5" t="s">
        <v>8958</v>
      </c>
      <c r="J2637" s="6" t="s">
        <v>70</v>
      </c>
      <c r="K2637" s="6" t="s">
        <v>71</v>
      </c>
    </row>
    <row r="2638" spans="1:11" x14ac:dyDescent="0.45">
      <c r="A2638" s="6">
        <v>2634</v>
      </c>
      <c r="B2638" s="6" t="s">
        <v>4678</v>
      </c>
      <c r="C2638" s="5" t="s">
        <v>8869</v>
      </c>
      <c r="D2638" s="5" t="s">
        <v>4679</v>
      </c>
      <c r="E2638" s="5" t="s">
        <v>4680</v>
      </c>
      <c r="F2638" s="5" t="s">
        <v>4681</v>
      </c>
      <c r="G2638" s="6">
        <v>1991</v>
      </c>
      <c r="H2638" s="5" t="s">
        <v>455</v>
      </c>
      <c r="I2638" s="5" t="s">
        <v>4682</v>
      </c>
      <c r="J2638" s="6" t="s">
        <v>7808</v>
      </c>
      <c r="K2638" s="6" t="s">
        <v>71</v>
      </c>
    </row>
    <row r="2639" spans="1:11" x14ac:dyDescent="0.45">
      <c r="A2639" s="6">
        <v>2635</v>
      </c>
      <c r="B2639" s="6" t="s">
        <v>8959</v>
      </c>
      <c r="C2639" s="5" t="s">
        <v>8869</v>
      </c>
      <c r="D2639" s="5" t="s">
        <v>8960</v>
      </c>
      <c r="E2639" s="5" t="s">
        <v>8961</v>
      </c>
      <c r="F2639" s="5" t="s">
        <v>8962</v>
      </c>
      <c r="G2639" s="6">
        <v>2001</v>
      </c>
      <c r="H2639" s="5" t="s">
        <v>68</v>
      </c>
      <c r="I2639" s="5" t="s">
        <v>8963</v>
      </c>
      <c r="J2639" s="6" t="s">
        <v>70</v>
      </c>
      <c r="K2639" s="6" t="s">
        <v>71</v>
      </c>
    </row>
    <row r="2640" spans="1:11" x14ac:dyDescent="0.45">
      <c r="A2640" s="6">
        <v>2636</v>
      </c>
      <c r="B2640" s="6" t="s">
        <v>8964</v>
      </c>
      <c r="C2640" s="5" t="s">
        <v>8869</v>
      </c>
      <c r="D2640" s="5" t="s">
        <v>8965</v>
      </c>
      <c r="E2640" s="5" t="s">
        <v>8966</v>
      </c>
      <c r="F2640" s="5" t="s">
        <v>8967</v>
      </c>
      <c r="G2640" s="6">
        <v>2002</v>
      </c>
      <c r="H2640" s="5" t="s">
        <v>87</v>
      </c>
      <c r="I2640" s="5" t="s">
        <v>8968</v>
      </c>
      <c r="J2640" s="6" t="s">
        <v>70</v>
      </c>
      <c r="K2640" s="6" t="s">
        <v>71</v>
      </c>
    </row>
    <row r="2641" spans="1:11" x14ac:dyDescent="0.45">
      <c r="A2641" s="6">
        <v>2637</v>
      </c>
      <c r="B2641" s="6" t="s">
        <v>137</v>
      </c>
      <c r="C2641" s="5" t="s">
        <v>8869</v>
      </c>
      <c r="D2641" s="5" t="s">
        <v>138</v>
      </c>
      <c r="E2641" s="5" t="s">
        <v>139</v>
      </c>
      <c r="F2641" s="5" t="s">
        <v>140</v>
      </c>
      <c r="G2641" s="6">
        <v>2017</v>
      </c>
      <c r="H2641" s="5" t="s">
        <v>141</v>
      </c>
      <c r="I2641" s="5" t="s">
        <v>142</v>
      </c>
      <c r="J2641" s="6" t="s">
        <v>7808</v>
      </c>
      <c r="K2641" s="6" t="s">
        <v>71</v>
      </c>
    </row>
    <row r="2642" spans="1:11" x14ac:dyDescent="0.45">
      <c r="A2642" s="6">
        <v>2638</v>
      </c>
      <c r="B2642" s="6" t="s">
        <v>8969</v>
      </c>
      <c r="C2642" s="5" t="s">
        <v>8869</v>
      </c>
      <c r="D2642" s="5" t="s">
        <v>8970</v>
      </c>
      <c r="E2642" s="5" t="s">
        <v>8971</v>
      </c>
      <c r="F2642" s="5" t="s">
        <v>8972</v>
      </c>
      <c r="G2642" s="6">
        <v>2002</v>
      </c>
      <c r="H2642" s="5" t="s">
        <v>206</v>
      </c>
      <c r="I2642" s="5" t="s">
        <v>8973</v>
      </c>
      <c r="J2642" s="6" t="s">
        <v>70</v>
      </c>
      <c r="K2642" s="6" t="s">
        <v>71</v>
      </c>
    </row>
    <row r="2643" spans="1:11" x14ac:dyDescent="0.45">
      <c r="A2643" s="6">
        <v>2639</v>
      </c>
      <c r="B2643" s="6" t="s">
        <v>8974</v>
      </c>
      <c r="C2643" s="5" t="s">
        <v>8869</v>
      </c>
      <c r="D2643" s="5" t="s">
        <v>8975</v>
      </c>
      <c r="E2643" s="5" t="s">
        <v>8976</v>
      </c>
      <c r="F2643" s="5" t="s">
        <v>8977</v>
      </c>
      <c r="G2643" s="6">
        <v>2002</v>
      </c>
      <c r="H2643" s="5" t="s">
        <v>245</v>
      </c>
      <c r="I2643" s="5" t="s">
        <v>8978</v>
      </c>
      <c r="J2643" s="6" t="s">
        <v>70</v>
      </c>
      <c r="K2643" s="6" t="s">
        <v>71</v>
      </c>
    </row>
    <row r="2644" spans="1:11" x14ac:dyDescent="0.45">
      <c r="A2644" s="6">
        <v>2640</v>
      </c>
      <c r="B2644" s="6" t="s">
        <v>8979</v>
      </c>
      <c r="C2644" s="5" t="s">
        <v>8869</v>
      </c>
      <c r="D2644" s="5" t="s">
        <v>8980</v>
      </c>
      <c r="E2644" s="5" t="s">
        <v>8981</v>
      </c>
      <c r="F2644" s="5" t="s">
        <v>8982</v>
      </c>
      <c r="G2644" s="6">
        <v>2002</v>
      </c>
      <c r="H2644" s="5" t="s">
        <v>135</v>
      </c>
      <c r="I2644" s="5" t="s">
        <v>8983</v>
      </c>
      <c r="J2644" s="6" t="s">
        <v>70</v>
      </c>
      <c r="K2644" s="6" t="s">
        <v>71</v>
      </c>
    </row>
    <row r="2645" spans="1:11" x14ac:dyDescent="0.45">
      <c r="A2645" s="6">
        <v>2641</v>
      </c>
      <c r="B2645" s="6" t="s">
        <v>8984</v>
      </c>
      <c r="C2645" s="5" t="s">
        <v>8869</v>
      </c>
      <c r="D2645" s="5" t="s">
        <v>8985</v>
      </c>
      <c r="E2645" s="5" t="s">
        <v>8986</v>
      </c>
      <c r="F2645" s="5" t="s">
        <v>8987</v>
      </c>
      <c r="G2645" s="6">
        <v>2001</v>
      </c>
      <c r="H2645" s="5" t="s">
        <v>194</v>
      </c>
      <c r="I2645" s="5" t="s">
        <v>8988</v>
      </c>
      <c r="J2645" s="6" t="s">
        <v>70</v>
      </c>
      <c r="K2645" s="6" t="s">
        <v>71</v>
      </c>
    </row>
    <row r="2646" spans="1:11" x14ac:dyDescent="0.45">
      <c r="A2646" s="6">
        <v>2642</v>
      </c>
      <c r="B2646" s="6" t="s">
        <v>8989</v>
      </c>
      <c r="C2646" s="5" t="s">
        <v>8869</v>
      </c>
      <c r="D2646" s="5" t="s">
        <v>8990</v>
      </c>
      <c r="E2646" s="5" t="s">
        <v>8991</v>
      </c>
      <c r="F2646" s="5" t="s">
        <v>8992</v>
      </c>
      <c r="G2646" s="6">
        <v>2013</v>
      </c>
      <c r="H2646" s="5" t="s">
        <v>5414</v>
      </c>
      <c r="I2646" s="5" t="s">
        <v>8993</v>
      </c>
      <c r="J2646" s="6" t="s">
        <v>70</v>
      </c>
      <c r="K2646" s="6" t="s">
        <v>71</v>
      </c>
    </row>
    <row r="2647" spans="1:11" x14ac:dyDescent="0.45">
      <c r="A2647" s="6">
        <v>2643</v>
      </c>
      <c r="B2647" s="6" t="s">
        <v>8994</v>
      </c>
      <c r="C2647" s="5" t="s">
        <v>8869</v>
      </c>
      <c r="D2647" s="5" t="s">
        <v>8995</v>
      </c>
      <c r="E2647" s="5" t="s">
        <v>8996</v>
      </c>
      <c r="F2647" s="5" t="s">
        <v>8997</v>
      </c>
      <c r="G2647" s="6">
        <v>2020</v>
      </c>
      <c r="H2647" s="5" t="s">
        <v>7001</v>
      </c>
      <c r="I2647" s="5" t="s">
        <v>8998</v>
      </c>
      <c r="J2647" s="6" t="s">
        <v>70</v>
      </c>
      <c r="K2647" s="6" t="s">
        <v>71</v>
      </c>
    </row>
    <row r="2648" spans="1:11" x14ac:dyDescent="0.45">
      <c r="A2648" s="6">
        <v>2644</v>
      </c>
      <c r="B2648" s="6" t="s">
        <v>8999</v>
      </c>
      <c r="C2648" s="5" t="s">
        <v>8869</v>
      </c>
      <c r="D2648" s="5" t="s">
        <v>9000</v>
      </c>
      <c r="E2648" s="5" t="s">
        <v>9001</v>
      </c>
      <c r="F2648" s="5" t="s">
        <v>9002</v>
      </c>
      <c r="G2648" s="6">
        <v>1994</v>
      </c>
      <c r="H2648" s="5" t="s">
        <v>750</v>
      </c>
      <c r="I2648" s="5" t="s">
        <v>9003</v>
      </c>
      <c r="J2648" s="6" t="s">
        <v>70</v>
      </c>
      <c r="K2648" s="6" t="s">
        <v>71</v>
      </c>
    </row>
    <row r="2649" spans="1:11" x14ac:dyDescent="0.45">
      <c r="A2649" s="6">
        <v>2645</v>
      </c>
      <c r="B2649" s="6" t="s">
        <v>9004</v>
      </c>
      <c r="C2649" s="5" t="s">
        <v>8869</v>
      </c>
      <c r="D2649" s="5" t="s">
        <v>9005</v>
      </c>
      <c r="E2649" s="5" t="s">
        <v>9006</v>
      </c>
      <c r="F2649" s="5" t="s">
        <v>9007</v>
      </c>
      <c r="G2649" s="6">
        <v>2003</v>
      </c>
      <c r="H2649" s="5" t="s">
        <v>87</v>
      </c>
      <c r="I2649" s="5" t="s">
        <v>9008</v>
      </c>
      <c r="J2649" s="6" t="s">
        <v>70</v>
      </c>
      <c r="K2649" s="6" t="s">
        <v>71</v>
      </c>
    </row>
    <row r="2650" spans="1:11" x14ac:dyDescent="0.45">
      <c r="A2650" s="6">
        <v>2646</v>
      </c>
      <c r="B2650" s="6" t="s">
        <v>9009</v>
      </c>
      <c r="C2650" s="5" t="s">
        <v>8869</v>
      </c>
      <c r="D2650" s="5" t="s">
        <v>9010</v>
      </c>
      <c r="E2650" s="5" t="s">
        <v>9011</v>
      </c>
      <c r="F2650" s="5" t="s">
        <v>9012</v>
      </c>
      <c r="G2650" s="6">
        <v>2018</v>
      </c>
      <c r="H2650" s="5" t="s">
        <v>1752</v>
      </c>
      <c r="I2650" s="5" t="s">
        <v>9013</v>
      </c>
      <c r="J2650" s="6" t="s">
        <v>70</v>
      </c>
      <c r="K2650" s="6" t="s">
        <v>71</v>
      </c>
    </row>
    <row r="2651" spans="1:11" x14ac:dyDescent="0.45">
      <c r="A2651" s="6">
        <v>2647</v>
      </c>
      <c r="B2651" s="6" t="s">
        <v>9014</v>
      </c>
      <c r="C2651" s="5" t="s">
        <v>8869</v>
      </c>
      <c r="D2651" s="5" t="s">
        <v>9015</v>
      </c>
      <c r="E2651" s="5" t="s">
        <v>9016</v>
      </c>
      <c r="F2651" s="5" t="s">
        <v>9017</v>
      </c>
      <c r="G2651" s="6">
        <v>2003</v>
      </c>
      <c r="H2651" s="5" t="s">
        <v>68</v>
      </c>
      <c r="I2651" s="5" t="s">
        <v>9018</v>
      </c>
      <c r="J2651" s="6" t="s">
        <v>70</v>
      </c>
      <c r="K2651" s="6" t="s">
        <v>71</v>
      </c>
    </row>
    <row r="2652" spans="1:11" x14ac:dyDescent="0.45">
      <c r="A2652" s="6">
        <v>2648</v>
      </c>
      <c r="B2652" s="6" t="s">
        <v>9019</v>
      </c>
      <c r="C2652" s="5" t="s">
        <v>8869</v>
      </c>
      <c r="D2652" s="5" t="s">
        <v>9020</v>
      </c>
      <c r="E2652" s="5" t="s">
        <v>9021</v>
      </c>
      <c r="F2652" s="5" t="s">
        <v>9022</v>
      </c>
      <c r="G2652" s="6">
        <v>2000</v>
      </c>
      <c r="H2652" s="5" t="s">
        <v>9023</v>
      </c>
      <c r="I2652" s="5" t="s">
        <v>9024</v>
      </c>
      <c r="J2652" s="6" t="s">
        <v>70</v>
      </c>
      <c r="K2652" s="6" t="s">
        <v>71</v>
      </c>
    </row>
    <row r="2653" spans="1:11" x14ac:dyDescent="0.45">
      <c r="A2653" s="6">
        <v>2649</v>
      </c>
      <c r="B2653" s="6" t="s">
        <v>9025</v>
      </c>
      <c r="C2653" s="5" t="s">
        <v>8869</v>
      </c>
      <c r="D2653" s="5" t="s">
        <v>9026</v>
      </c>
      <c r="E2653" s="5" t="s">
        <v>9027</v>
      </c>
      <c r="F2653" s="5" t="s">
        <v>9028</v>
      </c>
      <c r="G2653" s="6">
        <v>2017</v>
      </c>
      <c r="H2653" s="5" t="s">
        <v>9029</v>
      </c>
      <c r="I2653" s="5" t="s">
        <v>9030</v>
      </c>
      <c r="J2653" s="6" t="s">
        <v>70</v>
      </c>
      <c r="K2653" s="6" t="s">
        <v>71</v>
      </c>
    </row>
    <row r="2654" spans="1:11" x14ac:dyDescent="0.45">
      <c r="A2654" s="6">
        <v>2650</v>
      </c>
      <c r="B2654" s="6" t="s">
        <v>9031</v>
      </c>
      <c r="C2654" s="5" t="s">
        <v>8869</v>
      </c>
      <c r="D2654" s="5" t="s">
        <v>9032</v>
      </c>
      <c r="E2654" s="5" t="s">
        <v>9033</v>
      </c>
      <c r="F2654" s="5" t="s">
        <v>9034</v>
      </c>
      <c r="G2654" s="6">
        <v>2016</v>
      </c>
      <c r="H2654" s="5" t="s">
        <v>68</v>
      </c>
      <c r="I2654" s="5" t="s">
        <v>9035</v>
      </c>
      <c r="J2654" s="6" t="s">
        <v>70</v>
      </c>
      <c r="K2654" s="6" t="s">
        <v>71</v>
      </c>
    </row>
    <row r="2655" spans="1:11" x14ac:dyDescent="0.45">
      <c r="A2655" s="6">
        <v>2651</v>
      </c>
      <c r="B2655" s="6" t="s">
        <v>9036</v>
      </c>
      <c r="C2655" s="5" t="s">
        <v>8869</v>
      </c>
      <c r="D2655" s="5" t="s">
        <v>9037</v>
      </c>
      <c r="E2655" s="5" t="s">
        <v>9038</v>
      </c>
      <c r="F2655" s="5" t="s">
        <v>9039</v>
      </c>
      <c r="G2655" s="6">
        <v>2026</v>
      </c>
      <c r="H2655" s="5" t="s">
        <v>3863</v>
      </c>
      <c r="I2655" s="5" t="s">
        <v>9040</v>
      </c>
      <c r="J2655" s="6" t="s">
        <v>70</v>
      </c>
      <c r="K2655" s="6" t="s">
        <v>71</v>
      </c>
    </row>
    <row r="2656" spans="1:11" x14ac:dyDescent="0.45">
      <c r="A2656" s="6">
        <v>2652</v>
      </c>
      <c r="B2656" s="6" t="s">
        <v>3430</v>
      </c>
      <c r="C2656" s="5" t="s">
        <v>8869</v>
      </c>
      <c r="D2656" s="5" t="s">
        <v>3431</v>
      </c>
      <c r="E2656" s="5" t="s">
        <v>3432</v>
      </c>
      <c r="F2656" s="5" t="s">
        <v>3433</v>
      </c>
      <c r="G2656" s="6">
        <v>2007</v>
      </c>
      <c r="H2656" s="5" t="s">
        <v>2465</v>
      </c>
      <c r="I2656" s="5" t="s">
        <v>3434</v>
      </c>
      <c r="J2656" s="6" t="s">
        <v>7808</v>
      </c>
      <c r="K2656" s="6" t="s">
        <v>71</v>
      </c>
    </row>
    <row r="2657" spans="1:11" x14ac:dyDescent="0.45">
      <c r="A2657" s="6">
        <v>2653</v>
      </c>
      <c r="B2657" s="6" t="s">
        <v>9041</v>
      </c>
      <c r="C2657" s="5" t="s">
        <v>8869</v>
      </c>
      <c r="D2657" s="5" t="s">
        <v>9042</v>
      </c>
      <c r="E2657" s="5" t="s">
        <v>9043</v>
      </c>
      <c r="F2657" s="5" t="s">
        <v>9044</v>
      </c>
      <c r="G2657" s="6">
        <v>2002</v>
      </c>
      <c r="H2657" s="5" t="s">
        <v>135</v>
      </c>
      <c r="I2657" s="5" t="s">
        <v>9045</v>
      </c>
      <c r="J2657" s="6" t="s">
        <v>70</v>
      </c>
      <c r="K2657" s="6" t="s">
        <v>71</v>
      </c>
    </row>
    <row r="2658" spans="1:11" x14ac:dyDescent="0.45">
      <c r="A2658" s="6">
        <v>2654</v>
      </c>
      <c r="B2658" s="6" t="s">
        <v>2893</v>
      </c>
      <c r="C2658" s="5" t="s">
        <v>8869</v>
      </c>
      <c r="D2658" s="5" t="s">
        <v>2894</v>
      </c>
      <c r="E2658" s="5" t="s">
        <v>2895</v>
      </c>
      <c r="F2658" s="5" t="s">
        <v>2896</v>
      </c>
      <c r="G2658" s="6">
        <v>2008</v>
      </c>
      <c r="H2658" s="5" t="s">
        <v>239</v>
      </c>
      <c r="I2658" s="5" t="s">
        <v>2897</v>
      </c>
      <c r="J2658" s="6" t="s">
        <v>7808</v>
      </c>
      <c r="K2658" s="6" t="s">
        <v>71</v>
      </c>
    </row>
    <row r="2659" spans="1:11" x14ac:dyDescent="0.45">
      <c r="A2659" s="6">
        <v>2655</v>
      </c>
      <c r="B2659" s="6" t="s">
        <v>2235</v>
      </c>
      <c r="C2659" s="5" t="s">
        <v>8869</v>
      </c>
      <c r="D2659" s="5" t="s">
        <v>2236</v>
      </c>
      <c r="E2659" s="5" t="s">
        <v>2237</v>
      </c>
      <c r="F2659" s="5" t="s">
        <v>2238</v>
      </c>
      <c r="G2659" s="6">
        <v>2023</v>
      </c>
      <c r="H2659" s="5" t="s">
        <v>374</v>
      </c>
      <c r="I2659" s="5" t="s">
        <v>2239</v>
      </c>
      <c r="J2659" s="6" t="s">
        <v>7808</v>
      </c>
      <c r="K2659" s="6" t="s">
        <v>71</v>
      </c>
    </row>
    <row r="2660" spans="1:11" x14ac:dyDescent="0.45">
      <c r="A2660" s="6">
        <v>2656</v>
      </c>
      <c r="B2660" s="6" t="s">
        <v>9046</v>
      </c>
      <c r="C2660" s="5" t="s">
        <v>8869</v>
      </c>
      <c r="D2660" s="5" t="s">
        <v>9047</v>
      </c>
      <c r="E2660" s="5" t="s">
        <v>9048</v>
      </c>
      <c r="F2660" s="5" t="s">
        <v>9049</v>
      </c>
      <c r="G2660" s="6">
        <v>2020</v>
      </c>
      <c r="H2660" s="5" t="s">
        <v>153</v>
      </c>
      <c r="I2660" s="5" t="s">
        <v>9050</v>
      </c>
      <c r="J2660" s="6" t="s">
        <v>70</v>
      </c>
      <c r="K2660" s="6" t="s">
        <v>71</v>
      </c>
    </row>
    <row r="2661" spans="1:11" x14ac:dyDescent="0.45">
      <c r="A2661" s="6">
        <v>2657</v>
      </c>
      <c r="B2661" s="6" t="s">
        <v>9051</v>
      </c>
      <c r="C2661" s="5" t="s">
        <v>8869</v>
      </c>
      <c r="D2661" s="5" t="s">
        <v>9052</v>
      </c>
      <c r="E2661" s="5" t="s">
        <v>9053</v>
      </c>
      <c r="F2661" s="5" t="s">
        <v>9054</v>
      </c>
      <c r="G2661" s="6">
        <v>1974</v>
      </c>
      <c r="H2661" s="5" t="s">
        <v>2828</v>
      </c>
      <c r="I2661" s="5" t="s">
        <v>9055</v>
      </c>
      <c r="J2661" s="6" t="s">
        <v>70</v>
      </c>
      <c r="K2661" s="6" t="s">
        <v>71</v>
      </c>
    </row>
    <row r="2662" spans="1:11" x14ac:dyDescent="0.45">
      <c r="A2662" s="6">
        <v>2658</v>
      </c>
      <c r="B2662" s="6" t="s">
        <v>9056</v>
      </c>
      <c r="C2662" s="5" t="s">
        <v>8869</v>
      </c>
      <c r="D2662" s="5" t="s">
        <v>9057</v>
      </c>
      <c r="E2662" s="5" t="s">
        <v>9058</v>
      </c>
      <c r="F2662" s="5" t="s">
        <v>9059</v>
      </c>
      <c r="G2662" s="6">
        <v>2005</v>
      </c>
      <c r="H2662" s="5" t="s">
        <v>111</v>
      </c>
      <c r="I2662" s="5" t="s">
        <v>9060</v>
      </c>
      <c r="J2662" s="6" t="s">
        <v>70</v>
      </c>
      <c r="K2662" s="6" t="s">
        <v>71</v>
      </c>
    </row>
    <row r="2663" spans="1:11" x14ac:dyDescent="0.45">
      <c r="A2663" s="6">
        <v>2659</v>
      </c>
      <c r="B2663" s="6" t="s">
        <v>8698</v>
      </c>
      <c r="C2663" s="5" t="s">
        <v>8869</v>
      </c>
      <c r="D2663" s="5" t="s">
        <v>8699</v>
      </c>
      <c r="E2663" s="5" t="s">
        <v>8700</v>
      </c>
      <c r="F2663" s="5" t="s">
        <v>8701</v>
      </c>
      <c r="G2663" s="6">
        <v>1995</v>
      </c>
      <c r="H2663" s="5" t="s">
        <v>983</v>
      </c>
      <c r="I2663" s="5" t="s">
        <v>8702</v>
      </c>
      <c r="J2663" s="6" t="s">
        <v>7808</v>
      </c>
      <c r="K2663" s="6" t="s">
        <v>71</v>
      </c>
    </row>
    <row r="2664" spans="1:11" x14ac:dyDescent="0.45">
      <c r="A2664" s="6">
        <v>2660</v>
      </c>
      <c r="B2664" s="6" t="s">
        <v>9061</v>
      </c>
      <c r="C2664" s="5" t="s">
        <v>8869</v>
      </c>
      <c r="D2664" s="5" t="s">
        <v>9062</v>
      </c>
      <c r="E2664" s="5" t="s">
        <v>4859</v>
      </c>
      <c r="F2664" s="5" t="s">
        <v>9063</v>
      </c>
      <c r="G2664" s="6">
        <v>2003</v>
      </c>
      <c r="H2664" s="5" t="s">
        <v>68</v>
      </c>
      <c r="I2664" s="5" t="s">
        <v>9064</v>
      </c>
      <c r="J2664" s="6" t="s">
        <v>70</v>
      </c>
      <c r="K2664" s="6" t="s">
        <v>71</v>
      </c>
    </row>
    <row r="2665" spans="1:11" x14ac:dyDescent="0.45">
      <c r="A2665" s="6">
        <v>2661</v>
      </c>
      <c r="B2665" s="6" t="s">
        <v>9065</v>
      </c>
      <c r="C2665" s="5" t="s">
        <v>8869</v>
      </c>
      <c r="D2665" s="5" t="s">
        <v>9066</v>
      </c>
      <c r="E2665" s="5" t="s">
        <v>9067</v>
      </c>
      <c r="F2665" s="5" t="s">
        <v>9068</v>
      </c>
      <c r="G2665" s="6">
        <v>2015</v>
      </c>
      <c r="H2665" s="5" t="s">
        <v>9069</v>
      </c>
      <c r="I2665" s="5" t="s">
        <v>9070</v>
      </c>
      <c r="J2665" s="6" t="s">
        <v>70</v>
      </c>
      <c r="K2665" s="6" t="s">
        <v>71</v>
      </c>
    </row>
    <row r="2666" spans="1:11" x14ac:dyDescent="0.45">
      <c r="A2666" s="6">
        <v>2662</v>
      </c>
      <c r="B2666" s="6" t="s">
        <v>9071</v>
      </c>
      <c r="C2666" s="5" t="s">
        <v>8869</v>
      </c>
      <c r="D2666" s="5" t="s">
        <v>9072</v>
      </c>
      <c r="E2666" s="5" t="s">
        <v>9073</v>
      </c>
      <c r="F2666" s="5" t="s">
        <v>9074</v>
      </c>
      <c r="G2666" s="6">
        <v>1999</v>
      </c>
      <c r="H2666" s="5" t="s">
        <v>1445</v>
      </c>
      <c r="I2666" s="5" t="s">
        <v>9075</v>
      </c>
      <c r="J2666" s="6" t="s">
        <v>70</v>
      </c>
      <c r="K2666" s="6" t="s">
        <v>71</v>
      </c>
    </row>
    <row r="2667" spans="1:11" x14ac:dyDescent="0.45">
      <c r="A2667" s="6">
        <v>2663</v>
      </c>
      <c r="B2667" s="6" t="s">
        <v>9076</v>
      </c>
      <c r="C2667" s="5" t="s">
        <v>8869</v>
      </c>
      <c r="D2667" s="5" t="s">
        <v>9077</v>
      </c>
      <c r="E2667" s="5" t="s">
        <v>9078</v>
      </c>
      <c r="F2667" s="5" t="s">
        <v>9079</v>
      </c>
      <c r="G2667" s="6">
        <v>1992</v>
      </c>
      <c r="H2667" s="5" t="s">
        <v>5168</v>
      </c>
      <c r="I2667" s="5" t="s">
        <v>9080</v>
      </c>
      <c r="J2667" s="6" t="s">
        <v>70</v>
      </c>
      <c r="K2667" s="6" t="s">
        <v>71</v>
      </c>
    </row>
    <row r="2668" spans="1:11" x14ac:dyDescent="0.45">
      <c r="A2668" s="6">
        <v>2664</v>
      </c>
      <c r="B2668" s="6" t="s">
        <v>9081</v>
      </c>
      <c r="C2668" s="5" t="s">
        <v>8869</v>
      </c>
      <c r="D2668" s="5" t="s">
        <v>9082</v>
      </c>
      <c r="E2668" s="5" t="s">
        <v>9083</v>
      </c>
      <c r="F2668" s="5" t="s">
        <v>9084</v>
      </c>
      <c r="G2668" s="6">
        <v>2011</v>
      </c>
      <c r="H2668" s="5" t="s">
        <v>206</v>
      </c>
      <c r="I2668" s="5" t="s">
        <v>9085</v>
      </c>
      <c r="J2668" s="6" t="s">
        <v>70</v>
      </c>
      <c r="K2668" s="6" t="s">
        <v>71</v>
      </c>
    </row>
    <row r="2669" spans="1:11" x14ac:dyDescent="0.45">
      <c r="A2669" s="6">
        <v>2665</v>
      </c>
      <c r="B2669" s="6" t="s">
        <v>9086</v>
      </c>
      <c r="C2669" s="5" t="s">
        <v>8869</v>
      </c>
      <c r="D2669" s="5" t="s">
        <v>9087</v>
      </c>
      <c r="E2669" s="5" t="s">
        <v>9088</v>
      </c>
      <c r="F2669" s="5" t="s">
        <v>9089</v>
      </c>
      <c r="G2669" s="6">
        <v>1998</v>
      </c>
      <c r="H2669" s="5" t="s">
        <v>660</v>
      </c>
      <c r="I2669" s="5" t="s">
        <v>9090</v>
      </c>
      <c r="J2669" s="6" t="s">
        <v>70</v>
      </c>
      <c r="K2669" s="6" t="s">
        <v>71</v>
      </c>
    </row>
    <row r="2670" spans="1:11" x14ac:dyDescent="0.45">
      <c r="A2670" s="6">
        <v>2666</v>
      </c>
      <c r="B2670" s="6" t="s">
        <v>9091</v>
      </c>
      <c r="C2670" s="5" t="s">
        <v>8869</v>
      </c>
      <c r="D2670" s="5" t="s">
        <v>9092</v>
      </c>
      <c r="E2670" s="5" t="s">
        <v>9093</v>
      </c>
      <c r="F2670" s="5" t="s">
        <v>9094</v>
      </c>
      <c r="G2670" s="6">
        <v>2005</v>
      </c>
      <c r="H2670" s="5" t="s">
        <v>245</v>
      </c>
      <c r="I2670" s="5" t="s">
        <v>9095</v>
      </c>
      <c r="J2670" s="6" t="s">
        <v>70</v>
      </c>
      <c r="K2670" s="6" t="s">
        <v>71</v>
      </c>
    </row>
    <row r="2671" spans="1:11" x14ac:dyDescent="0.45">
      <c r="A2671" s="6">
        <v>2667</v>
      </c>
      <c r="B2671" s="6" t="s">
        <v>9096</v>
      </c>
      <c r="C2671" s="5" t="s">
        <v>8869</v>
      </c>
      <c r="D2671" s="5" t="s">
        <v>9097</v>
      </c>
      <c r="E2671" s="5" t="s">
        <v>9098</v>
      </c>
      <c r="F2671" s="5" t="s">
        <v>9099</v>
      </c>
      <c r="G2671" s="6">
        <v>2002</v>
      </c>
      <c r="H2671" s="5" t="s">
        <v>68</v>
      </c>
      <c r="I2671" s="5" t="s">
        <v>9100</v>
      </c>
      <c r="J2671" s="6" t="s">
        <v>70</v>
      </c>
      <c r="K2671" s="6" t="s">
        <v>71</v>
      </c>
    </row>
    <row r="2672" spans="1:11" x14ac:dyDescent="0.45">
      <c r="A2672" s="6">
        <v>2668</v>
      </c>
      <c r="B2672" s="6" t="s">
        <v>9101</v>
      </c>
      <c r="C2672" s="5" t="s">
        <v>8869</v>
      </c>
      <c r="D2672" s="5" t="s">
        <v>9102</v>
      </c>
      <c r="E2672" s="5" t="s">
        <v>9103</v>
      </c>
      <c r="F2672" s="5" t="s">
        <v>9104</v>
      </c>
      <c r="G2672" s="6">
        <v>1977</v>
      </c>
      <c r="H2672" s="5" t="s">
        <v>111</v>
      </c>
      <c r="I2672" s="5" t="s">
        <v>9105</v>
      </c>
      <c r="J2672" s="6" t="s">
        <v>70</v>
      </c>
      <c r="K2672" s="6" t="s">
        <v>71</v>
      </c>
    </row>
    <row r="2673" spans="1:11" x14ac:dyDescent="0.45">
      <c r="A2673" s="6">
        <v>2669</v>
      </c>
      <c r="B2673" s="6" t="s">
        <v>9106</v>
      </c>
      <c r="C2673" s="5" t="s">
        <v>8869</v>
      </c>
      <c r="D2673" s="5" t="s">
        <v>9107</v>
      </c>
      <c r="E2673" s="5" t="s">
        <v>9108</v>
      </c>
      <c r="F2673" s="5" t="s">
        <v>9109</v>
      </c>
      <c r="G2673" s="6">
        <v>2020</v>
      </c>
      <c r="H2673" s="5" t="s">
        <v>9110</v>
      </c>
      <c r="I2673" s="5" t="s">
        <v>9111</v>
      </c>
      <c r="J2673" s="6" t="s">
        <v>70</v>
      </c>
      <c r="K2673" s="6" t="s">
        <v>71</v>
      </c>
    </row>
    <row r="2674" spans="1:11" x14ac:dyDescent="0.45">
      <c r="A2674" s="6">
        <v>2670</v>
      </c>
      <c r="B2674" s="6" t="s">
        <v>1687</v>
      </c>
      <c r="C2674" s="5" t="s">
        <v>8869</v>
      </c>
      <c r="D2674" s="5" t="s">
        <v>1688</v>
      </c>
      <c r="E2674" s="5" t="s">
        <v>1689</v>
      </c>
      <c r="F2674" s="5" t="s">
        <v>1690</v>
      </c>
      <c r="G2674" s="6">
        <v>2022</v>
      </c>
      <c r="H2674" s="5" t="s">
        <v>1691</v>
      </c>
      <c r="I2674" s="5" t="s">
        <v>1692</v>
      </c>
      <c r="J2674" s="6" t="s">
        <v>7808</v>
      </c>
      <c r="K2674" s="6" t="s">
        <v>71</v>
      </c>
    </row>
    <row r="2675" spans="1:11" x14ac:dyDescent="0.45">
      <c r="A2675" s="6">
        <v>2671</v>
      </c>
      <c r="B2675" s="6" t="s">
        <v>9112</v>
      </c>
      <c r="C2675" s="5" t="s">
        <v>8869</v>
      </c>
      <c r="D2675" s="5" t="s">
        <v>9113</v>
      </c>
      <c r="E2675" s="5" t="s">
        <v>9114</v>
      </c>
      <c r="F2675" s="5" t="s">
        <v>9115</v>
      </c>
      <c r="G2675" s="6">
        <v>2002</v>
      </c>
      <c r="H2675" s="5" t="s">
        <v>135</v>
      </c>
      <c r="I2675" s="5" t="s">
        <v>9116</v>
      </c>
      <c r="J2675" s="6" t="s">
        <v>70</v>
      </c>
      <c r="K2675" s="6" t="s">
        <v>71</v>
      </c>
    </row>
    <row r="2676" spans="1:11" x14ac:dyDescent="0.45">
      <c r="A2676" s="6">
        <v>2672</v>
      </c>
      <c r="B2676" s="6" t="s">
        <v>9117</v>
      </c>
      <c r="C2676" s="5" t="s">
        <v>8869</v>
      </c>
      <c r="D2676" s="5" t="s">
        <v>9118</v>
      </c>
      <c r="E2676" s="5" t="s">
        <v>9119</v>
      </c>
      <c r="F2676" s="5" t="s">
        <v>9120</v>
      </c>
      <c r="G2676" s="6">
        <v>2015</v>
      </c>
      <c r="H2676" s="5" t="s">
        <v>297</v>
      </c>
      <c r="I2676" s="5" t="s">
        <v>9121</v>
      </c>
      <c r="J2676" s="6" t="s">
        <v>70</v>
      </c>
      <c r="K2676" s="6" t="s">
        <v>71</v>
      </c>
    </row>
    <row r="2677" spans="1:11" x14ac:dyDescent="0.45">
      <c r="A2677" s="6">
        <v>2673</v>
      </c>
      <c r="B2677" s="6" t="s">
        <v>9122</v>
      </c>
      <c r="C2677" s="5" t="s">
        <v>8869</v>
      </c>
      <c r="D2677" s="5" t="s">
        <v>9123</v>
      </c>
      <c r="E2677" s="5" t="s">
        <v>9124</v>
      </c>
      <c r="F2677" s="5" t="s">
        <v>9125</v>
      </c>
      <c r="G2677" s="6">
        <v>2013</v>
      </c>
      <c r="H2677" s="5" t="s">
        <v>5436</v>
      </c>
      <c r="I2677" s="5" t="s">
        <v>9126</v>
      </c>
      <c r="J2677" s="6" t="s">
        <v>70</v>
      </c>
      <c r="K2677" s="6" t="s">
        <v>71</v>
      </c>
    </row>
    <row r="2678" spans="1:11" x14ac:dyDescent="0.45">
      <c r="A2678" s="6">
        <v>2674</v>
      </c>
      <c r="B2678" s="6" t="s">
        <v>9127</v>
      </c>
      <c r="C2678" s="5" t="s">
        <v>8869</v>
      </c>
      <c r="D2678" s="5" t="s">
        <v>9128</v>
      </c>
      <c r="E2678" s="5" t="s">
        <v>9129</v>
      </c>
      <c r="F2678" s="5" t="s">
        <v>9130</v>
      </c>
      <c r="G2678" s="6">
        <v>2002</v>
      </c>
      <c r="H2678" s="5" t="s">
        <v>141</v>
      </c>
      <c r="I2678" s="5" t="s">
        <v>9131</v>
      </c>
      <c r="J2678" s="6" t="s">
        <v>70</v>
      </c>
      <c r="K2678" s="6" t="s">
        <v>71</v>
      </c>
    </row>
    <row r="2679" spans="1:11" x14ac:dyDescent="0.45">
      <c r="A2679" s="6">
        <v>2675</v>
      </c>
      <c r="B2679" s="6" t="s">
        <v>9132</v>
      </c>
      <c r="C2679" s="5" t="s">
        <v>8869</v>
      </c>
      <c r="D2679" s="5" t="s">
        <v>9133</v>
      </c>
      <c r="E2679" s="5" t="s">
        <v>9134</v>
      </c>
      <c r="F2679" s="5" t="s">
        <v>9135</v>
      </c>
      <c r="G2679" s="6">
        <v>2001</v>
      </c>
      <c r="H2679" s="5" t="s">
        <v>1445</v>
      </c>
      <c r="I2679" s="5" t="s">
        <v>9136</v>
      </c>
      <c r="J2679" s="6" t="s">
        <v>70</v>
      </c>
      <c r="K2679" s="6" t="s">
        <v>71</v>
      </c>
    </row>
    <row r="2680" spans="1:11" x14ac:dyDescent="0.45">
      <c r="A2680" s="6">
        <v>2676</v>
      </c>
      <c r="B2680" s="6" t="s">
        <v>9137</v>
      </c>
      <c r="C2680" s="5" t="s">
        <v>8869</v>
      </c>
      <c r="D2680" s="5" t="s">
        <v>9138</v>
      </c>
      <c r="E2680" s="5" t="s">
        <v>9139</v>
      </c>
      <c r="F2680" s="5" t="s">
        <v>9140</v>
      </c>
      <c r="G2680" s="6">
        <v>2000</v>
      </c>
      <c r="H2680" s="5" t="s">
        <v>9141</v>
      </c>
      <c r="I2680" s="5" t="s">
        <v>9142</v>
      </c>
      <c r="J2680" s="6" t="s">
        <v>70</v>
      </c>
      <c r="K2680" s="6" t="s">
        <v>71</v>
      </c>
    </row>
    <row r="2681" spans="1:11" x14ac:dyDescent="0.45">
      <c r="A2681" s="6">
        <v>2677</v>
      </c>
      <c r="B2681" s="6" t="s">
        <v>9143</v>
      </c>
      <c r="C2681" s="5" t="s">
        <v>8869</v>
      </c>
      <c r="D2681" s="5" t="s">
        <v>9144</v>
      </c>
      <c r="E2681" s="5" t="s">
        <v>9145</v>
      </c>
      <c r="F2681" s="5" t="s">
        <v>9146</v>
      </c>
      <c r="G2681" s="6">
        <v>2003</v>
      </c>
      <c r="H2681" s="5" t="s">
        <v>9147</v>
      </c>
      <c r="I2681" s="5" t="s">
        <v>9148</v>
      </c>
      <c r="J2681" s="6" t="s">
        <v>70</v>
      </c>
      <c r="K2681" s="6" t="s">
        <v>71</v>
      </c>
    </row>
    <row r="2682" spans="1:11" x14ac:dyDescent="0.45">
      <c r="A2682" s="6">
        <v>2678</v>
      </c>
      <c r="B2682" s="6" t="s">
        <v>9149</v>
      </c>
      <c r="C2682" s="5" t="s">
        <v>8869</v>
      </c>
      <c r="D2682" s="5" t="s">
        <v>9150</v>
      </c>
      <c r="E2682" s="5" t="s">
        <v>9151</v>
      </c>
      <c r="F2682" s="5" t="s">
        <v>9152</v>
      </c>
      <c r="G2682" s="6">
        <v>2003</v>
      </c>
      <c r="H2682" s="5" t="s">
        <v>68</v>
      </c>
      <c r="I2682" s="5" t="s">
        <v>9153</v>
      </c>
      <c r="J2682" s="6" t="s">
        <v>70</v>
      </c>
      <c r="K2682" s="6" t="s">
        <v>71</v>
      </c>
    </row>
    <row r="2683" spans="1:11" x14ac:dyDescent="0.45">
      <c r="A2683" s="6">
        <v>2679</v>
      </c>
      <c r="B2683" s="6" t="s">
        <v>9154</v>
      </c>
      <c r="C2683" s="5" t="s">
        <v>8869</v>
      </c>
      <c r="D2683" s="5" t="s">
        <v>9155</v>
      </c>
      <c r="E2683" s="5" t="s">
        <v>9156</v>
      </c>
      <c r="F2683" s="5" t="s">
        <v>9157</v>
      </c>
      <c r="G2683" s="6">
        <v>2000</v>
      </c>
      <c r="H2683" s="5" t="s">
        <v>9158</v>
      </c>
      <c r="I2683" s="5" t="s">
        <v>9159</v>
      </c>
      <c r="J2683" s="6" t="s">
        <v>70</v>
      </c>
      <c r="K2683" s="6" t="s">
        <v>71</v>
      </c>
    </row>
    <row r="2684" spans="1:11" x14ac:dyDescent="0.45">
      <c r="A2684" s="6">
        <v>2680</v>
      </c>
      <c r="B2684" s="6" t="s">
        <v>9160</v>
      </c>
      <c r="C2684" s="5" t="s">
        <v>8869</v>
      </c>
      <c r="D2684" s="5" t="s">
        <v>9161</v>
      </c>
      <c r="E2684" s="5" t="s">
        <v>9162</v>
      </c>
      <c r="F2684" s="5" t="s">
        <v>9163</v>
      </c>
      <c r="G2684" s="6">
        <v>2010</v>
      </c>
      <c r="H2684" s="5" t="s">
        <v>7362</v>
      </c>
      <c r="I2684" s="5" t="s">
        <v>9164</v>
      </c>
      <c r="J2684" s="6" t="s">
        <v>70</v>
      </c>
      <c r="K2684" s="6" t="s">
        <v>71</v>
      </c>
    </row>
    <row r="2685" spans="1:11" x14ac:dyDescent="0.45">
      <c r="A2685" s="6">
        <v>2681</v>
      </c>
      <c r="B2685" s="6" t="s">
        <v>9165</v>
      </c>
      <c r="C2685" s="5" t="s">
        <v>8869</v>
      </c>
      <c r="D2685" s="5" t="s">
        <v>9166</v>
      </c>
      <c r="E2685" s="5" t="s">
        <v>9167</v>
      </c>
      <c r="F2685" s="5" t="s">
        <v>9168</v>
      </c>
      <c r="G2685" s="6">
        <v>2002</v>
      </c>
      <c r="H2685" s="5" t="s">
        <v>68</v>
      </c>
      <c r="I2685" s="5" t="s">
        <v>9169</v>
      </c>
      <c r="J2685" s="6" t="s">
        <v>70</v>
      </c>
      <c r="K2685" s="6" t="s">
        <v>71</v>
      </c>
    </row>
    <row r="2686" spans="1:11" x14ac:dyDescent="0.45">
      <c r="A2686" s="6">
        <v>2682</v>
      </c>
      <c r="B2686" s="6" t="s">
        <v>9170</v>
      </c>
      <c r="C2686" s="5" t="s">
        <v>8869</v>
      </c>
      <c r="D2686" s="5" t="s">
        <v>9171</v>
      </c>
      <c r="E2686" s="5" t="s">
        <v>9172</v>
      </c>
      <c r="F2686" s="5" t="s">
        <v>9173</v>
      </c>
      <c r="G2686" s="6">
        <v>1998</v>
      </c>
      <c r="H2686" s="5" t="s">
        <v>1523</v>
      </c>
      <c r="I2686" s="5" t="s">
        <v>9174</v>
      </c>
      <c r="J2686" s="6" t="s">
        <v>70</v>
      </c>
      <c r="K2686" s="6" t="s">
        <v>71</v>
      </c>
    </row>
    <row r="2687" spans="1:11" x14ac:dyDescent="0.45">
      <c r="A2687" s="6">
        <v>2683</v>
      </c>
      <c r="B2687" s="6" t="s">
        <v>9175</v>
      </c>
      <c r="C2687" s="5" t="s">
        <v>8869</v>
      </c>
      <c r="D2687" s="5" t="s">
        <v>9176</v>
      </c>
      <c r="E2687" s="5" t="s">
        <v>9177</v>
      </c>
      <c r="F2687" s="5" t="s">
        <v>9178</v>
      </c>
      <c r="G2687" s="6">
        <v>1982</v>
      </c>
      <c r="H2687" s="5" t="s">
        <v>9179</v>
      </c>
      <c r="I2687" s="5" t="s">
        <v>9180</v>
      </c>
      <c r="J2687" s="6" t="s">
        <v>70</v>
      </c>
      <c r="K2687" s="6" t="s">
        <v>71</v>
      </c>
    </row>
    <row r="2688" spans="1:11" x14ac:dyDescent="0.45">
      <c r="A2688" s="6">
        <v>2684</v>
      </c>
      <c r="B2688" s="6" t="s">
        <v>2700</v>
      </c>
      <c r="C2688" s="5" t="s">
        <v>8869</v>
      </c>
      <c r="D2688" s="5" t="s">
        <v>2701</v>
      </c>
      <c r="E2688" s="5" t="s">
        <v>2702</v>
      </c>
      <c r="F2688" s="5" t="s">
        <v>2703</v>
      </c>
      <c r="G2688" s="6">
        <v>2003</v>
      </c>
      <c r="H2688" s="5" t="s">
        <v>153</v>
      </c>
      <c r="I2688" s="5" t="s">
        <v>2704</v>
      </c>
      <c r="J2688" s="6" t="s">
        <v>7808</v>
      </c>
      <c r="K2688" s="6" t="s">
        <v>71</v>
      </c>
    </row>
    <row r="2689" spans="1:11" x14ac:dyDescent="0.45">
      <c r="A2689" s="6">
        <v>2685</v>
      </c>
      <c r="B2689" s="6" t="s">
        <v>9181</v>
      </c>
      <c r="C2689" s="5" t="s">
        <v>8869</v>
      </c>
      <c r="D2689" s="5" t="s">
        <v>9182</v>
      </c>
      <c r="E2689" s="5" t="s">
        <v>9183</v>
      </c>
      <c r="F2689" s="5" t="s">
        <v>9184</v>
      </c>
      <c r="G2689" s="6">
        <v>2005</v>
      </c>
      <c r="H2689" s="5" t="s">
        <v>1338</v>
      </c>
      <c r="I2689" s="5" t="s">
        <v>9185</v>
      </c>
      <c r="J2689" s="6" t="s">
        <v>70</v>
      </c>
      <c r="K2689" s="6" t="s">
        <v>71</v>
      </c>
    </row>
    <row r="2690" spans="1:11" x14ac:dyDescent="0.45">
      <c r="A2690" s="6">
        <v>2686</v>
      </c>
      <c r="B2690" s="6" t="s">
        <v>9186</v>
      </c>
      <c r="C2690" s="5" t="s">
        <v>8869</v>
      </c>
      <c r="D2690" s="5" t="s">
        <v>9187</v>
      </c>
      <c r="E2690" s="5" t="s">
        <v>9188</v>
      </c>
      <c r="F2690" s="5" t="s">
        <v>9189</v>
      </c>
      <c r="G2690" s="6">
        <v>1992</v>
      </c>
      <c r="H2690" s="5" t="s">
        <v>386</v>
      </c>
      <c r="I2690" s="5" t="s">
        <v>9190</v>
      </c>
      <c r="J2690" s="6" t="s">
        <v>70</v>
      </c>
      <c r="K2690" s="6" t="s">
        <v>71</v>
      </c>
    </row>
    <row r="2691" spans="1:11" x14ac:dyDescent="0.45">
      <c r="A2691" s="6">
        <v>2687</v>
      </c>
      <c r="B2691" s="6" t="s">
        <v>9191</v>
      </c>
      <c r="C2691" s="5" t="s">
        <v>8869</v>
      </c>
      <c r="D2691" s="5" t="s">
        <v>9192</v>
      </c>
      <c r="E2691" s="5" t="s">
        <v>9193</v>
      </c>
      <c r="F2691" s="5" t="s">
        <v>9194</v>
      </c>
      <c r="G2691" s="6">
        <v>1984</v>
      </c>
      <c r="H2691" s="5" t="s">
        <v>111</v>
      </c>
      <c r="I2691" s="5" t="s">
        <v>9195</v>
      </c>
      <c r="J2691" s="6" t="s">
        <v>70</v>
      </c>
      <c r="K2691" s="6" t="s">
        <v>71</v>
      </c>
    </row>
    <row r="2692" spans="1:11" x14ac:dyDescent="0.45">
      <c r="A2692" s="6">
        <v>2688</v>
      </c>
      <c r="B2692" s="6" t="s">
        <v>9196</v>
      </c>
      <c r="C2692" s="5" t="s">
        <v>8869</v>
      </c>
      <c r="D2692" s="5" t="s">
        <v>9197</v>
      </c>
      <c r="E2692" s="5" t="s">
        <v>9198</v>
      </c>
      <c r="F2692" s="5" t="s">
        <v>9199</v>
      </c>
      <c r="G2692" s="6">
        <v>2021</v>
      </c>
      <c r="H2692" s="5" t="s">
        <v>768</v>
      </c>
      <c r="I2692" s="5" t="s">
        <v>9200</v>
      </c>
      <c r="J2692" s="6" t="s">
        <v>70</v>
      </c>
      <c r="K2692" s="6" t="s">
        <v>71</v>
      </c>
    </row>
    <row r="2693" spans="1:11" x14ac:dyDescent="0.45">
      <c r="A2693" s="6">
        <v>2689</v>
      </c>
      <c r="B2693" s="6" t="s">
        <v>9201</v>
      </c>
      <c r="C2693" s="5" t="s">
        <v>8869</v>
      </c>
      <c r="D2693" s="5" t="s">
        <v>9202</v>
      </c>
      <c r="E2693" s="5" t="s">
        <v>9203</v>
      </c>
      <c r="F2693" s="5" t="s">
        <v>9204</v>
      </c>
      <c r="G2693" s="6">
        <v>2002</v>
      </c>
      <c r="H2693" s="5" t="s">
        <v>165</v>
      </c>
      <c r="I2693" s="5" t="s">
        <v>9205</v>
      </c>
      <c r="J2693" s="6" t="s">
        <v>70</v>
      </c>
      <c r="K2693" s="6" t="s">
        <v>71</v>
      </c>
    </row>
    <row r="2694" spans="1:11" x14ac:dyDescent="0.45">
      <c r="A2694" s="6">
        <v>2690</v>
      </c>
      <c r="B2694" s="6" t="s">
        <v>9206</v>
      </c>
      <c r="C2694" s="5" t="s">
        <v>8869</v>
      </c>
      <c r="D2694" s="5" t="s">
        <v>9207</v>
      </c>
      <c r="E2694" s="5" t="s">
        <v>9208</v>
      </c>
      <c r="F2694" s="5" t="s">
        <v>9209</v>
      </c>
      <c r="G2694" s="6">
        <v>2018</v>
      </c>
      <c r="H2694" s="5" t="s">
        <v>9210</v>
      </c>
      <c r="I2694" s="5" t="s">
        <v>9211</v>
      </c>
      <c r="J2694" s="6" t="s">
        <v>70</v>
      </c>
      <c r="K2694" s="6" t="s">
        <v>71</v>
      </c>
    </row>
    <row r="2695" spans="1:11" x14ac:dyDescent="0.45">
      <c r="A2695" s="6">
        <v>2691</v>
      </c>
      <c r="B2695" s="6" t="s">
        <v>9212</v>
      </c>
      <c r="C2695" s="5" t="s">
        <v>8869</v>
      </c>
      <c r="D2695" s="5" t="s">
        <v>9213</v>
      </c>
      <c r="E2695" s="5" t="s">
        <v>9214</v>
      </c>
      <c r="F2695" s="5" t="s">
        <v>9215</v>
      </c>
      <c r="G2695" s="6">
        <v>2003</v>
      </c>
      <c r="H2695" s="5" t="s">
        <v>2063</v>
      </c>
      <c r="I2695" s="5" t="s">
        <v>9216</v>
      </c>
      <c r="J2695" s="6" t="s">
        <v>70</v>
      </c>
      <c r="K2695" s="6" t="s">
        <v>71</v>
      </c>
    </row>
    <row r="2696" spans="1:11" x14ac:dyDescent="0.45">
      <c r="A2696" s="6">
        <v>2692</v>
      </c>
      <c r="B2696" s="6" t="s">
        <v>9217</v>
      </c>
      <c r="C2696" s="5" t="s">
        <v>8869</v>
      </c>
      <c r="D2696" s="5" t="s">
        <v>9218</v>
      </c>
      <c r="E2696" s="5" t="s">
        <v>9219</v>
      </c>
      <c r="F2696" s="5" t="s">
        <v>9220</v>
      </c>
      <c r="G2696" s="6">
        <v>2001</v>
      </c>
      <c r="H2696" s="5" t="s">
        <v>68</v>
      </c>
      <c r="I2696" s="5" t="s">
        <v>9221</v>
      </c>
      <c r="J2696" s="6" t="s">
        <v>70</v>
      </c>
      <c r="K2696" s="6" t="s">
        <v>71</v>
      </c>
    </row>
    <row r="2697" spans="1:11" x14ac:dyDescent="0.45">
      <c r="A2697" s="6">
        <v>2693</v>
      </c>
      <c r="B2697" s="6" t="s">
        <v>9222</v>
      </c>
      <c r="C2697" s="5" t="s">
        <v>8869</v>
      </c>
      <c r="D2697" s="5" t="s">
        <v>9223</v>
      </c>
      <c r="E2697" s="5" t="s">
        <v>9224</v>
      </c>
      <c r="F2697" s="5" t="s">
        <v>9225</v>
      </c>
      <c r="G2697" s="6">
        <v>2003</v>
      </c>
      <c r="H2697" s="5" t="s">
        <v>135</v>
      </c>
      <c r="I2697" s="5" t="s">
        <v>9226</v>
      </c>
      <c r="J2697" s="6" t="s">
        <v>70</v>
      </c>
      <c r="K2697" s="6" t="s">
        <v>71</v>
      </c>
    </row>
    <row r="2698" spans="1:11" x14ac:dyDescent="0.45">
      <c r="A2698" s="6">
        <v>2694</v>
      </c>
      <c r="B2698" s="6" t="s">
        <v>9227</v>
      </c>
      <c r="C2698" s="5" t="s">
        <v>8869</v>
      </c>
      <c r="D2698" s="5" t="s">
        <v>9228</v>
      </c>
      <c r="E2698" s="5" t="s">
        <v>9229</v>
      </c>
      <c r="F2698" s="5" t="s">
        <v>9230</v>
      </c>
      <c r="G2698" s="6">
        <v>2003</v>
      </c>
      <c r="H2698" s="5" t="s">
        <v>738</v>
      </c>
      <c r="I2698" s="5" t="s">
        <v>9231</v>
      </c>
      <c r="J2698" s="6" t="s">
        <v>70</v>
      </c>
      <c r="K2698" s="6" t="s">
        <v>71</v>
      </c>
    </row>
    <row r="2699" spans="1:11" x14ac:dyDescent="0.45">
      <c r="A2699" s="6">
        <v>2695</v>
      </c>
      <c r="B2699" s="6" t="s">
        <v>9232</v>
      </c>
      <c r="C2699" s="5" t="s">
        <v>8869</v>
      </c>
      <c r="D2699" s="5" t="s">
        <v>9233</v>
      </c>
      <c r="E2699" s="5" t="s">
        <v>9234</v>
      </c>
      <c r="F2699" s="5" t="s">
        <v>9235</v>
      </c>
      <c r="G2699" s="6">
        <v>2007</v>
      </c>
      <c r="H2699" s="5" t="s">
        <v>7996</v>
      </c>
      <c r="I2699" s="5" t="s">
        <v>9236</v>
      </c>
      <c r="J2699" s="6" t="s">
        <v>70</v>
      </c>
      <c r="K2699" s="6" t="s">
        <v>71</v>
      </c>
    </row>
    <row r="2700" spans="1:11" x14ac:dyDescent="0.45">
      <c r="A2700" s="6">
        <v>2696</v>
      </c>
      <c r="B2700" s="6" t="s">
        <v>9237</v>
      </c>
      <c r="C2700" s="5" t="s">
        <v>8869</v>
      </c>
      <c r="D2700" s="5" t="s">
        <v>9238</v>
      </c>
      <c r="E2700" s="5" t="s">
        <v>9239</v>
      </c>
      <c r="F2700" s="5" t="s">
        <v>9240</v>
      </c>
      <c r="G2700" s="6">
        <v>1983</v>
      </c>
      <c r="H2700" s="5" t="s">
        <v>779</v>
      </c>
      <c r="I2700" s="5" t="s">
        <v>9241</v>
      </c>
      <c r="J2700" s="6" t="s">
        <v>70</v>
      </c>
      <c r="K2700" s="6" t="s">
        <v>71</v>
      </c>
    </row>
    <row r="2701" spans="1:11" x14ac:dyDescent="0.45">
      <c r="A2701" s="6">
        <v>2697</v>
      </c>
      <c r="B2701" s="6" t="s">
        <v>9242</v>
      </c>
      <c r="C2701" s="5" t="s">
        <v>8869</v>
      </c>
      <c r="D2701" s="5" t="s">
        <v>9243</v>
      </c>
      <c r="E2701" s="5" t="s">
        <v>9244</v>
      </c>
      <c r="F2701" s="5" t="s">
        <v>9245</v>
      </c>
      <c r="G2701" s="6">
        <v>2001</v>
      </c>
      <c r="H2701" s="5" t="s">
        <v>68</v>
      </c>
      <c r="I2701" s="5" t="s">
        <v>9246</v>
      </c>
      <c r="J2701" s="6" t="s">
        <v>70</v>
      </c>
      <c r="K2701" s="6" t="s">
        <v>71</v>
      </c>
    </row>
    <row r="2702" spans="1:11" x14ac:dyDescent="0.45">
      <c r="A2702" s="6">
        <v>2698</v>
      </c>
      <c r="B2702" s="6" t="s">
        <v>9247</v>
      </c>
      <c r="C2702" s="5" t="s">
        <v>8869</v>
      </c>
      <c r="D2702" s="5" t="s">
        <v>9248</v>
      </c>
      <c r="E2702" s="5" t="s">
        <v>9249</v>
      </c>
      <c r="F2702" s="5" t="s">
        <v>9250</v>
      </c>
      <c r="G2702" s="6">
        <v>2003</v>
      </c>
      <c r="H2702" s="5" t="s">
        <v>135</v>
      </c>
      <c r="I2702" s="5" t="s">
        <v>9251</v>
      </c>
      <c r="J2702" s="6" t="s">
        <v>70</v>
      </c>
      <c r="K2702" s="6" t="s">
        <v>71</v>
      </c>
    </row>
    <row r="2703" spans="1:11" x14ac:dyDescent="0.45">
      <c r="A2703" s="6">
        <v>2699</v>
      </c>
      <c r="B2703" s="6" t="s">
        <v>9252</v>
      </c>
      <c r="C2703" s="5" t="s">
        <v>8869</v>
      </c>
      <c r="D2703" s="5" t="s">
        <v>9253</v>
      </c>
      <c r="E2703" s="5" t="s">
        <v>9254</v>
      </c>
      <c r="F2703" s="5" t="s">
        <v>9255</v>
      </c>
      <c r="G2703" s="6">
        <v>2000</v>
      </c>
      <c r="H2703" s="5" t="s">
        <v>68</v>
      </c>
      <c r="I2703" s="5" t="s">
        <v>9256</v>
      </c>
      <c r="J2703" s="6" t="s">
        <v>70</v>
      </c>
      <c r="K2703" s="6" t="s">
        <v>71</v>
      </c>
    </row>
    <row r="2704" spans="1:11" x14ac:dyDescent="0.45">
      <c r="A2704" s="6">
        <v>2700</v>
      </c>
      <c r="B2704" s="6" t="s">
        <v>3219</v>
      </c>
      <c r="C2704" s="5" t="s">
        <v>8869</v>
      </c>
      <c r="D2704" s="5" t="s">
        <v>3220</v>
      </c>
      <c r="E2704" s="5" t="s">
        <v>3221</v>
      </c>
      <c r="F2704" s="5" t="s">
        <v>3222</v>
      </c>
      <c r="G2704" s="6">
        <v>2012</v>
      </c>
      <c r="H2704" s="5" t="s">
        <v>2459</v>
      </c>
      <c r="I2704" s="5" t="s">
        <v>3223</v>
      </c>
      <c r="J2704" s="6" t="s">
        <v>7808</v>
      </c>
      <c r="K2704" s="6" t="s">
        <v>71</v>
      </c>
    </row>
    <row r="2705" spans="1:11" x14ac:dyDescent="0.45">
      <c r="A2705" s="6">
        <v>2701</v>
      </c>
      <c r="B2705" s="6" t="s">
        <v>8549</v>
      </c>
      <c r="C2705" s="5" t="s">
        <v>8869</v>
      </c>
      <c r="D2705" s="5" t="s">
        <v>8550</v>
      </c>
      <c r="E2705" s="5" t="s">
        <v>8551</v>
      </c>
      <c r="F2705" s="5" t="s">
        <v>8552</v>
      </c>
      <c r="G2705" s="6">
        <v>1999</v>
      </c>
      <c r="H2705" s="5" t="s">
        <v>68</v>
      </c>
      <c r="I2705" s="5" t="s">
        <v>8553</v>
      </c>
      <c r="J2705" s="6" t="s">
        <v>7808</v>
      </c>
      <c r="K2705" s="6" t="s">
        <v>71</v>
      </c>
    </row>
    <row r="2706" spans="1:11" x14ac:dyDescent="0.45">
      <c r="A2706" s="6">
        <v>2702</v>
      </c>
      <c r="B2706" s="6" t="s">
        <v>4539</v>
      </c>
      <c r="C2706" s="5" t="s">
        <v>8869</v>
      </c>
      <c r="D2706" s="5" t="s">
        <v>4540</v>
      </c>
      <c r="E2706" s="5" t="s">
        <v>4541</v>
      </c>
      <c r="F2706" s="5" t="s">
        <v>4542</v>
      </c>
      <c r="G2706" s="6">
        <v>2002</v>
      </c>
      <c r="H2706" s="5" t="s">
        <v>87</v>
      </c>
      <c r="I2706" s="5" t="s">
        <v>4543</v>
      </c>
      <c r="J2706" s="6" t="s">
        <v>7808</v>
      </c>
      <c r="K2706" s="6" t="s">
        <v>71</v>
      </c>
    </row>
    <row r="2707" spans="1:11" x14ac:dyDescent="0.45">
      <c r="A2707" s="6">
        <v>2703</v>
      </c>
      <c r="B2707" s="6" t="s">
        <v>9257</v>
      </c>
      <c r="C2707" s="5" t="s">
        <v>8869</v>
      </c>
      <c r="D2707" s="5" t="s">
        <v>9258</v>
      </c>
      <c r="E2707" s="5" t="s">
        <v>9259</v>
      </c>
      <c r="F2707" s="5" t="s">
        <v>9260</v>
      </c>
      <c r="G2707" s="6">
        <v>2002</v>
      </c>
      <c r="H2707" s="5" t="s">
        <v>666</v>
      </c>
      <c r="I2707" s="5" t="s">
        <v>9261</v>
      </c>
      <c r="J2707" s="6" t="s">
        <v>70</v>
      </c>
      <c r="K2707" s="6" t="s">
        <v>71</v>
      </c>
    </row>
    <row r="2708" spans="1:11" x14ac:dyDescent="0.45">
      <c r="A2708" s="6">
        <v>2704</v>
      </c>
      <c r="B2708" s="6" t="s">
        <v>9262</v>
      </c>
      <c r="C2708" s="5" t="s">
        <v>8869</v>
      </c>
      <c r="D2708" s="5" t="s">
        <v>9263</v>
      </c>
      <c r="E2708" s="5" t="s">
        <v>9264</v>
      </c>
      <c r="F2708" s="5" t="s">
        <v>9265</v>
      </c>
      <c r="G2708" s="6">
        <v>2003</v>
      </c>
      <c r="H2708" s="5" t="s">
        <v>135</v>
      </c>
      <c r="I2708" s="5" t="s">
        <v>9266</v>
      </c>
      <c r="J2708" s="6" t="s">
        <v>70</v>
      </c>
      <c r="K2708" s="6" t="s">
        <v>71</v>
      </c>
    </row>
    <row r="2709" spans="1:11" x14ac:dyDescent="0.45">
      <c r="A2709" s="6">
        <v>2705</v>
      </c>
      <c r="B2709" s="6" t="s">
        <v>9267</v>
      </c>
      <c r="C2709" s="5" t="s">
        <v>8869</v>
      </c>
      <c r="D2709" s="5" t="s">
        <v>9268</v>
      </c>
      <c r="E2709" s="5" t="s">
        <v>9269</v>
      </c>
      <c r="F2709" s="5" t="s">
        <v>9270</v>
      </c>
      <c r="G2709" s="6">
        <v>2007</v>
      </c>
      <c r="H2709" s="5" t="s">
        <v>1123</v>
      </c>
      <c r="I2709" s="5" t="s">
        <v>9271</v>
      </c>
      <c r="J2709" s="6" t="s">
        <v>70</v>
      </c>
      <c r="K2709" s="6" t="s">
        <v>71</v>
      </c>
    </row>
    <row r="2710" spans="1:11" x14ac:dyDescent="0.45">
      <c r="A2710" s="6">
        <v>2706</v>
      </c>
      <c r="B2710" s="6" t="s">
        <v>918</v>
      </c>
      <c r="C2710" s="5" t="s">
        <v>8869</v>
      </c>
      <c r="D2710" s="5" t="s">
        <v>919</v>
      </c>
      <c r="E2710" s="5" t="s">
        <v>920</v>
      </c>
      <c r="F2710" s="5" t="s">
        <v>921</v>
      </c>
      <c r="G2710" s="6">
        <v>2010</v>
      </c>
      <c r="H2710" s="5" t="s">
        <v>922</v>
      </c>
      <c r="I2710" s="5" t="s">
        <v>923</v>
      </c>
      <c r="J2710" s="6" t="s">
        <v>7808</v>
      </c>
      <c r="K2710" s="6" t="s">
        <v>71</v>
      </c>
    </row>
    <row r="2711" spans="1:11" x14ac:dyDescent="0.45">
      <c r="A2711" s="6">
        <v>2707</v>
      </c>
      <c r="B2711" s="6" t="s">
        <v>9272</v>
      </c>
      <c r="C2711" s="5" t="s">
        <v>8869</v>
      </c>
      <c r="D2711" s="5" t="s">
        <v>9273</v>
      </c>
      <c r="E2711" s="5" t="s">
        <v>9274</v>
      </c>
      <c r="F2711" s="5" t="s">
        <v>9275</v>
      </c>
      <c r="G2711" s="6">
        <v>2017</v>
      </c>
      <c r="H2711" s="5" t="s">
        <v>1831</v>
      </c>
      <c r="I2711" s="5" t="s">
        <v>9276</v>
      </c>
      <c r="J2711" s="6" t="s">
        <v>70</v>
      </c>
      <c r="K2711" s="6" t="s">
        <v>71</v>
      </c>
    </row>
    <row r="2712" spans="1:11" x14ac:dyDescent="0.45">
      <c r="A2712" s="6">
        <v>2708</v>
      </c>
      <c r="B2712" s="6" t="s">
        <v>9277</v>
      </c>
      <c r="C2712" s="5" t="s">
        <v>8869</v>
      </c>
      <c r="D2712" s="5" t="s">
        <v>9278</v>
      </c>
      <c r="E2712" s="5" t="s">
        <v>9279</v>
      </c>
      <c r="F2712" s="5" t="s">
        <v>9280</v>
      </c>
      <c r="G2712" s="6">
        <v>1975</v>
      </c>
      <c r="H2712" s="5" t="s">
        <v>9281</v>
      </c>
      <c r="I2712" s="5" t="s">
        <v>9282</v>
      </c>
      <c r="J2712" s="6" t="s">
        <v>70</v>
      </c>
      <c r="K2712" s="6" t="s">
        <v>71</v>
      </c>
    </row>
    <row r="2713" spans="1:11" x14ac:dyDescent="0.45">
      <c r="A2713" s="6">
        <v>2709</v>
      </c>
      <c r="B2713" s="6" t="s">
        <v>3408</v>
      </c>
      <c r="C2713" s="5" t="s">
        <v>8869</v>
      </c>
      <c r="D2713" s="5" t="s">
        <v>3409</v>
      </c>
      <c r="E2713" s="5" t="s">
        <v>3410</v>
      </c>
      <c r="F2713" s="5" t="s">
        <v>3411</v>
      </c>
      <c r="G2713" s="6">
        <v>2017</v>
      </c>
      <c r="H2713" s="5" t="s">
        <v>245</v>
      </c>
      <c r="I2713" s="5" t="s">
        <v>3412</v>
      </c>
      <c r="J2713" s="6" t="s">
        <v>7808</v>
      </c>
      <c r="K2713" s="6" t="s">
        <v>71</v>
      </c>
    </row>
    <row r="2714" spans="1:11" x14ac:dyDescent="0.45">
      <c r="A2714" s="6">
        <v>2710</v>
      </c>
      <c r="B2714" s="6" t="s">
        <v>6869</v>
      </c>
      <c r="C2714" s="5" t="s">
        <v>8869</v>
      </c>
      <c r="D2714" s="5" t="s">
        <v>6870</v>
      </c>
      <c r="E2714" s="5" t="s">
        <v>6871</v>
      </c>
      <c r="F2714" s="5" t="s">
        <v>6872</v>
      </c>
      <c r="G2714" s="6">
        <v>2013</v>
      </c>
      <c r="H2714" s="5" t="s">
        <v>273</v>
      </c>
      <c r="I2714" s="5" t="s">
        <v>6873</v>
      </c>
      <c r="J2714" s="6" t="s">
        <v>7808</v>
      </c>
      <c r="K2714" s="6" t="s">
        <v>71</v>
      </c>
    </row>
    <row r="2715" spans="1:11" x14ac:dyDescent="0.45">
      <c r="A2715" s="6">
        <v>2711</v>
      </c>
      <c r="B2715" s="6" t="s">
        <v>9283</v>
      </c>
      <c r="C2715" s="5" t="s">
        <v>8869</v>
      </c>
      <c r="D2715" s="5" t="s">
        <v>9284</v>
      </c>
      <c r="E2715" s="5" t="s">
        <v>9285</v>
      </c>
      <c r="F2715" s="5" t="s">
        <v>9286</v>
      </c>
      <c r="G2715" s="6">
        <v>2010</v>
      </c>
      <c r="H2715" s="5" t="s">
        <v>1338</v>
      </c>
      <c r="I2715" s="5" t="s">
        <v>9287</v>
      </c>
      <c r="J2715" s="6" t="s">
        <v>70</v>
      </c>
      <c r="K2715" s="6" t="s">
        <v>71</v>
      </c>
    </row>
    <row r="2716" spans="1:11" x14ac:dyDescent="0.45">
      <c r="A2716" s="6">
        <v>2712</v>
      </c>
      <c r="B2716" s="6" t="s">
        <v>9288</v>
      </c>
      <c r="C2716" s="5" t="s">
        <v>8869</v>
      </c>
      <c r="D2716" s="5" t="s">
        <v>9289</v>
      </c>
      <c r="E2716" s="5" t="s">
        <v>9290</v>
      </c>
      <c r="F2716" s="5" t="s">
        <v>9291</v>
      </c>
      <c r="G2716" s="6">
        <v>2001</v>
      </c>
      <c r="H2716" s="5" t="s">
        <v>68</v>
      </c>
      <c r="I2716" s="5" t="s">
        <v>9292</v>
      </c>
      <c r="J2716" s="6" t="s">
        <v>70</v>
      </c>
      <c r="K2716" s="6" t="s">
        <v>71</v>
      </c>
    </row>
    <row r="2717" spans="1:11" x14ac:dyDescent="0.45">
      <c r="A2717" s="6">
        <v>2713</v>
      </c>
      <c r="B2717" s="6" t="s">
        <v>9293</v>
      </c>
      <c r="C2717" s="5" t="s">
        <v>8869</v>
      </c>
      <c r="D2717" s="5" t="s">
        <v>9294</v>
      </c>
      <c r="E2717" s="5" t="s">
        <v>9295</v>
      </c>
      <c r="F2717" s="5" t="s">
        <v>9296</v>
      </c>
      <c r="G2717" s="6">
        <v>2002</v>
      </c>
      <c r="H2717" s="5" t="s">
        <v>68</v>
      </c>
      <c r="I2717" s="5" t="s">
        <v>9297</v>
      </c>
      <c r="J2717" s="6" t="s">
        <v>70</v>
      </c>
      <c r="K2717" s="6" t="s">
        <v>71</v>
      </c>
    </row>
    <row r="2718" spans="1:11" x14ac:dyDescent="0.45">
      <c r="A2718" s="6">
        <v>2714</v>
      </c>
      <c r="B2718" s="6" t="s">
        <v>7235</v>
      </c>
      <c r="C2718" s="5" t="s">
        <v>8869</v>
      </c>
      <c r="D2718" s="5" t="s">
        <v>7236</v>
      </c>
      <c r="E2718" s="5" t="s">
        <v>7237</v>
      </c>
      <c r="F2718" s="5" t="s">
        <v>7238</v>
      </c>
      <c r="G2718" s="6">
        <v>2006</v>
      </c>
      <c r="H2718" s="5" t="s">
        <v>633</v>
      </c>
      <c r="I2718" s="5" t="s">
        <v>7239</v>
      </c>
      <c r="J2718" s="6" t="s">
        <v>7808</v>
      </c>
      <c r="K2718" s="6" t="s">
        <v>71</v>
      </c>
    </row>
    <row r="2719" spans="1:11" x14ac:dyDescent="0.45">
      <c r="A2719" s="6">
        <v>2715</v>
      </c>
      <c r="B2719" s="6" t="s">
        <v>5200</v>
      </c>
      <c r="C2719" s="5" t="s">
        <v>8869</v>
      </c>
      <c r="D2719" s="5" t="s">
        <v>5201</v>
      </c>
      <c r="E2719" s="5" t="s">
        <v>3773</v>
      </c>
      <c r="F2719" s="5" t="s">
        <v>5202</v>
      </c>
      <c r="G2719" s="6">
        <v>2023</v>
      </c>
      <c r="H2719" s="5" t="s">
        <v>5203</v>
      </c>
      <c r="I2719" s="5" t="s">
        <v>5204</v>
      </c>
      <c r="J2719" s="6" t="s">
        <v>7808</v>
      </c>
      <c r="K2719" s="6" t="s">
        <v>71</v>
      </c>
    </row>
    <row r="2720" spans="1:11" x14ac:dyDescent="0.45">
      <c r="A2720" s="6">
        <v>2716</v>
      </c>
      <c r="B2720" s="6" t="s">
        <v>9298</v>
      </c>
      <c r="C2720" s="5" t="s">
        <v>8869</v>
      </c>
      <c r="D2720" s="5" t="s">
        <v>9299</v>
      </c>
      <c r="E2720" s="5" t="s">
        <v>9300</v>
      </c>
      <c r="F2720" s="5" t="s">
        <v>9301</v>
      </c>
      <c r="G2720" s="6">
        <v>1999</v>
      </c>
      <c r="H2720" s="5" t="s">
        <v>177</v>
      </c>
      <c r="I2720" s="5" t="s">
        <v>9302</v>
      </c>
      <c r="J2720" s="6" t="s">
        <v>70</v>
      </c>
      <c r="K2720" s="6" t="s">
        <v>71</v>
      </c>
    </row>
    <row r="2721" spans="1:11" x14ac:dyDescent="0.45">
      <c r="A2721" s="6">
        <v>2717</v>
      </c>
      <c r="B2721" s="6" t="s">
        <v>9303</v>
      </c>
      <c r="C2721" s="5" t="s">
        <v>8869</v>
      </c>
      <c r="D2721" s="5" t="s">
        <v>9304</v>
      </c>
      <c r="E2721" s="5" t="s">
        <v>9305</v>
      </c>
      <c r="F2721" s="5" t="s">
        <v>9306</v>
      </c>
      <c r="G2721" s="6">
        <v>1999</v>
      </c>
      <c r="H2721" s="5" t="s">
        <v>666</v>
      </c>
      <c r="I2721" s="5" t="s">
        <v>9307</v>
      </c>
      <c r="J2721" s="6" t="s">
        <v>70</v>
      </c>
      <c r="K2721" s="6" t="s">
        <v>71</v>
      </c>
    </row>
    <row r="2722" spans="1:11" x14ac:dyDescent="0.45">
      <c r="A2722" s="6">
        <v>2718</v>
      </c>
      <c r="B2722" s="6" t="s">
        <v>9308</v>
      </c>
      <c r="C2722" s="5" t="s">
        <v>8869</v>
      </c>
      <c r="D2722" s="5" t="s">
        <v>9309</v>
      </c>
      <c r="E2722" s="5" t="s">
        <v>9310</v>
      </c>
      <c r="F2722" s="5" t="s">
        <v>9311</v>
      </c>
      <c r="G2722" s="6">
        <v>2019</v>
      </c>
      <c r="H2722" s="5" t="s">
        <v>9312</v>
      </c>
      <c r="I2722" s="5" t="s">
        <v>9313</v>
      </c>
      <c r="J2722" s="6" t="s">
        <v>70</v>
      </c>
      <c r="K2722" s="6" t="s">
        <v>71</v>
      </c>
    </row>
    <row r="2723" spans="1:11" x14ac:dyDescent="0.45">
      <c r="A2723" s="6">
        <v>2719</v>
      </c>
      <c r="B2723" s="6" t="s">
        <v>9314</v>
      </c>
      <c r="C2723" s="5" t="s">
        <v>8869</v>
      </c>
      <c r="D2723" s="5" t="s">
        <v>9315</v>
      </c>
      <c r="E2723" s="5" t="s">
        <v>9316</v>
      </c>
      <c r="F2723" s="5" t="s">
        <v>9317</v>
      </c>
      <c r="G2723" s="6">
        <v>1997</v>
      </c>
      <c r="H2723" s="5" t="s">
        <v>7346</v>
      </c>
      <c r="I2723" s="5" t="s">
        <v>9318</v>
      </c>
      <c r="J2723" s="6" t="s">
        <v>70</v>
      </c>
      <c r="K2723" s="6" t="s">
        <v>71</v>
      </c>
    </row>
    <row r="2724" spans="1:11" x14ac:dyDescent="0.45">
      <c r="A2724" s="6">
        <v>2720</v>
      </c>
      <c r="B2724" s="6" t="s">
        <v>4369</v>
      </c>
      <c r="C2724" s="5" t="s">
        <v>8869</v>
      </c>
      <c r="D2724" s="5" t="s">
        <v>4370</v>
      </c>
      <c r="E2724" s="5" t="s">
        <v>4371</v>
      </c>
      <c r="F2724" s="5" t="s">
        <v>4372</v>
      </c>
      <c r="G2724" s="6">
        <v>2011</v>
      </c>
      <c r="H2724" s="5" t="s">
        <v>564</v>
      </c>
      <c r="I2724" s="5" t="s">
        <v>4373</v>
      </c>
      <c r="J2724" s="6" t="s">
        <v>7808</v>
      </c>
      <c r="K2724" s="6" t="s">
        <v>71</v>
      </c>
    </row>
    <row r="2725" spans="1:11" x14ac:dyDescent="0.45">
      <c r="A2725" s="6">
        <v>2721</v>
      </c>
      <c r="B2725" s="6" t="s">
        <v>8847</v>
      </c>
      <c r="C2725" s="5" t="s">
        <v>8869</v>
      </c>
      <c r="D2725" s="5" t="s">
        <v>8848</v>
      </c>
      <c r="E2725" s="5" t="s">
        <v>8849</v>
      </c>
      <c r="F2725" s="5" t="s">
        <v>8850</v>
      </c>
      <c r="G2725" s="6">
        <v>2013</v>
      </c>
      <c r="H2725" s="5" t="s">
        <v>8851</v>
      </c>
      <c r="I2725" s="5" t="s">
        <v>8852</v>
      </c>
      <c r="J2725" s="6" t="s">
        <v>7808</v>
      </c>
      <c r="K2725" s="6" t="s">
        <v>71</v>
      </c>
    </row>
    <row r="2726" spans="1:11" x14ac:dyDescent="0.45">
      <c r="A2726" s="6">
        <v>2722</v>
      </c>
      <c r="B2726" s="6" t="s">
        <v>9319</v>
      </c>
      <c r="C2726" s="5" t="s">
        <v>8869</v>
      </c>
      <c r="D2726" s="5" t="s">
        <v>9320</v>
      </c>
      <c r="E2726" s="5" t="s">
        <v>9321</v>
      </c>
      <c r="F2726" s="5" t="s">
        <v>9322</v>
      </c>
      <c r="G2726" s="6">
        <v>2017</v>
      </c>
      <c r="H2726" s="5" t="s">
        <v>9323</v>
      </c>
      <c r="I2726" s="5" t="s">
        <v>9324</v>
      </c>
      <c r="J2726" s="6" t="s">
        <v>70</v>
      </c>
      <c r="K2726" s="6" t="s">
        <v>71</v>
      </c>
    </row>
    <row r="2727" spans="1:11" x14ac:dyDescent="0.45">
      <c r="A2727" s="6">
        <v>2723</v>
      </c>
      <c r="B2727" s="6" t="s">
        <v>4147</v>
      </c>
      <c r="C2727" s="5" t="s">
        <v>8869</v>
      </c>
      <c r="D2727" s="5" t="s">
        <v>4148</v>
      </c>
      <c r="E2727" s="5" t="s">
        <v>4149</v>
      </c>
      <c r="F2727" s="5" t="s">
        <v>4150</v>
      </c>
      <c r="G2727" s="6">
        <v>2009</v>
      </c>
      <c r="H2727" s="5" t="s">
        <v>3342</v>
      </c>
      <c r="I2727" s="5" t="s">
        <v>4151</v>
      </c>
      <c r="J2727" s="6" t="s">
        <v>7808</v>
      </c>
      <c r="K2727" s="6" t="s">
        <v>71</v>
      </c>
    </row>
    <row r="2728" spans="1:11" x14ac:dyDescent="0.45">
      <c r="A2728" s="6">
        <v>2724</v>
      </c>
      <c r="B2728" s="6" t="s">
        <v>9325</v>
      </c>
      <c r="C2728" s="5" t="s">
        <v>8869</v>
      </c>
      <c r="D2728" s="5" t="s">
        <v>9326</v>
      </c>
      <c r="E2728" s="5" t="s">
        <v>9327</v>
      </c>
      <c r="F2728" s="5" t="s">
        <v>9328</v>
      </c>
      <c r="G2728" s="6">
        <v>2018</v>
      </c>
      <c r="H2728" s="5" t="s">
        <v>9329</v>
      </c>
      <c r="I2728" s="5" t="s">
        <v>9330</v>
      </c>
      <c r="J2728" s="6" t="s">
        <v>70</v>
      </c>
      <c r="K2728" s="6" t="s">
        <v>71</v>
      </c>
    </row>
    <row r="2729" spans="1:11" x14ac:dyDescent="0.45">
      <c r="A2729" s="6">
        <v>2725</v>
      </c>
      <c r="B2729" s="6" t="s">
        <v>9331</v>
      </c>
      <c r="C2729" s="5" t="s">
        <v>8869</v>
      </c>
      <c r="D2729" s="5" t="s">
        <v>9332</v>
      </c>
      <c r="E2729" s="5" t="s">
        <v>9333</v>
      </c>
      <c r="F2729" s="5" t="s">
        <v>9334</v>
      </c>
      <c r="G2729" s="6">
        <v>1985</v>
      </c>
      <c r="H2729" s="5" t="s">
        <v>111</v>
      </c>
      <c r="I2729" s="5" t="s">
        <v>9335</v>
      </c>
      <c r="J2729" s="6" t="s">
        <v>70</v>
      </c>
      <c r="K2729" s="6" t="s">
        <v>71</v>
      </c>
    </row>
    <row r="2730" spans="1:11" x14ac:dyDescent="0.45">
      <c r="A2730" s="6">
        <v>2726</v>
      </c>
      <c r="B2730" s="6" t="s">
        <v>9336</v>
      </c>
      <c r="C2730" s="5" t="s">
        <v>8869</v>
      </c>
      <c r="D2730" s="5" t="s">
        <v>9337</v>
      </c>
      <c r="E2730" s="5" t="s">
        <v>9338</v>
      </c>
      <c r="F2730" s="5" t="s">
        <v>9339</v>
      </c>
      <c r="G2730" s="6">
        <v>2024</v>
      </c>
      <c r="H2730" s="5" t="s">
        <v>9340</v>
      </c>
      <c r="I2730" s="5" t="s">
        <v>9341</v>
      </c>
      <c r="J2730" s="6" t="s">
        <v>70</v>
      </c>
      <c r="K2730" s="6" t="s">
        <v>71</v>
      </c>
    </row>
    <row r="2731" spans="1:11" x14ac:dyDescent="0.45">
      <c r="A2731" s="6">
        <v>2727</v>
      </c>
      <c r="B2731" s="6" t="s">
        <v>9342</v>
      </c>
      <c r="C2731" s="5" t="s">
        <v>8869</v>
      </c>
      <c r="D2731" s="5" t="s">
        <v>9343</v>
      </c>
      <c r="E2731" s="5" t="s">
        <v>9344</v>
      </c>
      <c r="F2731" s="5" t="s">
        <v>9345</v>
      </c>
      <c r="G2731" s="6">
        <v>2002</v>
      </c>
      <c r="H2731" s="5" t="s">
        <v>68</v>
      </c>
      <c r="I2731" s="5" t="s">
        <v>9346</v>
      </c>
      <c r="J2731" s="6" t="s">
        <v>70</v>
      </c>
      <c r="K2731" s="6" t="s">
        <v>71</v>
      </c>
    </row>
    <row r="2732" spans="1:11" x14ac:dyDescent="0.45">
      <c r="A2732" s="6">
        <v>2728</v>
      </c>
      <c r="B2732" s="6" t="s">
        <v>9347</v>
      </c>
      <c r="C2732" s="5" t="s">
        <v>8869</v>
      </c>
      <c r="D2732" s="5" t="s">
        <v>9348</v>
      </c>
      <c r="E2732" s="5" t="s">
        <v>9349</v>
      </c>
      <c r="F2732" s="5" t="s">
        <v>9350</v>
      </c>
      <c r="G2732" s="6">
        <v>1999</v>
      </c>
      <c r="H2732" s="5" t="s">
        <v>68</v>
      </c>
      <c r="I2732" s="5" t="s">
        <v>9351</v>
      </c>
      <c r="J2732" s="6" t="s">
        <v>70</v>
      </c>
      <c r="K2732" s="6" t="s">
        <v>71</v>
      </c>
    </row>
    <row r="2733" spans="1:11" x14ac:dyDescent="0.45">
      <c r="A2733" s="6">
        <v>2729</v>
      </c>
      <c r="B2733" s="6" t="s">
        <v>9352</v>
      </c>
      <c r="C2733" s="5" t="s">
        <v>8869</v>
      </c>
      <c r="D2733" s="5" t="s">
        <v>9353</v>
      </c>
      <c r="E2733" s="5" t="s">
        <v>9354</v>
      </c>
      <c r="F2733" s="5" t="s">
        <v>9355</v>
      </c>
      <c r="G2733" s="6">
        <v>2002</v>
      </c>
      <c r="H2733" s="5" t="s">
        <v>466</v>
      </c>
      <c r="I2733" s="5" t="s">
        <v>9356</v>
      </c>
      <c r="J2733" s="6" t="s">
        <v>70</v>
      </c>
      <c r="K2733" s="6" t="s">
        <v>71</v>
      </c>
    </row>
    <row r="2734" spans="1:11" x14ac:dyDescent="0.45">
      <c r="A2734" s="6">
        <v>2730</v>
      </c>
      <c r="B2734" s="6" t="s">
        <v>9357</v>
      </c>
      <c r="C2734" s="5" t="s">
        <v>8869</v>
      </c>
      <c r="D2734" s="5" t="s">
        <v>9358</v>
      </c>
      <c r="E2734" s="5" t="s">
        <v>9359</v>
      </c>
      <c r="F2734" s="5" t="s">
        <v>9360</v>
      </c>
      <c r="G2734" s="6">
        <v>2007</v>
      </c>
      <c r="H2734" s="5" t="s">
        <v>68</v>
      </c>
      <c r="I2734" s="5" t="s">
        <v>9361</v>
      </c>
      <c r="J2734" s="6" t="s">
        <v>70</v>
      </c>
      <c r="K2734" s="6" t="s">
        <v>71</v>
      </c>
    </row>
    <row r="2735" spans="1:11" x14ac:dyDescent="0.45">
      <c r="A2735" s="6">
        <v>2731</v>
      </c>
      <c r="B2735" s="6" t="s">
        <v>9362</v>
      </c>
      <c r="C2735" s="5" t="s">
        <v>8869</v>
      </c>
      <c r="D2735" s="5" t="s">
        <v>9363</v>
      </c>
      <c r="E2735" s="5" t="s">
        <v>9364</v>
      </c>
      <c r="F2735" s="5" t="s">
        <v>9365</v>
      </c>
      <c r="G2735" s="6">
        <v>2000</v>
      </c>
      <c r="H2735" s="5" t="s">
        <v>9366</v>
      </c>
      <c r="I2735" s="5" t="s">
        <v>9367</v>
      </c>
      <c r="J2735" s="6" t="s">
        <v>70</v>
      </c>
      <c r="K2735" s="6" t="s">
        <v>71</v>
      </c>
    </row>
    <row r="2736" spans="1:11" x14ac:dyDescent="0.45">
      <c r="A2736" s="6">
        <v>2732</v>
      </c>
      <c r="B2736" s="6" t="s">
        <v>9368</v>
      </c>
      <c r="C2736" s="5" t="s">
        <v>8869</v>
      </c>
      <c r="D2736" s="5" t="s">
        <v>9369</v>
      </c>
      <c r="E2736" s="5" t="s">
        <v>9370</v>
      </c>
      <c r="F2736" s="5" t="s">
        <v>9371</v>
      </c>
      <c r="G2736" s="6">
        <v>2002</v>
      </c>
      <c r="H2736" s="5" t="s">
        <v>738</v>
      </c>
      <c r="I2736" s="5" t="s">
        <v>9372</v>
      </c>
      <c r="J2736" s="6" t="s">
        <v>70</v>
      </c>
      <c r="K2736" s="6" t="s">
        <v>71</v>
      </c>
    </row>
    <row r="2737" spans="1:11" x14ac:dyDescent="0.45">
      <c r="A2737" s="6">
        <v>2733</v>
      </c>
      <c r="B2737" s="6" t="s">
        <v>9373</v>
      </c>
      <c r="C2737" s="5" t="s">
        <v>8869</v>
      </c>
      <c r="D2737" s="5" t="s">
        <v>9374</v>
      </c>
      <c r="E2737" s="5" t="s">
        <v>9375</v>
      </c>
      <c r="F2737" s="5" t="s">
        <v>9376</v>
      </c>
      <c r="G2737" s="6">
        <v>2003</v>
      </c>
      <c r="H2737" s="5" t="s">
        <v>206</v>
      </c>
      <c r="I2737" s="5" t="s">
        <v>9377</v>
      </c>
      <c r="J2737" s="6" t="s">
        <v>70</v>
      </c>
      <c r="K2737" s="6" t="s">
        <v>71</v>
      </c>
    </row>
    <row r="2738" spans="1:11" x14ac:dyDescent="0.45">
      <c r="A2738" s="6">
        <v>2734</v>
      </c>
      <c r="B2738" s="6" t="s">
        <v>9378</v>
      </c>
      <c r="C2738" s="5" t="s">
        <v>8869</v>
      </c>
      <c r="D2738" s="5" t="s">
        <v>9379</v>
      </c>
      <c r="E2738" s="5" t="s">
        <v>9380</v>
      </c>
      <c r="F2738" s="5" t="s">
        <v>9381</v>
      </c>
      <c r="G2738" s="6">
        <v>2009</v>
      </c>
      <c r="H2738" s="5" t="s">
        <v>5069</v>
      </c>
      <c r="I2738" s="5" t="s">
        <v>9382</v>
      </c>
      <c r="J2738" s="6" t="s">
        <v>70</v>
      </c>
      <c r="K2738" s="6" t="s">
        <v>71</v>
      </c>
    </row>
    <row r="2739" spans="1:11" x14ac:dyDescent="0.45">
      <c r="A2739" s="6">
        <v>2735</v>
      </c>
      <c r="B2739" s="6" t="s">
        <v>9383</v>
      </c>
      <c r="C2739" s="5" t="s">
        <v>8869</v>
      </c>
      <c r="D2739" s="5" t="s">
        <v>9384</v>
      </c>
      <c r="E2739" s="5" t="s">
        <v>9385</v>
      </c>
      <c r="F2739" s="5" t="s">
        <v>9386</v>
      </c>
      <c r="G2739" s="6">
        <v>2019</v>
      </c>
      <c r="H2739" s="5" t="s">
        <v>2282</v>
      </c>
      <c r="I2739" s="5" t="s">
        <v>9387</v>
      </c>
      <c r="J2739" s="6" t="s">
        <v>70</v>
      </c>
      <c r="K2739" s="6" t="s">
        <v>71</v>
      </c>
    </row>
    <row r="2740" spans="1:11" x14ac:dyDescent="0.45">
      <c r="A2740" s="6">
        <v>2736</v>
      </c>
      <c r="B2740" s="6" t="s">
        <v>9388</v>
      </c>
      <c r="C2740" s="5" t="s">
        <v>8869</v>
      </c>
      <c r="D2740" s="5" t="s">
        <v>9389</v>
      </c>
      <c r="E2740" s="5" t="s">
        <v>9390</v>
      </c>
      <c r="F2740" s="5" t="s">
        <v>9391</v>
      </c>
      <c r="G2740" s="6">
        <v>2016</v>
      </c>
      <c r="H2740" s="5" t="s">
        <v>3450</v>
      </c>
      <c r="I2740" s="5" t="s">
        <v>9392</v>
      </c>
      <c r="J2740" s="6" t="s">
        <v>70</v>
      </c>
      <c r="K2740" s="6" t="s">
        <v>71</v>
      </c>
    </row>
    <row r="2741" spans="1:11" x14ac:dyDescent="0.45">
      <c r="A2741" s="6">
        <v>2737</v>
      </c>
      <c r="B2741" s="6" t="s">
        <v>9393</v>
      </c>
      <c r="C2741" s="5" t="s">
        <v>8869</v>
      </c>
      <c r="D2741" s="5" t="s">
        <v>9394</v>
      </c>
      <c r="E2741" s="5" t="s">
        <v>9395</v>
      </c>
      <c r="F2741" s="5" t="s">
        <v>9396</v>
      </c>
      <c r="G2741" s="6">
        <v>1999</v>
      </c>
      <c r="H2741" s="5" t="s">
        <v>9397</v>
      </c>
      <c r="I2741" s="5" t="s">
        <v>9398</v>
      </c>
      <c r="J2741" s="6" t="s">
        <v>70</v>
      </c>
      <c r="K2741" s="6" t="s">
        <v>71</v>
      </c>
    </row>
    <row r="2742" spans="1:11" x14ac:dyDescent="0.45">
      <c r="A2742" s="6">
        <v>2738</v>
      </c>
      <c r="B2742" s="6" t="s">
        <v>5368</v>
      </c>
      <c r="C2742" s="5" t="s">
        <v>8869</v>
      </c>
      <c r="D2742" s="5" t="s">
        <v>5369</v>
      </c>
      <c r="E2742" s="5" t="s">
        <v>5370</v>
      </c>
      <c r="F2742" s="5" t="s">
        <v>5371</v>
      </c>
      <c r="G2742" s="6">
        <v>2004</v>
      </c>
      <c r="H2742" s="5" t="s">
        <v>1338</v>
      </c>
      <c r="I2742" s="5" t="s">
        <v>5372</v>
      </c>
      <c r="J2742" s="6" t="s">
        <v>7808</v>
      </c>
      <c r="K2742" s="6" t="s">
        <v>71</v>
      </c>
    </row>
    <row r="2743" spans="1:11" x14ac:dyDescent="0.45">
      <c r="A2743" s="6">
        <v>2739</v>
      </c>
      <c r="B2743" s="6" t="s">
        <v>9399</v>
      </c>
      <c r="C2743" s="5" t="s">
        <v>8869</v>
      </c>
      <c r="D2743" s="5" t="s">
        <v>9400</v>
      </c>
      <c r="E2743" s="5" t="s">
        <v>9401</v>
      </c>
      <c r="F2743" s="5" t="s">
        <v>9402</v>
      </c>
      <c r="G2743" s="6">
        <v>2002</v>
      </c>
      <c r="H2743" s="5" t="s">
        <v>999</v>
      </c>
      <c r="I2743" s="5" t="s">
        <v>9403</v>
      </c>
      <c r="J2743" s="6" t="s">
        <v>70</v>
      </c>
      <c r="K2743" s="6" t="s">
        <v>71</v>
      </c>
    </row>
    <row r="2744" spans="1:11" x14ac:dyDescent="0.45">
      <c r="A2744" s="6">
        <v>2740</v>
      </c>
      <c r="B2744" s="6" t="s">
        <v>9404</v>
      </c>
      <c r="C2744" s="5" t="s">
        <v>8869</v>
      </c>
      <c r="D2744" s="5" t="s">
        <v>9405</v>
      </c>
      <c r="E2744" s="5" t="s">
        <v>9406</v>
      </c>
      <c r="F2744" s="5" t="s">
        <v>9407</v>
      </c>
      <c r="G2744" s="6">
        <v>2001</v>
      </c>
      <c r="H2744" s="5" t="s">
        <v>616</v>
      </c>
      <c r="I2744" s="5" t="s">
        <v>9408</v>
      </c>
      <c r="J2744" s="6" t="s">
        <v>70</v>
      </c>
      <c r="K2744" s="6" t="s">
        <v>71</v>
      </c>
    </row>
    <row r="2745" spans="1:11" x14ac:dyDescent="0.45">
      <c r="A2745" s="6">
        <v>2741</v>
      </c>
      <c r="B2745" s="6" t="s">
        <v>9409</v>
      </c>
      <c r="C2745" s="5" t="s">
        <v>8869</v>
      </c>
      <c r="D2745" s="5" t="s">
        <v>9410</v>
      </c>
      <c r="E2745" s="5" t="s">
        <v>9411</v>
      </c>
      <c r="F2745" s="5" t="s">
        <v>9412</v>
      </c>
      <c r="G2745" s="6">
        <v>1998</v>
      </c>
      <c r="H2745" s="5" t="s">
        <v>666</v>
      </c>
      <c r="I2745" s="5" t="s">
        <v>9413</v>
      </c>
      <c r="J2745" s="6" t="s">
        <v>70</v>
      </c>
      <c r="K2745" s="6" t="s">
        <v>71</v>
      </c>
    </row>
    <row r="2746" spans="1:11" x14ac:dyDescent="0.45">
      <c r="A2746" s="6">
        <v>2742</v>
      </c>
      <c r="B2746" s="6" t="s">
        <v>9414</v>
      </c>
      <c r="C2746" s="5" t="s">
        <v>8869</v>
      </c>
      <c r="D2746" s="5" t="s">
        <v>9415</v>
      </c>
      <c r="E2746" s="5" t="s">
        <v>9416</v>
      </c>
      <c r="F2746" s="5" t="s">
        <v>9417</v>
      </c>
      <c r="G2746" s="6">
        <v>2001</v>
      </c>
      <c r="H2746" s="5" t="s">
        <v>68</v>
      </c>
      <c r="I2746" s="5" t="s">
        <v>9418</v>
      </c>
      <c r="J2746" s="6" t="s">
        <v>70</v>
      </c>
      <c r="K2746" s="6" t="s">
        <v>71</v>
      </c>
    </row>
    <row r="2747" spans="1:11" x14ac:dyDescent="0.45">
      <c r="A2747" s="6">
        <v>2743</v>
      </c>
      <c r="B2747" s="6" t="s">
        <v>9419</v>
      </c>
      <c r="C2747" s="5" t="s">
        <v>8869</v>
      </c>
      <c r="D2747" s="5" t="s">
        <v>9420</v>
      </c>
      <c r="E2747" s="5" t="s">
        <v>9421</v>
      </c>
      <c r="F2747" s="5" t="s">
        <v>9422</v>
      </c>
      <c r="G2747" s="6">
        <v>2001</v>
      </c>
      <c r="H2747" s="5" t="s">
        <v>87</v>
      </c>
      <c r="I2747" s="5" t="s">
        <v>9423</v>
      </c>
      <c r="J2747" s="6" t="s">
        <v>70</v>
      </c>
      <c r="K2747" s="6" t="s">
        <v>71</v>
      </c>
    </row>
    <row r="2748" spans="1:11" x14ac:dyDescent="0.45">
      <c r="A2748" s="6">
        <v>2744</v>
      </c>
      <c r="B2748" s="6" t="s">
        <v>3587</v>
      </c>
      <c r="C2748" s="5" t="s">
        <v>8869</v>
      </c>
      <c r="D2748" s="5" t="s">
        <v>3588</v>
      </c>
      <c r="E2748" s="5" t="s">
        <v>3589</v>
      </c>
      <c r="F2748" s="5" t="s">
        <v>3590</v>
      </c>
      <c r="G2748" s="6">
        <v>2001</v>
      </c>
      <c r="H2748" s="5" t="s">
        <v>2845</v>
      </c>
      <c r="I2748" s="5" t="s">
        <v>3591</v>
      </c>
      <c r="J2748" s="6" t="s">
        <v>7808</v>
      </c>
      <c r="K2748" s="6" t="s">
        <v>71</v>
      </c>
    </row>
    <row r="2749" spans="1:11" x14ac:dyDescent="0.45">
      <c r="A2749" s="6">
        <v>2745</v>
      </c>
      <c r="B2749" s="6" t="s">
        <v>2419</v>
      </c>
      <c r="C2749" s="5" t="s">
        <v>8869</v>
      </c>
      <c r="D2749" s="5" t="s">
        <v>2420</v>
      </c>
      <c r="E2749" s="5" t="s">
        <v>2421</v>
      </c>
      <c r="F2749" s="5" t="s">
        <v>2422</v>
      </c>
      <c r="G2749" s="6">
        <v>2022</v>
      </c>
      <c r="H2749" s="5" t="s">
        <v>2423</v>
      </c>
      <c r="I2749" s="5" t="s">
        <v>2424</v>
      </c>
      <c r="J2749" s="6" t="s">
        <v>7808</v>
      </c>
      <c r="K2749" s="6" t="s">
        <v>71</v>
      </c>
    </row>
    <row r="2750" spans="1:11" x14ac:dyDescent="0.45">
      <c r="A2750" s="6">
        <v>2746</v>
      </c>
      <c r="B2750" s="6" t="s">
        <v>9424</v>
      </c>
      <c r="C2750" s="5" t="s">
        <v>8869</v>
      </c>
      <c r="D2750" s="5" t="s">
        <v>9425</v>
      </c>
      <c r="E2750" s="5" t="s">
        <v>9426</v>
      </c>
      <c r="F2750" s="5" t="s">
        <v>9427</v>
      </c>
      <c r="G2750" s="6">
        <v>2002</v>
      </c>
      <c r="H2750" s="5" t="s">
        <v>9428</v>
      </c>
      <c r="I2750" s="5" t="s">
        <v>9429</v>
      </c>
      <c r="J2750" s="6" t="s">
        <v>70</v>
      </c>
      <c r="K2750" s="6" t="s">
        <v>71</v>
      </c>
    </row>
    <row r="2751" spans="1:11" x14ac:dyDescent="0.45">
      <c r="A2751" s="6">
        <v>2747</v>
      </c>
      <c r="B2751" s="6" t="s">
        <v>9430</v>
      </c>
      <c r="C2751" s="5" t="s">
        <v>8869</v>
      </c>
      <c r="D2751" s="5" t="s">
        <v>9431</v>
      </c>
      <c r="E2751" s="5" t="s">
        <v>9432</v>
      </c>
      <c r="F2751" s="5" t="s">
        <v>9433</v>
      </c>
      <c r="G2751" s="6">
        <v>1993</v>
      </c>
      <c r="H2751" s="5" t="s">
        <v>117</v>
      </c>
      <c r="I2751" s="5" t="s">
        <v>9434</v>
      </c>
      <c r="J2751" s="6" t="s">
        <v>70</v>
      </c>
      <c r="K2751" s="6" t="s">
        <v>71</v>
      </c>
    </row>
    <row r="2752" spans="1:11" x14ac:dyDescent="0.45">
      <c r="A2752" s="6">
        <v>2748</v>
      </c>
      <c r="B2752" s="6" t="s">
        <v>95</v>
      </c>
      <c r="C2752" s="5" t="s">
        <v>8869</v>
      </c>
      <c r="D2752" s="5" t="s">
        <v>96</v>
      </c>
      <c r="E2752" s="5" t="s">
        <v>97</v>
      </c>
      <c r="F2752" s="5" t="s">
        <v>98</v>
      </c>
      <c r="G2752" s="6">
        <v>2013</v>
      </c>
      <c r="H2752" s="5" t="s">
        <v>99</v>
      </c>
      <c r="I2752" s="5" t="s">
        <v>100</v>
      </c>
      <c r="J2752" s="6" t="s">
        <v>7808</v>
      </c>
      <c r="K2752" s="6" t="s">
        <v>71</v>
      </c>
    </row>
    <row r="2753" spans="1:11" x14ac:dyDescent="0.45">
      <c r="A2753" s="6">
        <v>2749</v>
      </c>
      <c r="B2753" s="6" t="s">
        <v>8637</v>
      </c>
      <c r="C2753" s="5" t="s">
        <v>8869</v>
      </c>
      <c r="D2753" s="5" t="s">
        <v>8638</v>
      </c>
      <c r="E2753" s="5" t="s">
        <v>8639</v>
      </c>
      <c r="F2753" s="5" t="s">
        <v>8640</v>
      </c>
      <c r="G2753" s="6">
        <v>1994</v>
      </c>
      <c r="H2753" s="5" t="s">
        <v>76</v>
      </c>
      <c r="I2753" s="5" t="s">
        <v>8641</v>
      </c>
      <c r="J2753" s="6" t="s">
        <v>7808</v>
      </c>
      <c r="K2753" s="6" t="s">
        <v>71</v>
      </c>
    </row>
    <row r="2754" spans="1:11" x14ac:dyDescent="0.45">
      <c r="A2754" s="6">
        <v>2750</v>
      </c>
      <c r="B2754" s="6" t="s">
        <v>2888</v>
      </c>
      <c r="C2754" s="5" t="s">
        <v>8869</v>
      </c>
      <c r="D2754" s="5" t="s">
        <v>2889</v>
      </c>
      <c r="E2754" s="5" t="s">
        <v>2890</v>
      </c>
      <c r="F2754" s="5" t="s">
        <v>2891</v>
      </c>
      <c r="G2754" s="6">
        <v>1989</v>
      </c>
      <c r="H2754" s="5" t="s">
        <v>239</v>
      </c>
      <c r="I2754" s="5" t="s">
        <v>2892</v>
      </c>
      <c r="J2754" s="6" t="s">
        <v>7808</v>
      </c>
      <c r="K2754" s="6" t="s">
        <v>71</v>
      </c>
    </row>
    <row r="2755" spans="1:11" x14ac:dyDescent="0.45">
      <c r="A2755" s="6">
        <v>2751</v>
      </c>
      <c r="B2755" s="6" t="s">
        <v>9435</v>
      </c>
      <c r="C2755" s="5" t="s">
        <v>8869</v>
      </c>
      <c r="D2755" s="5" t="s">
        <v>9436</v>
      </c>
      <c r="E2755" s="5" t="s">
        <v>9437</v>
      </c>
      <c r="F2755" s="5" t="s">
        <v>9438</v>
      </c>
      <c r="G2755" s="6">
        <v>2003</v>
      </c>
      <c r="H2755" s="5" t="s">
        <v>738</v>
      </c>
      <c r="I2755" s="5" t="s">
        <v>9439</v>
      </c>
      <c r="J2755" s="6" t="s">
        <v>70</v>
      </c>
      <c r="K2755" s="6" t="s">
        <v>71</v>
      </c>
    </row>
    <row r="2756" spans="1:11" x14ac:dyDescent="0.45">
      <c r="A2756" s="6">
        <v>2752</v>
      </c>
      <c r="B2756" s="6" t="s">
        <v>9440</v>
      </c>
      <c r="C2756" s="5" t="s">
        <v>8869</v>
      </c>
      <c r="D2756" s="5" t="s">
        <v>9441</v>
      </c>
      <c r="E2756" s="5" t="s">
        <v>9442</v>
      </c>
      <c r="F2756" s="5" t="s">
        <v>9443</v>
      </c>
      <c r="G2756" s="6">
        <v>2025</v>
      </c>
      <c r="H2756" s="5" t="s">
        <v>9444</v>
      </c>
      <c r="I2756" s="5" t="s">
        <v>9445</v>
      </c>
      <c r="J2756" s="6" t="s">
        <v>70</v>
      </c>
      <c r="K2756" s="6" t="s">
        <v>71</v>
      </c>
    </row>
    <row r="2757" spans="1:11" x14ac:dyDescent="0.45">
      <c r="A2757" s="6">
        <v>2753</v>
      </c>
      <c r="B2757" s="6" t="s">
        <v>9446</v>
      </c>
      <c r="C2757" s="5" t="s">
        <v>8869</v>
      </c>
      <c r="D2757" s="5" t="s">
        <v>9447</v>
      </c>
      <c r="E2757" s="5" t="s">
        <v>9448</v>
      </c>
      <c r="F2757" s="5" t="s">
        <v>9449</v>
      </c>
      <c r="G2757" s="6">
        <v>1986</v>
      </c>
      <c r="H2757" s="5" t="s">
        <v>9450</v>
      </c>
      <c r="I2757" s="5" t="s">
        <v>9451</v>
      </c>
      <c r="J2757" s="6" t="s">
        <v>70</v>
      </c>
      <c r="K2757" s="6" t="s">
        <v>71</v>
      </c>
    </row>
    <row r="2758" spans="1:11" x14ac:dyDescent="0.45">
      <c r="A2758" s="6">
        <v>2754</v>
      </c>
      <c r="B2758" s="6" t="s">
        <v>9452</v>
      </c>
      <c r="C2758" s="5" t="s">
        <v>8869</v>
      </c>
      <c r="D2758" s="5" t="s">
        <v>9453</v>
      </c>
      <c r="E2758" s="5" t="s">
        <v>9454</v>
      </c>
      <c r="F2758" s="5" t="s">
        <v>9455</v>
      </c>
      <c r="G2758" s="6">
        <v>2002</v>
      </c>
      <c r="H2758" s="5" t="s">
        <v>4336</v>
      </c>
      <c r="I2758" s="5" t="s">
        <v>9456</v>
      </c>
      <c r="J2758" s="6" t="s">
        <v>70</v>
      </c>
      <c r="K2758" s="6" t="s">
        <v>71</v>
      </c>
    </row>
    <row r="2759" spans="1:11" x14ac:dyDescent="0.45">
      <c r="A2759" s="6">
        <v>2755</v>
      </c>
      <c r="B2759" s="6" t="s">
        <v>9457</v>
      </c>
      <c r="C2759" s="5" t="s">
        <v>8869</v>
      </c>
      <c r="D2759" s="5" t="s">
        <v>9458</v>
      </c>
      <c r="E2759" s="5" t="s">
        <v>9459</v>
      </c>
      <c r="F2759" s="5" t="s">
        <v>9460</v>
      </c>
      <c r="G2759" s="6">
        <v>2002</v>
      </c>
      <c r="H2759" s="5" t="s">
        <v>68</v>
      </c>
      <c r="I2759" s="5" t="s">
        <v>9461</v>
      </c>
      <c r="J2759" s="6" t="s">
        <v>70</v>
      </c>
      <c r="K2759" s="6" t="s">
        <v>71</v>
      </c>
    </row>
    <row r="2760" spans="1:11" x14ac:dyDescent="0.45">
      <c r="A2760" s="6">
        <v>2756</v>
      </c>
      <c r="B2760" s="6" t="s">
        <v>7962</v>
      </c>
      <c r="C2760" s="5" t="s">
        <v>8869</v>
      </c>
      <c r="D2760" s="5" t="s">
        <v>7963</v>
      </c>
      <c r="E2760" s="5" t="s">
        <v>7964</v>
      </c>
      <c r="F2760" s="5" t="s">
        <v>7965</v>
      </c>
      <c r="G2760" s="6">
        <v>2000</v>
      </c>
      <c r="H2760" s="5" t="s">
        <v>68</v>
      </c>
      <c r="I2760" s="5" t="s">
        <v>7966</v>
      </c>
      <c r="J2760" s="6" t="s">
        <v>7808</v>
      </c>
      <c r="K2760" s="6" t="s">
        <v>71</v>
      </c>
    </row>
    <row r="2761" spans="1:11" x14ac:dyDescent="0.45">
      <c r="A2761" s="6">
        <v>2757</v>
      </c>
      <c r="B2761" s="6" t="s">
        <v>9462</v>
      </c>
      <c r="C2761" s="5" t="s">
        <v>8869</v>
      </c>
      <c r="D2761" s="5" t="s">
        <v>9463</v>
      </c>
      <c r="E2761" s="5" t="s">
        <v>9464</v>
      </c>
      <c r="F2761" s="5" t="s">
        <v>9465</v>
      </c>
      <c r="G2761" s="6">
        <v>2003</v>
      </c>
      <c r="H2761" s="5" t="s">
        <v>750</v>
      </c>
      <c r="I2761" s="5" t="s">
        <v>9466</v>
      </c>
      <c r="J2761" s="6" t="s">
        <v>70</v>
      </c>
      <c r="K2761" s="6" t="s">
        <v>71</v>
      </c>
    </row>
    <row r="2762" spans="1:11" x14ac:dyDescent="0.45">
      <c r="A2762" s="6">
        <v>2758</v>
      </c>
      <c r="B2762" s="6" t="s">
        <v>9467</v>
      </c>
      <c r="C2762" s="5" t="s">
        <v>8869</v>
      </c>
      <c r="D2762" s="5" t="s">
        <v>9468</v>
      </c>
      <c r="E2762" s="5" t="s">
        <v>9469</v>
      </c>
      <c r="F2762" s="5" t="s">
        <v>9470</v>
      </c>
      <c r="G2762" s="6">
        <v>1985</v>
      </c>
      <c r="H2762" s="5" t="s">
        <v>129</v>
      </c>
      <c r="I2762" s="5" t="s">
        <v>9471</v>
      </c>
      <c r="J2762" s="6" t="s">
        <v>70</v>
      </c>
      <c r="K2762" s="6" t="s">
        <v>71</v>
      </c>
    </row>
    <row r="2763" spans="1:11" x14ac:dyDescent="0.45">
      <c r="A2763" s="6">
        <v>2759</v>
      </c>
      <c r="B2763" s="6" t="s">
        <v>9472</v>
      </c>
      <c r="C2763" s="5" t="s">
        <v>8869</v>
      </c>
      <c r="D2763" s="5" t="s">
        <v>9473</v>
      </c>
      <c r="E2763" s="5" t="s">
        <v>9474</v>
      </c>
      <c r="F2763" s="5" t="s">
        <v>9475</v>
      </c>
      <c r="G2763" s="6">
        <v>2001</v>
      </c>
      <c r="H2763" s="5" t="s">
        <v>165</v>
      </c>
      <c r="I2763" s="5" t="s">
        <v>9476</v>
      </c>
      <c r="J2763" s="6" t="s">
        <v>70</v>
      </c>
      <c r="K2763" s="6" t="s">
        <v>71</v>
      </c>
    </row>
    <row r="2764" spans="1:11" x14ac:dyDescent="0.45">
      <c r="A2764" s="6">
        <v>2760</v>
      </c>
      <c r="B2764" s="6" t="s">
        <v>9477</v>
      </c>
      <c r="C2764" s="5" t="s">
        <v>8869</v>
      </c>
      <c r="D2764" s="5" t="s">
        <v>9478</v>
      </c>
      <c r="E2764" s="5" t="s">
        <v>7748</v>
      </c>
      <c r="F2764" s="5" t="s">
        <v>9479</v>
      </c>
      <c r="G2764" s="6">
        <v>2003</v>
      </c>
      <c r="H2764" s="5" t="s">
        <v>604</v>
      </c>
      <c r="I2764" s="5" t="s">
        <v>9480</v>
      </c>
      <c r="J2764" s="6" t="s">
        <v>70</v>
      </c>
      <c r="K2764" s="6" t="s">
        <v>71</v>
      </c>
    </row>
    <row r="2765" spans="1:11" x14ac:dyDescent="0.45">
      <c r="A2765" s="6">
        <v>2761</v>
      </c>
      <c r="B2765" s="6" t="s">
        <v>9481</v>
      </c>
      <c r="C2765" s="5" t="s">
        <v>8869</v>
      </c>
      <c r="D2765" s="5" t="s">
        <v>9482</v>
      </c>
      <c r="E2765" s="5" t="s">
        <v>9483</v>
      </c>
      <c r="F2765" s="5" t="s">
        <v>9484</v>
      </c>
      <c r="G2765" s="6">
        <v>2001</v>
      </c>
      <c r="H2765" s="5" t="s">
        <v>68</v>
      </c>
      <c r="I2765" s="5" t="s">
        <v>9485</v>
      </c>
      <c r="J2765" s="6" t="s">
        <v>70</v>
      </c>
      <c r="K2765" s="6" t="s">
        <v>71</v>
      </c>
    </row>
    <row r="2766" spans="1:11" x14ac:dyDescent="0.45">
      <c r="A2766" s="6">
        <v>2762</v>
      </c>
      <c r="B2766" s="6" t="s">
        <v>9486</v>
      </c>
      <c r="C2766" s="5" t="s">
        <v>8869</v>
      </c>
      <c r="D2766" s="5" t="s">
        <v>9487</v>
      </c>
      <c r="E2766" s="5" t="s">
        <v>9488</v>
      </c>
      <c r="F2766" s="5" t="s">
        <v>9489</v>
      </c>
      <c r="G2766" s="6">
        <v>2003</v>
      </c>
      <c r="H2766" s="5" t="s">
        <v>68</v>
      </c>
      <c r="I2766" s="5" t="s">
        <v>9490</v>
      </c>
      <c r="J2766" s="6" t="s">
        <v>70</v>
      </c>
      <c r="K2766" s="6" t="s">
        <v>71</v>
      </c>
    </row>
    <row r="2767" spans="1:11" x14ac:dyDescent="0.45">
      <c r="A2767" s="6">
        <v>2763</v>
      </c>
      <c r="B2767" s="6" t="s">
        <v>4873</v>
      </c>
      <c r="C2767" s="5" t="s">
        <v>8869</v>
      </c>
      <c r="D2767" s="5" t="s">
        <v>4874</v>
      </c>
      <c r="E2767" s="5" t="s">
        <v>4875</v>
      </c>
      <c r="F2767" s="5" t="s">
        <v>4876</v>
      </c>
      <c r="G2767" s="6">
        <v>2016</v>
      </c>
      <c r="H2767" s="5" t="s">
        <v>1434</v>
      </c>
      <c r="I2767" s="5" t="s">
        <v>4877</v>
      </c>
      <c r="J2767" s="6" t="s">
        <v>7808</v>
      </c>
      <c r="K2767" s="6" t="s">
        <v>71</v>
      </c>
    </row>
    <row r="2768" spans="1:11" x14ac:dyDescent="0.45">
      <c r="A2768" s="6">
        <v>2764</v>
      </c>
      <c r="B2768" s="6" t="s">
        <v>9491</v>
      </c>
      <c r="C2768" s="5" t="s">
        <v>8869</v>
      </c>
      <c r="D2768" s="5" t="s">
        <v>9492</v>
      </c>
      <c r="E2768" s="5" t="s">
        <v>9493</v>
      </c>
      <c r="F2768" s="5" t="s">
        <v>9494</v>
      </c>
      <c r="G2768" s="6">
        <v>1998</v>
      </c>
      <c r="H2768" s="5" t="s">
        <v>2828</v>
      </c>
      <c r="I2768" s="5" t="s">
        <v>4107</v>
      </c>
      <c r="J2768" s="6" t="s">
        <v>70</v>
      </c>
      <c r="K2768" s="6" t="s">
        <v>71</v>
      </c>
    </row>
    <row r="2769" spans="1:11" x14ac:dyDescent="0.45">
      <c r="A2769" s="6">
        <v>2765</v>
      </c>
      <c r="B2769" s="6" t="s">
        <v>9495</v>
      </c>
      <c r="C2769" s="5" t="s">
        <v>8869</v>
      </c>
      <c r="D2769" s="5" t="s">
        <v>9496</v>
      </c>
      <c r="E2769" s="5" t="s">
        <v>9497</v>
      </c>
      <c r="F2769" s="5" t="s">
        <v>9498</v>
      </c>
      <c r="G2769" s="6">
        <v>2014</v>
      </c>
      <c r="H2769" s="5" t="s">
        <v>99</v>
      </c>
      <c r="I2769" s="5" t="s">
        <v>9499</v>
      </c>
      <c r="J2769" s="6" t="s">
        <v>70</v>
      </c>
      <c r="K2769" s="6" t="s">
        <v>71</v>
      </c>
    </row>
    <row r="2770" spans="1:11" x14ac:dyDescent="0.45">
      <c r="A2770" s="6">
        <v>2766</v>
      </c>
      <c r="B2770" s="6" t="s">
        <v>9500</v>
      </c>
      <c r="C2770" s="5" t="s">
        <v>8869</v>
      </c>
      <c r="D2770" s="5" t="s">
        <v>9501</v>
      </c>
      <c r="E2770" s="5" t="s">
        <v>9502</v>
      </c>
      <c r="F2770" s="5" t="s">
        <v>9503</v>
      </c>
      <c r="G2770" s="6">
        <v>1986</v>
      </c>
      <c r="H2770" s="5" t="s">
        <v>111</v>
      </c>
      <c r="I2770" s="5" t="s">
        <v>9504</v>
      </c>
      <c r="J2770" s="6" t="s">
        <v>70</v>
      </c>
      <c r="K2770" s="6" t="s">
        <v>71</v>
      </c>
    </row>
    <row r="2771" spans="1:11" x14ac:dyDescent="0.45">
      <c r="A2771" s="6">
        <v>2767</v>
      </c>
      <c r="B2771" s="6" t="s">
        <v>9505</v>
      </c>
      <c r="C2771" s="5" t="s">
        <v>8869</v>
      </c>
      <c r="D2771" s="5" t="s">
        <v>9506</v>
      </c>
      <c r="E2771" s="5" t="s">
        <v>9507</v>
      </c>
      <c r="F2771" s="5" t="s">
        <v>9508</v>
      </c>
      <c r="G2771" s="6">
        <v>2003</v>
      </c>
      <c r="H2771" s="5" t="s">
        <v>153</v>
      </c>
      <c r="I2771" s="5" t="s">
        <v>9509</v>
      </c>
      <c r="J2771" s="6" t="s">
        <v>70</v>
      </c>
      <c r="K2771" s="6" t="s">
        <v>71</v>
      </c>
    </row>
    <row r="2772" spans="1:11" x14ac:dyDescent="0.45">
      <c r="A2772" s="6">
        <v>2768</v>
      </c>
      <c r="B2772" s="6" t="s">
        <v>9510</v>
      </c>
      <c r="C2772" s="5" t="s">
        <v>8869</v>
      </c>
      <c r="D2772" s="5" t="s">
        <v>9511</v>
      </c>
      <c r="E2772" s="5" t="s">
        <v>9512</v>
      </c>
      <c r="F2772" s="5" t="s">
        <v>9513</v>
      </c>
      <c r="G2772" s="6">
        <v>2013</v>
      </c>
      <c r="H2772" s="5" t="s">
        <v>7729</v>
      </c>
      <c r="I2772" s="5" t="s">
        <v>9514</v>
      </c>
      <c r="J2772" s="6" t="s">
        <v>70</v>
      </c>
      <c r="K2772" s="6" t="s">
        <v>71</v>
      </c>
    </row>
    <row r="2773" spans="1:11" x14ac:dyDescent="0.45">
      <c r="A2773" s="6">
        <v>2769</v>
      </c>
      <c r="B2773" s="6" t="s">
        <v>9515</v>
      </c>
      <c r="C2773" s="5" t="s">
        <v>8869</v>
      </c>
      <c r="D2773" s="5" t="s">
        <v>9516</v>
      </c>
      <c r="E2773" s="5" t="s">
        <v>9517</v>
      </c>
      <c r="F2773" s="5" t="s">
        <v>9518</v>
      </c>
      <c r="G2773" s="6">
        <v>2012</v>
      </c>
      <c r="H2773" s="5" t="s">
        <v>2459</v>
      </c>
      <c r="I2773" s="5" t="s">
        <v>9519</v>
      </c>
      <c r="J2773" s="6" t="s">
        <v>70</v>
      </c>
      <c r="K2773" s="6" t="s">
        <v>71</v>
      </c>
    </row>
    <row r="2774" spans="1:11" x14ac:dyDescent="0.45">
      <c r="A2774" s="6">
        <v>2770</v>
      </c>
      <c r="B2774" s="6" t="s">
        <v>9520</v>
      </c>
      <c r="C2774" s="5" t="s">
        <v>8869</v>
      </c>
      <c r="D2774" s="5" t="s">
        <v>9521</v>
      </c>
      <c r="E2774" s="5" t="s">
        <v>9522</v>
      </c>
      <c r="F2774" s="5" t="s">
        <v>9523</v>
      </c>
      <c r="G2774" s="6">
        <v>2013</v>
      </c>
      <c r="H2774" s="5" t="s">
        <v>2698</v>
      </c>
      <c r="I2774" s="5" t="s">
        <v>9524</v>
      </c>
      <c r="J2774" s="6" t="s">
        <v>70</v>
      </c>
      <c r="K2774" s="6" t="s">
        <v>71</v>
      </c>
    </row>
    <row r="2775" spans="1:11" x14ac:dyDescent="0.45">
      <c r="A2775" s="6">
        <v>2771</v>
      </c>
      <c r="B2775" s="6" t="s">
        <v>9525</v>
      </c>
      <c r="C2775" s="5" t="s">
        <v>8869</v>
      </c>
      <c r="D2775" s="5" t="s">
        <v>9526</v>
      </c>
      <c r="E2775" s="5" t="s">
        <v>9527</v>
      </c>
      <c r="F2775" s="5" t="s">
        <v>9528</v>
      </c>
      <c r="G2775" s="6">
        <v>2006</v>
      </c>
      <c r="H2775" s="5" t="s">
        <v>2417</v>
      </c>
      <c r="I2775" s="5" t="s">
        <v>9529</v>
      </c>
      <c r="J2775" s="6" t="s">
        <v>70</v>
      </c>
      <c r="K2775" s="6" t="s">
        <v>71</v>
      </c>
    </row>
    <row r="2776" spans="1:11" x14ac:dyDescent="0.45">
      <c r="A2776" s="6">
        <v>2772</v>
      </c>
      <c r="B2776" s="6" t="s">
        <v>5538</v>
      </c>
      <c r="C2776" s="5" t="s">
        <v>8869</v>
      </c>
      <c r="D2776" s="5" t="s">
        <v>5539</v>
      </c>
      <c r="E2776" s="5" t="s">
        <v>5540</v>
      </c>
      <c r="F2776" s="5" t="s">
        <v>5541</v>
      </c>
      <c r="G2776" s="6">
        <v>2025</v>
      </c>
      <c r="H2776" s="5" t="s">
        <v>374</v>
      </c>
      <c r="I2776" s="5" t="s">
        <v>5542</v>
      </c>
      <c r="J2776" s="6" t="s">
        <v>7808</v>
      </c>
      <c r="K2776" s="6" t="s">
        <v>71</v>
      </c>
    </row>
    <row r="2777" spans="1:11" x14ac:dyDescent="0.45">
      <c r="A2777" s="6">
        <v>2773</v>
      </c>
      <c r="B2777" s="6" t="s">
        <v>5448</v>
      </c>
      <c r="C2777" s="5" t="s">
        <v>8869</v>
      </c>
      <c r="D2777" s="5" t="s">
        <v>5449</v>
      </c>
      <c r="E2777" s="5" t="s">
        <v>5450</v>
      </c>
      <c r="F2777" s="5" t="s">
        <v>5451</v>
      </c>
      <c r="G2777" s="6">
        <v>2019</v>
      </c>
      <c r="H2777" s="5" t="s">
        <v>5452</v>
      </c>
      <c r="I2777" s="5" t="s">
        <v>5453</v>
      </c>
      <c r="J2777" s="6" t="s">
        <v>7808</v>
      </c>
      <c r="K2777" s="6" t="s">
        <v>71</v>
      </c>
    </row>
    <row r="2778" spans="1:11" x14ac:dyDescent="0.45">
      <c r="A2778" s="6">
        <v>2774</v>
      </c>
      <c r="B2778" s="6" t="s">
        <v>9530</v>
      </c>
      <c r="C2778" s="5" t="s">
        <v>8869</v>
      </c>
      <c r="D2778" s="5" t="s">
        <v>9531</v>
      </c>
      <c r="E2778" s="5" t="s">
        <v>9532</v>
      </c>
      <c r="F2778" s="5" t="s">
        <v>9533</v>
      </c>
      <c r="G2778" s="6">
        <v>1979</v>
      </c>
      <c r="H2778" s="5" t="s">
        <v>9534</v>
      </c>
      <c r="I2778" s="5" t="s">
        <v>9535</v>
      </c>
      <c r="J2778" s="6" t="s">
        <v>70</v>
      </c>
      <c r="K2778" s="6" t="s">
        <v>71</v>
      </c>
    </row>
    <row r="2779" spans="1:11" x14ac:dyDescent="0.45">
      <c r="A2779" s="6">
        <v>2775</v>
      </c>
      <c r="B2779" s="6" t="s">
        <v>9536</v>
      </c>
      <c r="C2779" s="5" t="s">
        <v>8869</v>
      </c>
      <c r="D2779" s="5" t="s">
        <v>9537</v>
      </c>
      <c r="E2779" s="5" t="s">
        <v>9538</v>
      </c>
      <c r="F2779" s="5" t="s">
        <v>9539</v>
      </c>
      <c r="G2779" s="6">
        <v>1988</v>
      </c>
      <c r="H2779" s="5" t="s">
        <v>3723</v>
      </c>
      <c r="I2779" s="5" t="s">
        <v>9540</v>
      </c>
      <c r="J2779" s="6" t="s">
        <v>70</v>
      </c>
      <c r="K2779" s="6" t="s">
        <v>71</v>
      </c>
    </row>
    <row r="2780" spans="1:11" x14ac:dyDescent="0.45">
      <c r="A2780" s="6">
        <v>2776</v>
      </c>
      <c r="B2780" s="6" t="s">
        <v>9541</v>
      </c>
      <c r="C2780" s="5" t="s">
        <v>8869</v>
      </c>
      <c r="D2780" s="5" t="s">
        <v>9542</v>
      </c>
      <c r="E2780" s="5" t="s">
        <v>9543</v>
      </c>
      <c r="F2780" s="5" t="s">
        <v>9544</v>
      </c>
      <c r="G2780" s="6">
        <v>2019</v>
      </c>
      <c r="H2780" s="5" t="s">
        <v>9545</v>
      </c>
      <c r="I2780" s="5" t="s">
        <v>9546</v>
      </c>
      <c r="J2780" s="6" t="s">
        <v>70</v>
      </c>
      <c r="K2780" s="6" t="s">
        <v>71</v>
      </c>
    </row>
    <row r="2781" spans="1:11" x14ac:dyDescent="0.45">
      <c r="A2781" s="6">
        <v>2777</v>
      </c>
      <c r="B2781" s="6" t="s">
        <v>9547</v>
      </c>
      <c r="C2781" s="5" t="s">
        <v>8869</v>
      </c>
      <c r="D2781" s="5" t="s">
        <v>9548</v>
      </c>
      <c r="E2781" s="5" t="s">
        <v>9549</v>
      </c>
      <c r="F2781" s="5" t="s">
        <v>9550</v>
      </c>
      <c r="G2781" s="6">
        <v>2002</v>
      </c>
      <c r="H2781" s="5" t="s">
        <v>153</v>
      </c>
      <c r="I2781" s="5" t="s">
        <v>9551</v>
      </c>
      <c r="J2781" s="6" t="s">
        <v>70</v>
      </c>
      <c r="K2781" s="6" t="s">
        <v>71</v>
      </c>
    </row>
    <row r="2782" spans="1:11" x14ac:dyDescent="0.45">
      <c r="A2782" s="6">
        <v>2778</v>
      </c>
      <c r="B2782" s="6" t="s">
        <v>9552</v>
      </c>
      <c r="C2782" s="5" t="s">
        <v>8869</v>
      </c>
      <c r="D2782" s="5" t="s">
        <v>9553</v>
      </c>
      <c r="E2782" s="5" t="s">
        <v>9554</v>
      </c>
      <c r="F2782" s="5" t="s">
        <v>9555</v>
      </c>
      <c r="G2782" s="6">
        <v>2010</v>
      </c>
      <c r="H2782" s="5" t="s">
        <v>245</v>
      </c>
      <c r="I2782" s="5" t="s">
        <v>9556</v>
      </c>
      <c r="J2782" s="6" t="s">
        <v>70</v>
      </c>
      <c r="K2782" s="6" t="s">
        <v>71</v>
      </c>
    </row>
    <row r="2783" spans="1:11" x14ac:dyDescent="0.45">
      <c r="A2783" s="6">
        <v>2779</v>
      </c>
      <c r="B2783" s="6" t="s">
        <v>9557</v>
      </c>
      <c r="C2783" s="5" t="s">
        <v>8869</v>
      </c>
      <c r="D2783" s="5" t="s">
        <v>9558</v>
      </c>
      <c r="E2783" s="5" t="s">
        <v>9559</v>
      </c>
      <c r="F2783" s="5" t="s">
        <v>9560</v>
      </c>
      <c r="G2783" s="6">
        <v>2007</v>
      </c>
      <c r="H2783" s="5" t="s">
        <v>9561</v>
      </c>
      <c r="I2783" s="5" t="s">
        <v>9562</v>
      </c>
      <c r="J2783" s="6" t="s">
        <v>70</v>
      </c>
      <c r="K2783" s="6" t="s">
        <v>71</v>
      </c>
    </row>
    <row r="2784" spans="1:11" x14ac:dyDescent="0.45">
      <c r="A2784" s="6">
        <v>2780</v>
      </c>
      <c r="B2784" s="6" t="s">
        <v>9563</v>
      </c>
      <c r="C2784" s="5" t="s">
        <v>8869</v>
      </c>
      <c r="D2784" s="5" t="s">
        <v>9564</v>
      </c>
      <c r="E2784" s="5" t="s">
        <v>7748</v>
      </c>
      <c r="F2784" s="5" t="s">
        <v>9565</v>
      </c>
      <c r="G2784" s="6">
        <v>2002</v>
      </c>
      <c r="H2784" s="5" t="s">
        <v>604</v>
      </c>
      <c r="I2784" s="5" t="s">
        <v>9566</v>
      </c>
      <c r="J2784" s="6" t="s">
        <v>70</v>
      </c>
      <c r="K2784" s="6" t="s">
        <v>71</v>
      </c>
    </row>
    <row r="2785" spans="1:11" x14ac:dyDescent="0.45">
      <c r="A2785" s="6">
        <v>2781</v>
      </c>
      <c r="B2785" s="6" t="s">
        <v>9567</v>
      </c>
      <c r="C2785" s="5" t="s">
        <v>8869</v>
      </c>
      <c r="D2785" s="5" t="s">
        <v>9568</v>
      </c>
      <c r="E2785" s="5" t="s">
        <v>9569</v>
      </c>
      <c r="F2785" s="5" t="s">
        <v>9570</v>
      </c>
      <c r="G2785" s="6">
        <v>2001</v>
      </c>
      <c r="H2785" s="5" t="s">
        <v>3375</v>
      </c>
      <c r="I2785" s="5" t="s">
        <v>9571</v>
      </c>
      <c r="J2785" s="6" t="s">
        <v>70</v>
      </c>
      <c r="K2785" s="6" t="s">
        <v>71</v>
      </c>
    </row>
    <row r="2786" spans="1:11" x14ac:dyDescent="0.45">
      <c r="A2786" s="6">
        <v>2782</v>
      </c>
      <c r="B2786" s="6" t="s">
        <v>9572</v>
      </c>
      <c r="C2786" s="5" t="s">
        <v>8869</v>
      </c>
      <c r="D2786" s="5" t="s">
        <v>9573</v>
      </c>
      <c r="E2786" s="5" t="s">
        <v>9574</v>
      </c>
      <c r="F2786" s="5" t="s">
        <v>9575</v>
      </c>
      <c r="G2786" s="6">
        <v>2005</v>
      </c>
      <c r="H2786" s="5" t="s">
        <v>9576</v>
      </c>
      <c r="I2786" s="5" t="s">
        <v>9577</v>
      </c>
      <c r="J2786" s="6" t="s">
        <v>70</v>
      </c>
      <c r="K2786" s="6" t="s">
        <v>71</v>
      </c>
    </row>
    <row r="2787" spans="1:11" x14ac:dyDescent="0.45">
      <c r="A2787" s="6">
        <v>2783</v>
      </c>
      <c r="B2787" s="6" t="s">
        <v>9578</v>
      </c>
      <c r="C2787" s="5" t="s">
        <v>8869</v>
      </c>
      <c r="D2787" s="5" t="s">
        <v>9579</v>
      </c>
      <c r="E2787" s="5" t="s">
        <v>9580</v>
      </c>
      <c r="F2787" s="5" t="s">
        <v>9581</v>
      </c>
      <c r="G2787" s="6">
        <v>1995</v>
      </c>
      <c r="H2787" s="5" t="s">
        <v>206</v>
      </c>
      <c r="I2787" s="5" t="s">
        <v>9582</v>
      </c>
      <c r="J2787" s="6" t="s">
        <v>70</v>
      </c>
      <c r="K2787" s="6" t="s">
        <v>71</v>
      </c>
    </row>
    <row r="2788" spans="1:11" x14ac:dyDescent="0.45">
      <c r="A2788" s="6">
        <v>2784</v>
      </c>
      <c r="B2788" s="6" t="s">
        <v>9583</v>
      </c>
      <c r="C2788" s="5" t="s">
        <v>8869</v>
      </c>
      <c r="D2788" s="5" t="s">
        <v>9584</v>
      </c>
      <c r="E2788" s="5" t="s">
        <v>9585</v>
      </c>
      <c r="F2788" s="5" t="s">
        <v>9586</v>
      </c>
      <c r="G2788" s="6">
        <v>2021</v>
      </c>
      <c r="H2788" s="5" t="s">
        <v>9587</v>
      </c>
      <c r="I2788" s="5" t="s">
        <v>9588</v>
      </c>
      <c r="J2788" s="6" t="s">
        <v>70</v>
      </c>
      <c r="K2788" s="6" t="s">
        <v>71</v>
      </c>
    </row>
    <row r="2789" spans="1:11" x14ac:dyDescent="0.45">
      <c r="A2789" s="6">
        <v>2785</v>
      </c>
      <c r="B2789" s="6" t="s">
        <v>9589</v>
      </c>
      <c r="C2789" s="5" t="s">
        <v>8869</v>
      </c>
      <c r="D2789" s="5" t="s">
        <v>9590</v>
      </c>
      <c r="E2789" s="5" t="s">
        <v>9591</v>
      </c>
      <c r="F2789" s="5" t="s">
        <v>9592</v>
      </c>
      <c r="G2789" s="6">
        <v>2000</v>
      </c>
      <c r="H2789" s="5" t="s">
        <v>68</v>
      </c>
      <c r="I2789" s="5" t="s">
        <v>9593</v>
      </c>
      <c r="J2789" s="6" t="s">
        <v>70</v>
      </c>
      <c r="K2789" s="6" t="s">
        <v>71</v>
      </c>
    </row>
    <row r="2790" spans="1:11" x14ac:dyDescent="0.45">
      <c r="A2790" s="6">
        <v>2786</v>
      </c>
      <c r="B2790" s="6" t="s">
        <v>9594</v>
      </c>
      <c r="C2790" s="5" t="s">
        <v>8869</v>
      </c>
      <c r="D2790" s="5" t="s">
        <v>9595</v>
      </c>
      <c r="E2790" s="5" t="s">
        <v>9596</v>
      </c>
      <c r="F2790" s="5" t="s">
        <v>9597</v>
      </c>
      <c r="G2790" s="6">
        <v>2002</v>
      </c>
      <c r="H2790" s="5" t="s">
        <v>135</v>
      </c>
      <c r="I2790" s="5" t="s">
        <v>9598</v>
      </c>
      <c r="J2790" s="6" t="s">
        <v>70</v>
      </c>
      <c r="K2790" s="6" t="s">
        <v>71</v>
      </c>
    </row>
    <row r="2791" spans="1:11" x14ac:dyDescent="0.45">
      <c r="A2791" s="6">
        <v>2787</v>
      </c>
      <c r="B2791" s="6" t="s">
        <v>4637</v>
      </c>
      <c r="C2791" s="5" t="s">
        <v>8869</v>
      </c>
      <c r="D2791" s="5" t="s">
        <v>4638</v>
      </c>
      <c r="E2791" s="5" t="s">
        <v>4639</v>
      </c>
      <c r="F2791" s="5" t="s">
        <v>4640</v>
      </c>
      <c r="G2791" s="6">
        <v>2021</v>
      </c>
      <c r="H2791" s="5" t="s">
        <v>4641</v>
      </c>
      <c r="I2791" s="5" t="s">
        <v>4642</v>
      </c>
      <c r="J2791" s="6" t="s">
        <v>7808</v>
      </c>
      <c r="K2791" s="6" t="s">
        <v>71</v>
      </c>
    </row>
    <row r="2792" spans="1:11" x14ac:dyDescent="0.45">
      <c r="A2792" s="6">
        <v>2788</v>
      </c>
      <c r="B2792" s="6" t="s">
        <v>9599</v>
      </c>
      <c r="C2792" s="5" t="s">
        <v>8869</v>
      </c>
      <c r="D2792" s="5" t="s">
        <v>9600</v>
      </c>
      <c r="E2792" s="5" t="s">
        <v>9601</v>
      </c>
      <c r="F2792" s="5" t="s">
        <v>9602</v>
      </c>
      <c r="G2792" s="6">
        <v>2000</v>
      </c>
      <c r="H2792" s="5" t="s">
        <v>87</v>
      </c>
      <c r="I2792" s="5" t="s">
        <v>9603</v>
      </c>
      <c r="J2792" s="6" t="s">
        <v>70</v>
      </c>
      <c r="K2792" s="6" t="s">
        <v>71</v>
      </c>
    </row>
    <row r="2793" spans="1:11" x14ac:dyDescent="0.45">
      <c r="A2793" s="6">
        <v>2789</v>
      </c>
      <c r="B2793" s="6" t="s">
        <v>9604</v>
      </c>
      <c r="C2793" s="5" t="s">
        <v>8869</v>
      </c>
      <c r="D2793" s="5" t="s">
        <v>9605</v>
      </c>
      <c r="E2793" s="5" t="s">
        <v>9606</v>
      </c>
      <c r="F2793" s="5" t="s">
        <v>9607</v>
      </c>
      <c r="G2793" s="6">
        <v>2017</v>
      </c>
      <c r="H2793" s="5" t="s">
        <v>7729</v>
      </c>
      <c r="I2793" s="5" t="s">
        <v>9608</v>
      </c>
      <c r="J2793" s="6" t="s">
        <v>70</v>
      </c>
      <c r="K2793" s="6" t="s">
        <v>71</v>
      </c>
    </row>
    <row r="2794" spans="1:11" x14ac:dyDescent="0.45">
      <c r="A2794" s="6">
        <v>2790</v>
      </c>
      <c r="B2794" s="6" t="s">
        <v>9609</v>
      </c>
      <c r="C2794" s="5" t="s">
        <v>8869</v>
      </c>
      <c r="D2794" s="5" t="s">
        <v>9610</v>
      </c>
      <c r="E2794" s="5" t="s">
        <v>9611</v>
      </c>
      <c r="F2794" s="5" t="s">
        <v>9612</v>
      </c>
      <c r="G2794" s="6">
        <v>2008</v>
      </c>
      <c r="H2794" s="5" t="s">
        <v>239</v>
      </c>
      <c r="I2794" s="5" t="s">
        <v>9613</v>
      </c>
      <c r="J2794" s="6" t="s">
        <v>70</v>
      </c>
      <c r="K2794" s="6" t="s">
        <v>71</v>
      </c>
    </row>
    <row r="2795" spans="1:11" x14ac:dyDescent="0.45">
      <c r="A2795" s="6">
        <v>2791</v>
      </c>
      <c r="B2795" s="6" t="s">
        <v>9614</v>
      </c>
      <c r="C2795" s="5" t="s">
        <v>8869</v>
      </c>
      <c r="D2795" s="5" t="s">
        <v>9615</v>
      </c>
      <c r="E2795" s="5" t="s">
        <v>9616</v>
      </c>
      <c r="F2795" s="5" t="s">
        <v>9617</v>
      </c>
      <c r="G2795" s="6">
        <v>2011</v>
      </c>
      <c r="H2795" s="5" t="s">
        <v>1752</v>
      </c>
      <c r="I2795" s="5" t="s">
        <v>9618</v>
      </c>
      <c r="J2795" s="6" t="s">
        <v>70</v>
      </c>
      <c r="K2795" s="6" t="s">
        <v>71</v>
      </c>
    </row>
    <row r="2796" spans="1:11" x14ac:dyDescent="0.45">
      <c r="A2796" s="6">
        <v>2792</v>
      </c>
      <c r="B2796" s="6" t="s">
        <v>9619</v>
      </c>
      <c r="C2796" s="5" t="s">
        <v>8869</v>
      </c>
      <c r="D2796" s="5" t="s">
        <v>9620</v>
      </c>
      <c r="E2796" s="5" t="s">
        <v>9621</v>
      </c>
      <c r="F2796" s="5" t="s">
        <v>9622</v>
      </c>
      <c r="G2796" s="6">
        <v>2002</v>
      </c>
      <c r="H2796" s="5" t="s">
        <v>135</v>
      </c>
      <c r="I2796" s="5" t="s">
        <v>9623</v>
      </c>
      <c r="J2796" s="6" t="s">
        <v>70</v>
      </c>
      <c r="K2796" s="6" t="s">
        <v>71</v>
      </c>
    </row>
    <row r="2797" spans="1:11" x14ac:dyDescent="0.45">
      <c r="A2797" s="6">
        <v>2793</v>
      </c>
      <c r="B2797" s="6" t="s">
        <v>9624</v>
      </c>
      <c r="C2797" s="5" t="s">
        <v>8869</v>
      </c>
      <c r="D2797" s="5" t="s">
        <v>9625</v>
      </c>
      <c r="E2797" s="5" t="s">
        <v>9626</v>
      </c>
      <c r="F2797" s="5" t="s">
        <v>9627</v>
      </c>
      <c r="G2797" s="6">
        <v>2003</v>
      </c>
      <c r="H2797" s="5" t="s">
        <v>212</v>
      </c>
      <c r="I2797" s="5" t="s">
        <v>9628</v>
      </c>
      <c r="J2797" s="6" t="s">
        <v>70</v>
      </c>
      <c r="K2797" s="6" t="s">
        <v>71</v>
      </c>
    </row>
    <row r="2798" spans="1:11" x14ac:dyDescent="0.45">
      <c r="A2798" s="6">
        <v>2794</v>
      </c>
      <c r="B2798" s="6" t="s">
        <v>9629</v>
      </c>
      <c r="C2798" s="5" t="s">
        <v>8869</v>
      </c>
      <c r="D2798" s="5" t="s">
        <v>9630</v>
      </c>
      <c r="E2798" s="5" t="s">
        <v>9631</v>
      </c>
      <c r="F2798" s="5" t="s">
        <v>9632</v>
      </c>
      <c r="G2798" s="6">
        <v>2002</v>
      </c>
      <c r="H2798" s="5" t="s">
        <v>68</v>
      </c>
      <c r="I2798" s="5" t="s">
        <v>9633</v>
      </c>
      <c r="J2798" s="6" t="s">
        <v>70</v>
      </c>
      <c r="K2798" s="6" t="s">
        <v>71</v>
      </c>
    </row>
    <row r="2799" spans="1:11" x14ac:dyDescent="0.45">
      <c r="A2799" s="6">
        <v>2795</v>
      </c>
      <c r="B2799" s="6" t="s">
        <v>7659</v>
      </c>
      <c r="C2799" s="5" t="s">
        <v>8869</v>
      </c>
      <c r="D2799" s="5" t="s">
        <v>7660</v>
      </c>
      <c r="E2799" s="5" t="s">
        <v>7661</v>
      </c>
      <c r="F2799" s="5" t="s">
        <v>7662</v>
      </c>
      <c r="G2799" s="6">
        <v>2019</v>
      </c>
      <c r="H2799" s="5" t="s">
        <v>1338</v>
      </c>
      <c r="I2799" s="5" t="s">
        <v>7663</v>
      </c>
      <c r="J2799" s="6" t="s">
        <v>7808</v>
      </c>
      <c r="K2799" s="6" t="s">
        <v>71</v>
      </c>
    </row>
    <row r="2800" spans="1:11" x14ac:dyDescent="0.45">
      <c r="A2800" s="6">
        <v>2796</v>
      </c>
      <c r="B2800" s="6" t="s">
        <v>9634</v>
      </c>
      <c r="C2800" s="5" t="s">
        <v>8869</v>
      </c>
      <c r="D2800" s="5" t="s">
        <v>9635</v>
      </c>
      <c r="E2800" s="5" t="s">
        <v>9636</v>
      </c>
      <c r="F2800" s="5" t="s">
        <v>9637</v>
      </c>
      <c r="G2800" s="6">
        <v>2008</v>
      </c>
      <c r="H2800" s="5" t="s">
        <v>9638</v>
      </c>
      <c r="I2800" s="5" t="s">
        <v>9639</v>
      </c>
      <c r="J2800" s="6" t="s">
        <v>70</v>
      </c>
      <c r="K2800" s="6" t="s">
        <v>71</v>
      </c>
    </row>
    <row r="2801" spans="1:11" x14ac:dyDescent="0.45">
      <c r="A2801" s="6">
        <v>2797</v>
      </c>
      <c r="B2801" s="6" t="s">
        <v>9640</v>
      </c>
      <c r="C2801" s="5" t="s">
        <v>8869</v>
      </c>
      <c r="D2801" s="5" t="s">
        <v>9641</v>
      </c>
      <c r="E2801" s="5" t="s">
        <v>9642</v>
      </c>
      <c r="F2801" s="5" t="s">
        <v>9643</v>
      </c>
      <c r="G2801" s="6">
        <v>2009</v>
      </c>
      <c r="H2801" s="5" t="s">
        <v>666</v>
      </c>
      <c r="I2801" s="5" t="s">
        <v>9644</v>
      </c>
      <c r="J2801" s="6" t="s">
        <v>70</v>
      </c>
      <c r="K2801" s="6" t="s">
        <v>71</v>
      </c>
    </row>
    <row r="2802" spans="1:11" x14ac:dyDescent="0.45">
      <c r="A2802" s="6">
        <v>2798</v>
      </c>
      <c r="B2802" s="6" t="s">
        <v>9645</v>
      </c>
      <c r="C2802" s="5" t="s">
        <v>8869</v>
      </c>
      <c r="D2802" s="5" t="s">
        <v>9646</v>
      </c>
      <c r="E2802" s="5" t="s">
        <v>9647</v>
      </c>
      <c r="F2802" s="5" t="s">
        <v>9648</v>
      </c>
      <c r="G2802" s="6">
        <v>1998</v>
      </c>
      <c r="H2802" s="5" t="s">
        <v>206</v>
      </c>
      <c r="I2802" s="5" t="s">
        <v>9649</v>
      </c>
      <c r="J2802" s="6" t="s">
        <v>70</v>
      </c>
      <c r="K2802" s="6" t="s">
        <v>71</v>
      </c>
    </row>
    <row r="2803" spans="1:11" x14ac:dyDescent="0.45">
      <c r="A2803" s="6">
        <v>2799</v>
      </c>
      <c r="B2803" s="6" t="s">
        <v>9650</v>
      </c>
      <c r="C2803" s="5" t="s">
        <v>8869</v>
      </c>
      <c r="D2803" s="5" t="s">
        <v>9651</v>
      </c>
      <c r="E2803" s="5" t="s">
        <v>7169</v>
      </c>
      <c r="F2803" s="5" t="s">
        <v>9652</v>
      </c>
      <c r="G2803" s="6">
        <v>2002</v>
      </c>
      <c r="H2803" s="5" t="s">
        <v>68</v>
      </c>
      <c r="I2803" s="5" t="s">
        <v>9653</v>
      </c>
      <c r="J2803" s="6" t="s">
        <v>70</v>
      </c>
      <c r="K2803" s="6" t="s">
        <v>71</v>
      </c>
    </row>
    <row r="2804" spans="1:11" x14ac:dyDescent="0.45">
      <c r="A2804" s="6">
        <v>2800</v>
      </c>
      <c r="B2804" s="6" t="s">
        <v>9654</v>
      </c>
      <c r="C2804" s="5" t="s">
        <v>8869</v>
      </c>
      <c r="D2804" s="5" t="s">
        <v>9655</v>
      </c>
      <c r="E2804" s="5" t="s">
        <v>9656</v>
      </c>
      <c r="F2804" s="5" t="s">
        <v>9657</v>
      </c>
      <c r="G2804" s="6">
        <v>2001</v>
      </c>
      <c r="H2804" s="5" t="s">
        <v>194</v>
      </c>
      <c r="I2804" s="5" t="s">
        <v>9658</v>
      </c>
      <c r="J2804" s="6" t="s">
        <v>70</v>
      </c>
      <c r="K2804" s="6" t="s">
        <v>71</v>
      </c>
    </row>
    <row r="2805" spans="1:11" x14ac:dyDescent="0.45">
      <c r="A2805" s="6">
        <v>2801</v>
      </c>
      <c r="B2805" s="6" t="s">
        <v>9659</v>
      </c>
      <c r="C2805" s="5" t="s">
        <v>8869</v>
      </c>
      <c r="D2805" s="5" t="s">
        <v>9660</v>
      </c>
      <c r="E2805" s="5" t="s">
        <v>9661</v>
      </c>
      <c r="F2805" s="5" t="s">
        <v>9662</v>
      </c>
      <c r="G2805" s="6">
        <v>2003</v>
      </c>
      <c r="H2805" s="5" t="s">
        <v>68</v>
      </c>
      <c r="I2805" s="5" t="s">
        <v>9663</v>
      </c>
      <c r="J2805" s="6" t="s">
        <v>70</v>
      </c>
      <c r="K2805" s="6" t="s">
        <v>71</v>
      </c>
    </row>
    <row r="2806" spans="1:11" x14ac:dyDescent="0.45">
      <c r="A2806" s="6">
        <v>2802</v>
      </c>
      <c r="B2806" s="6" t="s">
        <v>5768</v>
      </c>
      <c r="C2806" s="5" t="s">
        <v>8869</v>
      </c>
      <c r="D2806" s="5" t="s">
        <v>5769</v>
      </c>
      <c r="E2806" s="5" t="s">
        <v>5770</v>
      </c>
      <c r="F2806" s="5" t="s">
        <v>5771</v>
      </c>
      <c r="G2806" s="6">
        <v>2023</v>
      </c>
      <c r="H2806" s="5" t="s">
        <v>983</v>
      </c>
      <c r="I2806" s="5" t="s">
        <v>5772</v>
      </c>
      <c r="J2806" s="6" t="s">
        <v>7808</v>
      </c>
      <c r="K2806" s="6" t="s">
        <v>71</v>
      </c>
    </row>
    <row r="2807" spans="1:11" x14ac:dyDescent="0.45">
      <c r="A2807" s="6">
        <v>2803</v>
      </c>
      <c r="B2807" s="6" t="s">
        <v>9664</v>
      </c>
      <c r="C2807" s="5" t="s">
        <v>8869</v>
      </c>
      <c r="D2807" s="5" t="s">
        <v>9665</v>
      </c>
      <c r="E2807" s="5" t="s">
        <v>9666</v>
      </c>
      <c r="F2807" s="5" t="s">
        <v>9667</v>
      </c>
      <c r="G2807" s="6">
        <v>2015</v>
      </c>
      <c r="H2807" s="5" t="s">
        <v>9668</v>
      </c>
      <c r="I2807" s="5" t="s">
        <v>9669</v>
      </c>
      <c r="J2807" s="6" t="s">
        <v>70</v>
      </c>
      <c r="K2807" s="6" t="s">
        <v>71</v>
      </c>
    </row>
    <row r="2808" spans="1:11" x14ac:dyDescent="0.45">
      <c r="A2808" s="6">
        <v>2804</v>
      </c>
      <c r="B2808" s="6" t="s">
        <v>9670</v>
      </c>
      <c r="C2808" s="5" t="s">
        <v>8869</v>
      </c>
      <c r="D2808" s="5" t="s">
        <v>9671</v>
      </c>
      <c r="E2808" s="5" t="s">
        <v>9672</v>
      </c>
      <c r="F2808" s="5" t="s">
        <v>9673</v>
      </c>
      <c r="G2808" s="6">
        <v>2022</v>
      </c>
      <c r="H2808" s="5" t="s">
        <v>983</v>
      </c>
      <c r="I2808" s="5" t="s">
        <v>9674</v>
      </c>
      <c r="J2808" s="6" t="s">
        <v>70</v>
      </c>
      <c r="K2808" s="6" t="s">
        <v>71</v>
      </c>
    </row>
    <row r="2809" spans="1:11" x14ac:dyDescent="0.45">
      <c r="A2809" s="6">
        <v>2805</v>
      </c>
      <c r="B2809" s="6" t="s">
        <v>9675</v>
      </c>
      <c r="C2809" s="5" t="s">
        <v>8869</v>
      </c>
      <c r="D2809" s="5" t="s">
        <v>9676</v>
      </c>
      <c r="E2809" s="5" t="s">
        <v>9677</v>
      </c>
      <c r="F2809" s="5" t="s">
        <v>9678</v>
      </c>
      <c r="G2809" s="6">
        <v>1995</v>
      </c>
      <c r="H2809" s="5" t="s">
        <v>206</v>
      </c>
      <c r="I2809" s="5" t="s">
        <v>9679</v>
      </c>
      <c r="J2809" s="6" t="s">
        <v>70</v>
      </c>
      <c r="K2809" s="6" t="s">
        <v>71</v>
      </c>
    </row>
    <row r="2810" spans="1:11" x14ac:dyDescent="0.45">
      <c r="A2810" s="6">
        <v>2806</v>
      </c>
      <c r="B2810" s="6" t="s">
        <v>9680</v>
      </c>
      <c r="C2810" s="5" t="s">
        <v>8869</v>
      </c>
      <c r="D2810" s="5" t="s">
        <v>9681</v>
      </c>
      <c r="E2810" s="5" t="s">
        <v>9682</v>
      </c>
      <c r="F2810" s="5" t="s">
        <v>9683</v>
      </c>
      <c r="G2810" s="6">
        <v>2007</v>
      </c>
      <c r="H2810" s="5" t="s">
        <v>426</v>
      </c>
      <c r="I2810" s="5" t="s">
        <v>9684</v>
      </c>
      <c r="J2810" s="6" t="s">
        <v>70</v>
      </c>
      <c r="K2810" s="6" t="s">
        <v>71</v>
      </c>
    </row>
    <row r="2811" spans="1:11" x14ac:dyDescent="0.45">
      <c r="A2811" s="6">
        <v>2807</v>
      </c>
      <c r="B2811" s="6" t="s">
        <v>9685</v>
      </c>
      <c r="C2811" s="5" t="s">
        <v>8869</v>
      </c>
      <c r="D2811" s="5" t="s">
        <v>9686</v>
      </c>
      <c r="E2811" s="5" t="s">
        <v>9687</v>
      </c>
      <c r="F2811" s="5" t="s">
        <v>9688</v>
      </c>
      <c r="G2811" s="6">
        <v>2002</v>
      </c>
      <c r="H2811" s="5" t="s">
        <v>135</v>
      </c>
      <c r="I2811" s="5" t="s">
        <v>9689</v>
      </c>
      <c r="J2811" s="6" t="s">
        <v>70</v>
      </c>
      <c r="K2811" s="6" t="s">
        <v>71</v>
      </c>
    </row>
    <row r="2812" spans="1:11" x14ac:dyDescent="0.45">
      <c r="A2812" s="6">
        <v>2808</v>
      </c>
      <c r="B2812" s="6" t="s">
        <v>5517</v>
      </c>
      <c r="C2812" s="5" t="s">
        <v>8869</v>
      </c>
      <c r="D2812" s="5" t="s">
        <v>5518</v>
      </c>
      <c r="E2812" s="5" t="s">
        <v>5519</v>
      </c>
      <c r="F2812" s="5" t="s">
        <v>5520</v>
      </c>
      <c r="G2812" s="6">
        <v>2002</v>
      </c>
      <c r="H2812" s="5" t="s">
        <v>135</v>
      </c>
      <c r="I2812" s="5" t="s">
        <v>5521</v>
      </c>
      <c r="J2812" s="6" t="s">
        <v>7808</v>
      </c>
      <c r="K2812" s="6" t="s">
        <v>71</v>
      </c>
    </row>
    <row r="2813" spans="1:11" x14ac:dyDescent="0.45">
      <c r="A2813" s="6">
        <v>2809</v>
      </c>
      <c r="B2813" s="6" t="s">
        <v>2289</v>
      </c>
      <c r="C2813" s="5" t="s">
        <v>8869</v>
      </c>
      <c r="D2813" s="5" t="s">
        <v>2290</v>
      </c>
      <c r="E2813" s="5" t="s">
        <v>2291</v>
      </c>
      <c r="F2813" s="5" t="s">
        <v>2292</v>
      </c>
      <c r="G2813" s="6">
        <v>2001</v>
      </c>
      <c r="H2813" s="5" t="s">
        <v>68</v>
      </c>
      <c r="I2813" s="5" t="s">
        <v>2293</v>
      </c>
      <c r="J2813" s="6" t="s">
        <v>7808</v>
      </c>
      <c r="K2813" s="6" t="s">
        <v>71</v>
      </c>
    </row>
    <row r="2814" spans="1:11" x14ac:dyDescent="0.45">
      <c r="A2814" s="6">
        <v>2810</v>
      </c>
      <c r="B2814" s="6" t="s">
        <v>9690</v>
      </c>
      <c r="C2814" s="5" t="s">
        <v>8869</v>
      </c>
      <c r="D2814" s="5" t="s">
        <v>9691</v>
      </c>
      <c r="E2814" s="5" t="s">
        <v>9692</v>
      </c>
      <c r="F2814" s="5" t="s">
        <v>9693</v>
      </c>
      <c r="G2814" s="6">
        <v>2002</v>
      </c>
      <c r="H2814" s="5" t="s">
        <v>135</v>
      </c>
      <c r="I2814" s="5" t="s">
        <v>9694</v>
      </c>
      <c r="J2814" s="6" t="s">
        <v>70</v>
      </c>
      <c r="K2814" s="6" t="s">
        <v>71</v>
      </c>
    </row>
    <row r="2815" spans="1:11" x14ac:dyDescent="0.45">
      <c r="A2815" s="6">
        <v>2811</v>
      </c>
      <c r="B2815" s="6" t="s">
        <v>9695</v>
      </c>
      <c r="C2815" s="5" t="s">
        <v>8869</v>
      </c>
      <c r="D2815" s="5" t="s">
        <v>9696</v>
      </c>
      <c r="E2815" s="5" t="s">
        <v>9697</v>
      </c>
      <c r="F2815" s="5" t="s">
        <v>9698</v>
      </c>
      <c r="G2815" s="6">
        <v>2001</v>
      </c>
      <c r="H2815" s="5" t="s">
        <v>9699</v>
      </c>
      <c r="I2815" s="5" t="s">
        <v>9700</v>
      </c>
      <c r="J2815" s="6" t="s">
        <v>70</v>
      </c>
      <c r="K2815" s="6" t="s">
        <v>71</v>
      </c>
    </row>
    <row r="2816" spans="1:11" x14ac:dyDescent="0.45">
      <c r="A2816" s="6">
        <v>2812</v>
      </c>
      <c r="B2816" s="6" t="s">
        <v>8347</v>
      </c>
      <c r="C2816" s="5" t="s">
        <v>8869</v>
      </c>
      <c r="D2816" s="5" t="s">
        <v>8348</v>
      </c>
      <c r="E2816" s="5" t="s">
        <v>8349</v>
      </c>
      <c r="F2816" s="5" t="s">
        <v>8350</v>
      </c>
      <c r="G2816" s="6">
        <v>2006</v>
      </c>
      <c r="H2816" s="5" t="s">
        <v>1210</v>
      </c>
      <c r="I2816" s="5" t="s">
        <v>8351</v>
      </c>
      <c r="J2816" s="6" t="s">
        <v>7808</v>
      </c>
      <c r="K2816" s="6" t="s">
        <v>71</v>
      </c>
    </row>
    <row r="2817" spans="1:11" x14ac:dyDescent="0.45">
      <c r="A2817" s="6">
        <v>2813</v>
      </c>
      <c r="B2817" s="6" t="s">
        <v>5029</v>
      </c>
      <c r="C2817" s="5" t="s">
        <v>8869</v>
      </c>
      <c r="D2817" s="5" t="s">
        <v>5030</v>
      </c>
      <c r="E2817" s="5" t="s">
        <v>5031</v>
      </c>
      <c r="F2817" s="5" t="s">
        <v>5032</v>
      </c>
      <c r="G2817" s="6">
        <v>2001</v>
      </c>
      <c r="H2817" s="5" t="s">
        <v>153</v>
      </c>
      <c r="I2817" s="5" t="s">
        <v>5033</v>
      </c>
      <c r="J2817" s="6" t="s">
        <v>7808</v>
      </c>
      <c r="K2817" s="6" t="s">
        <v>71</v>
      </c>
    </row>
    <row r="2818" spans="1:11" x14ac:dyDescent="0.45">
      <c r="A2818" s="6">
        <v>2814</v>
      </c>
      <c r="B2818" s="6" t="s">
        <v>9701</v>
      </c>
      <c r="C2818" s="5" t="s">
        <v>8869</v>
      </c>
      <c r="D2818" s="5" t="s">
        <v>9702</v>
      </c>
      <c r="E2818" s="5" t="s">
        <v>9703</v>
      </c>
      <c r="F2818" s="5" t="s">
        <v>9704</v>
      </c>
      <c r="G2818" s="6">
        <v>2020</v>
      </c>
      <c r="H2818" s="5" t="s">
        <v>1800</v>
      </c>
      <c r="I2818" s="5" t="s">
        <v>9705</v>
      </c>
      <c r="J2818" s="6" t="s">
        <v>70</v>
      </c>
      <c r="K2818" s="6" t="s">
        <v>71</v>
      </c>
    </row>
    <row r="2819" spans="1:11" x14ac:dyDescent="0.45">
      <c r="A2819" s="6">
        <v>2815</v>
      </c>
      <c r="B2819" s="6" t="s">
        <v>9706</v>
      </c>
      <c r="C2819" s="5" t="s">
        <v>8869</v>
      </c>
      <c r="D2819" s="5" t="s">
        <v>9707</v>
      </c>
      <c r="E2819" s="5" t="s">
        <v>9708</v>
      </c>
      <c r="F2819" s="5" t="s">
        <v>9709</v>
      </c>
      <c r="G2819" s="6">
        <v>2000</v>
      </c>
      <c r="H2819" s="5" t="s">
        <v>194</v>
      </c>
      <c r="I2819" s="5" t="s">
        <v>9710</v>
      </c>
      <c r="J2819" s="6" t="s">
        <v>70</v>
      </c>
      <c r="K2819" s="6" t="s">
        <v>71</v>
      </c>
    </row>
    <row r="2820" spans="1:11" x14ac:dyDescent="0.45">
      <c r="A2820" s="6">
        <v>2816</v>
      </c>
      <c r="B2820" s="6" t="s">
        <v>9711</v>
      </c>
      <c r="C2820" s="5" t="s">
        <v>8869</v>
      </c>
      <c r="D2820" s="5" t="s">
        <v>9712</v>
      </c>
      <c r="E2820" s="5" t="s">
        <v>9713</v>
      </c>
      <c r="F2820" s="5" t="s">
        <v>9714</v>
      </c>
      <c r="G2820" s="6">
        <v>2002</v>
      </c>
      <c r="H2820" s="5" t="s">
        <v>466</v>
      </c>
      <c r="I2820" s="5" t="s">
        <v>9715</v>
      </c>
      <c r="J2820" s="6" t="s">
        <v>70</v>
      </c>
      <c r="K2820" s="6" t="s">
        <v>71</v>
      </c>
    </row>
    <row r="2821" spans="1:11" x14ac:dyDescent="0.45">
      <c r="A2821" s="6">
        <v>2817</v>
      </c>
      <c r="B2821" s="6" t="s">
        <v>9716</v>
      </c>
      <c r="C2821" s="5" t="s">
        <v>8869</v>
      </c>
      <c r="D2821" s="5" t="s">
        <v>9717</v>
      </c>
      <c r="E2821" s="5" t="s">
        <v>9718</v>
      </c>
      <c r="F2821" s="5" t="s">
        <v>9719</v>
      </c>
      <c r="G2821" s="6">
        <v>2002</v>
      </c>
      <c r="H2821" s="5" t="s">
        <v>177</v>
      </c>
      <c r="I2821" s="5" t="s">
        <v>9720</v>
      </c>
      <c r="J2821" s="6" t="s">
        <v>70</v>
      </c>
      <c r="K2821" s="6" t="s">
        <v>71</v>
      </c>
    </row>
    <row r="2822" spans="1:11" x14ac:dyDescent="0.45">
      <c r="A2822" s="6">
        <v>2818</v>
      </c>
      <c r="B2822" s="6" t="s">
        <v>9721</v>
      </c>
      <c r="C2822" s="5" t="s">
        <v>8869</v>
      </c>
      <c r="D2822" s="5" t="s">
        <v>9722</v>
      </c>
      <c r="E2822" s="5" t="s">
        <v>9723</v>
      </c>
      <c r="F2822" s="5" t="s">
        <v>9724</v>
      </c>
      <c r="G2822" s="6">
        <v>1999</v>
      </c>
      <c r="H2822" s="5" t="s">
        <v>68</v>
      </c>
      <c r="I2822" s="5" t="s">
        <v>9725</v>
      </c>
      <c r="J2822" s="6" t="s">
        <v>70</v>
      </c>
      <c r="K2822" s="6" t="s">
        <v>71</v>
      </c>
    </row>
    <row r="2823" spans="1:11" x14ac:dyDescent="0.45">
      <c r="A2823" s="6">
        <v>2819</v>
      </c>
      <c r="B2823" s="6" t="s">
        <v>3787</v>
      </c>
      <c r="C2823" s="5" t="s">
        <v>8869</v>
      </c>
      <c r="D2823" s="5" t="s">
        <v>3788</v>
      </c>
      <c r="E2823" s="5" t="s">
        <v>3789</v>
      </c>
      <c r="F2823" s="5" t="s">
        <v>3790</v>
      </c>
      <c r="G2823" s="6">
        <v>2009</v>
      </c>
      <c r="H2823" s="5" t="s">
        <v>183</v>
      </c>
      <c r="I2823" s="5" t="s">
        <v>3791</v>
      </c>
      <c r="J2823" s="6" t="s">
        <v>7808</v>
      </c>
      <c r="K2823" s="6" t="s">
        <v>71</v>
      </c>
    </row>
    <row r="2824" spans="1:11" x14ac:dyDescent="0.45">
      <c r="A2824" s="6">
        <v>2820</v>
      </c>
      <c r="B2824" s="6" t="s">
        <v>9726</v>
      </c>
      <c r="C2824" s="5" t="s">
        <v>8869</v>
      </c>
      <c r="D2824" s="5" t="s">
        <v>9727</v>
      </c>
      <c r="E2824" s="5" t="s">
        <v>9728</v>
      </c>
      <c r="F2824" s="5" t="s">
        <v>9729</v>
      </c>
      <c r="G2824" s="6">
        <v>2002</v>
      </c>
      <c r="H2824" s="5" t="s">
        <v>135</v>
      </c>
      <c r="I2824" s="5" t="s">
        <v>9730</v>
      </c>
      <c r="J2824" s="6" t="s">
        <v>70</v>
      </c>
      <c r="K2824" s="6" t="s">
        <v>71</v>
      </c>
    </row>
    <row r="2825" spans="1:11" x14ac:dyDescent="0.45">
      <c r="A2825" s="6">
        <v>2821</v>
      </c>
      <c r="B2825" s="6" t="s">
        <v>9731</v>
      </c>
      <c r="C2825" s="5" t="s">
        <v>8869</v>
      </c>
      <c r="D2825" s="5" t="s">
        <v>9732</v>
      </c>
      <c r="E2825" s="5" t="s">
        <v>9733</v>
      </c>
      <c r="F2825" s="5" t="s">
        <v>9734</v>
      </c>
      <c r="G2825" s="6">
        <v>2006</v>
      </c>
      <c r="H2825" s="5" t="s">
        <v>9735</v>
      </c>
      <c r="I2825" s="5" t="s">
        <v>9736</v>
      </c>
      <c r="J2825" s="6" t="s">
        <v>70</v>
      </c>
      <c r="K2825" s="6" t="s">
        <v>71</v>
      </c>
    </row>
    <row r="2826" spans="1:11" x14ac:dyDescent="0.45">
      <c r="A2826" s="6">
        <v>2822</v>
      </c>
      <c r="B2826" s="6" t="s">
        <v>9737</v>
      </c>
      <c r="C2826" s="5" t="s">
        <v>8869</v>
      </c>
      <c r="D2826" s="5" t="s">
        <v>9738</v>
      </c>
      <c r="E2826" s="5" t="s">
        <v>9739</v>
      </c>
      <c r="F2826" s="5" t="s">
        <v>9740</v>
      </c>
      <c r="G2826" s="6">
        <v>1982</v>
      </c>
      <c r="H2826" s="5" t="s">
        <v>7876</v>
      </c>
      <c r="I2826" s="5" t="s">
        <v>9741</v>
      </c>
      <c r="J2826" s="6" t="s">
        <v>70</v>
      </c>
      <c r="K2826" s="6" t="s">
        <v>71</v>
      </c>
    </row>
    <row r="2827" spans="1:11" x14ac:dyDescent="0.45">
      <c r="A2827" s="6">
        <v>2823</v>
      </c>
      <c r="B2827" s="6" t="s">
        <v>9742</v>
      </c>
      <c r="C2827" s="5" t="s">
        <v>8869</v>
      </c>
      <c r="D2827" s="5" t="s">
        <v>9743</v>
      </c>
      <c r="E2827" s="5" t="s">
        <v>9744</v>
      </c>
      <c r="F2827" s="5" t="s">
        <v>9745</v>
      </c>
      <c r="G2827" s="6">
        <v>1997</v>
      </c>
      <c r="H2827" s="5" t="s">
        <v>999</v>
      </c>
      <c r="I2827" s="5" t="s">
        <v>9746</v>
      </c>
      <c r="J2827" s="6" t="s">
        <v>70</v>
      </c>
      <c r="K2827" s="6" t="s">
        <v>71</v>
      </c>
    </row>
    <row r="2828" spans="1:11" x14ac:dyDescent="0.45">
      <c r="A2828" s="6">
        <v>2824</v>
      </c>
      <c r="B2828" s="6" t="s">
        <v>9747</v>
      </c>
      <c r="C2828" s="5" t="s">
        <v>8869</v>
      </c>
      <c r="D2828" s="5" t="s">
        <v>9748</v>
      </c>
      <c r="E2828" s="5" t="s">
        <v>9749</v>
      </c>
      <c r="F2828" s="5" t="s">
        <v>9750</v>
      </c>
      <c r="G2828" s="6">
        <v>2018</v>
      </c>
      <c r="H2828" s="5" t="s">
        <v>4641</v>
      </c>
      <c r="I2828" s="5" t="s">
        <v>9751</v>
      </c>
      <c r="J2828" s="6" t="s">
        <v>70</v>
      </c>
      <c r="K2828" s="6" t="s">
        <v>71</v>
      </c>
    </row>
    <row r="2829" spans="1:11" x14ac:dyDescent="0.45">
      <c r="A2829" s="6">
        <v>2825</v>
      </c>
      <c r="B2829" s="6" t="s">
        <v>9752</v>
      </c>
      <c r="C2829" s="5" t="s">
        <v>8869</v>
      </c>
      <c r="D2829" s="5" t="s">
        <v>9753</v>
      </c>
      <c r="E2829" s="5" t="s">
        <v>9754</v>
      </c>
      <c r="F2829" s="5" t="s">
        <v>9755</v>
      </c>
      <c r="G2829" s="6">
        <v>2021</v>
      </c>
      <c r="H2829" s="5" t="s">
        <v>297</v>
      </c>
      <c r="I2829" s="5" t="s">
        <v>9756</v>
      </c>
      <c r="J2829" s="6" t="s">
        <v>70</v>
      </c>
      <c r="K2829" s="6" t="s">
        <v>71</v>
      </c>
    </row>
    <row r="2830" spans="1:11" x14ac:dyDescent="0.45">
      <c r="A2830" s="6">
        <v>2826</v>
      </c>
      <c r="B2830" s="6" t="s">
        <v>9757</v>
      </c>
      <c r="C2830" s="5" t="s">
        <v>8869</v>
      </c>
      <c r="D2830" s="5" t="s">
        <v>9758</v>
      </c>
      <c r="E2830" s="5" t="s">
        <v>9759</v>
      </c>
      <c r="F2830" s="5" t="s">
        <v>9760</v>
      </c>
      <c r="G2830" s="6">
        <v>2000</v>
      </c>
      <c r="H2830" s="5" t="s">
        <v>660</v>
      </c>
      <c r="I2830" s="5" t="s">
        <v>9761</v>
      </c>
      <c r="J2830" s="6" t="s">
        <v>70</v>
      </c>
      <c r="K2830" s="6" t="s">
        <v>71</v>
      </c>
    </row>
    <row r="2831" spans="1:11" x14ac:dyDescent="0.45">
      <c r="A2831" s="6">
        <v>2827</v>
      </c>
      <c r="B2831" s="6" t="s">
        <v>6832</v>
      </c>
      <c r="C2831" s="5" t="s">
        <v>8869</v>
      </c>
      <c r="D2831" s="5" t="s">
        <v>6833</v>
      </c>
      <c r="E2831" s="5" t="s">
        <v>6834</v>
      </c>
      <c r="F2831" s="5" t="s">
        <v>6835</v>
      </c>
      <c r="G2831" s="6">
        <v>2015</v>
      </c>
      <c r="H2831" s="5" t="s">
        <v>5069</v>
      </c>
      <c r="I2831" s="5" t="s">
        <v>6836</v>
      </c>
      <c r="J2831" s="6" t="s">
        <v>7808</v>
      </c>
      <c r="K2831" s="6" t="s">
        <v>71</v>
      </c>
    </row>
    <row r="2832" spans="1:11" x14ac:dyDescent="0.45">
      <c r="A2832" s="6">
        <v>2828</v>
      </c>
      <c r="B2832" s="6" t="s">
        <v>9762</v>
      </c>
      <c r="C2832" s="5" t="s">
        <v>8869</v>
      </c>
      <c r="D2832" s="5" t="s">
        <v>9763</v>
      </c>
      <c r="E2832" s="5" t="s">
        <v>9764</v>
      </c>
      <c r="F2832" s="5" t="s">
        <v>9765</v>
      </c>
      <c r="G2832" s="6">
        <v>2001</v>
      </c>
      <c r="H2832" s="5" t="s">
        <v>3643</v>
      </c>
      <c r="I2832" s="5" t="s">
        <v>9766</v>
      </c>
      <c r="J2832" s="6" t="s">
        <v>70</v>
      </c>
      <c r="K2832" s="6" t="s">
        <v>71</v>
      </c>
    </row>
    <row r="2833" spans="1:11" x14ac:dyDescent="0.45">
      <c r="A2833" s="6">
        <v>2829</v>
      </c>
      <c r="B2833" s="6" t="s">
        <v>9767</v>
      </c>
      <c r="C2833" s="5" t="s">
        <v>8869</v>
      </c>
      <c r="D2833" s="5" t="s">
        <v>9768</v>
      </c>
      <c r="E2833" s="5" t="s">
        <v>9769</v>
      </c>
      <c r="F2833" s="5" t="s">
        <v>9770</v>
      </c>
      <c r="G2833" s="6">
        <v>2003</v>
      </c>
      <c r="H2833" s="5" t="s">
        <v>194</v>
      </c>
      <c r="I2833" s="5" t="s">
        <v>9771</v>
      </c>
      <c r="J2833" s="6" t="s">
        <v>70</v>
      </c>
      <c r="K2833" s="6" t="s">
        <v>71</v>
      </c>
    </row>
    <row r="2834" spans="1:11" x14ac:dyDescent="0.45">
      <c r="A2834" s="6">
        <v>2830</v>
      </c>
      <c r="B2834" s="6" t="s">
        <v>9772</v>
      </c>
      <c r="C2834" s="5" t="s">
        <v>8869</v>
      </c>
      <c r="D2834" s="5" t="s">
        <v>9773</v>
      </c>
      <c r="E2834" s="5" t="s">
        <v>9774</v>
      </c>
      <c r="F2834" s="5" t="s">
        <v>9775</v>
      </c>
      <c r="G2834" s="6">
        <v>1997</v>
      </c>
      <c r="H2834" s="5" t="s">
        <v>123</v>
      </c>
      <c r="I2834" s="5" t="s">
        <v>9776</v>
      </c>
      <c r="J2834" s="6" t="s">
        <v>70</v>
      </c>
      <c r="K2834" s="6" t="s">
        <v>71</v>
      </c>
    </row>
    <row r="2835" spans="1:11" x14ac:dyDescent="0.45">
      <c r="A2835" s="6">
        <v>2831</v>
      </c>
      <c r="B2835" s="6" t="s">
        <v>9777</v>
      </c>
      <c r="C2835" s="5" t="s">
        <v>8869</v>
      </c>
      <c r="D2835" s="5" t="s">
        <v>9778</v>
      </c>
      <c r="E2835" s="5" t="s">
        <v>9779</v>
      </c>
      <c r="F2835" s="5" t="s">
        <v>9780</v>
      </c>
      <c r="G2835" s="6">
        <v>2007</v>
      </c>
      <c r="H2835" s="5" t="s">
        <v>868</v>
      </c>
      <c r="I2835" s="5" t="s">
        <v>9781</v>
      </c>
      <c r="J2835" s="6" t="s">
        <v>70</v>
      </c>
      <c r="K2835" s="6" t="s">
        <v>71</v>
      </c>
    </row>
    <row r="2836" spans="1:11" x14ac:dyDescent="0.45">
      <c r="A2836" s="6">
        <v>2832</v>
      </c>
      <c r="B2836" s="6" t="s">
        <v>9782</v>
      </c>
      <c r="C2836" s="5" t="s">
        <v>8869</v>
      </c>
      <c r="D2836" s="5" t="s">
        <v>9783</v>
      </c>
      <c r="E2836" s="5" t="s">
        <v>9784</v>
      </c>
      <c r="F2836" s="5" t="s">
        <v>9785</v>
      </c>
      <c r="G2836" s="6">
        <v>2007</v>
      </c>
      <c r="H2836" s="5" t="s">
        <v>1641</v>
      </c>
      <c r="I2836" s="5" t="s">
        <v>9786</v>
      </c>
      <c r="J2836" s="6" t="s">
        <v>70</v>
      </c>
      <c r="K2836" s="6" t="s">
        <v>71</v>
      </c>
    </row>
    <row r="2837" spans="1:11" x14ac:dyDescent="0.45">
      <c r="A2837" s="6">
        <v>2833</v>
      </c>
      <c r="B2837" s="6" t="s">
        <v>9787</v>
      </c>
      <c r="C2837" s="5" t="s">
        <v>8869</v>
      </c>
      <c r="D2837" s="5" t="s">
        <v>9788</v>
      </c>
      <c r="E2837" s="5" t="s">
        <v>9789</v>
      </c>
      <c r="F2837" s="5" t="s">
        <v>9790</v>
      </c>
      <c r="G2837" s="6">
        <v>2007</v>
      </c>
      <c r="H2837" s="5" t="s">
        <v>123</v>
      </c>
      <c r="I2837" s="5" t="s">
        <v>9791</v>
      </c>
      <c r="J2837" s="6" t="s">
        <v>70</v>
      </c>
      <c r="K2837" s="6" t="s">
        <v>71</v>
      </c>
    </row>
    <row r="2838" spans="1:11" x14ac:dyDescent="0.45">
      <c r="A2838" s="6">
        <v>2834</v>
      </c>
      <c r="B2838" s="6" t="s">
        <v>6108</v>
      </c>
      <c r="C2838" s="5" t="s">
        <v>8869</v>
      </c>
      <c r="D2838" s="5" t="s">
        <v>6109</v>
      </c>
      <c r="E2838" s="5" t="s">
        <v>6110</v>
      </c>
      <c r="F2838" s="5" t="s">
        <v>6111</v>
      </c>
      <c r="G2838" s="6">
        <v>1999</v>
      </c>
      <c r="H2838" s="5" t="s">
        <v>386</v>
      </c>
      <c r="I2838" s="5" t="s">
        <v>6112</v>
      </c>
      <c r="J2838" s="6" t="s">
        <v>7808</v>
      </c>
      <c r="K2838" s="6" t="s">
        <v>71</v>
      </c>
    </row>
    <row r="2839" spans="1:11" x14ac:dyDescent="0.45">
      <c r="A2839" s="6">
        <v>2835</v>
      </c>
      <c r="B2839" s="6" t="s">
        <v>9792</v>
      </c>
      <c r="C2839" s="5" t="s">
        <v>8869</v>
      </c>
      <c r="D2839" s="5" t="s">
        <v>9793</v>
      </c>
      <c r="E2839" s="5" t="s">
        <v>9794</v>
      </c>
      <c r="F2839" s="5" t="s">
        <v>9795</v>
      </c>
      <c r="G2839" s="6">
        <v>2002</v>
      </c>
      <c r="H2839" s="5" t="s">
        <v>5408</v>
      </c>
      <c r="I2839" s="5" t="s">
        <v>9796</v>
      </c>
      <c r="J2839" s="6" t="s">
        <v>70</v>
      </c>
      <c r="K2839" s="6" t="s">
        <v>71</v>
      </c>
    </row>
    <row r="2840" spans="1:11" x14ac:dyDescent="0.45">
      <c r="A2840" s="6">
        <v>2836</v>
      </c>
      <c r="B2840" s="6" t="s">
        <v>9797</v>
      </c>
      <c r="C2840" s="5" t="s">
        <v>8869</v>
      </c>
      <c r="D2840" s="5" t="s">
        <v>9798</v>
      </c>
      <c r="E2840" s="5" t="s">
        <v>9799</v>
      </c>
      <c r="F2840" s="5" t="s">
        <v>9800</v>
      </c>
      <c r="G2840" s="6">
        <v>2003</v>
      </c>
      <c r="H2840" s="5" t="s">
        <v>68</v>
      </c>
      <c r="I2840" s="5" t="s">
        <v>9801</v>
      </c>
      <c r="J2840" s="6" t="s">
        <v>70</v>
      </c>
      <c r="K2840" s="6" t="s">
        <v>71</v>
      </c>
    </row>
    <row r="2841" spans="1:11" x14ac:dyDescent="0.45">
      <c r="A2841" s="6">
        <v>2837</v>
      </c>
      <c r="B2841" s="6" t="s">
        <v>9802</v>
      </c>
      <c r="C2841" s="5" t="s">
        <v>8869</v>
      </c>
      <c r="D2841" s="5" t="s">
        <v>9803</v>
      </c>
      <c r="E2841" s="5" t="s">
        <v>9804</v>
      </c>
      <c r="F2841" s="5" t="s">
        <v>9805</v>
      </c>
      <c r="G2841" s="6">
        <v>1975</v>
      </c>
      <c r="H2841" s="5" t="s">
        <v>1635</v>
      </c>
      <c r="I2841" s="5" t="s">
        <v>9806</v>
      </c>
      <c r="J2841" s="6" t="s">
        <v>70</v>
      </c>
      <c r="K2841" s="6" t="s">
        <v>71</v>
      </c>
    </row>
    <row r="2842" spans="1:11" x14ac:dyDescent="0.45">
      <c r="A2842" s="6">
        <v>2838</v>
      </c>
      <c r="B2842" s="6" t="s">
        <v>9807</v>
      </c>
      <c r="C2842" s="5" t="s">
        <v>8869</v>
      </c>
      <c r="D2842" s="5" t="s">
        <v>9808</v>
      </c>
      <c r="E2842" s="5" t="s">
        <v>9809</v>
      </c>
      <c r="F2842" s="5" t="s">
        <v>9810</v>
      </c>
      <c r="G2842" s="6">
        <v>2006</v>
      </c>
      <c r="H2842" s="5" t="s">
        <v>2698</v>
      </c>
      <c r="I2842" s="5" t="s">
        <v>9811</v>
      </c>
      <c r="J2842" s="6" t="s">
        <v>70</v>
      </c>
      <c r="K2842" s="6" t="s">
        <v>71</v>
      </c>
    </row>
    <row r="2843" spans="1:11" x14ac:dyDescent="0.45">
      <c r="A2843" s="6">
        <v>2839</v>
      </c>
      <c r="B2843" s="6" t="s">
        <v>9812</v>
      </c>
      <c r="C2843" s="5" t="s">
        <v>8869</v>
      </c>
      <c r="D2843" s="5" t="s">
        <v>9813</v>
      </c>
      <c r="E2843" s="5" t="s">
        <v>9814</v>
      </c>
      <c r="F2843" s="5" t="s">
        <v>9815</v>
      </c>
      <c r="G2843" s="6">
        <v>2004</v>
      </c>
      <c r="H2843" s="5" t="s">
        <v>9816</v>
      </c>
      <c r="I2843" s="5" t="s">
        <v>9817</v>
      </c>
      <c r="J2843" s="6" t="s">
        <v>70</v>
      </c>
      <c r="K2843" s="6" t="s">
        <v>71</v>
      </c>
    </row>
    <row r="2844" spans="1:11" x14ac:dyDescent="0.45">
      <c r="A2844" s="6">
        <v>2840</v>
      </c>
      <c r="B2844" s="6" t="s">
        <v>9818</v>
      </c>
      <c r="C2844" s="5" t="s">
        <v>8869</v>
      </c>
      <c r="D2844" s="5" t="s">
        <v>9819</v>
      </c>
      <c r="E2844" s="5" t="s">
        <v>9820</v>
      </c>
      <c r="F2844" s="5" t="s">
        <v>9821</v>
      </c>
      <c r="G2844" s="6">
        <v>2000</v>
      </c>
      <c r="H2844" s="5" t="s">
        <v>68</v>
      </c>
      <c r="I2844" s="5" t="s">
        <v>9822</v>
      </c>
      <c r="J2844" s="6" t="s">
        <v>70</v>
      </c>
      <c r="K2844" s="6" t="s">
        <v>71</v>
      </c>
    </row>
    <row r="2845" spans="1:11" x14ac:dyDescent="0.45">
      <c r="A2845" s="6">
        <v>2841</v>
      </c>
      <c r="B2845" s="6" t="s">
        <v>9823</v>
      </c>
      <c r="C2845" s="5" t="s">
        <v>8869</v>
      </c>
      <c r="D2845" s="5" t="s">
        <v>9824</v>
      </c>
      <c r="E2845" s="5" t="s">
        <v>9825</v>
      </c>
      <c r="F2845" s="5" t="s">
        <v>9826</v>
      </c>
      <c r="G2845" s="6">
        <v>2005</v>
      </c>
      <c r="H2845" s="5" t="s">
        <v>206</v>
      </c>
      <c r="I2845" s="5" t="s">
        <v>9827</v>
      </c>
      <c r="J2845" s="6" t="s">
        <v>70</v>
      </c>
      <c r="K2845" s="6" t="s">
        <v>71</v>
      </c>
    </row>
    <row r="2846" spans="1:11" x14ac:dyDescent="0.45">
      <c r="A2846" s="6">
        <v>2842</v>
      </c>
      <c r="B2846" s="6" t="s">
        <v>4738</v>
      </c>
      <c r="C2846" s="5" t="s">
        <v>8869</v>
      </c>
      <c r="D2846" s="5" t="s">
        <v>4739</v>
      </c>
      <c r="E2846" s="5" t="s">
        <v>4740</v>
      </c>
      <c r="F2846" s="5" t="s">
        <v>4741</v>
      </c>
      <c r="G2846" s="6">
        <v>2003</v>
      </c>
      <c r="H2846" s="5" t="s">
        <v>4742</v>
      </c>
      <c r="I2846" s="5" t="s">
        <v>4743</v>
      </c>
      <c r="J2846" s="6" t="s">
        <v>7808</v>
      </c>
      <c r="K2846" s="6" t="s">
        <v>71</v>
      </c>
    </row>
    <row r="2847" spans="1:11" x14ac:dyDescent="0.45">
      <c r="A2847" s="6">
        <v>2843</v>
      </c>
      <c r="B2847" s="6" t="s">
        <v>1655</v>
      </c>
      <c r="C2847" s="5" t="s">
        <v>9828</v>
      </c>
      <c r="D2847" s="5" t="s">
        <v>1656</v>
      </c>
      <c r="E2847" s="5" t="s">
        <v>1657</v>
      </c>
      <c r="F2847" s="5" t="s">
        <v>1658</v>
      </c>
      <c r="G2847" s="6">
        <v>2007</v>
      </c>
      <c r="H2847" s="5" t="s">
        <v>732</v>
      </c>
      <c r="I2847" s="5" t="s">
        <v>1659</v>
      </c>
      <c r="J2847" s="6" t="s">
        <v>7808</v>
      </c>
      <c r="K2847" s="6" t="s">
        <v>71</v>
      </c>
    </row>
    <row r="2848" spans="1:11" x14ac:dyDescent="0.45">
      <c r="A2848" s="6">
        <v>2844</v>
      </c>
      <c r="B2848" s="6" t="s">
        <v>5200</v>
      </c>
      <c r="C2848" s="5" t="s">
        <v>9828</v>
      </c>
      <c r="D2848" s="5" t="s">
        <v>5201</v>
      </c>
      <c r="E2848" s="5" t="s">
        <v>3773</v>
      </c>
      <c r="F2848" s="5" t="s">
        <v>5202</v>
      </c>
      <c r="G2848" s="6">
        <v>2023</v>
      </c>
      <c r="H2848" s="5" t="s">
        <v>5203</v>
      </c>
      <c r="I2848" s="5" t="s">
        <v>5204</v>
      </c>
      <c r="J2848" s="6" t="s">
        <v>7808</v>
      </c>
      <c r="K2848" s="6" t="s">
        <v>71</v>
      </c>
    </row>
    <row r="2849" spans="1:11" x14ac:dyDescent="0.45">
      <c r="A2849" s="6">
        <v>2845</v>
      </c>
      <c r="B2849" s="6" t="s">
        <v>4904</v>
      </c>
      <c r="C2849" s="5" t="s">
        <v>9828</v>
      </c>
      <c r="D2849" s="5" t="s">
        <v>4905</v>
      </c>
      <c r="E2849" s="5" t="s">
        <v>4906</v>
      </c>
      <c r="F2849" s="5" t="s">
        <v>4907</v>
      </c>
      <c r="G2849" s="6">
        <v>1999</v>
      </c>
      <c r="H2849" s="5" t="s">
        <v>616</v>
      </c>
      <c r="I2849" s="5" t="s">
        <v>4908</v>
      </c>
      <c r="J2849" s="6" t="s">
        <v>7808</v>
      </c>
      <c r="K2849" s="6" t="s">
        <v>71</v>
      </c>
    </row>
    <row r="2850" spans="1:11" x14ac:dyDescent="0.45">
      <c r="A2850" s="6">
        <v>2846</v>
      </c>
      <c r="B2850" s="6" t="s">
        <v>1425</v>
      </c>
      <c r="C2850" s="5" t="s">
        <v>9828</v>
      </c>
      <c r="D2850" s="5" t="s">
        <v>1426</v>
      </c>
      <c r="E2850" s="5" t="s">
        <v>1427</v>
      </c>
      <c r="F2850" s="5" t="s">
        <v>1428</v>
      </c>
      <c r="G2850" s="6">
        <v>2006</v>
      </c>
      <c r="H2850" s="5" t="s">
        <v>362</v>
      </c>
      <c r="I2850" s="5" t="s">
        <v>1429</v>
      </c>
      <c r="J2850" s="6" t="s">
        <v>7808</v>
      </c>
      <c r="K2850" s="6" t="s">
        <v>71</v>
      </c>
    </row>
    <row r="2851" spans="1:11" x14ac:dyDescent="0.45">
      <c r="A2851" s="6">
        <v>2847</v>
      </c>
      <c r="B2851" s="6" t="s">
        <v>9829</v>
      </c>
      <c r="C2851" s="5" t="s">
        <v>9828</v>
      </c>
      <c r="D2851" s="5" t="s">
        <v>9830</v>
      </c>
      <c r="E2851" s="5" t="s">
        <v>3902</v>
      </c>
      <c r="F2851" s="5" t="s">
        <v>9831</v>
      </c>
      <c r="G2851" s="6">
        <v>2014</v>
      </c>
      <c r="H2851" s="5" t="s">
        <v>426</v>
      </c>
      <c r="I2851" s="5" t="s">
        <v>9832</v>
      </c>
      <c r="J2851" s="6" t="s">
        <v>70</v>
      </c>
      <c r="K2851" s="6" t="s">
        <v>71</v>
      </c>
    </row>
    <row r="2852" spans="1:11" x14ac:dyDescent="0.45">
      <c r="A2852" s="6">
        <v>2848</v>
      </c>
      <c r="B2852" s="6" t="s">
        <v>1978</v>
      </c>
      <c r="C2852" s="5" t="s">
        <v>9828</v>
      </c>
      <c r="D2852" s="5" t="s">
        <v>1979</v>
      </c>
      <c r="E2852" s="5" t="s">
        <v>1980</v>
      </c>
      <c r="F2852" s="5" t="s">
        <v>1981</v>
      </c>
      <c r="G2852" s="6">
        <v>1993</v>
      </c>
      <c r="H2852" s="5" t="s">
        <v>1779</v>
      </c>
      <c r="I2852" s="5" t="s">
        <v>1982</v>
      </c>
      <c r="J2852" s="6" t="s">
        <v>7808</v>
      </c>
      <c r="K2852" s="6" t="s">
        <v>71</v>
      </c>
    </row>
    <row r="2853" spans="1:11" x14ac:dyDescent="0.45">
      <c r="A2853" s="6">
        <v>2849</v>
      </c>
      <c r="B2853" s="6" t="s">
        <v>6495</v>
      </c>
      <c r="C2853" s="5" t="s">
        <v>9828</v>
      </c>
      <c r="D2853" s="5" t="s">
        <v>6496</v>
      </c>
      <c r="E2853" s="5" t="s">
        <v>6497</v>
      </c>
      <c r="F2853" s="5" t="s">
        <v>6498</v>
      </c>
      <c r="G2853" s="6">
        <v>2001</v>
      </c>
      <c r="H2853" s="5" t="s">
        <v>1680</v>
      </c>
      <c r="I2853" s="5" t="s">
        <v>6499</v>
      </c>
      <c r="J2853" s="6" t="s">
        <v>7808</v>
      </c>
      <c r="K2853" s="6" t="s">
        <v>71</v>
      </c>
    </row>
    <row r="2854" spans="1:11" x14ac:dyDescent="0.45">
      <c r="A2854" s="6">
        <v>2850</v>
      </c>
      <c r="B2854" s="6" t="s">
        <v>9833</v>
      </c>
      <c r="C2854" s="5" t="s">
        <v>9828</v>
      </c>
      <c r="D2854" s="5" t="s">
        <v>9834</v>
      </c>
      <c r="E2854" s="5" t="s">
        <v>9835</v>
      </c>
      <c r="F2854" s="5" t="s">
        <v>9836</v>
      </c>
      <c r="G2854" s="6">
        <v>2007</v>
      </c>
      <c r="H2854" s="5" t="s">
        <v>2816</v>
      </c>
      <c r="I2854" s="5" t="s">
        <v>9837</v>
      </c>
      <c r="J2854" s="6" t="s">
        <v>70</v>
      </c>
      <c r="K2854" s="6" t="s">
        <v>71</v>
      </c>
    </row>
    <row r="2855" spans="1:11" x14ac:dyDescent="0.45">
      <c r="A2855" s="6">
        <v>2851</v>
      </c>
      <c r="B2855" s="6" t="s">
        <v>600</v>
      </c>
      <c r="C2855" s="5" t="s">
        <v>9828</v>
      </c>
      <c r="D2855" s="5" t="s">
        <v>601</v>
      </c>
      <c r="E2855" s="5" t="s">
        <v>602</v>
      </c>
      <c r="F2855" s="5" t="s">
        <v>603</v>
      </c>
      <c r="G2855" s="6">
        <v>2001</v>
      </c>
      <c r="H2855" s="5" t="s">
        <v>604</v>
      </c>
      <c r="I2855" s="5" t="s">
        <v>605</v>
      </c>
      <c r="J2855" s="6" t="s">
        <v>7808</v>
      </c>
      <c r="K2855" s="6" t="s">
        <v>71</v>
      </c>
    </row>
    <row r="2856" spans="1:11" x14ac:dyDescent="0.45">
      <c r="A2856" s="6">
        <v>2852</v>
      </c>
      <c r="B2856" s="6" t="s">
        <v>9838</v>
      </c>
      <c r="C2856" s="5" t="s">
        <v>9828</v>
      </c>
      <c r="D2856" s="5" t="s">
        <v>9839</v>
      </c>
      <c r="E2856" s="5" t="s">
        <v>9840</v>
      </c>
      <c r="F2856" s="5" t="s">
        <v>9841</v>
      </c>
      <c r="G2856" s="6">
        <v>1986</v>
      </c>
      <c r="H2856" s="5" t="s">
        <v>3723</v>
      </c>
      <c r="I2856" s="5" t="s">
        <v>9842</v>
      </c>
      <c r="J2856" s="6" t="s">
        <v>70</v>
      </c>
      <c r="K2856" s="6" t="s">
        <v>71</v>
      </c>
    </row>
    <row r="2857" spans="1:11" x14ac:dyDescent="0.45">
      <c r="A2857" s="6">
        <v>2853</v>
      </c>
      <c r="B2857" s="6" t="s">
        <v>6080</v>
      </c>
      <c r="C2857" s="5" t="s">
        <v>9828</v>
      </c>
      <c r="D2857" s="5" t="s">
        <v>6081</v>
      </c>
      <c r="E2857" s="5" t="s">
        <v>6082</v>
      </c>
      <c r="F2857" s="5" t="s">
        <v>6083</v>
      </c>
      <c r="G2857" s="6">
        <v>2023</v>
      </c>
      <c r="H2857" s="5" t="s">
        <v>6084</v>
      </c>
      <c r="I2857" s="5" t="s">
        <v>6085</v>
      </c>
      <c r="J2857" s="6" t="s">
        <v>7808</v>
      </c>
      <c r="K2857" s="6" t="s">
        <v>71</v>
      </c>
    </row>
    <row r="2858" spans="1:11" x14ac:dyDescent="0.45">
      <c r="A2858" s="6">
        <v>2854</v>
      </c>
      <c r="B2858" s="6" t="s">
        <v>1806</v>
      </c>
      <c r="C2858" s="5" t="s">
        <v>9828</v>
      </c>
      <c r="D2858" s="5" t="s">
        <v>1807</v>
      </c>
      <c r="E2858" s="5" t="s">
        <v>1808</v>
      </c>
      <c r="F2858" s="5" t="s">
        <v>1809</v>
      </c>
      <c r="G2858" s="6">
        <v>2002</v>
      </c>
      <c r="H2858" s="5" t="s">
        <v>604</v>
      </c>
      <c r="I2858" s="5" t="s">
        <v>1810</v>
      </c>
      <c r="J2858" s="6" t="s">
        <v>7808</v>
      </c>
      <c r="K2858" s="6" t="s">
        <v>71</v>
      </c>
    </row>
    <row r="2859" spans="1:11" x14ac:dyDescent="0.45">
      <c r="A2859" s="6">
        <v>2855</v>
      </c>
      <c r="B2859" s="6" t="s">
        <v>3262</v>
      </c>
      <c r="C2859" s="5" t="s">
        <v>9828</v>
      </c>
      <c r="D2859" s="5" t="s">
        <v>3263</v>
      </c>
      <c r="E2859" s="5" t="s">
        <v>872</v>
      </c>
      <c r="F2859" s="5" t="s">
        <v>3264</v>
      </c>
      <c r="G2859" s="6">
        <v>1981</v>
      </c>
      <c r="H2859" s="5" t="s">
        <v>194</v>
      </c>
      <c r="I2859" s="5" t="s">
        <v>3265</v>
      </c>
      <c r="J2859" s="6" t="s">
        <v>7808</v>
      </c>
      <c r="K2859" s="6" t="s">
        <v>71</v>
      </c>
    </row>
    <row r="2860" spans="1:11" x14ac:dyDescent="0.45">
      <c r="A2860" s="6">
        <v>2856</v>
      </c>
      <c r="B2860" s="6" t="s">
        <v>1547</v>
      </c>
      <c r="C2860" s="5" t="s">
        <v>9828</v>
      </c>
      <c r="D2860" s="5" t="s">
        <v>1548</v>
      </c>
      <c r="E2860" s="5" t="s">
        <v>1549</v>
      </c>
      <c r="F2860" s="5" t="s">
        <v>1550</v>
      </c>
      <c r="G2860" s="6">
        <v>2023</v>
      </c>
      <c r="H2860" s="5" t="s">
        <v>983</v>
      </c>
      <c r="I2860" s="5" t="s">
        <v>1551</v>
      </c>
      <c r="J2860" s="6" t="s">
        <v>7808</v>
      </c>
      <c r="K2860" s="6" t="s">
        <v>71</v>
      </c>
    </row>
    <row r="2861" spans="1:11" x14ac:dyDescent="0.45">
      <c r="A2861" s="6">
        <v>2857</v>
      </c>
      <c r="B2861" s="6" t="s">
        <v>4559</v>
      </c>
      <c r="C2861" s="5" t="s">
        <v>9828</v>
      </c>
      <c r="D2861" s="5" t="s">
        <v>4560</v>
      </c>
      <c r="E2861" s="5" t="s">
        <v>4561</v>
      </c>
      <c r="F2861" s="5" t="s">
        <v>4562</v>
      </c>
      <c r="G2861" s="6">
        <v>2020</v>
      </c>
      <c r="H2861" s="5" t="s">
        <v>273</v>
      </c>
      <c r="I2861" s="5" t="s">
        <v>4563</v>
      </c>
      <c r="J2861" s="6" t="s">
        <v>7808</v>
      </c>
      <c r="K2861" s="6" t="s">
        <v>71</v>
      </c>
    </row>
    <row r="2862" spans="1:11" x14ac:dyDescent="0.45">
      <c r="A2862" s="6">
        <v>2858</v>
      </c>
      <c r="B2862" s="6" t="s">
        <v>4717</v>
      </c>
      <c r="C2862" s="5" t="s">
        <v>9828</v>
      </c>
      <c r="D2862" s="5" t="s">
        <v>4718</v>
      </c>
      <c r="E2862" s="5" t="s">
        <v>4719</v>
      </c>
      <c r="F2862" s="5" t="s">
        <v>4720</v>
      </c>
      <c r="G2862" s="6">
        <v>1999</v>
      </c>
      <c r="H2862" s="5" t="s">
        <v>68</v>
      </c>
      <c r="I2862" s="5" t="s">
        <v>4721</v>
      </c>
      <c r="J2862" s="6" t="s">
        <v>7808</v>
      </c>
      <c r="K2862" s="6" t="s">
        <v>71</v>
      </c>
    </row>
    <row r="2863" spans="1:11" x14ac:dyDescent="0.45">
      <c r="A2863" s="6">
        <v>2859</v>
      </c>
      <c r="B2863" s="6" t="s">
        <v>3639</v>
      </c>
      <c r="C2863" s="5" t="s">
        <v>9828</v>
      </c>
      <c r="D2863" s="5" t="s">
        <v>3640</v>
      </c>
      <c r="E2863" s="5" t="s">
        <v>3641</v>
      </c>
      <c r="F2863" s="5" t="s">
        <v>3642</v>
      </c>
      <c r="G2863" s="6">
        <v>2002</v>
      </c>
      <c r="H2863" s="5" t="s">
        <v>3643</v>
      </c>
      <c r="I2863" s="5" t="s">
        <v>3644</v>
      </c>
      <c r="J2863" s="6" t="s">
        <v>7808</v>
      </c>
      <c r="K2863" s="6" t="s">
        <v>71</v>
      </c>
    </row>
    <row r="2864" spans="1:11" x14ac:dyDescent="0.45">
      <c r="A2864" s="6">
        <v>2860</v>
      </c>
      <c r="B2864" s="6" t="s">
        <v>3843</v>
      </c>
      <c r="C2864" s="5" t="s">
        <v>9828</v>
      </c>
      <c r="D2864" s="5" t="s">
        <v>3844</v>
      </c>
      <c r="E2864" s="5" t="s">
        <v>3845</v>
      </c>
      <c r="F2864" s="5" t="s">
        <v>3846</v>
      </c>
      <c r="G2864" s="6">
        <v>2026</v>
      </c>
      <c r="H2864" s="5" t="s">
        <v>285</v>
      </c>
      <c r="I2864" s="5" t="s">
        <v>3847</v>
      </c>
      <c r="J2864" s="6" t="s">
        <v>7808</v>
      </c>
      <c r="K2864" s="6" t="s">
        <v>71</v>
      </c>
    </row>
    <row r="2865" spans="1:11" x14ac:dyDescent="0.45">
      <c r="A2865" s="6">
        <v>2861</v>
      </c>
      <c r="B2865" s="6" t="s">
        <v>7093</v>
      </c>
      <c r="C2865" s="5" t="s">
        <v>9828</v>
      </c>
      <c r="D2865" s="5" t="s">
        <v>7094</v>
      </c>
      <c r="E2865" s="5" t="s">
        <v>7095</v>
      </c>
      <c r="F2865" s="5" t="s">
        <v>7096</v>
      </c>
      <c r="G2865" s="6">
        <v>2000</v>
      </c>
      <c r="H2865" s="5" t="s">
        <v>654</v>
      </c>
      <c r="I2865" s="5" t="s">
        <v>7097</v>
      </c>
      <c r="J2865" s="6" t="s">
        <v>7808</v>
      </c>
      <c r="K2865" s="6" t="s">
        <v>71</v>
      </c>
    </row>
    <row r="2866" spans="1:11" x14ac:dyDescent="0.45">
      <c r="A2866" s="6">
        <v>2862</v>
      </c>
      <c r="B2866" s="6" t="s">
        <v>9843</v>
      </c>
      <c r="C2866" s="5" t="s">
        <v>9828</v>
      </c>
      <c r="D2866" s="5" t="s">
        <v>9844</v>
      </c>
      <c r="E2866" s="5" t="s">
        <v>9845</v>
      </c>
      <c r="F2866" s="5" t="s">
        <v>9846</v>
      </c>
      <c r="G2866" s="6">
        <v>2013</v>
      </c>
      <c r="H2866" s="5" t="s">
        <v>9847</v>
      </c>
      <c r="I2866" s="5" t="s">
        <v>9848</v>
      </c>
      <c r="J2866" s="6" t="s">
        <v>70</v>
      </c>
      <c r="K2866" s="6" t="s">
        <v>71</v>
      </c>
    </row>
    <row r="2867" spans="1:11" x14ac:dyDescent="0.45">
      <c r="A2867" s="6">
        <v>2863</v>
      </c>
      <c r="B2867" s="6" t="s">
        <v>9849</v>
      </c>
      <c r="C2867" s="5" t="s">
        <v>9828</v>
      </c>
      <c r="D2867" s="5" t="s">
        <v>9850</v>
      </c>
      <c r="E2867" s="5" t="s">
        <v>9851</v>
      </c>
      <c r="F2867" s="5" t="s">
        <v>9852</v>
      </c>
      <c r="G2867" s="6">
        <v>2001</v>
      </c>
      <c r="H2867" s="5" t="s">
        <v>660</v>
      </c>
      <c r="I2867" s="5" t="s">
        <v>9853</v>
      </c>
      <c r="J2867" s="6" t="s">
        <v>70</v>
      </c>
      <c r="K2867" s="6" t="s">
        <v>71</v>
      </c>
    </row>
    <row r="2868" spans="1:11" x14ac:dyDescent="0.45">
      <c r="A2868" s="6">
        <v>2864</v>
      </c>
      <c r="B2868" s="6" t="s">
        <v>2235</v>
      </c>
      <c r="C2868" s="5" t="s">
        <v>9828</v>
      </c>
      <c r="D2868" s="5" t="s">
        <v>2236</v>
      </c>
      <c r="E2868" s="5" t="s">
        <v>2237</v>
      </c>
      <c r="F2868" s="5" t="s">
        <v>2238</v>
      </c>
      <c r="G2868" s="6">
        <v>2023</v>
      </c>
      <c r="H2868" s="5" t="s">
        <v>374</v>
      </c>
      <c r="I2868" s="5" t="s">
        <v>2239</v>
      </c>
      <c r="J2868" s="6" t="s">
        <v>7808</v>
      </c>
      <c r="K2868" s="6" t="s">
        <v>71</v>
      </c>
    </row>
    <row r="2869" spans="1:11" x14ac:dyDescent="0.45">
      <c r="A2869" s="6">
        <v>2865</v>
      </c>
      <c r="B2869" s="6" t="s">
        <v>4332</v>
      </c>
      <c r="C2869" s="5" t="s">
        <v>9828</v>
      </c>
      <c r="D2869" s="5" t="s">
        <v>4333</v>
      </c>
      <c r="E2869" s="5" t="s">
        <v>4334</v>
      </c>
      <c r="F2869" s="5" t="s">
        <v>4335</v>
      </c>
      <c r="G2869" s="6">
        <v>2000</v>
      </c>
      <c r="H2869" s="5" t="s">
        <v>4336</v>
      </c>
      <c r="I2869" s="5" t="s">
        <v>4337</v>
      </c>
      <c r="J2869" s="6" t="s">
        <v>7808</v>
      </c>
      <c r="K2869" s="6" t="s">
        <v>71</v>
      </c>
    </row>
    <row r="2870" spans="1:11" x14ac:dyDescent="0.45">
      <c r="A2870" s="6">
        <v>2866</v>
      </c>
      <c r="B2870" s="6" t="s">
        <v>9854</v>
      </c>
      <c r="C2870" s="5" t="s">
        <v>9828</v>
      </c>
      <c r="D2870" s="5" t="s">
        <v>9855</v>
      </c>
      <c r="E2870" s="5" t="s">
        <v>9856</v>
      </c>
      <c r="F2870" s="5" t="s">
        <v>9857</v>
      </c>
      <c r="G2870" s="6">
        <v>2002</v>
      </c>
      <c r="H2870" s="5" t="s">
        <v>68</v>
      </c>
      <c r="I2870" s="5" t="s">
        <v>9858</v>
      </c>
      <c r="J2870" s="6" t="s">
        <v>70</v>
      </c>
      <c r="K2870" s="6" t="s">
        <v>71</v>
      </c>
    </row>
    <row r="2871" spans="1:11" x14ac:dyDescent="0.45">
      <c r="A2871" s="6">
        <v>2867</v>
      </c>
      <c r="B2871" s="6" t="s">
        <v>9859</v>
      </c>
      <c r="C2871" s="5" t="s">
        <v>9828</v>
      </c>
      <c r="D2871" s="5" t="s">
        <v>9860</v>
      </c>
      <c r="E2871" s="5" t="s">
        <v>9861</v>
      </c>
      <c r="F2871" s="5" t="s">
        <v>9862</v>
      </c>
      <c r="G2871" s="6">
        <v>2014</v>
      </c>
      <c r="H2871" s="5" t="s">
        <v>7520</v>
      </c>
      <c r="I2871" s="5" t="s">
        <v>9863</v>
      </c>
      <c r="J2871" s="6" t="s">
        <v>70</v>
      </c>
      <c r="K2871" s="6" t="s">
        <v>71</v>
      </c>
    </row>
    <row r="2872" spans="1:11" x14ac:dyDescent="0.45">
      <c r="A2872" s="6">
        <v>2868</v>
      </c>
      <c r="B2872" s="6" t="s">
        <v>5763</v>
      </c>
      <c r="C2872" s="5" t="s">
        <v>9828</v>
      </c>
      <c r="D2872" s="5" t="s">
        <v>5764</v>
      </c>
      <c r="E2872" s="5" t="s">
        <v>5765</v>
      </c>
      <c r="F2872" s="5" t="s">
        <v>5766</v>
      </c>
      <c r="G2872" s="6">
        <v>2006</v>
      </c>
      <c r="H2872" s="5" t="s">
        <v>666</v>
      </c>
      <c r="I2872" s="5" t="s">
        <v>5767</v>
      </c>
      <c r="J2872" s="6" t="s">
        <v>7808</v>
      </c>
      <c r="K2872" s="6" t="s">
        <v>71</v>
      </c>
    </row>
    <row r="2873" spans="1:11" x14ac:dyDescent="0.45">
      <c r="A2873" s="6">
        <v>2869</v>
      </c>
      <c r="B2873" s="6" t="s">
        <v>9864</v>
      </c>
      <c r="C2873" s="5" t="s">
        <v>9828</v>
      </c>
      <c r="D2873" s="5" t="s">
        <v>9865</v>
      </c>
      <c r="E2873" s="5" t="s">
        <v>9866</v>
      </c>
      <c r="F2873" s="5" t="s">
        <v>9867</v>
      </c>
      <c r="G2873" s="6">
        <v>2006</v>
      </c>
      <c r="H2873" s="5" t="s">
        <v>9868</v>
      </c>
      <c r="I2873" s="5" t="s">
        <v>9869</v>
      </c>
      <c r="J2873" s="6" t="s">
        <v>70</v>
      </c>
      <c r="K2873" s="6" t="s">
        <v>71</v>
      </c>
    </row>
    <row r="2874" spans="1:11" x14ac:dyDescent="0.45">
      <c r="A2874" s="6">
        <v>2870</v>
      </c>
      <c r="B2874" s="6" t="s">
        <v>1361</v>
      </c>
      <c r="C2874" s="5" t="s">
        <v>9828</v>
      </c>
      <c r="D2874" s="5" t="s">
        <v>1362</v>
      </c>
      <c r="E2874" s="5" t="s">
        <v>1363</v>
      </c>
      <c r="F2874" s="5" t="s">
        <v>1364</v>
      </c>
      <c r="G2874" s="6">
        <v>1990</v>
      </c>
      <c r="H2874" s="5" t="s">
        <v>111</v>
      </c>
      <c r="I2874" s="5" t="s">
        <v>1365</v>
      </c>
      <c r="J2874" s="6" t="s">
        <v>7808</v>
      </c>
      <c r="K2874" s="6" t="s">
        <v>71</v>
      </c>
    </row>
    <row r="2875" spans="1:11" x14ac:dyDescent="0.45">
      <c r="A2875" s="6">
        <v>2871</v>
      </c>
      <c r="B2875" s="6" t="s">
        <v>4507</v>
      </c>
      <c r="C2875" s="5" t="s">
        <v>9828</v>
      </c>
      <c r="D2875" s="5" t="s">
        <v>4508</v>
      </c>
      <c r="E2875" s="5" t="s">
        <v>4509</v>
      </c>
      <c r="F2875" s="5" t="s">
        <v>4510</v>
      </c>
      <c r="G2875" s="6">
        <v>2019</v>
      </c>
      <c r="H2875" s="5" t="s">
        <v>4511</v>
      </c>
      <c r="I2875" s="5" t="s">
        <v>4512</v>
      </c>
      <c r="J2875" s="6" t="s">
        <v>7808</v>
      </c>
      <c r="K2875" s="6" t="s">
        <v>71</v>
      </c>
    </row>
    <row r="2876" spans="1:11" x14ac:dyDescent="0.45">
      <c r="A2876" s="6">
        <v>2872</v>
      </c>
      <c r="B2876" s="6" t="s">
        <v>9870</v>
      </c>
      <c r="C2876" s="5" t="s">
        <v>9828</v>
      </c>
      <c r="D2876" s="5" t="s">
        <v>9871</v>
      </c>
      <c r="E2876" s="5" t="s">
        <v>9872</v>
      </c>
      <c r="F2876" s="5" t="s">
        <v>9873</v>
      </c>
      <c r="G2876" s="6">
        <v>2025</v>
      </c>
      <c r="H2876" s="5" t="s">
        <v>9874</v>
      </c>
      <c r="I2876" s="5" t="s">
        <v>9875</v>
      </c>
      <c r="J2876" s="6" t="s">
        <v>70</v>
      </c>
      <c r="K2876" s="6" t="s">
        <v>71</v>
      </c>
    </row>
    <row r="2877" spans="1:11" x14ac:dyDescent="0.45">
      <c r="A2877" s="6">
        <v>2873</v>
      </c>
      <c r="B2877" s="6" t="s">
        <v>6654</v>
      </c>
      <c r="C2877" s="5" t="s">
        <v>9828</v>
      </c>
      <c r="D2877" s="5" t="s">
        <v>6655</v>
      </c>
      <c r="E2877" s="5" t="s">
        <v>6656</v>
      </c>
      <c r="F2877" s="5" t="s">
        <v>6657</v>
      </c>
      <c r="G2877" s="6">
        <v>2001</v>
      </c>
      <c r="H2877" s="5" t="s">
        <v>68</v>
      </c>
      <c r="I2877" s="5" t="s">
        <v>6658</v>
      </c>
      <c r="J2877" s="6" t="s">
        <v>7808</v>
      </c>
      <c r="K2877" s="6" t="s">
        <v>71</v>
      </c>
    </row>
    <row r="2878" spans="1:11" x14ac:dyDescent="0.45">
      <c r="A2878" s="6">
        <v>2874</v>
      </c>
      <c r="B2878" s="6" t="s">
        <v>7710</v>
      </c>
      <c r="C2878" s="5" t="s">
        <v>9828</v>
      </c>
      <c r="D2878" s="5" t="s">
        <v>7711</v>
      </c>
      <c r="E2878" s="5" t="s">
        <v>7712</v>
      </c>
      <c r="F2878" s="5" t="s">
        <v>7713</v>
      </c>
      <c r="G2878" s="6">
        <v>2003</v>
      </c>
      <c r="H2878" s="5" t="s">
        <v>4262</v>
      </c>
      <c r="I2878" s="5" t="s">
        <v>7714</v>
      </c>
      <c r="J2878" s="6" t="s">
        <v>7808</v>
      </c>
      <c r="K2878" s="6" t="s">
        <v>71</v>
      </c>
    </row>
    <row r="2879" spans="1:11" x14ac:dyDescent="0.45">
      <c r="A2879" s="6">
        <v>2875</v>
      </c>
      <c r="B2879" s="6" t="s">
        <v>9876</v>
      </c>
      <c r="C2879" s="5" t="s">
        <v>9828</v>
      </c>
      <c r="D2879" s="5" t="s">
        <v>9877</v>
      </c>
      <c r="E2879" s="5" t="s">
        <v>9878</v>
      </c>
      <c r="F2879" s="5" t="s">
        <v>9879</v>
      </c>
      <c r="G2879" s="6">
        <v>2000</v>
      </c>
      <c r="H2879" s="5" t="s">
        <v>177</v>
      </c>
      <c r="I2879" s="5" t="s">
        <v>9880</v>
      </c>
      <c r="J2879" s="6" t="s">
        <v>70</v>
      </c>
      <c r="K2879" s="6" t="s">
        <v>71</v>
      </c>
    </row>
    <row r="2880" spans="1:11" x14ac:dyDescent="0.45">
      <c r="A2880" s="6">
        <v>2876</v>
      </c>
      <c r="B2880" s="6" t="s">
        <v>9881</v>
      </c>
      <c r="C2880" s="5" t="s">
        <v>9828</v>
      </c>
      <c r="D2880" s="5" t="s">
        <v>9882</v>
      </c>
      <c r="E2880" s="5" t="s">
        <v>9883</v>
      </c>
      <c r="F2880" s="5" t="s">
        <v>9884</v>
      </c>
      <c r="G2880" s="6">
        <v>1990</v>
      </c>
      <c r="H2880" s="5" t="s">
        <v>194</v>
      </c>
      <c r="I2880" s="5" t="s">
        <v>9885</v>
      </c>
      <c r="J2880" s="6" t="s">
        <v>70</v>
      </c>
      <c r="K2880" s="6" t="s">
        <v>71</v>
      </c>
    </row>
    <row r="2881" spans="1:11" x14ac:dyDescent="0.45">
      <c r="A2881" s="6">
        <v>2877</v>
      </c>
      <c r="B2881" s="6" t="s">
        <v>7781</v>
      </c>
      <c r="C2881" s="5" t="s">
        <v>9828</v>
      </c>
      <c r="D2881" s="5" t="s">
        <v>7782</v>
      </c>
      <c r="E2881" s="5" t="s">
        <v>7783</v>
      </c>
      <c r="F2881" s="5" t="s">
        <v>7784</v>
      </c>
      <c r="G2881" s="6">
        <v>2020</v>
      </c>
      <c r="H2881" s="5" t="s">
        <v>1102</v>
      </c>
      <c r="I2881" s="5" t="s">
        <v>7785</v>
      </c>
      <c r="J2881" s="6" t="s">
        <v>7808</v>
      </c>
      <c r="K2881" s="6" t="s">
        <v>71</v>
      </c>
    </row>
    <row r="2882" spans="1:11" x14ac:dyDescent="0.45">
      <c r="A2882" s="6">
        <v>2878</v>
      </c>
      <c r="B2882" s="6" t="s">
        <v>1201</v>
      </c>
      <c r="C2882" s="5" t="s">
        <v>9828</v>
      </c>
      <c r="D2882" s="5" t="s">
        <v>1202</v>
      </c>
      <c r="E2882" s="5" t="s">
        <v>1203</v>
      </c>
      <c r="F2882" s="5" t="s">
        <v>1204</v>
      </c>
      <c r="G2882" s="6">
        <v>2004</v>
      </c>
      <c r="H2882" s="5" t="s">
        <v>111</v>
      </c>
      <c r="I2882" s="5" t="s">
        <v>1205</v>
      </c>
      <c r="J2882" s="6" t="s">
        <v>7808</v>
      </c>
      <c r="K2882" s="6" t="s">
        <v>71</v>
      </c>
    </row>
    <row r="2883" spans="1:11" x14ac:dyDescent="0.45">
      <c r="A2883" s="6">
        <v>2879</v>
      </c>
      <c r="B2883" s="6" t="s">
        <v>7112</v>
      </c>
      <c r="C2883" s="5" t="s">
        <v>9828</v>
      </c>
      <c r="D2883" s="5" t="s">
        <v>7113</v>
      </c>
      <c r="E2883" s="5" t="s">
        <v>7114</v>
      </c>
      <c r="F2883" s="5" t="s">
        <v>7115</v>
      </c>
      <c r="G2883" s="6">
        <v>2008</v>
      </c>
      <c r="H2883" s="5" t="s">
        <v>666</v>
      </c>
      <c r="I2883" s="5" t="s">
        <v>7116</v>
      </c>
      <c r="J2883" s="6" t="s">
        <v>7808</v>
      </c>
      <c r="K2883" s="6" t="s">
        <v>71</v>
      </c>
    </row>
    <row r="2884" spans="1:11" x14ac:dyDescent="0.45">
      <c r="A2884" s="6">
        <v>2880</v>
      </c>
      <c r="B2884" s="6" t="s">
        <v>9886</v>
      </c>
      <c r="C2884" s="5" t="s">
        <v>9828</v>
      </c>
      <c r="D2884" s="5" t="s">
        <v>9887</v>
      </c>
      <c r="E2884" s="5" t="s">
        <v>9888</v>
      </c>
      <c r="F2884" s="5" t="s">
        <v>9889</v>
      </c>
      <c r="G2884" s="6">
        <v>2003</v>
      </c>
      <c r="H2884" s="5" t="s">
        <v>4742</v>
      </c>
      <c r="I2884" s="5" t="s">
        <v>9890</v>
      </c>
      <c r="J2884" s="6" t="s">
        <v>70</v>
      </c>
      <c r="K2884" s="6" t="s">
        <v>71</v>
      </c>
    </row>
    <row r="2885" spans="1:11" x14ac:dyDescent="0.45">
      <c r="A2885" s="6">
        <v>2881</v>
      </c>
      <c r="B2885" s="6" t="s">
        <v>6530</v>
      </c>
      <c r="C2885" s="5" t="s">
        <v>9828</v>
      </c>
      <c r="D2885" s="5" t="s">
        <v>6531</v>
      </c>
      <c r="E2885" s="5" t="s">
        <v>6532</v>
      </c>
      <c r="F2885" s="5" t="s">
        <v>6533</v>
      </c>
      <c r="G2885" s="6">
        <v>2025</v>
      </c>
      <c r="H2885" s="5" t="s">
        <v>212</v>
      </c>
      <c r="I2885" s="5" t="s">
        <v>6534</v>
      </c>
      <c r="J2885" s="6" t="s">
        <v>7808</v>
      </c>
      <c r="K2885" s="6" t="s">
        <v>71</v>
      </c>
    </row>
    <row r="2886" spans="1:11" x14ac:dyDescent="0.45">
      <c r="A2886" s="6">
        <v>2882</v>
      </c>
      <c r="B2886" s="6" t="s">
        <v>9891</v>
      </c>
      <c r="C2886" s="5" t="s">
        <v>9828</v>
      </c>
      <c r="D2886" s="5" t="s">
        <v>9892</v>
      </c>
      <c r="E2886" s="5" t="s">
        <v>9893</v>
      </c>
      <c r="F2886" s="5" t="s">
        <v>9894</v>
      </c>
      <c r="G2886" s="6">
        <v>2001</v>
      </c>
      <c r="H2886" s="5" t="s">
        <v>999</v>
      </c>
      <c r="I2886" s="5" t="s">
        <v>9895</v>
      </c>
      <c r="J2886" s="6" t="s">
        <v>70</v>
      </c>
      <c r="K2886" s="6" t="s">
        <v>71</v>
      </c>
    </row>
    <row r="2887" spans="1:11" x14ac:dyDescent="0.45">
      <c r="A2887" s="6">
        <v>2883</v>
      </c>
      <c r="B2887" s="6" t="s">
        <v>1989</v>
      </c>
      <c r="C2887" s="5" t="s">
        <v>9828</v>
      </c>
      <c r="D2887" s="5" t="s">
        <v>1990</v>
      </c>
      <c r="E2887" s="5" t="s">
        <v>1991</v>
      </c>
      <c r="F2887" s="5" t="s">
        <v>1992</v>
      </c>
      <c r="G2887" s="6">
        <v>1996</v>
      </c>
      <c r="H2887" s="5" t="s">
        <v>426</v>
      </c>
      <c r="I2887" s="5" t="s">
        <v>1993</v>
      </c>
      <c r="J2887" s="6" t="s">
        <v>7808</v>
      </c>
      <c r="K2887" s="6" t="s">
        <v>71</v>
      </c>
    </row>
    <row r="2888" spans="1:11" x14ac:dyDescent="0.45">
      <c r="A2888" s="6">
        <v>2884</v>
      </c>
      <c r="B2888" s="6" t="s">
        <v>6992</v>
      </c>
      <c r="C2888" s="5" t="s">
        <v>9828</v>
      </c>
      <c r="D2888" s="5" t="s">
        <v>6993</v>
      </c>
      <c r="E2888" s="5" t="s">
        <v>6994</v>
      </c>
      <c r="F2888" s="5" t="s">
        <v>6995</v>
      </c>
      <c r="G2888" s="6">
        <v>2012</v>
      </c>
      <c r="H2888" s="5" t="s">
        <v>1221</v>
      </c>
      <c r="I2888" s="5" t="s">
        <v>6996</v>
      </c>
      <c r="J2888" s="6" t="s">
        <v>7808</v>
      </c>
      <c r="K2888" s="6" t="s">
        <v>71</v>
      </c>
    </row>
    <row r="2889" spans="1:11" x14ac:dyDescent="0.45">
      <c r="A2889" s="6">
        <v>2885</v>
      </c>
      <c r="B2889" s="6" t="s">
        <v>6205</v>
      </c>
      <c r="C2889" s="5" t="s">
        <v>9828</v>
      </c>
      <c r="D2889" s="5" t="s">
        <v>6206</v>
      </c>
      <c r="E2889" s="5" t="s">
        <v>6207</v>
      </c>
      <c r="F2889" s="5" t="s">
        <v>6208</v>
      </c>
      <c r="G2889" s="6">
        <v>2003</v>
      </c>
      <c r="H2889" s="5" t="s">
        <v>6209</v>
      </c>
      <c r="I2889" s="5" t="s">
        <v>6210</v>
      </c>
      <c r="J2889" s="6" t="s">
        <v>7808</v>
      </c>
      <c r="K2889" s="6" t="s">
        <v>71</v>
      </c>
    </row>
    <row r="2890" spans="1:11" x14ac:dyDescent="0.45">
      <c r="A2890" s="6">
        <v>2886</v>
      </c>
      <c r="B2890" s="6" t="s">
        <v>95</v>
      </c>
      <c r="C2890" s="5" t="s">
        <v>9828</v>
      </c>
      <c r="D2890" s="5" t="s">
        <v>96</v>
      </c>
      <c r="E2890" s="5" t="s">
        <v>97</v>
      </c>
      <c r="F2890" s="5" t="s">
        <v>98</v>
      </c>
      <c r="G2890" s="6">
        <v>2013</v>
      </c>
      <c r="H2890" s="5" t="s">
        <v>99</v>
      </c>
      <c r="I2890" s="5" t="s">
        <v>100</v>
      </c>
      <c r="J2890" s="6" t="s">
        <v>7808</v>
      </c>
      <c r="K2890" s="6" t="s">
        <v>71</v>
      </c>
    </row>
    <row r="2891" spans="1:11" x14ac:dyDescent="0.45">
      <c r="A2891" s="6">
        <v>2887</v>
      </c>
      <c r="B2891" s="6" t="s">
        <v>9896</v>
      </c>
      <c r="C2891" s="5" t="s">
        <v>9828</v>
      </c>
      <c r="D2891" s="5" t="s">
        <v>9897</v>
      </c>
      <c r="E2891" s="5" t="s">
        <v>9898</v>
      </c>
      <c r="F2891" s="5" t="s">
        <v>9899</v>
      </c>
      <c r="G2891" s="6">
        <v>1998</v>
      </c>
      <c r="H2891" s="5" t="s">
        <v>177</v>
      </c>
      <c r="I2891" s="5" t="s">
        <v>9900</v>
      </c>
      <c r="J2891" s="6" t="s">
        <v>70</v>
      </c>
      <c r="K2891" s="6" t="s">
        <v>71</v>
      </c>
    </row>
    <row r="2892" spans="1:11" x14ac:dyDescent="0.45">
      <c r="A2892" s="6">
        <v>2888</v>
      </c>
      <c r="B2892" s="6" t="s">
        <v>3168</v>
      </c>
      <c r="C2892" s="5" t="s">
        <v>9828</v>
      </c>
      <c r="D2892" s="5" t="s">
        <v>3169</v>
      </c>
      <c r="E2892" s="5" t="s">
        <v>3170</v>
      </c>
      <c r="F2892" s="5" t="s">
        <v>3171</v>
      </c>
      <c r="G2892" s="6">
        <v>1987</v>
      </c>
      <c r="H2892" s="5" t="s">
        <v>633</v>
      </c>
      <c r="I2892" s="5" t="s">
        <v>3172</v>
      </c>
      <c r="J2892" s="6" t="s">
        <v>7808</v>
      </c>
      <c r="K2892" s="6" t="s">
        <v>71</v>
      </c>
    </row>
    <row r="2893" spans="1:11" x14ac:dyDescent="0.45">
      <c r="A2893" s="6">
        <v>2889</v>
      </c>
      <c r="B2893" s="6" t="s">
        <v>1436</v>
      </c>
      <c r="C2893" s="5" t="s">
        <v>9828</v>
      </c>
      <c r="D2893" s="5" t="s">
        <v>1437</v>
      </c>
      <c r="E2893" s="5" t="s">
        <v>1438</v>
      </c>
      <c r="F2893" s="5" t="s">
        <v>1439</v>
      </c>
      <c r="G2893" s="6">
        <v>2006</v>
      </c>
      <c r="H2893" s="5" t="s">
        <v>239</v>
      </c>
      <c r="I2893" s="5" t="s">
        <v>1440</v>
      </c>
      <c r="J2893" s="6" t="s">
        <v>7808</v>
      </c>
      <c r="K2893" s="6" t="s">
        <v>71</v>
      </c>
    </row>
    <row r="2894" spans="1:11" x14ac:dyDescent="0.45">
      <c r="A2894" s="6">
        <v>2890</v>
      </c>
      <c r="B2894" s="6" t="s">
        <v>9901</v>
      </c>
      <c r="C2894" s="5" t="s">
        <v>9828</v>
      </c>
      <c r="D2894" s="5" t="s">
        <v>9902</v>
      </c>
      <c r="E2894" s="5" t="s">
        <v>9903</v>
      </c>
      <c r="F2894" s="5" t="s">
        <v>9904</v>
      </c>
      <c r="G2894" s="6">
        <v>2002</v>
      </c>
      <c r="H2894" s="5" t="s">
        <v>738</v>
      </c>
      <c r="I2894" s="5" t="s">
        <v>9905</v>
      </c>
      <c r="J2894" s="6" t="s">
        <v>70</v>
      </c>
      <c r="K2894" s="6" t="s">
        <v>71</v>
      </c>
    </row>
    <row r="2895" spans="1:11" x14ac:dyDescent="0.45">
      <c r="A2895" s="6">
        <v>2891</v>
      </c>
      <c r="B2895" s="6" t="s">
        <v>1967</v>
      </c>
      <c r="C2895" s="5" t="s">
        <v>9828</v>
      </c>
      <c r="D2895" s="5" t="s">
        <v>1968</v>
      </c>
      <c r="E2895" s="5" t="s">
        <v>1969</v>
      </c>
      <c r="F2895" s="5" t="s">
        <v>1970</v>
      </c>
      <c r="G2895" s="6">
        <v>2004</v>
      </c>
      <c r="H2895" s="5" t="s">
        <v>1971</v>
      </c>
      <c r="I2895" s="5" t="s">
        <v>1972</v>
      </c>
      <c r="J2895" s="6" t="s">
        <v>7808</v>
      </c>
      <c r="K2895" s="6" t="s">
        <v>71</v>
      </c>
    </row>
    <row r="2896" spans="1:11" x14ac:dyDescent="0.45">
      <c r="A2896" s="6">
        <v>2892</v>
      </c>
      <c r="B2896" s="6" t="s">
        <v>1994</v>
      </c>
      <c r="C2896" s="5" t="s">
        <v>9828</v>
      </c>
      <c r="D2896" s="5" t="s">
        <v>1995</v>
      </c>
      <c r="E2896" s="5" t="s">
        <v>1996</v>
      </c>
      <c r="F2896" s="5" t="s">
        <v>1997</v>
      </c>
      <c r="G2896" s="6">
        <v>2004</v>
      </c>
      <c r="H2896" s="5" t="s">
        <v>245</v>
      </c>
      <c r="I2896" s="5" t="s">
        <v>1998</v>
      </c>
      <c r="J2896" s="6" t="s">
        <v>7808</v>
      </c>
      <c r="K2896" s="6" t="s">
        <v>71</v>
      </c>
    </row>
    <row r="2897" spans="1:11" x14ac:dyDescent="0.45">
      <c r="A2897" s="6">
        <v>2893</v>
      </c>
      <c r="B2897" s="6" t="s">
        <v>674</v>
      </c>
      <c r="C2897" s="5" t="s">
        <v>9828</v>
      </c>
      <c r="D2897" s="5" t="s">
        <v>675</v>
      </c>
      <c r="E2897" s="5" t="s">
        <v>676</v>
      </c>
      <c r="F2897" s="5" t="s">
        <v>677</v>
      </c>
      <c r="G2897" s="6">
        <v>2020</v>
      </c>
      <c r="H2897" s="5"/>
      <c r="I2897" s="5" t="s">
        <v>678</v>
      </c>
      <c r="J2897" s="6" t="s">
        <v>7808</v>
      </c>
      <c r="K2897" s="6" t="s">
        <v>71</v>
      </c>
    </row>
    <row r="2898" spans="1:11" x14ac:dyDescent="0.45">
      <c r="A2898" s="6">
        <v>2894</v>
      </c>
      <c r="B2898" s="6" t="s">
        <v>5358</v>
      </c>
      <c r="C2898" s="5" t="s">
        <v>9828</v>
      </c>
      <c r="D2898" s="5" t="s">
        <v>5359</v>
      </c>
      <c r="E2898" s="5" t="s">
        <v>5360</v>
      </c>
      <c r="F2898" s="5" t="s">
        <v>5361</v>
      </c>
      <c r="G2898" s="6">
        <v>2025</v>
      </c>
      <c r="H2898" s="5" t="s">
        <v>1407</v>
      </c>
      <c r="I2898" s="5" t="s">
        <v>5362</v>
      </c>
      <c r="J2898" s="6" t="s">
        <v>7808</v>
      </c>
      <c r="K2898" s="6" t="s">
        <v>71</v>
      </c>
    </row>
    <row r="2899" spans="1:11" x14ac:dyDescent="0.45">
      <c r="A2899" s="6">
        <v>2895</v>
      </c>
      <c r="B2899" s="6" t="s">
        <v>7977</v>
      </c>
      <c r="C2899" s="5" t="s">
        <v>9828</v>
      </c>
      <c r="D2899" s="5" t="s">
        <v>7978</v>
      </c>
      <c r="E2899" s="5" t="s">
        <v>7979</v>
      </c>
      <c r="F2899" s="5" t="s">
        <v>7980</v>
      </c>
      <c r="G2899" s="6">
        <v>2002</v>
      </c>
      <c r="H2899" s="5" t="s">
        <v>135</v>
      </c>
      <c r="I2899" s="5" t="s">
        <v>7981</v>
      </c>
      <c r="J2899" s="6" t="s">
        <v>7808</v>
      </c>
      <c r="K2899" s="6" t="s">
        <v>71</v>
      </c>
    </row>
    <row r="2900" spans="1:11" x14ac:dyDescent="0.45">
      <c r="A2900" s="6">
        <v>2896</v>
      </c>
      <c r="B2900" s="6" t="s">
        <v>9906</v>
      </c>
      <c r="C2900" s="5" t="s">
        <v>9828</v>
      </c>
      <c r="D2900" s="5" t="s">
        <v>9907</v>
      </c>
      <c r="E2900" s="5" t="s">
        <v>9908</v>
      </c>
      <c r="F2900" s="5" t="s">
        <v>9909</v>
      </c>
      <c r="G2900" s="6">
        <v>2023</v>
      </c>
      <c r="H2900" s="5" t="s">
        <v>9910</v>
      </c>
      <c r="I2900" s="5" t="s">
        <v>9911</v>
      </c>
      <c r="J2900" s="6" t="s">
        <v>70</v>
      </c>
      <c r="K2900" s="6" t="s">
        <v>71</v>
      </c>
    </row>
    <row r="2901" spans="1:11" x14ac:dyDescent="0.45">
      <c r="A2901" s="6">
        <v>2897</v>
      </c>
      <c r="B2901" s="6" t="s">
        <v>9912</v>
      </c>
      <c r="C2901" s="5" t="s">
        <v>9828</v>
      </c>
      <c r="D2901" s="5" t="s">
        <v>9913</v>
      </c>
      <c r="E2901" s="5" t="s">
        <v>9914</v>
      </c>
      <c r="F2901" s="5" t="s">
        <v>9915</v>
      </c>
      <c r="G2901" s="6">
        <v>2005</v>
      </c>
      <c r="H2901" s="5" t="s">
        <v>7520</v>
      </c>
      <c r="I2901" s="5" t="s">
        <v>9916</v>
      </c>
      <c r="J2901" s="6" t="s">
        <v>70</v>
      </c>
      <c r="K2901" s="6" t="s">
        <v>71</v>
      </c>
    </row>
    <row r="2902" spans="1:11" x14ac:dyDescent="0.45">
      <c r="A2902" s="6">
        <v>2898</v>
      </c>
      <c r="B2902" s="6" t="s">
        <v>2154</v>
      </c>
      <c r="C2902" s="5" t="s">
        <v>9828</v>
      </c>
      <c r="D2902" s="5" t="s">
        <v>2155</v>
      </c>
      <c r="E2902" s="5" t="s">
        <v>2156</v>
      </c>
      <c r="F2902" s="5" t="s">
        <v>2157</v>
      </c>
      <c r="G2902" s="6">
        <v>2023</v>
      </c>
      <c r="H2902" s="5" t="s">
        <v>374</v>
      </c>
      <c r="I2902" s="5" t="s">
        <v>2158</v>
      </c>
      <c r="J2902" s="6" t="s">
        <v>7808</v>
      </c>
      <c r="K2902" s="6" t="s">
        <v>71</v>
      </c>
    </row>
    <row r="2903" spans="1:11" x14ac:dyDescent="0.45">
      <c r="A2903" s="6">
        <v>2899</v>
      </c>
      <c r="B2903" s="6" t="s">
        <v>9917</v>
      </c>
      <c r="C2903" s="5" t="s">
        <v>9828</v>
      </c>
      <c r="D2903" s="5" t="s">
        <v>9918</v>
      </c>
      <c r="E2903" s="5" t="s">
        <v>9919</v>
      </c>
      <c r="F2903" s="5" t="s">
        <v>9920</v>
      </c>
      <c r="G2903" s="6">
        <v>2001</v>
      </c>
      <c r="H2903" s="5" t="s">
        <v>2308</v>
      </c>
      <c r="I2903" s="5" t="s">
        <v>9921</v>
      </c>
      <c r="J2903" s="6" t="s">
        <v>70</v>
      </c>
      <c r="K2903" s="6" t="s">
        <v>71</v>
      </c>
    </row>
    <row r="2904" spans="1:11" x14ac:dyDescent="0.45">
      <c r="A2904" s="6">
        <v>2900</v>
      </c>
      <c r="B2904" s="6" t="s">
        <v>9922</v>
      </c>
      <c r="C2904" s="5" t="s">
        <v>9828</v>
      </c>
      <c r="D2904" s="5" t="s">
        <v>9923</v>
      </c>
      <c r="E2904" s="5" t="s">
        <v>9924</v>
      </c>
      <c r="F2904" s="5" t="s">
        <v>9925</v>
      </c>
      <c r="G2904" s="6">
        <v>2008</v>
      </c>
      <c r="H2904" s="5" t="s">
        <v>386</v>
      </c>
      <c r="I2904" s="5" t="s">
        <v>9926</v>
      </c>
      <c r="J2904" s="6" t="s">
        <v>70</v>
      </c>
      <c r="K2904" s="6" t="s">
        <v>71</v>
      </c>
    </row>
    <row r="2905" spans="1:11" x14ac:dyDescent="0.45">
      <c r="A2905" s="6">
        <v>2901</v>
      </c>
      <c r="B2905" s="6" t="s">
        <v>2435</v>
      </c>
      <c r="C2905" s="5" t="s">
        <v>9828</v>
      </c>
      <c r="D2905" s="5" t="s">
        <v>2436</v>
      </c>
      <c r="E2905" s="5" t="s">
        <v>2437</v>
      </c>
      <c r="F2905" s="5" t="s">
        <v>2438</v>
      </c>
      <c r="G2905" s="6">
        <v>2024</v>
      </c>
      <c r="H2905" s="5" t="s">
        <v>1423</v>
      </c>
      <c r="I2905" s="5" t="s">
        <v>2439</v>
      </c>
      <c r="J2905" s="6" t="s">
        <v>7808</v>
      </c>
      <c r="K2905" s="6" t="s">
        <v>71</v>
      </c>
    </row>
    <row r="2906" spans="1:11" x14ac:dyDescent="0.45">
      <c r="A2906" s="6">
        <v>2902</v>
      </c>
      <c r="B2906" s="6" t="s">
        <v>1217</v>
      </c>
      <c r="C2906" s="5" t="s">
        <v>9828</v>
      </c>
      <c r="D2906" s="5" t="s">
        <v>1218</v>
      </c>
      <c r="E2906" s="5" t="s">
        <v>1219</v>
      </c>
      <c r="F2906" s="5" t="s">
        <v>1220</v>
      </c>
      <c r="G2906" s="6">
        <v>2024</v>
      </c>
      <c r="H2906" s="5" t="s">
        <v>1221</v>
      </c>
      <c r="I2906" s="5" t="s">
        <v>1222</v>
      </c>
      <c r="J2906" s="6" t="s">
        <v>7808</v>
      </c>
      <c r="K2906" s="6" t="s">
        <v>71</v>
      </c>
    </row>
    <row r="2907" spans="1:11" x14ac:dyDescent="0.45">
      <c r="A2907" s="6">
        <v>2903</v>
      </c>
      <c r="B2907" s="6" t="s">
        <v>3052</v>
      </c>
      <c r="C2907" s="5" t="s">
        <v>9828</v>
      </c>
      <c r="D2907" s="5" t="s">
        <v>3053</v>
      </c>
      <c r="E2907" s="5" t="s">
        <v>3054</v>
      </c>
      <c r="F2907" s="5" t="s">
        <v>3055</v>
      </c>
      <c r="G2907" s="6">
        <v>2023</v>
      </c>
      <c r="H2907" s="5" t="s">
        <v>552</v>
      </c>
      <c r="I2907" s="5" t="s">
        <v>3056</v>
      </c>
      <c r="J2907" s="6" t="s">
        <v>7808</v>
      </c>
      <c r="K2907" s="6" t="s">
        <v>71</v>
      </c>
    </row>
    <row r="2908" spans="1:11" x14ac:dyDescent="0.45">
      <c r="A2908" s="6">
        <v>2904</v>
      </c>
      <c r="B2908" s="6" t="s">
        <v>6138</v>
      </c>
      <c r="C2908" s="5" t="s">
        <v>9828</v>
      </c>
      <c r="D2908" s="5" t="s">
        <v>6139</v>
      </c>
      <c r="E2908" s="5" t="s">
        <v>6140</v>
      </c>
      <c r="F2908" s="5" t="s">
        <v>6141</v>
      </c>
      <c r="G2908" s="6">
        <v>2019</v>
      </c>
      <c r="H2908" s="5" t="s">
        <v>4288</v>
      </c>
      <c r="I2908" s="5" t="s">
        <v>6142</v>
      </c>
      <c r="J2908" s="6" t="s">
        <v>7808</v>
      </c>
      <c r="K2908" s="6" t="s">
        <v>71</v>
      </c>
    </row>
    <row r="2909" spans="1:11" x14ac:dyDescent="0.45">
      <c r="A2909" s="6">
        <v>2905</v>
      </c>
      <c r="B2909" s="6" t="s">
        <v>4098</v>
      </c>
      <c r="C2909" s="5" t="s">
        <v>9828</v>
      </c>
      <c r="D2909" s="5" t="s">
        <v>4099</v>
      </c>
      <c r="E2909" s="5" t="s">
        <v>4100</v>
      </c>
      <c r="F2909" s="5" t="s">
        <v>4101</v>
      </c>
      <c r="G2909" s="6">
        <v>2003</v>
      </c>
      <c r="H2909" s="5" t="s">
        <v>2992</v>
      </c>
      <c r="I2909" s="5" t="s">
        <v>4102</v>
      </c>
      <c r="J2909" s="6" t="s">
        <v>7808</v>
      </c>
      <c r="K2909" s="6" t="s">
        <v>71</v>
      </c>
    </row>
    <row r="2910" spans="1:11" x14ac:dyDescent="0.45">
      <c r="A2910" s="6">
        <v>2906</v>
      </c>
      <c r="B2910" s="6" t="s">
        <v>6811</v>
      </c>
      <c r="C2910" s="5" t="s">
        <v>9828</v>
      </c>
      <c r="D2910" s="5" t="s">
        <v>6812</v>
      </c>
      <c r="E2910" s="5" t="s">
        <v>6813</v>
      </c>
      <c r="F2910" s="5" t="s">
        <v>6814</v>
      </c>
      <c r="G2910" s="6">
        <v>1997</v>
      </c>
      <c r="H2910" s="5" t="s">
        <v>206</v>
      </c>
      <c r="I2910" s="5" t="s">
        <v>6815</v>
      </c>
      <c r="J2910" s="6" t="s">
        <v>7808</v>
      </c>
      <c r="K2910" s="6" t="s">
        <v>71</v>
      </c>
    </row>
    <row r="2911" spans="1:11" x14ac:dyDescent="0.45">
      <c r="A2911" s="6">
        <v>2907</v>
      </c>
      <c r="B2911" s="6" t="s">
        <v>7204</v>
      </c>
      <c r="C2911" s="5" t="s">
        <v>9828</v>
      </c>
      <c r="D2911" s="5" t="s">
        <v>7205</v>
      </c>
      <c r="E2911" s="5" t="s">
        <v>7206</v>
      </c>
      <c r="F2911" s="5" t="s">
        <v>7207</v>
      </c>
      <c r="G2911" s="6">
        <v>2024</v>
      </c>
      <c r="H2911" s="5" t="s">
        <v>212</v>
      </c>
      <c r="I2911" s="5" t="s">
        <v>7208</v>
      </c>
      <c r="J2911" s="6" t="s">
        <v>7808</v>
      </c>
      <c r="K2911" s="6" t="s">
        <v>71</v>
      </c>
    </row>
    <row r="2912" spans="1:11" x14ac:dyDescent="0.45">
      <c r="A2912" s="6">
        <v>2908</v>
      </c>
      <c r="B2912" s="6" t="s">
        <v>5717</v>
      </c>
      <c r="C2912" s="5" t="s">
        <v>9828</v>
      </c>
      <c r="D2912" s="5" t="s">
        <v>5718</v>
      </c>
      <c r="E2912" s="5" t="s">
        <v>5719</v>
      </c>
      <c r="F2912" s="5" t="s">
        <v>5720</v>
      </c>
      <c r="G2912" s="6">
        <v>2013</v>
      </c>
      <c r="H2912" s="5" t="s">
        <v>3039</v>
      </c>
      <c r="I2912" s="5" t="s">
        <v>5721</v>
      </c>
      <c r="J2912" s="6" t="s">
        <v>7808</v>
      </c>
      <c r="K2912" s="6" t="s">
        <v>71</v>
      </c>
    </row>
    <row r="2913" spans="1:11" x14ac:dyDescent="0.45">
      <c r="A2913" s="6">
        <v>2909</v>
      </c>
      <c r="B2913" s="6" t="s">
        <v>2868</v>
      </c>
      <c r="C2913" s="5" t="s">
        <v>9828</v>
      </c>
      <c r="D2913" s="5" t="s">
        <v>2869</v>
      </c>
      <c r="E2913" s="5" t="s">
        <v>2870</v>
      </c>
      <c r="F2913" s="5" t="s">
        <v>2871</v>
      </c>
      <c r="G2913" s="6">
        <v>2007</v>
      </c>
      <c r="H2913" s="5" t="s">
        <v>2308</v>
      </c>
      <c r="I2913" s="5" t="s">
        <v>2872</v>
      </c>
      <c r="J2913" s="6" t="s">
        <v>7808</v>
      </c>
      <c r="K2913" s="6" t="s">
        <v>71</v>
      </c>
    </row>
    <row r="2914" spans="1:11" x14ac:dyDescent="0.45">
      <c r="A2914" s="6">
        <v>2910</v>
      </c>
      <c r="B2914" s="6" t="s">
        <v>9927</v>
      </c>
      <c r="C2914" s="5" t="s">
        <v>9828</v>
      </c>
      <c r="D2914" s="5" t="s">
        <v>9928</v>
      </c>
      <c r="E2914" s="5" t="s">
        <v>9929</v>
      </c>
      <c r="F2914" s="5" t="s">
        <v>9930</v>
      </c>
      <c r="G2914" s="6">
        <v>2000</v>
      </c>
      <c r="H2914" s="5" t="s">
        <v>165</v>
      </c>
      <c r="I2914" s="5" t="s">
        <v>9931</v>
      </c>
      <c r="J2914" s="6" t="s">
        <v>70</v>
      </c>
      <c r="K2914" s="6" t="s">
        <v>71</v>
      </c>
    </row>
    <row r="2915" spans="1:11" x14ac:dyDescent="0.45">
      <c r="A2915" s="6">
        <v>2911</v>
      </c>
      <c r="B2915" s="6" t="s">
        <v>1173</v>
      </c>
      <c r="C2915" s="5" t="s">
        <v>9828</v>
      </c>
      <c r="D2915" s="5" t="s">
        <v>1174</v>
      </c>
      <c r="E2915" s="5" t="s">
        <v>1175</v>
      </c>
      <c r="F2915" s="5" t="s">
        <v>1176</v>
      </c>
      <c r="G2915" s="6">
        <v>2001</v>
      </c>
      <c r="H2915" s="5" t="s">
        <v>1177</v>
      </c>
      <c r="I2915" s="5" t="s">
        <v>1178</v>
      </c>
      <c r="J2915" s="6" t="s">
        <v>7808</v>
      </c>
      <c r="K2915" s="6" t="s">
        <v>71</v>
      </c>
    </row>
    <row r="2916" spans="1:11" x14ac:dyDescent="0.45">
      <c r="A2916" s="6">
        <v>2912</v>
      </c>
      <c r="B2916" s="6" t="s">
        <v>9932</v>
      </c>
      <c r="C2916" s="5" t="s">
        <v>9828</v>
      </c>
      <c r="D2916" s="5" t="s">
        <v>9933</v>
      </c>
      <c r="E2916" s="5" t="s">
        <v>9934</v>
      </c>
      <c r="F2916" s="5" t="s">
        <v>9935</v>
      </c>
      <c r="G2916" s="6">
        <v>1999</v>
      </c>
      <c r="H2916" s="5" t="s">
        <v>660</v>
      </c>
      <c r="I2916" s="5" t="s">
        <v>9936</v>
      </c>
      <c r="J2916" s="6" t="s">
        <v>70</v>
      </c>
      <c r="K2916" s="6" t="s">
        <v>71</v>
      </c>
    </row>
    <row r="2917" spans="1:11" x14ac:dyDescent="0.45">
      <c r="A2917" s="6">
        <v>2913</v>
      </c>
      <c r="B2917" s="6" t="s">
        <v>5410</v>
      </c>
      <c r="C2917" s="5" t="s">
        <v>9828</v>
      </c>
      <c r="D2917" s="5" t="s">
        <v>5411</v>
      </c>
      <c r="E2917" s="5" t="s">
        <v>5412</v>
      </c>
      <c r="F2917" s="5" t="s">
        <v>5413</v>
      </c>
      <c r="G2917" s="6">
        <v>2014</v>
      </c>
      <c r="H2917" s="5" t="s">
        <v>5414</v>
      </c>
      <c r="I2917" s="5" t="s">
        <v>5415</v>
      </c>
      <c r="J2917" s="6" t="s">
        <v>7808</v>
      </c>
      <c r="K2917" s="6" t="s">
        <v>71</v>
      </c>
    </row>
    <row r="2918" spans="1:11" x14ac:dyDescent="0.45">
      <c r="A2918" s="6">
        <v>2914</v>
      </c>
      <c r="B2918" s="6" t="s">
        <v>7608</v>
      </c>
      <c r="C2918" s="5" t="s">
        <v>9828</v>
      </c>
      <c r="D2918" s="5" t="s">
        <v>7609</v>
      </c>
      <c r="E2918" s="5" t="s">
        <v>7610</v>
      </c>
      <c r="F2918" s="5" t="s">
        <v>7611</v>
      </c>
      <c r="G2918" s="6">
        <v>2000</v>
      </c>
      <c r="H2918" s="5" t="s">
        <v>1523</v>
      </c>
      <c r="I2918" s="5" t="s">
        <v>7612</v>
      </c>
      <c r="J2918" s="6" t="s">
        <v>7808</v>
      </c>
      <c r="K2918" s="6" t="s">
        <v>71</v>
      </c>
    </row>
    <row r="2919" spans="1:11" x14ac:dyDescent="0.45">
      <c r="A2919" s="6">
        <v>2915</v>
      </c>
      <c r="B2919" s="6" t="s">
        <v>4401</v>
      </c>
      <c r="C2919" s="5" t="s">
        <v>9828</v>
      </c>
      <c r="D2919" s="5" t="s">
        <v>4402</v>
      </c>
      <c r="E2919" s="5" t="s">
        <v>4403</v>
      </c>
      <c r="F2919" s="5" t="s">
        <v>4404</v>
      </c>
      <c r="G2919" s="6">
        <v>2021</v>
      </c>
      <c r="H2919" s="5" t="s">
        <v>610</v>
      </c>
      <c r="I2919" s="5" t="s">
        <v>4405</v>
      </c>
      <c r="J2919" s="6" t="s">
        <v>7808</v>
      </c>
      <c r="K2919" s="6" t="s">
        <v>71</v>
      </c>
    </row>
    <row r="2920" spans="1:11" x14ac:dyDescent="0.45">
      <c r="A2920" s="6">
        <v>2916</v>
      </c>
      <c r="B2920" s="6" t="s">
        <v>5246</v>
      </c>
      <c r="C2920" s="5" t="s">
        <v>9828</v>
      </c>
      <c r="D2920" s="5" t="s">
        <v>5247</v>
      </c>
      <c r="E2920" s="5" t="s">
        <v>5248</v>
      </c>
      <c r="F2920" s="5" t="s">
        <v>5249</v>
      </c>
      <c r="G2920" s="6">
        <v>1992</v>
      </c>
      <c r="H2920" s="5" t="s">
        <v>386</v>
      </c>
      <c r="I2920" s="5" t="s">
        <v>5250</v>
      </c>
      <c r="J2920" s="6" t="s">
        <v>7808</v>
      </c>
      <c r="K2920" s="6" t="s">
        <v>71</v>
      </c>
    </row>
    <row r="2921" spans="1:11" x14ac:dyDescent="0.45">
      <c r="A2921" s="6">
        <v>2917</v>
      </c>
      <c r="B2921" s="6" t="s">
        <v>9937</v>
      </c>
      <c r="C2921" s="5" t="s">
        <v>9828</v>
      </c>
      <c r="D2921" s="5" t="s">
        <v>9938</v>
      </c>
      <c r="E2921" s="5" t="s">
        <v>9939</v>
      </c>
      <c r="F2921" s="5" t="s">
        <v>9940</v>
      </c>
      <c r="G2921" s="6">
        <v>2001</v>
      </c>
      <c r="H2921" s="5" t="s">
        <v>68</v>
      </c>
      <c r="I2921" s="5" t="s">
        <v>9941</v>
      </c>
      <c r="J2921" s="6" t="s">
        <v>70</v>
      </c>
      <c r="K2921" s="6" t="s">
        <v>71</v>
      </c>
    </row>
    <row r="2922" spans="1:11" x14ac:dyDescent="0.45">
      <c r="A2922" s="6">
        <v>2918</v>
      </c>
      <c r="B2922" s="6" t="s">
        <v>3088</v>
      </c>
      <c r="C2922" s="5" t="s">
        <v>9828</v>
      </c>
      <c r="D2922" s="5" t="s">
        <v>3089</v>
      </c>
      <c r="E2922" s="5" t="s">
        <v>3090</v>
      </c>
      <c r="F2922" s="5" t="s">
        <v>3091</v>
      </c>
      <c r="G2922" s="6">
        <v>2025</v>
      </c>
      <c r="H2922" s="5" t="s">
        <v>3092</v>
      </c>
      <c r="I2922" s="5" t="s">
        <v>3093</v>
      </c>
      <c r="J2922" s="6" t="s">
        <v>7808</v>
      </c>
      <c r="K2922" s="6" t="s">
        <v>71</v>
      </c>
    </row>
    <row r="2923" spans="1:11" x14ac:dyDescent="0.45">
      <c r="A2923" s="6">
        <v>2919</v>
      </c>
      <c r="B2923" s="6" t="s">
        <v>9378</v>
      </c>
      <c r="C2923" s="5" t="s">
        <v>9828</v>
      </c>
      <c r="D2923" s="5" t="s">
        <v>9379</v>
      </c>
      <c r="E2923" s="5" t="s">
        <v>9380</v>
      </c>
      <c r="F2923" s="5" t="s">
        <v>9381</v>
      </c>
      <c r="G2923" s="6">
        <v>2009</v>
      </c>
      <c r="H2923" s="5" t="s">
        <v>5069</v>
      </c>
      <c r="I2923" s="5" t="s">
        <v>9382</v>
      </c>
      <c r="J2923" s="6" t="s">
        <v>7808</v>
      </c>
      <c r="K2923" s="6" t="s">
        <v>71</v>
      </c>
    </row>
    <row r="2924" spans="1:11" x14ac:dyDescent="0.45">
      <c r="A2924" s="6">
        <v>2920</v>
      </c>
      <c r="B2924" s="6" t="s">
        <v>8779</v>
      </c>
      <c r="C2924" s="5" t="s">
        <v>9828</v>
      </c>
      <c r="D2924" s="5" t="s">
        <v>8780</v>
      </c>
      <c r="E2924" s="5" t="s">
        <v>8781</v>
      </c>
      <c r="F2924" s="5" t="s">
        <v>8782</v>
      </c>
      <c r="G2924" s="6">
        <v>2001</v>
      </c>
      <c r="H2924" s="5" t="s">
        <v>68</v>
      </c>
      <c r="I2924" s="5" t="s">
        <v>8783</v>
      </c>
      <c r="J2924" s="6" t="s">
        <v>7808</v>
      </c>
      <c r="K2924" s="6" t="s">
        <v>71</v>
      </c>
    </row>
    <row r="2925" spans="1:11" x14ac:dyDescent="0.45">
      <c r="A2925" s="6">
        <v>2921</v>
      </c>
      <c r="B2925" s="6" t="s">
        <v>9942</v>
      </c>
      <c r="C2925" s="5" t="s">
        <v>9828</v>
      </c>
      <c r="D2925" s="5" t="s">
        <v>9943</v>
      </c>
      <c r="E2925" s="5" t="s">
        <v>9944</v>
      </c>
      <c r="F2925" s="5" t="s">
        <v>9945</v>
      </c>
      <c r="G2925" s="6">
        <v>2017</v>
      </c>
      <c r="H2925" s="5" t="s">
        <v>2828</v>
      </c>
      <c r="I2925" s="5" t="s">
        <v>9946</v>
      </c>
      <c r="J2925" s="6" t="s">
        <v>70</v>
      </c>
      <c r="K2925" s="6" t="s">
        <v>71</v>
      </c>
    </row>
    <row r="2926" spans="1:11" x14ac:dyDescent="0.45">
      <c r="A2926" s="6">
        <v>2922</v>
      </c>
      <c r="B2926" s="6" t="s">
        <v>3730</v>
      </c>
      <c r="C2926" s="5" t="s">
        <v>9828</v>
      </c>
      <c r="D2926" s="5" t="s">
        <v>3731</v>
      </c>
      <c r="E2926" s="5" t="s">
        <v>3732</v>
      </c>
      <c r="F2926" s="5" t="s">
        <v>3733</v>
      </c>
      <c r="G2926" s="6">
        <v>1998</v>
      </c>
      <c r="H2926" s="5" t="s">
        <v>206</v>
      </c>
      <c r="I2926" s="5" t="s">
        <v>3734</v>
      </c>
      <c r="J2926" s="6" t="s">
        <v>7808</v>
      </c>
      <c r="K2926" s="6" t="s">
        <v>71</v>
      </c>
    </row>
    <row r="2927" spans="1:11" x14ac:dyDescent="0.45">
      <c r="A2927" s="6">
        <v>2923</v>
      </c>
      <c r="B2927" s="6" t="s">
        <v>5378</v>
      </c>
      <c r="C2927" s="5" t="s">
        <v>9828</v>
      </c>
      <c r="D2927" s="5" t="s">
        <v>5379</v>
      </c>
      <c r="E2927" s="5" t="s">
        <v>5380</v>
      </c>
      <c r="F2927" s="5" t="s">
        <v>5381</v>
      </c>
      <c r="G2927" s="6">
        <v>2003</v>
      </c>
      <c r="H2927" s="5" t="s">
        <v>206</v>
      </c>
      <c r="I2927" s="5" t="s">
        <v>5382</v>
      </c>
      <c r="J2927" s="6" t="s">
        <v>7808</v>
      </c>
      <c r="K2927" s="6" t="s">
        <v>71</v>
      </c>
    </row>
    <row r="2928" spans="1:11" x14ac:dyDescent="0.45">
      <c r="A2928" s="6">
        <v>2924</v>
      </c>
      <c r="B2928" s="6" t="s">
        <v>6350</v>
      </c>
      <c r="C2928" s="5" t="s">
        <v>9828</v>
      </c>
      <c r="D2928" s="5" t="s">
        <v>6351</v>
      </c>
      <c r="E2928" s="5" t="s">
        <v>6352</v>
      </c>
      <c r="F2928" s="5" t="s">
        <v>6353</v>
      </c>
      <c r="G2928" s="6">
        <v>2010</v>
      </c>
      <c r="H2928" s="5" t="s">
        <v>68</v>
      </c>
      <c r="I2928" s="5" t="s">
        <v>6354</v>
      </c>
      <c r="J2928" s="6" t="s">
        <v>7808</v>
      </c>
      <c r="K2928" s="6" t="s">
        <v>71</v>
      </c>
    </row>
    <row r="2929" spans="1:11" x14ac:dyDescent="0.45">
      <c r="A2929" s="6">
        <v>2925</v>
      </c>
      <c r="B2929" s="6" t="s">
        <v>9947</v>
      </c>
      <c r="C2929" s="5" t="s">
        <v>9828</v>
      </c>
      <c r="D2929" s="5" t="s">
        <v>9948</v>
      </c>
      <c r="E2929" s="5" t="s">
        <v>9949</v>
      </c>
      <c r="F2929" s="5" t="s">
        <v>9950</v>
      </c>
      <c r="G2929" s="6">
        <v>2016</v>
      </c>
      <c r="H2929" s="5" t="s">
        <v>7383</v>
      </c>
      <c r="I2929" s="5" t="s">
        <v>9951</v>
      </c>
      <c r="J2929" s="6" t="s">
        <v>70</v>
      </c>
      <c r="K2929" s="6" t="s">
        <v>71</v>
      </c>
    </row>
    <row r="2930" spans="1:11" x14ac:dyDescent="0.45">
      <c r="A2930" s="6">
        <v>2926</v>
      </c>
      <c r="B2930" s="6" t="s">
        <v>1040</v>
      </c>
      <c r="C2930" s="5" t="s">
        <v>9828</v>
      </c>
      <c r="D2930" s="5" t="s">
        <v>1041</v>
      </c>
      <c r="E2930" s="5" t="s">
        <v>1042</v>
      </c>
      <c r="F2930" s="5" t="s">
        <v>1043</v>
      </c>
      <c r="G2930" s="6">
        <v>2021</v>
      </c>
      <c r="H2930" s="5"/>
      <c r="I2930" s="5" t="s">
        <v>1044</v>
      </c>
      <c r="J2930" s="6" t="s">
        <v>7808</v>
      </c>
      <c r="K2930" s="6" t="s">
        <v>71</v>
      </c>
    </row>
    <row r="2931" spans="1:11" x14ac:dyDescent="0.45">
      <c r="A2931" s="6">
        <v>2927</v>
      </c>
      <c r="B2931" s="6" t="s">
        <v>9952</v>
      </c>
      <c r="C2931" s="5" t="s">
        <v>9828</v>
      </c>
      <c r="D2931" s="5" t="s">
        <v>9953</v>
      </c>
      <c r="E2931" s="5" t="s">
        <v>9954</v>
      </c>
      <c r="F2931" s="5" t="s">
        <v>9955</v>
      </c>
      <c r="G2931" s="6">
        <v>2019</v>
      </c>
      <c r="H2931" s="5" t="s">
        <v>313</v>
      </c>
      <c r="I2931" s="5" t="s">
        <v>9956</v>
      </c>
      <c r="J2931" s="6" t="s">
        <v>70</v>
      </c>
      <c r="K2931" s="6" t="s">
        <v>71</v>
      </c>
    </row>
    <row r="2932" spans="1:11" x14ac:dyDescent="0.45">
      <c r="A2932" s="6">
        <v>2928</v>
      </c>
      <c r="B2932" s="6" t="s">
        <v>2261</v>
      </c>
      <c r="C2932" s="5" t="s">
        <v>9828</v>
      </c>
      <c r="D2932" s="5" t="s">
        <v>2262</v>
      </c>
      <c r="E2932" s="5" t="s">
        <v>2263</v>
      </c>
      <c r="F2932" s="5" t="s">
        <v>2264</v>
      </c>
      <c r="G2932" s="6">
        <v>2026</v>
      </c>
      <c r="H2932" s="5" t="s">
        <v>251</v>
      </c>
      <c r="I2932" s="5" t="s">
        <v>2265</v>
      </c>
      <c r="J2932" s="6" t="s">
        <v>7808</v>
      </c>
      <c r="K2932" s="6" t="s">
        <v>71</v>
      </c>
    </row>
    <row r="2933" spans="1:11" x14ac:dyDescent="0.45">
      <c r="A2933" s="6">
        <v>2929</v>
      </c>
      <c r="B2933" s="6" t="s">
        <v>1719</v>
      </c>
      <c r="C2933" s="5" t="s">
        <v>9828</v>
      </c>
      <c r="D2933" s="5" t="s">
        <v>1720</v>
      </c>
      <c r="E2933" s="5" t="s">
        <v>1721</v>
      </c>
      <c r="F2933" s="5" t="s">
        <v>1722</v>
      </c>
      <c r="G2933" s="6">
        <v>2001</v>
      </c>
      <c r="H2933" s="5" t="s">
        <v>177</v>
      </c>
      <c r="I2933" s="5" t="s">
        <v>1723</v>
      </c>
      <c r="J2933" s="6" t="s">
        <v>7808</v>
      </c>
      <c r="K2933" s="6" t="s">
        <v>71</v>
      </c>
    </row>
    <row r="2934" spans="1:11" x14ac:dyDescent="0.45">
      <c r="A2934" s="6">
        <v>2930</v>
      </c>
      <c r="B2934" s="6" t="s">
        <v>2999</v>
      </c>
      <c r="C2934" s="5" t="s">
        <v>9828</v>
      </c>
      <c r="D2934" s="5" t="s">
        <v>3000</v>
      </c>
      <c r="E2934" s="5" t="s">
        <v>3001</v>
      </c>
      <c r="F2934" s="5" t="s">
        <v>3002</v>
      </c>
      <c r="G2934" s="6">
        <v>2011</v>
      </c>
      <c r="H2934" s="5" t="s">
        <v>2104</v>
      </c>
      <c r="I2934" s="5" t="s">
        <v>3003</v>
      </c>
      <c r="J2934" s="6" t="s">
        <v>7808</v>
      </c>
      <c r="K2934" s="6" t="s">
        <v>71</v>
      </c>
    </row>
    <row r="2935" spans="1:11" x14ac:dyDescent="0.45">
      <c r="A2935" s="6">
        <v>2931</v>
      </c>
      <c r="B2935" s="6" t="s">
        <v>9957</v>
      </c>
      <c r="C2935" s="5" t="s">
        <v>9828</v>
      </c>
      <c r="D2935" s="5" t="s">
        <v>9958</v>
      </c>
      <c r="E2935" s="5" t="s">
        <v>9959</v>
      </c>
      <c r="F2935" s="5" t="s">
        <v>9960</v>
      </c>
      <c r="G2935" s="6">
        <v>2002</v>
      </c>
      <c r="H2935" s="5" t="s">
        <v>466</v>
      </c>
      <c r="I2935" s="5" t="s">
        <v>9961</v>
      </c>
      <c r="J2935" s="6" t="s">
        <v>70</v>
      </c>
      <c r="K2935" s="6" t="s">
        <v>71</v>
      </c>
    </row>
    <row r="2936" spans="1:11" x14ac:dyDescent="0.45">
      <c r="A2936" s="6">
        <v>2932</v>
      </c>
      <c r="B2936" s="6" t="s">
        <v>4589</v>
      </c>
      <c r="C2936" s="5" t="s">
        <v>9828</v>
      </c>
      <c r="D2936" s="5" t="s">
        <v>4590</v>
      </c>
      <c r="E2936" s="5" t="s">
        <v>4591</v>
      </c>
      <c r="F2936" s="5" t="s">
        <v>4592</v>
      </c>
      <c r="G2936" s="6">
        <v>2019</v>
      </c>
      <c r="H2936" s="5" t="s">
        <v>4593</v>
      </c>
      <c r="I2936" s="5" t="s">
        <v>4594</v>
      </c>
      <c r="J2936" s="6" t="s">
        <v>7808</v>
      </c>
      <c r="K2936" s="6" t="s">
        <v>71</v>
      </c>
    </row>
    <row r="2937" spans="1:11" x14ac:dyDescent="0.45">
      <c r="A2937" s="6">
        <v>2933</v>
      </c>
      <c r="B2937" s="6" t="s">
        <v>2601</v>
      </c>
      <c r="C2937" s="5" t="s">
        <v>9828</v>
      </c>
      <c r="D2937" s="5" t="s">
        <v>2602</v>
      </c>
      <c r="E2937" s="5" t="s">
        <v>2603</v>
      </c>
      <c r="F2937" s="5" t="s">
        <v>2604</v>
      </c>
      <c r="G2937" s="6">
        <v>2002</v>
      </c>
      <c r="H2937" s="5" t="s">
        <v>135</v>
      </c>
      <c r="I2937" s="5" t="s">
        <v>2605</v>
      </c>
      <c r="J2937" s="6" t="s">
        <v>7808</v>
      </c>
      <c r="K2937" s="6" t="s">
        <v>71</v>
      </c>
    </row>
    <row r="2938" spans="1:11" x14ac:dyDescent="0.45">
      <c r="A2938" s="6">
        <v>2934</v>
      </c>
      <c r="B2938" s="6" t="s">
        <v>6982</v>
      </c>
      <c r="C2938" s="5" t="s">
        <v>9828</v>
      </c>
      <c r="D2938" s="5" t="s">
        <v>6983</v>
      </c>
      <c r="E2938" s="5" t="s">
        <v>6984</v>
      </c>
      <c r="F2938" s="5" t="s">
        <v>6985</v>
      </c>
      <c r="G2938" s="6">
        <v>2019</v>
      </c>
      <c r="H2938" s="5" t="s">
        <v>2709</v>
      </c>
      <c r="I2938" s="5" t="s">
        <v>6986</v>
      </c>
      <c r="J2938" s="6" t="s">
        <v>7808</v>
      </c>
      <c r="K2938" s="6" t="s">
        <v>71</v>
      </c>
    </row>
    <row r="2939" spans="1:11" x14ac:dyDescent="0.45">
      <c r="A2939" s="6">
        <v>2935</v>
      </c>
      <c r="B2939" s="6" t="s">
        <v>4882</v>
      </c>
      <c r="C2939" s="5" t="s">
        <v>9828</v>
      </c>
      <c r="D2939" s="5" t="s">
        <v>4883</v>
      </c>
      <c r="E2939" s="5" t="s">
        <v>4884</v>
      </c>
      <c r="F2939" s="5" t="s">
        <v>4885</v>
      </c>
      <c r="G2939" s="6">
        <v>2005</v>
      </c>
      <c r="H2939" s="5" t="s">
        <v>239</v>
      </c>
      <c r="I2939" s="5" t="s">
        <v>4886</v>
      </c>
      <c r="J2939" s="6" t="s">
        <v>7808</v>
      </c>
      <c r="K2939" s="6" t="s">
        <v>71</v>
      </c>
    </row>
    <row r="2940" spans="1:11" x14ac:dyDescent="0.45">
      <c r="A2940" s="6">
        <v>2936</v>
      </c>
      <c r="B2940" s="6" t="s">
        <v>3504</v>
      </c>
      <c r="C2940" s="5" t="s">
        <v>9828</v>
      </c>
      <c r="D2940" s="5" t="s">
        <v>3505</v>
      </c>
      <c r="E2940" s="5" t="s">
        <v>3506</v>
      </c>
      <c r="F2940" s="5" t="s">
        <v>3507</v>
      </c>
      <c r="G2940" s="6">
        <v>2013</v>
      </c>
      <c r="H2940" s="5" t="s">
        <v>87</v>
      </c>
      <c r="I2940" s="5" t="s">
        <v>3508</v>
      </c>
      <c r="J2940" s="6" t="s">
        <v>7808</v>
      </c>
      <c r="K2940" s="6" t="s">
        <v>71</v>
      </c>
    </row>
    <row r="2941" spans="1:11" x14ac:dyDescent="0.45">
      <c r="A2941" s="6">
        <v>2937</v>
      </c>
      <c r="B2941" s="6" t="s">
        <v>3698</v>
      </c>
      <c r="C2941" s="5" t="s">
        <v>9828</v>
      </c>
      <c r="D2941" s="5" t="s">
        <v>3699</v>
      </c>
      <c r="E2941" s="5" t="s">
        <v>3700</v>
      </c>
      <c r="F2941" s="5" t="s">
        <v>3701</v>
      </c>
      <c r="G2941" s="6">
        <v>2017</v>
      </c>
      <c r="H2941" s="5" t="s">
        <v>3702</v>
      </c>
      <c r="I2941" s="5" t="s">
        <v>3703</v>
      </c>
      <c r="J2941" s="6" t="s">
        <v>7808</v>
      </c>
      <c r="K2941" s="6" t="s">
        <v>71</v>
      </c>
    </row>
    <row r="2942" spans="1:11" x14ac:dyDescent="0.45">
      <c r="A2942" s="6">
        <v>2938</v>
      </c>
      <c r="B2942" s="6" t="s">
        <v>6909</v>
      </c>
      <c r="C2942" s="5" t="s">
        <v>9828</v>
      </c>
      <c r="D2942" s="5" t="s">
        <v>6910</v>
      </c>
      <c r="E2942" s="5" t="s">
        <v>6911</v>
      </c>
      <c r="F2942" s="5" t="s">
        <v>6912</v>
      </c>
      <c r="G2942" s="6">
        <v>2024</v>
      </c>
      <c r="H2942" s="5" t="s">
        <v>6913</v>
      </c>
      <c r="I2942" s="5" t="s">
        <v>6914</v>
      </c>
      <c r="J2942" s="6" t="s">
        <v>7808</v>
      </c>
      <c r="K2942" s="6" t="s">
        <v>71</v>
      </c>
    </row>
    <row r="2943" spans="1:11" x14ac:dyDescent="0.45">
      <c r="A2943" s="6">
        <v>2939</v>
      </c>
      <c r="B2943" s="6" t="s">
        <v>2700</v>
      </c>
      <c r="C2943" s="5" t="s">
        <v>9828</v>
      </c>
      <c r="D2943" s="5" t="s">
        <v>2701</v>
      </c>
      <c r="E2943" s="5" t="s">
        <v>2702</v>
      </c>
      <c r="F2943" s="5" t="s">
        <v>2703</v>
      </c>
      <c r="G2943" s="6">
        <v>2003</v>
      </c>
      <c r="H2943" s="5" t="s">
        <v>153</v>
      </c>
      <c r="I2943" s="5" t="s">
        <v>2704</v>
      </c>
      <c r="J2943" s="6" t="s">
        <v>7808</v>
      </c>
      <c r="K2943" s="6" t="s">
        <v>71</v>
      </c>
    </row>
    <row r="2944" spans="1:11" x14ac:dyDescent="0.45">
      <c r="A2944" s="6">
        <v>2940</v>
      </c>
      <c r="B2944" s="6" t="s">
        <v>9962</v>
      </c>
      <c r="C2944" s="5" t="s">
        <v>9828</v>
      </c>
      <c r="D2944" s="5" t="s">
        <v>9963</v>
      </c>
      <c r="E2944" s="5" t="s">
        <v>9964</v>
      </c>
      <c r="F2944" s="5" t="s">
        <v>9965</v>
      </c>
      <c r="G2944" s="6">
        <v>2002</v>
      </c>
      <c r="H2944" s="5" t="s">
        <v>4964</v>
      </c>
      <c r="I2944" s="5" t="s">
        <v>9966</v>
      </c>
      <c r="J2944" s="6" t="s">
        <v>70</v>
      </c>
      <c r="K2944" s="6" t="s">
        <v>71</v>
      </c>
    </row>
    <row r="2945" spans="1:11" x14ac:dyDescent="0.45">
      <c r="A2945" s="6">
        <v>2941</v>
      </c>
      <c r="B2945" s="6" t="s">
        <v>3551</v>
      </c>
      <c r="C2945" s="5" t="s">
        <v>9828</v>
      </c>
      <c r="D2945" s="5" t="s">
        <v>3552</v>
      </c>
      <c r="E2945" s="5" t="s">
        <v>3553</v>
      </c>
      <c r="F2945" s="5" t="s">
        <v>3554</v>
      </c>
      <c r="G2945" s="6">
        <v>2002</v>
      </c>
      <c r="H2945" s="5" t="s">
        <v>135</v>
      </c>
      <c r="I2945" s="5" t="s">
        <v>3555</v>
      </c>
      <c r="J2945" s="6" t="s">
        <v>7808</v>
      </c>
      <c r="K2945" s="6" t="s">
        <v>71</v>
      </c>
    </row>
    <row r="2946" spans="1:11" x14ac:dyDescent="0.45">
      <c r="A2946" s="6">
        <v>2942</v>
      </c>
      <c r="B2946" s="6" t="s">
        <v>2256</v>
      </c>
      <c r="C2946" s="5" t="s">
        <v>9828</v>
      </c>
      <c r="D2946" s="5" t="s">
        <v>2257</v>
      </c>
      <c r="E2946" s="5" t="s">
        <v>2258</v>
      </c>
      <c r="F2946" s="5" t="s">
        <v>2259</v>
      </c>
      <c r="G2946" s="6">
        <v>2021</v>
      </c>
      <c r="H2946" s="5" t="s">
        <v>983</v>
      </c>
      <c r="I2946" s="5" t="s">
        <v>2260</v>
      </c>
      <c r="J2946" s="6" t="s">
        <v>7808</v>
      </c>
      <c r="K2946" s="6" t="s">
        <v>71</v>
      </c>
    </row>
    <row r="2947" spans="1:11" x14ac:dyDescent="0.45">
      <c r="A2947" s="6">
        <v>2943</v>
      </c>
      <c r="B2947" s="6" t="s">
        <v>9967</v>
      </c>
      <c r="C2947" s="5" t="s">
        <v>9828</v>
      </c>
      <c r="D2947" s="5" t="s">
        <v>9968</v>
      </c>
      <c r="E2947" s="5" t="s">
        <v>9969</v>
      </c>
      <c r="F2947" s="5" t="s">
        <v>9970</v>
      </c>
      <c r="G2947" s="6">
        <v>2001</v>
      </c>
      <c r="H2947" s="5" t="s">
        <v>165</v>
      </c>
      <c r="I2947" s="5" t="s">
        <v>9971</v>
      </c>
      <c r="J2947" s="6" t="s">
        <v>70</v>
      </c>
      <c r="K2947" s="6" t="s">
        <v>71</v>
      </c>
    </row>
    <row r="2948" spans="1:11" x14ac:dyDescent="0.45">
      <c r="A2948" s="6">
        <v>2944</v>
      </c>
      <c r="B2948" s="6" t="s">
        <v>821</v>
      </c>
      <c r="C2948" s="5" t="s">
        <v>9828</v>
      </c>
      <c r="D2948" s="5" t="s">
        <v>822</v>
      </c>
      <c r="E2948" s="5" t="s">
        <v>823</v>
      </c>
      <c r="F2948" s="5" t="s">
        <v>824</v>
      </c>
      <c r="G2948" s="6">
        <v>2020</v>
      </c>
      <c r="H2948" s="5" t="s">
        <v>654</v>
      </c>
      <c r="I2948" s="5" t="s">
        <v>825</v>
      </c>
      <c r="J2948" s="6" t="s">
        <v>7808</v>
      </c>
      <c r="K2948" s="6" t="s">
        <v>71</v>
      </c>
    </row>
    <row r="2949" spans="1:11" x14ac:dyDescent="0.45">
      <c r="A2949" s="6">
        <v>2945</v>
      </c>
      <c r="B2949" s="6" t="s">
        <v>9972</v>
      </c>
      <c r="C2949" s="5" t="s">
        <v>9828</v>
      </c>
      <c r="D2949" s="5" t="s">
        <v>9973</v>
      </c>
      <c r="E2949" s="5" t="s">
        <v>9974</v>
      </c>
      <c r="F2949" s="5" t="s">
        <v>9975</v>
      </c>
      <c r="G2949" s="6">
        <v>1995</v>
      </c>
      <c r="H2949" s="5" t="s">
        <v>9976</v>
      </c>
      <c r="I2949" s="5" t="s">
        <v>9977</v>
      </c>
      <c r="J2949" s="6" t="s">
        <v>70</v>
      </c>
      <c r="K2949" s="6" t="s">
        <v>71</v>
      </c>
    </row>
    <row r="2950" spans="1:11" x14ac:dyDescent="0.45">
      <c r="A2950" s="6">
        <v>2946</v>
      </c>
      <c r="B2950" s="6" t="s">
        <v>7756</v>
      </c>
      <c r="C2950" s="5" t="s">
        <v>9828</v>
      </c>
      <c r="D2950" s="5" t="s">
        <v>7757</v>
      </c>
      <c r="E2950" s="5" t="s">
        <v>7758</v>
      </c>
      <c r="F2950" s="5" t="s">
        <v>7759</v>
      </c>
      <c r="G2950" s="6">
        <v>2003</v>
      </c>
      <c r="H2950" s="5" t="s">
        <v>2845</v>
      </c>
      <c r="I2950" s="5" t="s">
        <v>7760</v>
      </c>
      <c r="J2950" s="6" t="s">
        <v>7808</v>
      </c>
      <c r="K2950" s="6" t="s">
        <v>71</v>
      </c>
    </row>
    <row r="2951" spans="1:11" x14ac:dyDescent="0.45">
      <c r="A2951" s="6">
        <v>2947</v>
      </c>
      <c r="B2951" s="6" t="s">
        <v>3567</v>
      </c>
      <c r="C2951" s="5" t="s">
        <v>9828</v>
      </c>
      <c r="D2951" s="5" t="s">
        <v>3568</v>
      </c>
      <c r="E2951" s="5" t="s">
        <v>3569</v>
      </c>
      <c r="F2951" s="5" t="s">
        <v>3570</v>
      </c>
      <c r="G2951" s="6">
        <v>2007</v>
      </c>
      <c r="H2951" s="5" t="s">
        <v>750</v>
      </c>
      <c r="I2951" s="5" t="s">
        <v>3571</v>
      </c>
      <c r="J2951" s="6" t="s">
        <v>7808</v>
      </c>
      <c r="K2951" s="6" t="s">
        <v>71</v>
      </c>
    </row>
    <row r="2952" spans="1:11" x14ac:dyDescent="0.45">
      <c r="A2952" s="6">
        <v>2948</v>
      </c>
      <c r="B2952" s="6" t="s">
        <v>4971</v>
      </c>
      <c r="C2952" s="5" t="s">
        <v>9828</v>
      </c>
      <c r="D2952" s="5" t="s">
        <v>4972</v>
      </c>
      <c r="E2952" s="5" t="s">
        <v>4973</v>
      </c>
      <c r="F2952" s="5" t="s">
        <v>4974</v>
      </c>
      <c r="G2952" s="6">
        <v>1999</v>
      </c>
      <c r="H2952" s="5" t="s">
        <v>68</v>
      </c>
      <c r="I2952" s="5" t="s">
        <v>4975</v>
      </c>
      <c r="J2952" s="6" t="s">
        <v>7808</v>
      </c>
      <c r="K2952" s="6" t="s">
        <v>71</v>
      </c>
    </row>
    <row r="2953" spans="1:11" x14ac:dyDescent="0.45">
      <c r="A2953" s="6">
        <v>2949</v>
      </c>
      <c r="B2953" s="6" t="s">
        <v>4738</v>
      </c>
      <c r="C2953" s="5" t="s">
        <v>9828</v>
      </c>
      <c r="D2953" s="5" t="s">
        <v>4739</v>
      </c>
      <c r="E2953" s="5" t="s">
        <v>4740</v>
      </c>
      <c r="F2953" s="5" t="s">
        <v>4741</v>
      </c>
      <c r="G2953" s="6">
        <v>2003</v>
      </c>
      <c r="H2953" s="5" t="s">
        <v>4742</v>
      </c>
      <c r="I2953" s="5" t="s">
        <v>4743</v>
      </c>
      <c r="J2953" s="6" t="s">
        <v>7808</v>
      </c>
      <c r="K2953" s="6" t="s">
        <v>71</v>
      </c>
    </row>
    <row r="2954" spans="1:11" x14ac:dyDescent="0.45">
      <c r="A2954" s="6">
        <v>2950</v>
      </c>
      <c r="B2954" s="6" t="s">
        <v>7245</v>
      </c>
      <c r="C2954" s="5" t="s">
        <v>9828</v>
      </c>
      <c r="D2954" s="5" t="s">
        <v>7246</v>
      </c>
      <c r="E2954" s="5" t="s">
        <v>7247</v>
      </c>
      <c r="F2954" s="5" t="s">
        <v>7248</v>
      </c>
      <c r="G2954" s="6">
        <v>2003</v>
      </c>
      <c r="H2954" s="5" t="s">
        <v>68</v>
      </c>
      <c r="I2954" s="5" t="s">
        <v>7249</v>
      </c>
      <c r="J2954" s="6" t="s">
        <v>7808</v>
      </c>
      <c r="K2954" s="6" t="s">
        <v>71</v>
      </c>
    </row>
    <row r="2955" spans="1:11" x14ac:dyDescent="0.45">
      <c r="A2955" s="6">
        <v>2951</v>
      </c>
      <c r="B2955" s="6" t="s">
        <v>3650</v>
      </c>
      <c r="C2955" s="5" t="s">
        <v>9828</v>
      </c>
      <c r="D2955" s="5" t="s">
        <v>3651</v>
      </c>
      <c r="E2955" s="5" t="s">
        <v>3652</v>
      </c>
      <c r="F2955" s="5" t="s">
        <v>3653</v>
      </c>
      <c r="G2955" s="6">
        <v>2025</v>
      </c>
      <c r="H2955" s="5" t="s">
        <v>1451</v>
      </c>
      <c r="I2955" s="5" t="s">
        <v>3654</v>
      </c>
      <c r="J2955" s="6" t="s">
        <v>7808</v>
      </c>
      <c r="K2955" s="6" t="s">
        <v>71</v>
      </c>
    </row>
    <row r="2956" spans="1:11" x14ac:dyDescent="0.45">
      <c r="A2956" s="6">
        <v>2952</v>
      </c>
      <c r="B2956" s="6" t="s">
        <v>4061</v>
      </c>
      <c r="C2956" s="5" t="s">
        <v>9828</v>
      </c>
      <c r="D2956" s="5" t="s">
        <v>4062</v>
      </c>
      <c r="E2956" s="5" t="s">
        <v>4063</v>
      </c>
      <c r="F2956" s="5" t="s">
        <v>4064</v>
      </c>
      <c r="G2956" s="6">
        <v>2002</v>
      </c>
      <c r="H2956" s="5" t="s">
        <v>206</v>
      </c>
      <c r="I2956" s="5" t="s">
        <v>4065</v>
      </c>
      <c r="J2956" s="6" t="s">
        <v>7808</v>
      </c>
      <c r="K2956" s="6" t="s">
        <v>71</v>
      </c>
    </row>
    <row r="2957" spans="1:11" x14ac:dyDescent="0.45">
      <c r="A2957" s="6">
        <v>2953</v>
      </c>
      <c r="B2957" s="6" t="s">
        <v>9978</v>
      </c>
      <c r="C2957" s="5" t="s">
        <v>9828</v>
      </c>
      <c r="D2957" s="5" t="s">
        <v>9979</v>
      </c>
      <c r="E2957" s="5" t="s">
        <v>9980</v>
      </c>
      <c r="F2957" s="5" t="s">
        <v>9981</v>
      </c>
      <c r="G2957" s="6">
        <v>2000</v>
      </c>
      <c r="H2957" s="5" t="s">
        <v>5168</v>
      </c>
      <c r="I2957" s="5" t="s">
        <v>9982</v>
      </c>
      <c r="J2957" s="6" t="s">
        <v>70</v>
      </c>
      <c r="K2957" s="6" t="s">
        <v>71</v>
      </c>
    </row>
    <row r="2958" spans="1:11" x14ac:dyDescent="0.45">
      <c r="A2958" s="6">
        <v>2954</v>
      </c>
      <c r="B2958" s="6" t="s">
        <v>3083</v>
      </c>
      <c r="C2958" s="5" t="s">
        <v>9828</v>
      </c>
      <c r="D2958" s="5" t="s">
        <v>3084</v>
      </c>
      <c r="E2958" s="5" t="s">
        <v>3085</v>
      </c>
      <c r="F2958" s="5" t="s">
        <v>3086</v>
      </c>
      <c r="G2958" s="6">
        <v>2002</v>
      </c>
      <c r="H2958" s="5" t="s">
        <v>68</v>
      </c>
      <c r="I2958" s="5" t="s">
        <v>3087</v>
      </c>
      <c r="J2958" s="6" t="s">
        <v>7808</v>
      </c>
      <c r="K2958" s="6" t="s">
        <v>71</v>
      </c>
    </row>
    <row r="2959" spans="1:11" x14ac:dyDescent="0.45">
      <c r="A2959" s="6">
        <v>2955</v>
      </c>
      <c r="B2959" s="6" t="s">
        <v>6744</v>
      </c>
      <c r="C2959" s="5" t="s">
        <v>9828</v>
      </c>
      <c r="D2959" s="5" t="s">
        <v>6745</v>
      </c>
      <c r="E2959" s="5" t="s">
        <v>6746</v>
      </c>
      <c r="F2959" s="5" t="s">
        <v>6747</v>
      </c>
      <c r="G2959" s="6">
        <v>2001</v>
      </c>
      <c r="H2959" s="5" t="s">
        <v>5168</v>
      </c>
      <c r="I2959" s="5" t="s">
        <v>6748</v>
      </c>
      <c r="J2959" s="6" t="s">
        <v>7808</v>
      </c>
      <c r="K2959" s="6" t="s">
        <v>71</v>
      </c>
    </row>
    <row r="2960" spans="1:11" x14ac:dyDescent="0.45">
      <c r="A2960" s="6">
        <v>2956</v>
      </c>
      <c r="B2960" s="6" t="s">
        <v>7404</v>
      </c>
      <c r="C2960" s="5" t="s">
        <v>9828</v>
      </c>
      <c r="D2960" s="5" t="s">
        <v>7405</v>
      </c>
      <c r="E2960" s="5" t="s">
        <v>7406</v>
      </c>
      <c r="F2960" s="5" t="s">
        <v>7407</v>
      </c>
      <c r="G2960" s="6">
        <v>2023</v>
      </c>
      <c r="H2960" s="5" t="s">
        <v>983</v>
      </c>
      <c r="I2960" s="5" t="s">
        <v>7408</v>
      </c>
      <c r="J2960" s="6" t="s">
        <v>7808</v>
      </c>
      <c r="K2960" s="6" t="s">
        <v>71</v>
      </c>
    </row>
    <row r="2961" spans="1:11" x14ac:dyDescent="0.45">
      <c r="A2961" s="6">
        <v>2957</v>
      </c>
      <c r="B2961" s="6" t="s">
        <v>3984</v>
      </c>
      <c r="C2961" s="5" t="s">
        <v>9828</v>
      </c>
      <c r="D2961" s="5" t="s">
        <v>3985</v>
      </c>
      <c r="E2961" s="5" t="s">
        <v>3986</v>
      </c>
      <c r="F2961" s="5" t="s">
        <v>3987</v>
      </c>
      <c r="G2961" s="6">
        <v>2024</v>
      </c>
      <c r="H2961" s="5" t="s">
        <v>1054</v>
      </c>
      <c r="I2961" s="5" t="s">
        <v>3988</v>
      </c>
      <c r="J2961" s="6" t="s">
        <v>7808</v>
      </c>
      <c r="K2961" s="6" t="s">
        <v>71</v>
      </c>
    </row>
    <row r="2962" spans="1:11" x14ac:dyDescent="0.45">
      <c r="A2962" s="6">
        <v>2958</v>
      </c>
      <c r="B2962" s="6" t="s">
        <v>1206</v>
      </c>
      <c r="C2962" s="5" t="s">
        <v>9828</v>
      </c>
      <c r="D2962" s="5" t="s">
        <v>1207</v>
      </c>
      <c r="E2962" s="5" t="s">
        <v>1208</v>
      </c>
      <c r="F2962" s="5" t="s">
        <v>1209</v>
      </c>
      <c r="G2962" s="6">
        <v>2012</v>
      </c>
      <c r="H2962" s="5" t="s">
        <v>1210</v>
      </c>
      <c r="I2962" s="5" t="s">
        <v>1211</v>
      </c>
      <c r="J2962" s="6" t="s">
        <v>7808</v>
      </c>
      <c r="K2962" s="6" t="s">
        <v>71</v>
      </c>
    </row>
    <row r="2963" spans="1:11" x14ac:dyDescent="0.45">
      <c r="A2963" s="6">
        <v>2959</v>
      </c>
      <c r="B2963" s="6" t="s">
        <v>2732</v>
      </c>
      <c r="C2963" s="5" t="s">
        <v>9828</v>
      </c>
      <c r="D2963" s="5" t="s">
        <v>2733</v>
      </c>
      <c r="E2963" s="5" t="s">
        <v>2734</v>
      </c>
      <c r="F2963" s="5" t="s">
        <v>2735</v>
      </c>
      <c r="G2963" s="6">
        <v>2016</v>
      </c>
      <c r="H2963" s="5" t="s">
        <v>2030</v>
      </c>
      <c r="I2963" s="5" t="s">
        <v>2736</v>
      </c>
      <c r="J2963" s="6" t="s">
        <v>7808</v>
      </c>
      <c r="K2963" s="6" t="s">
        <v>71</v>
      </c>
    </row>
    <row r="2964" spans="1:11" x14ac:dyDescent="0.45">
      <c r="A2964" s="6">
        <v>2960</v>
      </c>
      <c r="B2964" s="6" t="s">
        <v>4306</v>
      </c>
      <c r="C2964" s="5" t="s">
        <v>9828</v>
      </c>
      <c r="D2964" s="5" t="s">
        <v>4307</v>
      </c>
      <c r="E2964" s="5" t="s">
        <v>4308</v>
      </c>
      <c r="F2964" s="5" t="s">
        <v>4309</v>
      </c>
      <c r="G2964" s="6">
        <v>2003</v>
      </c>
      <c r="H2964" s="5" t="s">
        <v>1451</v>
      </c>
      <c r="I2964" s="5" t="s">
        <v>4310</v>
      </c>
      <c r="J2964" s="6" t="s">
        <v>7808</v>
      </c>
      <c r="K2964" s="6" t="s">
        <v>71</v>
      </c>
    </row>
    <row r="2965" spans="1:11" x14ac:dyDescent="0.45">
      <c r="A2965" s="6">
        <v>2961</v>
      </c>
      <c r="B2965" s="6" t="s">
        <v>6015</v>
      </c>
      <c r="C2965" s="5" t="s">
        <v>9828</v>
      </c>
      <c r="D2965" s="5" t="s">
        <v>6016</v>
      </c>
      <c r="E2965" s="5" t="s">
        <v>6017</v>
      </c>
      <c r="F2965" s="5" t="s">
        <v>6018</v>
      </c>
      <c r="G2965" s="6">
        <v>2018</v>
      </c>
      <c r="H2965" s="5" t="s">
        <v>2692</v>
      </c>
      <c r="I2965" s="5" t="s">
        <v>6019</v>
      </c>
      <c r="J2965" s="6" t="s">
        <v>7808</v>
      </c>
      <c r="K2965" s="6" t="s">
        <v>71</v>
      </c>
    </row>
    <row r="2966" spans="1:11" x14ac:dyDescent="0.45">
      <c r="A2966" s="6">
        <v>2962</v>
      </c>
      <c r="B2966" s="6" t="s">
        <v>7088</v>
      </c>
      <c r="C2966" s="5" t="s">
        <v>9828</v>
      </c>
      <c r="D2966" s="5" t="s">
        <v>7089</v>
      </c>
      <c r="E2966" s="5" t="s">
        <v>7090</v>
      </c>
      <c r="F2966" s="5" t="s">
        <v>7091</v>
      </c>
      <c r="G2966" s="6">
        <v>2002</v>
      </c>
      <c r="H2966" s="5" t="s">
        <v>206</v>
      </c>
      <c r="I2966" s="5" t="s">
        <v>7092</v>
      </c>
      <c r="J2966" s="6" t="s">
        <v>7808</v>
      </c>
      <c r="K2966" s="6" t="s">
        <v>71</v>
      </c>
    </row>
    <row r="2967" spans="1:11" x14ac:dyDescent="0.45">
      <c r="A2967" s="6">
        <v>2963</v>
      </c>
      <c r="B2967" s="6" t="s">
        <v>6419</v>
      </c>
      <c r="C2967" s="5" t="s">
        <v>9828</v>
      </c>
      <c r="D2967" s="5" t="s">
        <v>6420</v>
      </c>
      <c r="E2967" s="5" t="s">
        <v>6421</v>
      </c>
      <c r="F2967" s="5" t="s">
        <v>6422</v>
      </c>
      <c r="G2967" s="6">
        <v>2016</v>
      </c>
      <c r="H2967" s="5" t="s">
        <v>983</v>
      </c>
      <c r="I2967" s="5" t="s">
        <v>6423</v>
      </c>
      <c r="J2967" s="6" t="s">
        <v>7808</v>
      </c>
      <c r="K2967" s="6" t="s">
        <v>71</v>
      </c>
    </row>
    <row r="2968" spans="1:11" x14ac:dyDescent="0.45">
      <c r="A2968" s="6">
        <v>2964</v>
      </c>
      <c r="B2968" s="6" t="s">
        <v>7941</v>
      </c>
      <c r="C2968" s="5" t="s">
        <v>9828</v>
      </c>
      <c r="D2968" s="5" t="s">
        <v>7942</v>
      </c>
      <c r="E2968" s="5" t="s">
        <v>7943</v>
      </c>
      <c r="F2968" s="5" t="s">
        <v>7944</v>
      </c>
      <c r="G2968" s="6">
        <v>2004</v>
      </c>
      <c r="H2968" s="5" t="s">
        <v>403</v>
      </c>
      <c r="I2968" s="5" t="s">
        <v>7945</v>
      </c>
      <c r="J2968" s="6" t="s">
        <v>7808</v>
      </c>
      <c r="K2968" s="6" t="s">
        <v>71</v>
      </c>
    </row>
    <row r="2969" spans="1:11" x14ac:dyDescent="0.45">
      <c r="A2969" s="6">
        <v>2965</v>
      </c>
      <c r="B2969" s="6" t="s">
        <v>7771</v>
      </c>
      <c r="C2969" s="5" t="s">
        <v>9828</v>
      </c>
      <c r="D2969" s="5" t="s">
        <v>7772</v>
      </c>
      <c r="E2969" s="5" t="s">
        <v>7773</v>
      </c>
      <c r="F2969" s="5" t="s">
        <v>7774</v>
      </c>
      <c r="G2969" s="6">
        <v>1991</v>
      </c>
      <c r="H2969" s="5" t="s">
        <v>455</v>
      </c>
      <c r="I2969" s="5" t="s">
        <v>7775</v>
      </c>
      <c r="J2969" s="6" t="s">
        <v>7808</v>
      </c>
      <c r="K2969" s="6" t="s">
        <v>71</v>
      </c>
    </row>
    <row r="2970" spans="1:11" x14ac:dyDescent="0.45">
      <c r="A2970" s="6">
        <v>2966</v>
      </c>
      <c r="B2970" s="6" t="s">
        <v>1934</v>
      </c>
      <c r="C2970" s="5" t="s">
        <v>9828</v>
      </c>
      <c r="D2970" s="5" t="s">
        <v>1935</v>
      </c>
      <c r="E2970" s="5" t="s">
        <v>1936</v>
      </c>
      <c r="F2970" s="5" t="s">
        <v>1937</v>
      </c>
      <c r="G2970" s="6">
        <v>2003</v>
      </c>
      <c r="H2970" s="5" t="s">
        <v>1938</v>
      </c>
      <c r="I2970" s="5" t="s">
        <v>1939</v>
      </c>
      <c r="J2970" s="6" t="s">
        <v>7808</v>
      </c>
      <c r="K2970" s="6" t="s">
        <v>71</v>
      </c>
    </row>
    <row r="2971" spans="1:11" x14ac:dyDescent="0.45">
      <c r="A2971" s="6">
        <v>2967</v>
      </c>
      <c r="B2971" s="6" t="s">
        <v>4338</v>
      </c>
      <c r="C2971" s="5" t="s">
        <v>9828</v>
      </c>
      <c r="D2971" s="5" t="s">
        <v>4339</v>
      </c>
      <c r="E2971" s="5" t="s">
        <v>4340</v>
      </c>
      <c r="F2971" s="5" t="s">
        <v>4341</v>
      </c>
      <c r="G2971" s="6">
        <v>2019</v>
      </c>
      <c r="H2971" s="5" t="s">
        <v>672</v>
      </c>
      <c r="I2971" s="5" t="s">
        <v>4342</v>
      </c>
      <c r="J2971" s="6" t="s">
        <v>7808</v>
      </c>
      <c r="K2971" s="6" t="s">
        <v>71</v>
      </c>
    </row>
    <row r="2972" spans="1:11" x14ac:dyDescent="0.45">
      <c r="A2972" s="6">
        <v>2968</v>
      </c>
      <c r="B2972" s="6" t="s">
        <v>2377</v>
      </c>
      <c r="C2972" s="5" t="s">
        <v>9828</v>
      </c>
      <c r="D2972" s="5" t="s">
        <v>2378</v>
      </c>
      <c r="E2972" s="5" t="s">
        <v>2379</v>
      </c>
      <c r="F2972" s="5" t="s">
        <v>2380</v>
      </c>
      <c r="G2972" s="6">
        <v>2010</v>
      </c>
      <c r="H2972" s="5" t="s">
        <v>2381</v>
      </c>
      <c r="I2972" s="5" t="s">
        <v>2382</v>
      </c>
      <c r="J2972" s="6" t="s">
        <v>7808</v>
      </c>
      <c r="K2972" s="6" t="s">
        <v>71</v>
      </c>
    </row>
    <row r="2973" spans="1:11" x14ac:dyDescent="0.45">
      <c r="A2973" s="6">
        <v>2969</v>
      </c>
      <c r="B2973" s="6" t="s">
        <v>5575</v>
      </c>
      <c r="C2973" s="5" t="s">
        <v>9828</v>
      </c>
      <c r="D2973" s="5" t="s">
        <v>5576</v>
      </c>
      <c r="E2973" s="5" t="s">
        <v>5577</v>
      </c>
      <c r="F2973" s="5" t="s">
        <v>5578</v>
      </c>
      <c r="G2973" s="6">
        <v>1999</v>
      </c>
      <c r="H2973" s="5" t="s">
        <v>177</v>
      </c>
      <c r="I2973" s="5" t="s">
        <v>5579</v>
      </c>
      <c r="J2973" s="6" t="s">
        <v>7808</v>
      </c>
      <c r="K2973" s="6" t="s">
        <v>71</v>
      </c>
    </row>
    <row r="2974" spans="1:11" x14ac:dyDescent="0.45">
      <c r="A2974" s="6">
        <v>2970</v>
      </c>
      <c r="B2974" s="6" t="s">
        <v>8575</v>
      </c>
      <c r="C2974" s="5" t="s">
        <v>9828</v>
      </c>
      <c r="D2974" s="5" t="s">
        <v>8576</v>
      </c>
      <c r="E2974" s="5" t="s">
        <v>8577</v>
      </c>
      <c r="F2974" s="5" t="s">
        <v>8578</v>
      </c>
      <c r="G2974" s="6">
        <v>2002</v>
      </c>
      <c r="H2974" s="5" t="s">
        <v>2308</v>
      </c>
      <c r="I2974" s="5" t="s">
        <v>8579</v>
      </c>
      <c r="J2974" s="6" t="s">
        <v>7808</v>
      </c>
      <c r="K2974" s="6" t="s">
        <v>71</v>
      </c>
    </row>
    <row r="2975" spans="1:11" x14ac:dyDescent="0.45">
      <c r="A2975" s="6">
        <v>2971</v>
      </c>
      <c r="B2975" s="6" t="s">
        <v>2526</v>
      </c>
      <c r="C2975" s="5" t="s">
        <v>9828</v>
      </c>
      <c r="D2975" s="5" t="s">
        <v>2527</v>
      </c>
      <c r="E2975" s="5" t="s">
        <v>2528</v>
      </c>
      <c r="F2975" s="5" t="s">
        <v>2529</v>
      </c>
      <c r="G2975" s="6">
        <v>1998</v>
      </c>
      <c r="H2975" s="5" t="s">
        <v>206</v>
      </c>
      <c r="I2975" s="5" t="s">
        <v>2530</v>
      </c>
      <c r="J2975" s="6" t="s">
        <v>7808</v>
      </c>
      <c r="K2975" s="6" t="s">
        <v>71</v>
      </c>
    </row>
    <row r="2976" spans="1:11" x14ac:dyDescent="0.45">
      <c r="A2976" s="6">
        <v>2972</v>
      </c>
      <c r="B2976" s="6" t="s">
        <v>9983</v>
      </c>
      <c r="C2976" s="5" t="s">
        <v>9828</v>
      </c>
      <c r="D2976" s="5" t="s">
        <v>9984</v>
      </c>
      <c r="E2976" s="5" t="s">
        <v>9985</v>
      </c>
      <c r="F2976" s="5" t="s">
        <v>9986</v>
      </c>
      <c r="G2976" s="6">
        <v>2002</v>
      </c>
      <c r="H2976" s="5" t="s">
        <v>68</v>
      </c>
      <c r="I2976" s="5" t="s">
        <v>9987</v>
      </c>
      <c r="J2976" s="6" t="s">
        <v>70</v>
      </c>
      <c r="K2976" s="6" t="s">
        <v>71</v>
      </c>
    </row>
    <row r="2977" spans="1:11" x14ac:dyDescent="0.45">
      <c r="A2977" s="6">
        <v>2973</v>
      </c>
      <c r="B2977" s="6" t="s">
        <v>5707</v>
      </c>
      <c r="C2977" s="5" t="s">
        <v>9828</v>
      </c>
      <c r="D2977" s="5" t="s">
        <v>5708</v>
      </c>
      <c r="E2977" s="5" t="s">
        <v>5709</v>
      </c>
      <c r="F2977" s="5" t="s">
        <v>5710</v>
      </c>
      <c r="G2977" s="6">
        <v>2005</v>
      </c>
      <c r="H2977" s="5" t="s">
        <v>604</v>
      </c>
      <c r="I2977" s="5" t="s">
        <v>5711</v>
      </c>
      <c r="J2977" s="6" t="s">
        <v>7808</v>
      </c>
      <c r="K2977" s="6" t="s">
        <v>71</v>
      </c>
    </row>
    <row r="2978" spans="1:11" x14ac:dyDescent="0.45">
      <c r="A2978" s="6">
        <v>2974</v>
      </c>
      <c r="B2978" s="6" t="s">
        <v>9988</v>
      </c>
      <c r="C2978" s="5" t="s">
        <v>9828</v>
      </c>
      <c r="D2978" s="5" t="s">
        <v>9989</v>
      </c>
      <c r="E2978" s="5" t="s">
        <v>9990</v>
      </c>
      <c r="F2978" s="5" t="s">
        <v>9991</v>
      </c>
      <c r="G2978" s="6">
        <v>2002</v>
      </c>
      <c r="H2978" s="5" t="s">
        <v>616</v>
      </c>
      <c r="I2978" s="5" t="s">
        <v>9992</v>
      </c>
      <c r="J2978" s="6" t="s">
        <v>70</v>
      </c>
      <c r="K2978" s="6" t="s">
        <v>71</v>
      </c>
    </row>
    <row r="2979" spans="1:11" x14ac:dyDescent="0.45">
      <c r="A2979" s="6">
        <v>2975</v>
      </c>
      <c r="B2979" s="6" t="s">
        <v>9993</v>
      </c>
      <c r="C2979" s="5" t="s">
        <v>9828</v>
      </c>
      <c r="D2979" s="5" t="s">
        <v>9994</v>
      </c>
      <c r="E2979" s="5" t="s">
        <v>9995</v>
      </c>
      <c r="F2979" s="5" t="s">
        <v>9996</v>
      </c>
      <c r="G2979" s="6">
        <v>2006</v>
      </c>
      <c r="H2979" s="5" t="s">
        <v>3071</v>
      </c>
      <c r="I2979" s="5" t="s">
        <v>9997</v>
      </c>
      <c r="J2979" s="6" t="s">
        <v>70</v>
      </c>
      <c r="K2979" s="6" t="s">
        <v>71</v>
      </c>
    </row>
    <row r="2980" spans="1:11" x14ac:dyDescent="0.45">
      <c r="A2980" s="6">
        <v>2976</v>
      </c>
      <c r="B2980" s="6" t="s">
        <v>3853</v>
      </c>
      <c r="C2980" s="5" t="s">
        <v>9828</v>
      </c>
      <c r="D2980" s="5" t="s">
        <v>3854</v>
      </c>
      <c r="E2980" s="5" t="s">
        <v>3855</v>
      </c>
      <c r="F2980" s="5" t="s">
        <v>3856</v>
      </c>
      <c r="G2980" s="6">
        <v>2008</v>
      </c>
      <c r="H2980" s="5" t="s">
        <v>3857</v>
      </c>
      <c r="I2980" s="5" t="s">
        <v>3858</v>
      </c>
      <c r="J2980" s="6" t="s">
        <v>7808</v>
      </c>
      <c r="K2980" s="6" t="s">
        <v>71</v>
      </c>
    </row>
    <row r="2981" spans="1:11" x14ac:dyDescent="0.45">
      <c r="A2981" s="6">
        <v>2977</v>
      </c>
      <c r="B2981" s="6" t="s">
        <v>4158</v>
      </c>
      <c r="C2981" s="5" t="s">
        <v>9828</v>
      </c>
      <c r="D2981" s="5" t="s">
        <v>4159</v>
      </c>
      <c r="E2981" s="5" t="s">
        <v>4160</v>
      </c>
      <c r="F2981" s="5" t="s">
        <v>4161</v>
      </c>
      <c r="G2981" s="6">
        <v>2010</v>
      </c>
      <c r="H2981" s="5" t="s">
        <v>239</v>
      </c>
      <c r="I2981" s="5" t="s">
        <v>2976</v>
      </c>
      <c r="J2981" s="6" t="s">
        <v>7808</v>
      </c>
      <c r="K2981" s="6" t="s">
        <v>71</v>
      </c>
    </row>
    <row r="2982" spans="1:11" x14ac:dyDescent="0.45">
      <c r="A2982" s="6">
        <v>2978</v>
      </c>
      <c r="B2982" s="6" t="s">
        <v>9998</v>
      </c>
      <c r="C2982" s="5" t="s">
        <v>9828</v>
      </c>
      <c r="D2982" s="5" t="s">
        <v>9999</v>
      </c>
      <c r="E2982" s="5" t="s">
        <v>10000</v>
      </c>
      <c r="F2982" s="5" t="s">
        <v>10001</v>
      </c>
      <c r="G2982" s="6">
        <v>2000</v>
      </c>
      <c r="H2982" s="5" t="s">
        <v>4336</v>
      </c>
      <c r="I2982" s="5" t="s">
        <v>10002</v>
      </c>
      <c r="J2982" s="6" t="s">
        <v>70</v>
      </c>
      <c r="K2982" s="6" t="s">
        <v>71</v>
      </c>
    </row>
    <row r="2983" spans="1:11" x14ac:dyDescent="0.45">
      <c r="A2983" s="6">
        <v>2979</v>
      </c>
      <c r="B2983" s="6" t="s">
        <v>10003</v>
      </c>
      <c r="C2983" s="5" t="s">
        <v>9828</v>
      </c>
      <c r="D2983" s="5" t="s">
        <v>10004</v>
      </c>
      <c r="E2983" s="5" t="s">
        <v>10005</v>
      </c>
      <c r="F2983" s="5" t="s">
        <v>10006</v>
      </c>
      <c r="G2983" s="6">
        <v>2001</v>
      </c>
      <c r="H2983" s="5" t="s">
        <v>68</v>
      </c>
      <c r="I2983" s="5" t="s">
        <v>10007</v>
      </c>
      <c r="J2983" s="6" t="s">
        <v>70</v>
      </c>
      <c r="K2983" s="6" t="s">
        <v>71</v>
      </c>
    </row>
    <row r="2984" spans="1:11" x14ac:dyDescent="0.45">
      <c r="A2984" s="6">
        <v>2980</v>
      </c>
      <c r="B2984" s="6" t="s">
        <v>2450</v>
      </c>
      <c r="C2984" s="5" t="s">
        <v>9828</v>
      </c>
      <c r="D2984" s="5" t="s">
        <v>2451</v>
      </c>
      <c r="E2984" s="5" t="s">
        <v>2452</v>
      </c>
      <c r="F2984" s="5" t="s">
        <v>2453</v>
      </c>
      <c r="G2984" s="6">
        <v>2000</v>
      </c>
      <c r="H2984" s="5" t="s">
        <v>1451</v>
      </c>
      <c r="I2984" s="5" t="s">
        <v>2454</v>
      </c>
      <c r="J2984" s="6" t="s">
        <v>7808</v>
      </c>
      <c r="K2984" s="6" t="s">
        <v>71</v>
      </c>
    </row>
    <row r="2985" spans="1:11" x14ac:dyDescent="0.45">
      <c r="A2985" s="6">
        <v>2981</v>
      </c>
      <c r="B2985" s="6" t="s">
        <v>10008</v>
      </c>
      <c r="C2985" s="5" t="s">
        <v>9828</v>
      </c>
      <c r="D2985" s="5" t="s">
        <v>10009</v>
      </c>
      <c r="E2985" s="5" t="s">
        <v>10010</v>
      </c>
      <c r="F2985" s="5" t="s">
        <v>10011</v>
      </c>
      <c r="G2985" s="6">
        <v>2000</v>
      </c>
      <c r="H2985" s="5" t="s">
        <v>4336</v>
      </c>
      <c r="I2985" s="5" t="s">
        <v>10012</v>
      </c>
      <c r="J2985" s="6" t="s">
        <v>70</v>
      </c>
      <c r="K2985" s="6" t="s">
        <v>71</v>
      </c>
    </row>
    <row r="2986" spans="1:11" x14ac:dyDescent="0.45">
      <c r="A2986" s="6">
        <v>2982</v>
      </c>
      <c r="B2986" s="6" t="s">
        <v>2213</v>
      </c>
      <c r="C2986" s="5" t="s">
        <v>9828</v>
      </c>
      <c r="D2986" s="5" t="s">
        <v>2214</v>
      </c>
      <c r="E2986" s="5" t="s">
        <v>2215</v>
      </c>
      <c r="F2986" s="5" t="s">
        <v>2216</v>
      </c>
      <c r="G2986" s="6">
        <v>2001</v>
      </c>
      <c r="H2986" s="5" t="s">
        <v>660</v>
      </c>
      <c r="I2986" s="5" t="s">
        <v>2217</v>
      </c>
      <c r="J2986" s="6" t="s">
        <v>7808</v>
      </c>
      <c r="K2986" s="6" t="s">
        <v>71</v>
      </c>
    </row>
    <row r="2987" spans="1:11" x14ac:dyDescent="0.45">
      <c r="A2987" s="6">
        <v>2983</v>
      </c>
      <c r="B2987" s="6" t="s">
        <v>2341</v>
      </c>
      <c r="C2987" s="5" t="s">
        <v>9828</v>
      </c>
      <c r="D2987" s="5" t="s">
        <v>2342</v>
      </c>
      <c r="E2987" s="5" t="s">
        <v>2343</v>
      </c>
      <c r="F2987" s="5" t="s">
        <v>2344</v>
      </c>
      <c r="G2987" s="6">
        <v>2007</v>
      </c>
      <c r="H2987" s="5" t="s">
        <v>386</v>
      </c>
      <c r="I2987" s="5" t="s">
        <v>2345</v>
      </c>
      <c r="J2987" s="6" t="s">
        <v>7808</v>
      </c>
      <c r="K2987" s="6" t="s">
        <v>71</v>
      </c>
    </row>
    <row r="2988" spans="1:11" x14ac:dyDescent="0.45">
      <c r="A2988" s="6">
        <v>2984</v>
      </c>
      <c r="B2988" s="6" t="s">
        <v>2616</v>
      </c>
      <c r="C2988" s="5" t="s">
        <v>9828</v>
      </c>
      <c r="D2988" s="5" t="s">
        <v>2617</v>
      </c>
      <c r="E2988" s="5" t="s">
        <v>2618</v>
      </c>
      <c r="F2988" s="5" t="s">
        <v>2619</v>
      </c>
      <c r="G2988" s="6">
        <v>1980</v>
      </c>
      <c r="H2988" s="5" t="s">
        <v>2620</v>
      </c>
      <c r="I2988" s="5" t="s">
        <v>2621</v>
      </c>
      <c r="J2988" s="6" t="s">
        <v>7808</v>
      </c>
      <c r="K2988" s="6" t="s">
        <v>71</v>
      </c>
    </row>
    <row r="2989" spans="1:11" x14ac:dyDescent="0.45">
      <c r="A2989" s="6">
        <v>2985</v>
      </c>
      <c r="B2989" s="6" t="s">
        <v>5538</v>
      </c>
      <c r="C2989" s="5" t="s">
        <v>9828</v>
      </c>
      <c r="D2989" s="5" t="s">
        <v>5539</v>
      </c>
      <c r="E2989" s="5" t="s">
        <v>5540</v>
      </c>
      <c r="F2989" s="5" t="s">
        <v>5541</v>
      </c>
      <c r="G2989" s="6">
        <v>2025</v>
      </c>
      <c r="H2989" s="5" t="s">
        <v>374</v>
      </c>
      <c r="I2989" s="5" t="s">
        <v>5542</v>
      </c>
      <c r="J2989" s="6" t="s">
        <v>7808</v>
      </c>
      <c r="K2989" s="6" t="s">
        <v>71</v>
      </c>
    </row>
    <row r="2990" spans="1:11" x14ac:dyDescent="0.45">
      <c r="A2990" s="6">
        <v>2986</v>
      </c>
      <c r="B2990" s="6" t="s">
        <v>10013</v>
      </c>
      <c r="C2990" s="5" t="s">
        <v>9828</v>
      </c>
      <c r="D2990" s="5" t="s">
        <v>10014</v>
      </c>
      <c r="E2990" s="5" t="s">
        <v>10015</v>
      </c>
      <c r="F2990" s="5" t="s">
        <v>10016</v>
      </c>
      <c r="G2990" s="6">
        <v>1999</v>
      </c>
      <c r="H2990" s="5" t="s">
        <v>660</v>
      </c>
      <c r="I2990" s="5" t="s">
        <v>10017</v>
      </c>
      <c r="J2990" s="6" t="s">
        <v>70</v>
      </c>
      <c r="K2990" s="6" t="s">
        <v>71</v>
      </c>
    </row>
    <row r="2991" spans="1:11" x14ac:dyDescent="0.45">
      <c r="A2991" s="6">
        <v>2987</v>
      </c>
      <c r="B2991" s="6" t="s">
        <v>6211</v>
      </c>
      <c r="C2991" s="5" t="s">
        <v>9828</v>
      </c>
      <c r="D2991" s="5" t="s">
        <v>6212</v>
      </c>
      <c r="E2991" s="5" t="s">
        <v>2001</v>
      </c>
      <c r="F2991" s="5" t="s">
        <v>6213</v>
      </c>
      <c r="G2991" s="6">
        <v>2019</v>
      </c>
      <c r="H2991" s="5" t="s">
        <v>6214</v>
      </c>
      <c r="I2991" s="5" t="s">
        <v>6215</v>
      </c>
      <c r="J2991" s="6" t="s">
        <v>7808</v>
      </c>
      <c r="K2991" s="6" t="s">
        <v>71</v>
      </c>
    </row>
    <row r="2992" spans="1:11" x14ac:dyDescent="0.45">
      <c r="A2992" s="6">
        <v>2988</v>
      </c>
      <c r="B2992" s="6" t="s">
        <v>10018</v>
      </c>
      <c r="C2992" s="5" t="s">
        <v>9828</v>
      </c>
      <c r="D2992" s="5" t="s">
        <v>10019</v>
      </c>
      <c r="E2992" s="5" t="s">
        <v>10020</v>
      </c>
      <c r="F2992" s="5" t="s">
        <v>10021</v>
      </c>
      <c r="G2992" s="6">
        <v>2015</v>
      </c>
      <c r="H2992" s="5" t="s">
        <v>6939</v>
      </c>
      <c r="I2992" s="5" t="s">
        <v>10022</v>
      </c>
      <c r="J2992" s="6" t="s">
        <v>70</v>
      </c>
      <c r="K2992" s="6" t="s">
        <v>71</v>
      </c>
    </row>
    <row r="2993" spans="1:11" x14ac:dyDescent="0.45">
      <c r="A2993" s="6">
        <v>2989</v>
      </c>
      <c r="B2993" s="6" t="s">
        <v>5195</v>
      </c>
      <c r="C2993" s="5" t="s">
        <v>9828</v>
      </c>
      <c r="D2993" s="5" t="s">
        <v>5196</v>
      </c>
      <c r="E2993" s="5" t="s">
        <v>5197</v>
      </c>
      <c r="F2993" s="5" t="s">
        <v>5198</v>
      </c>
      <c r="G2993" s="6">
        <v>2007</v>
      </c>
      <c r="H2993" s="5" t="s">
        <v>3439</v>
      </c>
      <c r="I2993" s="5" t="s">
        <v>5199</v>
      </c>
      <c r="J2993" s="6" t="s">
        <v>7808</v>
      </c>
      <c r="K2993" s="6" t="s">
        <v>71</v>
      </c>
    </row>
    <row r="2994" spans="1:11" x14ac:dyDescent="0.45">
      <c r="A2994" s="6">
        <v>2990</v>
      </c>
      <c r="B2994" s="6" t="s">
        <v>2556</v>
      </c>
      <c r="C2994" s="5" t="s">
        <v>9828</v>
      </c>
      <c r="D2994" s="5" t="s">
        <v>2557</v>
      </c>
      <c r="E2994" s="5" t="s">
        <v>2558</v>
      </c>
      <c r="F2994" s="5" t="s">
        <v>2559</v>
      </c>
      <c r="G2994" s="6">
        <v>2010</v>
      </c>
      <c r="H2994" s="5" t="s">
        <v>610</v>
      </c>
      <c r="I2994" s="5" t="s">
        <v>2560</v>
      </c>
      <c r="J2994" s="6" t="s">
        <v>7808</v>
      </c>
      <c r="K2994" s="6" t="s">
        <v>71</v>
      </c>
    </row>
    <row r="2995" spans="1:11" x14ac:dyDescent="0.45">
      <c r="A2995" s="6">
        <v>2991</v>
      </c>
      <c r="B2995" s="6" t="s">
        <v>7669</v>
      </c>
      <c r="C2995" s="5" t="s">
        <v>9828</v>
      </c>
      <c r="D2995" s="5" t="s">
        <v>7670</v>
      </c>
      <c r="E2995" s="5" t="s">
        <v>7671</v>
      </c>
      <c r="F2995" s="5" t="s">
        <v>7672</v>
      </c>
      <c r="G2995" s="6">
        <v>2001</v>
      </c>
      <c r="H2995" s="5" t="s">
        <v>87</v>
      </c>
      <c r="I2995" s="5" t="s">
        <v>7673</v>
      </c>
      <c r="J2995" s="6" t="s">
        <v>7808</v>
      </c>
      <c r="K2995" s="6" t="s">
        <v>71</v>
      </c>
    </row>
    <row r="2996" spans="1:11" x14ac:dyDescent="0.45">
      <c r="A2996" s="6">
        <v>2992</v>
      </c>
      <c r="B2996" s="6" t="s">
        <v>10023</v>
      </c>
      <c r="C2996" s="5" t="s">
        <v>9828</v>
      </c>
      <c r="D2996" s="5" t="s">
        <v>10024</v>
      </c>
      <c r="E2996" s="5" t="s">
        <v>10025</v>
      </c>
      <c r="F2996" s="5" t="s">
        <v>10026</v>
      </c>
      <c r="G2996" s="6">
        <v>2001</v>
      </c>
      <c r="H2996" s="5" t="s">
        <v>87</v>
      </c>
      <c r="I2996" s="5" t="s">
        <v>10027</v>
      </c>
      <c r="J2996" s="6" t="s">
        <v>70</v>
      </c>
      <c r="K2996" s="6" t="s">
        <v>71</v>
      </c>
    </row>
    <row r="2997" spans="1:11" x14ac:dyDescent="0.45">
      <c r="A2997" s="6">
        <v>2993</v>
      </c>
      <c r="B2997" s="6" t="s">
        <v>10028</v>
      </c>
      <c r="C2997" s="5" t="s">
        <v>9828</v>
      </c>
      <c r="D2997" s="5" t="s">
        <v>10029</v>
      </c>
      <c r="E2997" s="5" t="s">
        <v>10030</v>
      </c>
      <c r="F2997" s="5" t="s">
        <v>10031</v>
      </c>
      <c r="G2997" s="6">
        <v>2022</v>
      </c>
      <c r="H2997" s="5" t="s">
        <v>7383</v>
      </c>
      <c r="I2997" s="5" t="s">
        <v>10032</v>
      </c>
      <c r="J2997" s="6" t="s">
        <v>70</v>
      </c>
      <c r="K2997" s="6" t="s">
        <v>71</v>
      </c>
    </row>
    <row r="2998" spans="1:11" x14ac:dyDescent="0.45">
      <c r="A2998" s="6">
        <v>2994</v>
      </c>
      <c r="B2998" s="6" t="s">
        <v>4653</v>
      </c>
      <c r="C2998" s="5" t="s">
        <v>9828</v>
      </c>
      <c r="D2998" s="5" t="s">
        <v>4654</v>
      </c>
      <c r="E2998" s="5" t="s">
        <v>4655</v>
      </c>
      <c r="F2998" s="5" t="s">
        <v>4656</v>
      </c>
      <c r="G2998" s="6">
        <v>1997</v>
      </c>
      <c r="H2998" s="5" t="s">
        <v>206</v>
      </c>
      <c r="I2998" s="5" t="s">
        <v>4657</v>
      </c>
      <c r="J2998" s="6" t="s">
        <v>7808</v>
      </c>
      <c r="K2998" s="6" t="s">
        <v>71</v>
      </c>
    </row>
    <row r="2999" spans="1:11" x14ac:dyDescent="0.45">
      <c r="A2999" s="6">
        <v>2995</v>
      </c>
      <c r="B2999" s="6" t="s">
        <v>5018</v>
      </c>
      <c r="C2999" s="5" t="s">
        <v>9828</v>
      </c>
      <c r="D2999" s="5" t="s">
        <v>5019</v>
      </c>
      <c r="E2999" s="5" t="s">
        <v>5020</v>
      </c>
      <c r="F2999" s="5" t="s">
        <v>5021</v>
      </c>
      <c r="G2999" s="6">
        <v>2021</v>
      </c>
      <c r="H2999" s="5" t="s">
        <v>2063</v>
      </c>
      <c r="I2999" s="5" t="s">
        <v>5022</v>
      </c>
      <c r="J2999" s="6" t="s">
        <v>7808</v>
      </c>
      <c r="K2999" s="6" t="s">
        <v>71</v>
      </c>
    </row>
    <row r="3000" spans="1:11" x14ac:dyDescent="0.45">
      <c r="A3000" s="6">
        <v>2996</v>
      </c>
      <c r="B3000" s="6" t="s">
        <v>10033</v>
      </c>
      <c r="C3000" s="5" t="s">
        <v>9828</v>
      </c>
      <c r="D3000" s="5" t="s">
        <v>10034</v>
      </c>
      <c r="E3000" s="5" t="s">
        <v>10035</v>
      </c>
      <c r="F3000" s="5" t="s">
        <v>10036</v>
      </c>
      <c r="G3000" s="6">
        <v>1999</v>
      </c>
      <c r="H3000" s="5" t="s">
        <v>68</v>
      </c>
      <c r="I3000" s="5" t="s">
        <v>10037</v>
      </c>
      <c r="J3000" s="6" t="s">
        <v>70</v>
      </c>
      <c r="K3000" s="6" t="s">
        <v>71</v>
      </c>
    </row>
    <row r="3001" spans="1:11" x14ac:dyDescent="0.45">
      <c r="A3001" s="6">
        <v>2997</v>
      </c>
      <c r="B3001" s="6" t="s">
        <v>3435</v>
      </c>
      <c r="C3001" s="5" t="s">
        <v>9828</v>
      </c>
      <c r="D3001" s="5" t="s">
        <v>3436</v>
      </c>
      <c r="E3001" s="5" t="s">
        <v>3437</v>
      </c>
      <c r="F3001" s="5" t="s">
        <v>3438</v>
      </c>
      <c r="G3001" s="6">
        <v>2007</v>
      </c>
      <c r="H3001" s="5" t="s">
        <v>3439</v>
      </c>
      <c r="I3001" s="5" t="s">
        <v>3440</v>
      </c>
      <c r="J3001" s="6" t="s">
        <v>7808</v>
      </c>
      <c r="K3001" s="6" t="s">
        <v>71</v>
      </c>
    </row>
    <row r="3002" spans="1:11" x14ac:dyDescent="0.45">
      <c r="A3002" s="6">
        <v>2998</v>
      </c>
      <c r="B3002" s="6" t="s">
        <v>10038</v>
      </c>
      <c r="C3002" s="5" t="s">
        <v>9828</v>
      </c>
      <c r="D3002" s="5" t="s">
        <v>10039</v>
      </c>
      <c r="E3002" s="5" t="s">
        <v>10040</v>
      </c>
      <c r="F3002" s="5" t="s">
        <v>10041</v>
      </c>
      <c r="G3002" s="6">
        <v>1999</v>
      </c>
      <c r="H3002" s="5" t="s">
        <v>715</v>
      </c>
      <c r="I3002" s="5" t="s">
        <v>10042</v>
      </c>
      <c r="J3002" s="6" t="s">
        <v>70</v>
      </c>
      <c r="K3002" s="6" t="s">
        <v>71</v>
      </c>
    </row>
    <row r="3003" spans="1:11" x14ac:dyDescent="0.45">
      <c r="A3003" s="6">
        <v>2999</v>
      </c>
      <c r="B3003" s="6" t="s">
        <v>5368</v>
      </c>
      <c r="C3003" s="5" t="s">
        <v>9828</v>
      </c>
      <c r="D3003" s="5" t="s">
        <v>5369</v>
      </c>
      <c r="E3003" s="5" t="s">
        <v>5370</v>
      </c>
      <c r="F3003" s="5" t="s">
        <v>5371</v>
      </c>
      <c r="G3003" s="6">
        <v>2004</v>
      </c>
      <c r="H3003" s="5" t="s">
        <v>1338</v>
      </c>
      <c r="I3003" s="5" t="s">
        <v>5372</v>
      </c>
      <c r="J3003" s="6" t="s">
        <v>7808</v>
      </c>
      <c r="K3003" s="6" t="s">
        <v>71</v>
      </c>
    </row>
    <row r="3004" spans="1:11" x14ac:dyDescent="0.45">
      <c r="A3004" s="6">
        <v>3000</v>
      </c>
      <c r="B3004" s="6" t="s">
        <v>6060</v>
      </c>
      <c r="C3004" s="5" t="s">
        <v>9828</v>
      </c>
      <c r="D3004" s="5" t="s">
        <v>6061</v>
      </c>
      <c r="E3004" s="5" t="s">
        <v>6062</v>
      </c>
      <c r="F3004" s="5" t="s">
        <v>6063</v>
      </c>
      <c r="G3004" s="6">
        <v>2011</v>
      </c>
      <c r="H3004" s="5" t="s">
        <v>1279</v>
      </c>
      <c r="I3004" s="5" t="s">
        <v>6064</v>
      </c>
      <c r="J3004" s="6" t="s">
        <v>7808</v>
      </c>
      <c r="K3004" s="6" t="s">
        <v>71</v>
      </c>
    </row>
    <row r="3005" spans="1:11" x14ac:dyDescent="0.45">
      <c r="A3005" s="6">
        <v>3001</v>
      </c>
      <c r="B3005" s="6" t="s">
        <v>5554</v>
      </c>
      <c r="C3005" s="5" t="s">
        <v>9828</v>
      </c>
      <c r="D3005" s="5" t="s">
        <v>5555</v>
      </c>
      <c r="E3005" s="5" t="s">
        <v>5556</v>
      </c>
      <c r="F3005" s="5" t="s">
        <v>5557</v>
      </c>
      <c r="G3005" s="6">
        <v>1997</v>
      </c>
      <c r="H3005" s="5" t="s">
        <v>206</v>
      </c>
      <c r="I3005" s="5" t="s">
        <v>5558</v>
      </c>
      <c r="J3005" s="6" t="s">
        <v>7808</v>
      </c>
      <c r="K3005" s="6" t="s">
        <v>71</v>
      </c>
    </row>
    <row r="3006" spans="1:11" x14ac:dyDescent="0.45">
      <c r="A3006" s="6">
        <v>3002</v>
      </c>
      <c r="B3006" s="6" t="s">
        <v>6759</v>
      </c>
      <c r="C3006" s="5" t="s">
        <v>9828</v>
      </c>
      <c r="D3006" s="5" t="s">
        <v>6760</v>
      </c>
      <c r="E3006" s="5" t="s">
        <v>6761</v>
      </c>
      <c r="F3006" s="5" t="s">
        <v>6762</v>
      </c>
      <c r="G3006" s="6">
        <v>2003</v>
      </c>
      <c r="H3006" s="5" t="s">
        <v>153</v>
      </c>
      <c r="I3006" s="5" t="s">
        <v>6763</v>
      </c>
      <c r="J3006" s="6" t="s">
        <v>7808</v>
      </c>
      <c r="K3006" s="6" t="s">
        <v>71</v>
      </c>
    </row>
    <row r="3007" spans="1:11" x14ac:dyDescent="0.45">
      <c r="A3007" s="6">
        <v>3003</v>
      </c>
      <c r="B3007" s="6" t="s">
        <v>5961</v>
      </c>
      <c r="C3007" s="5" t="s">
        <v>9828</v>
      </c>
      <c r="D3007" s="5" t="s">
        <v>5962</v>
      </c>
      <c r="E3007" s="5" t="s">
        <v>5963</v>
      </c>
      <c r="F3007" s="5" t="s">
        <v>5964</v>
      </c>
      <c r="G3007" s="6">
        <v>2002</v>
      </c>
      <c r="H3007" s="5" t="s">
        <v>68</v>
      </c>
      <c r="I3007" s="5" t="s">
        <v>5965</v>
      </c>
      <c r="J3007" s="6" t="s">
        <v>7808</v>
      </c>
      <c r="K3007" s="6" t="s">
        <v>71</v>
      </c>
    </row>
    <row r="3008" spans="1:11" x14ac:dyDescent="0.45">
      <c r="A3008" s="6">
        <v>3004</v>
      </c>
      <c r="B3008" s="6" t="s">
        <v>3967</v>
      </c>
      <c r="C3008" s="5" t="s">
        <v>9828</v>
      </c>
      <c r="D3008" s="5" t="s">
        <v>3968</v>
      </c>
      <c r="E3008" s="5" t="s">
        <v>3969</v>
      </c>
      <c r="F3008" s="5" t="s">
        <v>3970</v>
      </c>
      <c r="G3008" s="6">
        <v>2008</v>
      </c>
      <c r="H3008" s="5" t="s">
        <v>2375</v>
      </c>
      <c r="I3008" s="5" t="s">
        <v>3971</v>
      </c>
      <c r="J3008" s="6" t="s">
        <v>7808</v>
      </c>
      <c r="K3008" s="6" t="s">
        <v>71</v>
      </c>
    </row>
    <row r="3009" spans="1:11" x14ac:dyDescent="0.45">
      <c r="A3009" s="6">
        <v>3005</v>
      </c>
      <c r="B3009" s="6" t="s">
        <v>10043</v>
      </c>
      <c r="C3009" s="5" t="s">
        <v>9828</v>
      </c>
      <c r="D3009" s="5" t="s">
        <v>10044</v>
      </c>
      <c r="E3009" s="5" t="s">
        <v>10045</v>
      </c>
      <c r="F3009" s="5" t="s">
        <v>10046</v>
      </c>
      <c r="G3009" s="6">
        <v>2008</v>
      </c>
      <c r="H3009" s="5" t="s">
        <v>239</v>
      </c>
      <c r="I3009" s="5" t="s">
        <v>10047</v>
      </c>
      <c r="J3009" s="6" t="s">
        <v>70</v>
      </c>
      <c r="K3009" s="6" t="s">
        <v>71</v>
      </c>
    </row>
    <row r="3010" spans="1:11" x14ac:dyDescent="0.45">
      <c r="A3010" s="6">
        <v>3006</v>
      </c>
      <c r="B3010" s="6" t="s">
        <v>10048</v>
      </c>
      <c r="C3010" s="5" t="s">
        <v>9828</v>
      </c>
      <c r="D3010" s="5" t="s">
        <v>10049</v>
      </c>
      <c r="E3010" s="5" t="s">
        <v>10050</v>
      </c>
      <c r="F3010" s="5" t="s">
        <v>10051</v>
      </c>
      <c r="G3010" s="6">
        <v>2000</v>
      </c>
      <c r="H3010" s="5" t="s">
        <v>68</v>
      </c>
      <c r="I3010" s="5" t="s">
        <v>10052</v>
      </c>
      <c r="J3010" s="6" t="s">
        <v>70</v>
      </c>
      <c r="K3010" s="6" t="s">
        <v>71</v>
      </c>
    </row>
    <row r="3011" spans="1:11" x14ac:dyDescent="0.45">
      <c r="A3011" s="6">
        <v>3007</v>
      </c>
      <c r="B3011" s="6" t="s">
        <v>10053</v>
      </c>
      <c r="C3011" s="5" t="s">
        <v>9828</v>
      </c>
      <c r="D3011" s="5" t="s">
        <v>10054</v>
      </c>
      <c r="E3011" s="5" t="s">
        <v>10055</v>
      </c>
      <c r="F3011" s="5" t="s">
        <v>10056</v>
      </c>
      <c r="G3011" s="6">
        <v>2002</v>
      </c>
      <c r="H3011" s="5" t="s">
        <v>68</v>
      </c>
      <c r="I3011" s="5" t="s">
        <v>10057</v>
      </c>
      <c r="J3011" s="6" t="s">
        <v>70</v>
      </c>
      <c r="K3011" s="6" t="s">
        <v>71</v>
      </c>
    </row>
    <row r="3012" spans="1:11" x14ac:dyDescent="0.45">
      <c r="A3012" s="6">
        <v>3008</v>
      </c>
      <c r="B3012" s="6" t="s">
        <v>1620</v>
      </c>
      <c r="C3012" s="5" t="s">
        <v>9828</v>
      </c>
      <c r="D3012" s="5" t="s">
        <v>1621</v>
      </c>
      <c r="E3012" s="5" t="s">
        <v>1622</v>
      </c>
      <c r="F3012" s="5" t="s">
        <v>1623</v>
      </c>
      <c r="G3012" s="6">
        <v>2001</v>
      </c>
      <c r="H3012" s="5" t="s">
        <v>177</v>
      </c>
      <c r="I3012" s="5" t="s">
        <v>1624</v>
      </c>
      <c r="J3012" s="6" t="s">
        <v>7808</v>
      </c>
      <c r="K3012" s="6" t="s">
        <v>71</v>
      </c>
    </row>
    <row r="3013" spans="1:11" x14ac:dyDescent="0.45">
      <c r="A3013" s="6">
        <v>3009</v>
      </c>
      <c r="B3013" s="6" t="s">
        <v>10058</v>
      </c>
      <c r="C3013" s="5" t="s">
        <v>9828</v>
      </c>
      <c r="D3013" s="5" t="s">
        <v>10059</v>
      </c>
      <c r="E3013" s="5" t="s">
        <v>10060</v>
      </c>
      <c r="F3013" s="5" t="s">
        <v>10061</v>
      </c>
      <c r="G3013" s="6">
        <v>1999</v>
      </c>
      <c r="H3013" s="5" t="s">
        <v>206</v>
      </c>
      <c r="I3013" s="5" t="s">
        <v>10062</v>
      </c>
      <c r="J3013" s="6" t="s">
        <v>70</v>
      </c>
      <c r="K3013" s="6" t="s">
        <v>71</v>
      </c>
    </row>
    <row r="3014" spans="1:11" x14ac:dyDescent="0.45">
      <c r="A3014" s="6">
        <v>3010</v>
      </c>
      <c r="B3014" s="6" t="s">
        <v>2626</v>
      </c>
      <c r="C3014" s="5" t="s">
        <v>9828</v>
      </c>
      <c r="D3014" s="5" t="s">
        <v>2627</v>
      </c>
      <c r="E3014" s="5" t="s">
        <v>2628</v>
      </c>
      <c r="F3014" s="5" t="s">
        <v>2629</v>
      </c>
      <c r="G3014" s="6">
        <v>2026</v>
      </c>
      <c r="H3014" s="5" t="s">
        <v>2630</v>
      </c>
      <c r="I3014" s="5" t="s">
        <v>2631</v>
      </c>
      <c r="J3014" s="6" t="s">
        <v>7808</v>
      </c>
      <c r="K3014" s="6" t="s">
        <v>71</v>
      </c>
    </row>
    <row r="3015" spans="1:11" x14ac:dyDescent="0.45">
      <c r="A3015" s="6">
        <v>3011</v>
      </c>
      <c r="B3015" s="6" t="s">
        <v>3029</v>
      </c>
      <c r="C3015" s="5" t="s">
        <v>9828</v>
      </c>
      <c r="D3015" s="5" t="s">
        <v>3030</v>
      </c>
      <c r="E3015" s="5" t="s">
        <v>3031</v>
      </c>
      <c r="F3015" s="5" t="s">
        <v>3032</v>
      </c>
      <c r="G3015" s="6">
        <v>2000</v>
      </c>
      <c r="H3015" s="5" t="s">
        <v>3033</v>
      </c>
      <c r="I3015" s="5" t="s">
        <v>3034</v>
      </c>
      <c r="J3015" s="6" t="s">
        <v>7808</v>
      </c>
      <c r="K3015" s="6" t="s">
        <v>71</v>
      </c>
    </row>
    <row r="3016" spans="1:11" x14ac:dyDescent="0.45">
      <c r="A3016" s="6">
        <v>3012</v>
      </c>
      <c r="B3016" s="6" t="s">
        <v>10063</v>
      </c>
      <c r="C3016" s="5" t="s">
        <v>9828</v>
      </c>
      <c r="D3016" s="5" t="s">
        <v>10064</v>
      </c>
      <c r="E3016" s="5" t="s">
        <v>10065</v>
      </c>
      <c r="F3016" s="5" t="s">
        <v>10066</v>
      </c>
      <c r="G3016" s="6">
        <v>2002</v>
      </c>
      <c r="H3016" s="5" t="s">
        <v>135</v>
      </c>
      <c r="I3016" s="5" t="s">
        <v>10067</v>
      </c>
      <c r="J3016" s="6" t="s">
        <v>70</v>
      </c>
      <c r="K3016" s="6" t="s">
        <v>71</v>
      </c>
    </row>
    <row r="3017" spans="1:11" x14ac:dyDescent="0.45">
      <c r="A3017" s="6">
        <v>3013</v>
      </c>
      <c r="B3017" s="6" t="s">
        <v>7458</v>
      </c>
      <c r="C3017" s="5" t="s">
        <v>9828</v>
      </c>
      <c r="D3017" s="5" t="s">
        <v>7459</v>
      </c>
      <c r="E3017" s="5" t="s">
        <v>7460</v>
      </c>
      <c r="F3017" s="5" t="s">
        <v>7461</v>
      </c>
      <c r="G3017" s="6">
        <v>2019</v>
      </c>
      <c r="H3017" s="5" t="s">
        <v>386</v>
      </c>
      <c r="I3017" s="5" t="s">
        <v>7462</v>
      </c>
      <c r="J3017" s="6" t="s">
        <v>7808</v>
      </c>
      <c r="K3017" s="6" t="s">
        <v>71</v>
      </c>
    </row>
    <row r="3018" spans="1:11" x14ac:dyDescent="0.45">
      <c r="A3018" s="6">
        <v>3014</v>
      </c>
      <c r="B3018" s="6" t="s">
        <v>5055</v>
      </c>
      <c r="C3018" s="5" t="s">
        <v>9828</v>
      </c>
      <c r="D3018" s="5" t="s">
        <v>5056</v>
      </c>
      <c r="E3018" s="5" t="s">
        <v>5057</v>
      </c>
      <c r="F3018" s="5" t="s">
        <v>5058</v>
      </c>
      <c r="G3018" s="6">
        <v>1985</v>
      </c>
      <c r="H3018" s="5" t="s">
        <v>633</v>
      </c>
      <c r="I3018" s="5" t="s">
        <v>5059</v>
      </c>
      <c r="J3018" s="6" t="s">
        <v>7808</v>
      </c>
      <c r="K3018" s="6" t="s">
        <v>71</v>
      </c>
    </row>
    <row r="3019" spans="1:11" x14ac:dyDescent="0.45">
      <c r="A3019" s="6">
        <v>3015</v>
      </c>
      <c r="B3019" s="6" t="s">
        <v>5007</v>
      </c>
      <c r="C3019" s="5" t="s">
        <v>9828</v>
      </c>
      <c r="D3019" s="5" t="s">
        <v>5008</v>
      </c>
      <c r="E3019" s="5" t="s">
        <v>5009</v>
      </c>
      <c r="F3019" s="5" t="s">
        <v>5010</v>
      </c>
      <c r="G3019" s="6">
        <v>2006</v>
      </c>
      <c r="H3019" s="5" t="s">
        <v>1033</v>
      </c>
      <c r="I3019" s="5" t="s">
        <v>5011</v>
      </c>
      <c r="J3019" s="6" t="s">
        <v>7808</v>
      </c>
      <c r="K3019" s="6" t="s">
        <v>71</v>
      </c>
    </row>
    <row r="3020" spans="1:11" x14ac:dyDescent="0.45">
      <c r="A3020" s="6">
        <v>3016</v>
      </c>
      <c r="B3020" s="6" t="s">
        <v>7384</v>
      </c>
      <c r="C3020" s="5" t="s">
        <v>9828</v>
      </c>
      <c r="D3020" s="5" t="s">
        <v>7385</v>
      </c>
      <c r="E3020" s="5" t="s">
        <v>7386</v>
      </c>
      <c r="F3020" s="5" t="s">
        <v>7387</v>
      </c>
      <c r="G3020" s="6">
        <v>2001</v>
      </c>
      <c r="H3020" s="5" t="s">
        <v>68</v>
      </c>
      <c r="I3020" s="5" t="s">
        <v>7388</v>
      </c>
      <c r="J3020" s="6" t="s">
        <v>7808</v>
      </c>
      <c r="K3020" s="6" t="s">
        <v>71</v>
      </c>
    </row>
    <row r="3021" spans="1:11" x14ac:dyDescent="0.45">
      <c r="A3021" s="6">
        <v>3017</v>
      </c>
      <c r="B3021" s="6" t="s">
        <v>5819</v>
      </c>
      <c r="C3021" s="5" t="s">
        <v>9828</v>
      </c>
      <c r="D3021" s="5" t="s">
        <v>5820</v>
      </c>
      <c r="E3021" s="5" t="s">
        <v>5821</v>
      </c>
      <c r="F3021" s="5" t="s">
        <v>5822</v>
      </c>
      <c r="G3021" s="6">
        <v>2024</v>
      </c>
      <c r="H3021" s="5" t="s">
        <v>3702</v>
      </c>
      <c r="I3021" s="5" t="s">
        <v>5823</v>
      </c>
      <c r="J3021" s="6" t="s">
        <v>7808</v>
      </c>
      <c r="K3021" s="6" t="s">
        <v>71</v>
      </c>
    </row>
    <row r="3022" spans="1:11" x14ac:dyDescent="0.45">
      <c r="A3022" s="6">
        <v>3018</v>
      </c>
      <c r="B3022" s="6" t="s">
        <v>3199</v>
      </c>
      <c r="C3022" s="5" t="s">
        <v>9828</v>
      </c>
      <c r="D3022" s="5" t="s">
        <v>3200</v>
      </c>
      <c r="E3022" s="5" t="s">
        <v>3201</v>
      </c>
      <c r="F3022" s="5" t="s">
        <v>3202</v>
      </c>
      <c r="G3022" s="6">
        <v>2001</v>
      </c>
      <c r="H3022" s="5" t="s">
        <v>87</v>
      </c>
      <c r="I3022" s="5" t="s">
        <v>3203</v>
      </c>
      <c r="J3022" s="6" t="s">
        <v>7808</v>
      </c>
      <c r="K3022" s="6" t="s">
        <v>71</v>
      </c>
    </row>
    <row r="3023" spans="1:11" x14ac:dyDescent="0.45">
      <c r="A3023" s="6">
        <v>3019</v>
      </c>
      <c r="B3023" s="6" t="s">
        <v>6669</v>
      </c>
      <c r="C3023" s="5" t="s">
        <v>9828</v>
      </c>
      <c r="D3023" s="5" t="s">
        <v>6670</v>
      </c>
      <c r="E3023" s="5" t="s">
        <v>6671</v>
      </c>
      <c r="F3023" s="5" t="s">
        <v>6672</v>
      </c>
      <c r="G3023" s="6">
        <v>2011</v>
      </c>
      <c r="H3023" s="5" t="s">
        <v>983</v>
      </c>
      <c r="I3023" s="5" t="s">
        <v>6673</v>
      </c>
      <c r="J3023" s="6" t="s">
        <v>7808</v>
      </c>
      <c r="K3023" s="6" t="s">
        <v>71</v>
      </c>
    </row>
    <row r="3024" spans="1:11" x14ac:dyDescent="0.45">
      <c r="A3024" s="6">
        <v>3020</v>
      </c>
      <c r="B3024" s="6" t="s">
        <v>4940</v>
      </c>
      <c r="C3024" s="5" t="s">
        <v>9828</v>
      </c>
      <c r="D3024" s="5" t="s">
        <v>4941</v>
      </c>
      <c r="E3024" s="5" t="s">
        <v>4942</v>
      </c>
      <c r="F3024" s="5" t="s">
        <v>4943</v>
      </c>
      <c r="G3024" s="6">
        <v>2019</v>
      </c>
      <c r="H3024" s="5" t="s">
        <v>228</v>
      </c>
      <c r="I3024" s="5" t="s">
        <v>4944</v>
      </c>
      <c r="J3024" s="6" t="s">
        <v>7808</v>
      </c>
      <c r="K3024" s="6" t="s">
        <v>71</v>
      </c>
    </row>
    <row r="3025" spans="1:11" x14ac:dyDescent="0.45">
      <c r="A3025" s="6">
        <v>3021</v>
      </c>
      <c r="B3025" s="6" t="s">
        <v>10068</v>
      </c>
      <c r="C3025" s="5" t="s">
        <v>9828</v>
      </c>
      <c r="D3025" s="5" t="s">
        <v>10069</v>
      </c>
      <c r="E3025" s="5" t="s">
        <v>10070</v>
      </c>
      <c r="F3025" s="5" t="s">
        <v>10071</v>
      </c>
      <c r="G3025" s="6">
        <v>2004</v>
      </c>
      <c r="H3025" s="5" t="s">
        <v>8594</v>
      </c>
      <c r="I3025" s="5" t="s">
        <v>10072</v>
      </c>
      <c r="J3025" s="6" t="s">
        <v>70</v>
      </c>
      <c r="K3025" s="6" t="s">
        <v>71</v>
      </c>
    </row>
    <row r="3026" spans="1:11" x14ac:dyDescent="0.45">
      <c r="A3026" s="6">
        <v>3022</v>
      </c>
      <c r="B3026" s="6" t="s">
        <v>5159</v>
      </c>
      <c r="C3026" s="5" t="s">
        <v>9828</v>
      </c>
      <c r="D3026" s="5" t="s">
        <v>5160</v>
      </c>
      <c r="E3026" s="5" t="s">
        <v>5161</v>
      </c>
      <c r="F3026" s="5" t="s">
        <v>5162</v>
      </c>
      <c r="G3026" s="6">
        <v>2003</v>
      </c>
      <c r="H3026" s="5" t="s">
        <v>4123</v>
      </c>
      <c r="I3026" s="5" t="s">
        <v>5163</v>
      </c>
      <c r="J3026" s="6" t="s">
        <v>7808</v>
      </c>
      <c r="K3026" s="6" t="s">
        <v>71</v>
      </c>
    </row>
    <row r="3027" spans="1:11" x14ac:dyDescent="0.45">
      <c r="A3027" s="6">
        <v>3023</v>
      </c>
      <c r="B3027" s="6" t="s">
        <v>6470</v>
      </c>
      <c r="C3027" s="5" t="s">
        <v>9828</v>
      </c>
      <c r="D3027" s="5" t="s">
        <v>6471</v>
      </c>
      <c r="E3027" s="5" t="s">
        <v>6472</v>
      </c>
      <c r="F3027" s="5" t="s">
        <v>6473</v>
      </c>
      <c r="G3027" s="6">
        <v>2024</v>
      </c>
      <c r="H3027" s="5" t="s">
        <v>2822</v>
      </c>
      <c r="I3027" s="5" t="s">
        <v>6474</v>
      </c>
      <c r="J3027" s="6" t="s">
        <v>7808</v>
      </c>
      <c r="K3027" s="6" t="s">
        <v>71</v>
      </c>
    </row>
    <row r="3028" spans="1:11" x14ac:dyDescent="0.45">
      <c r="A3028" s="6">
        <v>3024</v>
      </c>
      <c r="B3028" s="6" t="s">
        <v>6540</v>
      </c>
      <c r="C3028" s="5" t="s">
        <v>9828</v>
      </c>
      <c r="D3028" s="5" t="s">
        <v>6541</v>
      </c>
      <c r="E3028" s="5" t="s">
        <v>6542</v>
      </c>
      <c r="F3028" s="5" t="s">
        <v>6543</v>
      </c>
      <c r="G3028" s="6">
        <v>2020</v>
      </c>
      <c r="H3028" s="5" t="s">
        <v>1221</v>
      </c>
      <c r="I3028" s="5" t="s">
        <v>6544</v>
      </c>
      <c r="J3028" s="6" t="s">
        <v>7808</v>
      </c>
      <c r="K3028" s="6" t="s">
        <v>71</v>
      </c>
    </row>
    <row r="3029" spans="1:11" x14ac:dyDescent="0.45">
      <c r="A3029" s="6">
        <v>3025</v>
      </c>
      <c r="B3029" s="6" t="s">
        <v>2847</v>
      </c>
      <c r="C3029" s="5" t="s">
        <v>9828</v>
      </c>
      <c r="D3029" s="5" t="s">
        <v>2848</v>
      </c>
      <c r="E3029" s="5" t="s">
        <v>2849</v>
      </c>
      <c r="F3029" s="5" t="s">
        <v>2850</v>
      </c>
      <c r="G3029" s="6">
        <v>2001</v>
      </c>
      <c r="H3029" s="5" t="s">
        <v>2270</v>
      </c>
      <c r="I3029" s="5" t="s">
        <v>2851</v>
      </c>
      <c r="J3029" s="6" t="s">
        <v>7808</v>
      </c>
      <c r="K3029" s="6" t="s">
        <v>71</v>
      </c>
    </row>
    <row r="3030" spans="1:11" x14ac:dyDescent="0.45">
      <c r="A3030" s="6">
        <v>3026</v>
      </c>
      <c r="B3030" s="6" t="s">
        <v>331</v>
      </c>
      <c r="C3030" s="5" t="s">
        <v>9828</v>
      </c>
      <c r="D3030" s="5" t="s">
        <v>332</v>
      </c>
      <c r="E3030" s="5" t="s">
        <v>333</v>
      </c>
      <c r="F3030" s="5" t="s">
        <v>334</v>
      </c>
      <c r="G3030" s="6">
        <v>1997</v>
      </c>
      <c r="H3030" s="5" t="s">
        <v>111</v>
      </c>
      <c r="I3030" s="5" t="s">
        <v>335</v>
      </c>
      <c r="J3030" s="6" t="s">
        <v>7808</v>
      </c>
      <c r="K3030" s="6" t="s">
        <v>71</v>
      </c>
    </row>
    <row r="3031" spans="1:11" x14ac:dyDescent="0.45">
      <c r="A3031" s="6">
        <v>3027</v>
      </c>
      <c r="B3031" s="6" t="s">
        <v>5388</v>
      </c>
      <c r="C3031" s="5" t="s">
        <v>9828</v>
      </c>
      <c r="D3031" s="5" t="s">
        <v>5389</v>
      </c>
      <c r="E3031" s="5" t="s">
        <v>5390</v>
      </c>
      <c r="F3031" s="5" t="s">
        <v>5391</v>
      </c>
      <c r="G3031" s="6">
        <v>2007</v>
      </c>
      <c r="H3031" s="5" t="s">
        <v>206</v>
      </c>
      <c r="I3031" s="5" t="s">
        <v>5392</v>
      </c>
      <c r="J3031" s="6" t="s">
        <v>7808</v>
      </c>
      <c r="K3031" s="6" t="s">
        <v>71</v>
      </c>
    </row>
    <row r="3032" spans="1:11" x14ac:dyDescent="0.45">
      <c r="A3032" s="6">
        <v>3028</v>
      </c>
      <c r="B3032" s="6" t="s">
        <v>4005</v>
      </c>
      <c r="C3032" s="5" t="s">
        <v>9828</v>
      </c>
      <c r="D3032" s="5" t="s">
        <v>4006</v>
      </c>
      <c r="E3032" s="5" t="s">
        <v>4007</v>
      </c>
      <c r="F3032" s="5" t="s">
        <v>4008</v>
      </c>
      <c r="G3032" s="6">
        <v>2003</v>
      </c>
      <c r="H3032" s="5" t="s">
        <v>482</v>
      </c>
      <c r="I3032" s="5" t="s">
        <v>4009</v>
      </c>
      <c r="J3032" s="6" t="s">
        <v>7808</v>
      </c>
      <c r="K3032" s="6" t="s">
        <v>71</v>
      </c>
    </row>
    <row r="3033" spans="1:11" x14ac:dyDescent="0.45">
      <c r="A3033" s="6">
        <v>3029</v>
      </c>
      <c r="B3033" s="6" t="s">
        <v>10073</v>
      </c>
      <c r="C3033" s="5" t="s">
        <v>9828</v>
      </c>
      <c r="D3033" s="5" t="s">
        <v>10074</v>
      </c>
      <c r="E3033" s="5" t="s">
        <v>10075</v>
      </c>
      <c r="F3033" s="5" t="s">
        <v>10076</v>
      </c>
      <c r="G3033" s="6">
        <v>2000</v>
      </c>
      <c r="H3033" s="5" t="s">
        <v>68</v>
      </c>
      <c r="I3033" s="5" t="s">
        <v>10077</v>
      </c>
      <c r="J3033" s="6" t="s">
        <v>70</v>
      </c>
      <c r="K3033" s="6" t="s">
        <v>71</v>
      </c>
    </row>
    <row r="3034" spans="1:11" x14ac:dyDescent="0.45">
      <c r="A3034" s="6">
        <v>3030</v>
      </c>
      <c r="B3034" s="6" t="s">
        <v>4215</v>
      </c>
      <c r="C3034" s="5" t="s">
        <v>9828</v>
      </c>
      <c r="D3034" s="5" t="s">
        <v>4216</v>
      </c>
      <c r="E3034" s="5" t="s">
        <v>4217</v>
      </c>
      <c r="F3034" s="5" t="s">
        <v>4218</v>
      </c>
      <c r="G3034" s="6">
        <v>2007</v>
      </c>
      <c r="H3034" s="5" t="s">
        <v>4219</v>
      </c>
      <c r="I3034" s="5" t="s">
        <v>4220</v>
      </c>
      <c r="J3034" s="6" t="s">
        <v>7808</v>
      </c>
      <c r="K3034" s="6" t="s">
        <v>71</v>
      </c>
    </row>
    <row r="3035" spans="1:11" x14ac:dyDescent="0.45">
      <c r="A3035" s="6">
        <v>3031</v>
      </c>
      <c r="B3035" s="6" t="s">
        <v>3145</v>
      </c>
      <c r="C3035" s="5" t="s">
        <v>9828</v>
      </c>
      <c r="D3035" s="5" t="s">
        <v>3146</v>
      </c>
      <c r="E3035" s="5" t="s">
        <v>3147</v>
      </c>
      <c r="F3035" s="5" t="s">
        <v>3148</v>
      </c>
      <c r="G3035" s="6">
        <v>2026</v>
      </c>
      <c r="H3035" s="5" t="s">
        <v>3149</v>
      </c>
      <c r="I3035" s="5" t="s">
        <v>3150</v>
      </c>
      <c r="J3035" s="6" t="s">
        <v>7808</v>
      </c>
      <c r="K3035" s="6" t="s">
        <v>71</v>
      </c>
    </row>
    <row r="3036" spans="1:11" x14ac:dyDescent="0.45">
      <c r="A3036" s="6">
        <v>3032</v>
      </c>
      <c r="B3036" s="6" t="s">
        <v>10078</v>
      </c>
      <c r="C3036" s="5" t="s">
        <v>9828</v>
      </c>
      <c r="D3036" s="5" t="s">
        <v>10079</v>
      </c>
      <c r="E3036" s="5" t="s">
        <v>10080</v>
      </c>
      <c r="F3036" s="5" t="s">
        <v>10081</v>
      </c>
      <c r="G3036" s="6">
        <v>2001</v>
      </c>
      <c r="H3036" s="5" t="s">
        <v>68</v>
      </c>
      <c r="I3036" s="5" t="s">
        <v>10082</v>
      </c>
      <c r="J3036" s="6" t="s">
        <v>70</v>
      </c>
      <c r="K3036" s="6" t="s">
        <v>71</v>
      </c>
    </row>
    <row r="3037" spans="1:11" x14ac:dyDescent="0.45">
      <c r="A3037" s="6">
        <v>3033</v>
      </c>
      <c r="B3037" s="6" t="s">
        <v>3604</v>
      </c>
      <c r="C3037" s="5" t="s">
        <v>9828</v>
      </c>
      <c r="D3037" s="5" t="s">
        <v>3605</v>
      </c>
      <c r="E3037" s="5" t="s">
        <v>3606</v>
      </c>
      <c r="F3037" s="5" t="s">
        <v>3607</v>
      </c>
      <c r="G3037" s="6">
        <v>2013</v>
      </c>
      <c r="H3037" s="5" t="s">
        <v>362</v>
      </c>
      <c r="I3037" s="5" t="s">
        <v>3608</v>
      </c>
      <c r="J3037" s="6" t="s">
        <v>7808</v>
      </c>
      <c r="K3037" s="6" t="s">
        <v>71</v>
      </c>
    </row>
    <row r="3038" spans="1:11" x14ac:dyDescent="0.45">
      <c r="A3038" s="6">
        <v>3034</v>
      </c>
      <c r="B3038" s="6" t="s">
        <v>656</v>
      </c>
      <c r="C3038" s="5" t="s">
        <v>9828</v>
      </c>
      <c r="D3038" s="5" t="s">
        <v>657</v>
      </c>
      <c r="E3038" s="5" t="s">
        <v>658</v>
      </c>
      <c r="F3038" s="5" t="s">
        <v>659</v>
      </c>
      <c r="G3038" s="6">
        <v>2008</v>
      </c>
      <c r="H3038" s="5" t="s">
        <v>660</v>
      </c>
      <c r="I3038" s="5" t="s">
        <v>661</v>
      </c>
      <c r="J3038" s="6" t="s">
        <v>7808</v>
      </c>
      <c r="K3038" s="6" t="s">
        <v>71</v>
      </c>
    </row>
    <row r="3039" spans="1:11" x14ac:dyDescent="0.45">
      <c r="A3039" s="6">
        <v>3035</v>
      </c>
      <c r="B3039" s="6" t="s">
        <v>10083</v>
      </c>
      <c r="C3039" s="5" t="s">
        <v>9828</v>
      </c>
      <c r="D3039" s="5" t="s">
        <v>10084</v>
      </c>
      <c r="E3039" s="5" t="s">
        <v>10085</v>
      </c>
      <c r="F3039" s="5" t="s">
        <v>10086</v>
      </c>
      <c r="G3039" s="6">
        <v>2022</v>
      </c>
      <c r="H3039" s="5" t="s">
        <v>251</v>
      </c>
      <c r="I3039" s="5" t="s">
        <v>10087</v>
      </c>
      <c r="J3039" s="6" t="s">
        <v>70</v>
      </c>
      <c r="K3039" s="6" t="s">
        <v>71</v>
      </c>
    </row>
    <row r="3040" spans="1:11" x14ac:dyDescent="0.45">
      <c r="A3040" s="6">
        <v>3036</v>
      </c>
      <c r="B3040" s="6" t="s">
        <v>10088</v>
      </c>
      <c r="C3040" s="5" t="s">
        <v>9828</v>
      </c>
      <c r="D3040" s="5" t="s">
        <v>10089</v>
      </c>
      <c r="E3040" s="5" t="s">
        <v>10090</v>
      </c>
      <c r="F3040" s="5" t="s">
        <v>10091</v>
      </c>
      <c r="G3040" s="6">
        <v>2001</v>
      </c>
      <c r="H3040" s="5" t="s">
        <v>999</v>
      </c>
      <c r="I3040" s="5" t="s">
        <v>10092</v>
      </c>
      <c r="J3040" s="6" t="s">
        <v>70</v>
      </c>
      <c r="K3040" s="6" t="s">
        <v>71</v>
      </c>
    </row>
    <row r="3041" spans="1:11" x14ac:dyDescent="0.45">
      <c r="A3041" s="6">
        <v>3037</v>
      </c>
      <c r="B3041" s="6" t="s">
        <v>3760</v>
      </c>
      <c r="C3041" s="5" t="s">
        <v>9828</v>
      </c>
      <c r="D3041" s="5" t="s">
        <v>3761</v>
      </c>
      <c r="E3041" s="5" t="s">
        <v>3762</v>
      </c>
      <c r="F3041" s="5" t="s">
        <v>3763</v>
      </c>
      <c r="G3041" s="6">
        <v>2000</v>
      </c>
      <c r="H3041" s="5" t="s">
        <v>3764</v>
      </c>
      <c r="I3041" s="5" t="s">
        <v>3765</v>
      </c>
      <c r="J3041" s="6" t="s">
        <v>7808</v>
      </c>
      <c r="K3041" s="6" t="s">
        <v>71</v>
      </c>
    </row>
    <row r="3042" spans="1:11" x14ac:dyDescent="0.45">
      <c r="A3042" s="6">
        <v>3038</v>
      </c>
      <c r="B3042" s="6" t="s">
        <v>505</v>
      </c>
      <c r="C3042" s="5" t="s">
        <v>9828</v>
      </c>
      <c r="D3042" s="5" t="s">
        <v>506</v>
      </c>
      <c r="E3042" s="5" t="s">
        <v>507</v>
      </c>
      <c r="F3042" s="5" t="s">
        <v>508</v>
      </c>
      <c r="G3042" s="6">
        <v>2011</v>
      </c>
      <c r="H3042" s="5" t="s">
        <v>509</v>
      </c>
      <c r="I3042" s="5" t="s">
        <v>510</v>
      </c>
      <c r="J3042" s="6" t="s">
        <v>7808</v>
      </c>
      <c r="K3042" s="6" t="s">
        <v>71</v>
      </c>
    </row>
    <row r="3043" spans="1:11" x14ac:dyDescent="0.45">
      <c r="A3043" s="6">
        <v>3039</v>
      </c>
      <c r="B3043" s="6" t="s">
        <v>5758</v>
      </c>
      <c r="C3043" s="5" t="s">
        <v>9828</v>
      </c>
      <c r="D3043" s="5" t="s">
        <v>5759</v>
      </c>
      <c r="E3043" s="5" t="s">
        <v>5760</v>
      </c>
      <c r="F3043" s="5" t="s">
        <v>5761</v>
      </c>
      <c r="G3043" s="6">
        <v>1960</v>
      </c>
      <c r="H3043" s="5" t="s">
        <v>111</v>
      </c>
      <c r="I3043" s="5" t="s">
        <v>5762</v>
      </c>
      <c r="J3043" s="6" t="s">
        <v>7808</v>
      </c>
      <c r="K3043" s="6" t="s">
        <v>71</v>
      </c>
    </row>
    <row r="3044" spans="1:11" x14ac:dyDescent="0.45">
      <c r="A3044" s="6">
        <v>3040</v>
      </c>
      <c r="B3044" s="6" t="s">
        <v>10093</v>
      </c>
      <c r="C3044" s="5" t="s">
        <v>9828</v>
      </c>
      <c r="D3044" s="5" t="s">
        <v>10094</v>
      </c>
      <c r="E3044" s="5" t="s">
        <v>10095</v>
      </c>
      <c r="F3044" s="5" t="s">
        <v>10096</v>
      </c>
      <c r="G3044" s="6">
        <v>1991</v>
      </c>
      <c r="H3044" s="5" t="s">
        <v>455</v>
      </c>
      <c r="I3044" s="5" t="s">
        <v>10097</v>
      </c>
      <c r="J3044" s="6" t="s">
        <v>70</v>
      </c>
      <c r="K3044" s="6" t="s">
        <v>71</v>
      </c>
    </row>
    <row r="3045" spans="1:11" x14ac:dyDescent="0.45">
      <c r="A3045" s="6">
        <v>3041</v>
      </c>
      <c r="B3045" s="6" t="s">
        <v>10098</v>
      </c>
      <c r="C3045" s="5" t="s">
        <v>9828</v>
      </c>
      <c r="D3045" s="5" t="s">
        <v>10099</v>
      </c>
      <c r="E3045" s="5" t="s">
        <v>10100</v>
      </c>
      <c r="F3045" s="5" t="s">
        <v>10101</v>
      </c>
      <c r="G3045" s="6">
        <v>2018</v>
      </c>
      <c r="H3045" s="5" t="s">
        <v>10102</v>
      </c>
      <c r="I3045" s="5" t="s">
        <v>10103</v>
      </c>
      <c r="J3045" s="6" t="s">
        <v>70</v>
      </c>
      <c r="K3045" s="6" t="s">
        <v>71</v>
      </c>
    </row>
    <row r="3046" spans="1:11" x14ac:dyDescent="0.45">
      <c r="A3046" s="6">
        <v>3042</v>
      </c>
      <c r="B3046" s="6" t="s">
        <v>10104</v>
      </c>
      <c r="C3046" s="5" t="s">
        <v>9828</v>
      </c>
      <c r="D3046" s="5" t="s">
        <v>10105</v>
      </c>
      <c r="E3046" s="5" t="s">
        <v>10106</v>
      </c>
      <c r="F3046" s="5" t="s">
        <v>10107</v>
      </c>
      <c r="G3046" s="6">
        <v>2005</v>
      </c>
      <c r="H3046" s="5" t="s">
        <v>206</v>
      </c>
      <c r="I3046" s="5" t="s">
        <v>10108</v>
      </c>
      <c r="J3046" s="6" t="s">
        <v>70</v>
      </c>
      <c r="K3046" s="6" t="s">
        <v>71</v>
      </c>
    </row>
    <row r="3047" spans="1:11" x14ac:dyDescent="0.45">
      <c r="A3047" s="6">
        <v>3043</v>
      </c>
      <c r="B3047" s="6" t="s">
        <v>875</v>
      </c>
      <c r="C3047" s="5" t="s">
        <v>9828</v>
      </c>
      <c r="D3047" s="5" t="s">
        <v>876</v>
      </c>
      <c r="E3047" s="5" t="s">
        <v>877</v>
      </c>
      <c r="F3047" s="5" t="s">
        <v>878</v>
      </c>
      <c r="G3047" s="6">
        <v>2017</v>
      </c>
      <c r="H3047" s="5" t="s">
        <v>879</v>
      </c>
      <c r="I3047" s="5" t="s">
        <v>880</v>
      </c>
      <c r="J3047" s="6" t="s">
        <v>7808</v>
      </c>
      <c r="K3047" s="6" t="s">
        <v>71</v>
      </c>
    </row>
    <row r="3048" spans="1:11" x14ac:dyDescent="0.45">
      <c r="A3048" s="6">
        <v>3044</v>
      </c>
      <c r="B3048" s="6" t="s">
        <v>7235</v>
      </c>
      <c r="C3048" s="5" t="s">
        <v>9828</v>
      </c>
      <c r="D3048" s="5" t="s">
        <v>7236</v>
      </c>
      <c r="E3048" s="5" t="s">
        <v>7237</v>
      </c>
      <c r="F3048" s="5" t="s">
        <v>7238</v>
      </c>
      <c r="G3048" s="6">
        <v>2006</v>
      </c>
      <c r="H3048" s="5" t="s">
        <v>633</v>
      </c>
      <c r="I3048" s="5" t="s">
        <v>7239</v>
      </c>
      <c r="J3048" s="6" t="s">
        <v>7808</v>
      </c>
      <c r="K3048" s="6" t="s">
        <v>71</v>
      </c>
    </row>
    <row r="3049" spans="1:11" x14ac:dyDescent="0.45">
      <c r="A3049" s="6">
        <v>3045</v>
      </c>
      <c r="B3049" s="6" t="s">
        <v>10109</v>
      </c>
      <c r="C3049" s="5" t="s">
        <v>9828</v>
      </c>
      <c r="D3049" s="5" t="s">
        <v>10110</v>
      </c>
      <c r="E3049" s="5" t="s">
        <v>10111</v>
      </c>
      <c r="F3049" s="5" t="s">
        <v>10112</v>
      </c>
      <c r="G3049" s="6">
        <v>1995</v>
      </c>
      <c r="H3049" s="5" t="s">
        <v>206</v>
      </c>
      <c r="I3049" s="5" t="s">
        <v>10113</v>
      </c>
      <c r="J3049" s="6" t="s">
        <v>70</v>
      </c>
      <c r="K3049" s="6" t="s">
        <v>71</v>
      </c>
    </row>
    <row r="3050" spans="1:11" x14ac:dyDescent="0.45">
      <c r="A3050" s="6">
        <v>3046</v>
      </c>
      <c r="B3050" s="6" t="s">
        <v>10114</v>
      </c>
      <c r="C3050" s="5" t="s">
        <v>9828</v>
      </c>
      <c r="D3050" s="5" t="s">
        <v>10115</v>
      </c>
      <c r="E3050" s="5" t="s">
        <v>10116</v>
      </c>
      <c r="F3050" s="5" t="s">
        <v>10117</v>
      </c>
      <c r="G3050" s="6">
        <v>2003</v>
      </c>
      <c r="H3050" s="5" t="s">
        <v>660</v>
      </c>
      <c r="I3050" s="5" t="s">
        <v>10118</v>
      </c>
      <c r="J3050" s="6" t="s">
        <v>70</v>
      </c>
      <c r="K3050" s="6" t="s">
        <v>71</v>
      </c>
    </row>
    <row r="3051" spans="1:11" x14ac:dyDescent="0.45">
      <c r="A3051" s="6">
        <v>3047</v>
      </c>
      <c r="B3051" s="6" t="s">
        <v>8841</v>
      </c>
      <c r="C3051" s="5" t="s">
        <v>9828</v>
      </c>
      <c r="D3051" s="5" t="s">
        <v>8842</v>
      </c>
      <c r="E3051" s="5" t="s">
        <v>8843</v>
      </c>
      <c r="F3051" s="5" t="s">
        <v>8844</v>
      </c>
      <c r="G3051" s="6">
        <v>1999</v>
      </c>
      <c r="H3051" s="5" t="s">
        <v>8845</v>
      </c>
      <c r="I3051" s="5" t="s">
        <v>8846</v>
      </c>
      <c r="J3051" s="6" t="s">
        <v>7808</v>
      </c>
      <c r="K3051" s="6" t="s">
        <v>71</v>
      </c>
    </row>
    <row r="3052" spans="1:11" x14ac:dyDescent="0.45">
      <c r="A3052" s="6">
        <v>3048</v>
      </c>
      <c r="B3052" s="6" t="s">
        <v>5639</v>
      </c>
      <c r="C3052" s="5" t="s">
        <v>9828</v>
      </c>
      <c r="D3052" s="5" t="s">
        <v>5640</v>
      </c>
      <c r="E3052" s="5" t="s">
        <v>5641</v>
      </c>
      <c r="F3052" s="5" t="s">
        <v>5642</v>
      </c>
      <c r="G3052" s="6">
        <v>2018</v>
      </c>
      <c r="H3052" s="5" t="s">
        <v>1407</v>
      </c>
      <c r="I3052" s="5" t="s">
        <v>5643</v>
      </c>
      <c r="J3052" s="6" t="s">
        <v>7808</v>
      </c>
      <c r="K3052" s="6" t="s">
        <v>71</v>
      </c>
    </row>
    <row r="3053" spans="1:11" x14ac:dyDescent="0.45">
      <c r="A3053" s="6">
        <v>3049</v>
      </c>
      <c r="B3053" s="6" t="s">
        <v>10119</v>
      </c>
      <c r="C3053" s="5" t="s">
        <v>9828</v>
      </c>
      <c r="D3053" s="5" t="s">
        <v>10120</v>
      </c>
      <c r="E3053" s="5" t="s">
        <v>10121</v>
      </c>
      <c r="F3053" s="5" t="s">
        <v>10122</v>
      </c>
      <c r="G3053" s="6">
        <v>2001</v>
      </c>
      <c r="H3053" s="5" t="s">
        <v>68</v>
      </c>
      <c r="I3053" s="5" t="s">
        <v>10123</v>
      </c>
      <c r="J3053" s="6" t="s">
        <v>70</v>
      </c>
      <c r="K3053" s="6" t="s">
        <v>71</v>
      </c>
    </row>
    <row r="3054" spans="1:11" x14ac:dyDescent="0.45">
      <c r="A3054" s="6">
        <v>3050</v>
      </c>
      <c r="B3054" s="6" t="s">
        <v>1581</v>
      </c>
      <c r="C3054" s="5" t="s">
        <v>9828</v>
      </c>
      <c r="D3054" s="5" t="s">
        <v>1582</v>
      </c>
      <c r="E3054" s="5" t="s">
        <v>1583</v>
      </c>
      <c r="F3054" s="5" t="s">
        <v>1584</v>
      </c>
      <c r="G3054" s="6">
        <v>2025</v>
      </c>
      <c r="H3054" s="5" t="s">
        <v>1585</v>
      </c>
      <c r="I3054" s="5" t="s">
        <v>1586</v>
      </c>
      <c r="J3054" s="6" t="s">
        <v>7808</v>
      </c>
      <c r="K3054" s="6" t="s">
        <v>71</v>
      </c>
    </row>
    <row r="3055" spans="1:11" x14ac:dyDescent="0.45">
      <c r="A3055" s="6">
        <v>3051</v>
      </c>
      <c r="B3055" s="6" t="s">
        <v>3920</v>
      </c>
      <c r="C3055" s="5" t="s">
        <v>9828</v>
      </c>
      <c r="D3055" s="5" t="s">
        <v>3921</v>
      </c>
      <c r="E3055" s="5" t="s">
        <v>3922</v>
      </c>
      <c r="F3055" s="5" t="s">
        <v>3923</v>
      </c>
      <c r="G3055" s="6">
        <v>2013</v>
      </c>
      <c r="H3055" s="5" t="s">
        <v>1407</v>
      </c>
      <c r="I3055" s="5" t="s">
        <v>3924</v>
      </c>
      <c r="J3055" s="6" t="s">
        <v>7808</v>
      </c>
      <c r="K3055" s="6" t="s">
        <v>71</v>
      </c>
    </row>
    <row r="3056" spans="1:11" x14ac:dyDescent="0.45">
      <c r="A3056" s="6">
        <v>3052</v>
      </c>
      <c r="B3056" s="6" t="s">
        <v>4780</v>
      </c>
      <c r="C3056" s="5" t="s">
        <v>9828</v>
      </c>
      <c r="D3056" s="5" t="s">
        <v>4781</v>
      </c>
      <c r="E3056" s="5" t="s">
        <v>4782</v>
      </c>
      <c r="F3056" s="5" t="s">
        <v>4783</v>
      </c>
      <c r="G3056" s="6">
        <v>2015</v>
      </c>
      <c r="H3056" s="5" t="s">
        <v>111</v>
      </c>
      <c r="I3056" s="5" t="s">
        <v>4784</v>
      </c>
      <c r="J3056" s="6" t="s">
        <v>7808</v>
      </c>
      <c r="K3056" s="6" t="s">
        <v>71</v>
      </c>
    </row>
    <row r="3057" spans="1:11" x14ac:dyDescent="0.45">
      <c r="A3057" s="6">
        <v>3053</v>
      </c>
      <c r="B3057" s="6" t="s">
        <v>4248</v>
      </c>
      <c r="C3057" s="5" t="s">
        <v>9828</v>
      </c>
      <c r="D3057" s="5" t="s">
        <v>4249</v>
      </c>
      <c r="E3057" s="5" t="s">
        <v>4250</v>
      </c>
      <c r="F3057" s="5" t="s">
        <v>4251</v>
      </c>
      <c r="G3057" s="6">
        <v>2022</v>
      </c>
      <c r="H3057" s="5" t="s">
        <v>1451</v>
      </c>
      <c r="I3057" s="5" t="s">
        <v>4252</v>
      </c>
      <c r="J3057" s="6" t="s">
        <v>7808</v>
      </c>
      <c r="K3057" s="6" t="s">
        <v>71</v>
      </c>
    </row>
    <row r="3058" spans="1:11" x14ac:dyDescent="0.45">
      <c r="A3058" s="6">
        <v>3054</v>
      </c>
      <c r="B3058" s="6" t="s">
        <v>1082</v>
      </c>
      <c r="C3058" s="5" t="s">
        <v>9828</v>
      </c>
      <c r="D3058" s="5" t="s">
        <v>1083</v>
      </c>
      <c r="E3058" s="5" t="s">
        <v>1084</v>
      </c>
      <c r="F3058" s="5" t="s">
        <v>1085</v>
      </c>
      <c r="G3058" s="6">
        <v>2002</v>
      </c>
      <c r="H3058" s="5" t="s">
        <v>666</v>
      </c>
      <c r="I3058" s="5" t="s">
        <v>1086</v>
      </c>
      <c r="J3058" s="6" t="s">
        <v>7808</v>
      </c>
      <c r="K3058" s="6" t="s">
        <v>71</v>
      </c>
    </row>
    <row r="3059" spans="1:11" x14ac:dyDescent="0.45">
      <c r="A3059" s="6">
        <v>3055</v>
      </c>
      <c r="B3059" s="6" t="s">
        <v>10124</v>
      </c>
      <c r="C3059" s="5" t="s">
        <v>9828</v>
      </c>
      <c r="D3059" s="5" t="s">
        <v>10125</v>
      </c>
      <c r="E3059" s="5" t="s">
        <v>10126</v>
      </c>
      <c r="F3059" s="5" t="s">
        <v>10127</v>
      </c>
      <c r="G3059" s="6">
        <v>2005</v>
      </c>
      <c r="H3059" s="5" t="s">
        <v>426</v>
      </c>
      <c r="I3059" s="5" t="s">
        <v>10128</v>
      </c>
      <c r="J3059" s="6" t="s">
        <v>70</v>
      </c>
      <c r="K3059" s="6" t="s">
        <v>71</v>
      </c>
    </row>
    <row r="3060" spans="1:11" x14ac:dyDescent="0.45">
      <c r="A3060" s="6">
        <v>3056</v>
      </c>
      <c r="B3060" s="6" t="s">
        <v>451</v>
      </c>
      <c r="C3060" s="5" t="s">
        <v>9828</v>
      </c>
      <c r="D3060" s="5" t="s">
        <v>452</v>
      </c>
      <c r="E3060" s="5" t="s">
        <v>453</v>
      </c>
      <c r="F3060" s="5" t="s">
        <v>454</v>
      </c>
      <c r="G3060" s="6">
        <v>1993</v>
      </c>
      <c r="H3060" s="5" t="s">
        <v>455</v>
      </c>
      <c r="I3060" s="5" t="s">
        <v>456</v>
      </c>
      <c r="J3060" s="6" t="s">
        <v>7808</v>
      </c>
      <c r="K3060" s="6" t="s">
        <v>71</v>
      </c>
    </row>
    <row r="3061" spans="1:11" x14ac:dyDescent="0.45">
      <c r="A3061" s="6">
        <v>3057</v>
      </c>
      <c r="B3061" s="6" t="s">
        <v>7776</v>
      </c>
      <c r="C3061" s="5" t="s">
        <v>9828</v>
      </c>
      <c r="D3061" s="5" t="s">
        <v>7777</v>
      </c>
      <c r="E3061" s="5" t="s">
        <v>7778</v>
      </c>
      <c r="F3061" s="5" t="s">
        <v>7779</v>
      </c>
      <c r="G3061" s="6">
        <v>1991</v>
      </c>
      <c r="H3061" s="5" t="s">
        <v>1183</v>
      </c>
      <c r="I3061" s="5" t="s">
        <v>7780</v>
      </c>
      <c r="J3061" s="6" t="s">
        <v>7808</v>
      </c>
      <c r="K3061" s="6" t="s">
        <v>71</v>
      </c>
    </row>
    <row r="3062" spans="1:11" x14ac:dyDescent="0.45">
      <c r="A3062" s="6">
        <v>3058</v>
      </c>
      <c r="B3062" s="6" t="s">
        <v>6869</v>
      </c>
      <c r="C3062" s="5" t="s">
        <v>9828</v>
      </c>
      <c r="D3062" s="5" t="s">
        <v>6870</v>
      </c>
      <c r="E3062" s="5" t="s">
        <v>6871</v>
      </c>
      <c r="F3062" s="5" t="s">
        <v>6872</v>
      </c>
      <c r="G3062" s="6">
        <v>2013</v>
      </c>
      <c r="H3062" s="5" t="s">
        <v>273</v>
      </c>
      <c r="I3062" s="5" t="s">
        <v>6873</v>
      </c>
      <c r="J3062" s="6" t="s">
        <v>7808</v>
      </c>
      <c r="K3062" s="6" t="s">
        <v>71</v>
      </c>
    </row>
    <row r="3063" spans="1:11" x14ac:dyDescent="0.45">
      <c r="A3063" s="6">
        <v>3059</v>
      </c>
      <c r="B3063" s="6" t="s">
        <v>10129</v>
      </c>
      <c r="C3063" s="5" t="s">
        <v>9828</v>
      </c>
      <c r="D3063" s="5" t="s">
        <v>10130</v>
      </c>
      <c r="E3063" s="5" t="s">
        <v>10131</v>
      </c>
      <c r="F3063" s="5" t="s">
        <v>10132</v>
      </c>
      <c r="G3063" s="6">
        <v>2002</v>
      </c>
      <c r="H3063" s="5" t="s">
        <v>6652</v>
      </c>
      <c r="I3063" s="5" t="s">
        <v>10133</v>
      </c>
      <c r="J3063" s="6" t="s">
        <v>70</v>
      </c>
      <c r="K3063" s="6" t="s">
        <v>71</v>
      </c>
    </row>
    <row r="3064" spans="1:11" x14ac:dyDescent="0.45">
      <c r="A3064" s="6">
        <v>3060</v>
      </c>
      <c r="B3064" s="6" t="s">
        <v>3614</v>
      </c>
      <c r="C3064" s="5" t="s">
        <v>9828</v>
      </c>
      <c r="D3064" s="5" t="s">
        <v>3615</v>
      </c>
      <c r="E3064" s="5" t="s">
        <v>3616</v>
      </c>
      <c r="F3064" s="5" t="s">
        <v>3617</v>
      </c>
      <c r="G3064" s="6">
        <v>2005</v>
      </c>
      <c r="H3064" s="5" t="s">
        <v>3439</v>
      </c>
      <c r="I3064" s="5" t="s">
        <v>3618</v>
      </c>
      <c r="J3064" s="6" t="s">
        <v>7808</v>
      </c>
      <c r="K3064" s="6" t="s">
        <v>71</v>
      </c>
    </row>
    <row r="3065" spans="1:11" x14ac:dyDescent="0.45">
      <c r="A3065" s="6">
        <v>3061</v>
      </c>
      <c r="B3065" s="6" t="s">
        <v>4722</v>
      </c>
      <c r="C3065" s="5" t="s">
        <v>9828</v>
      </c>
      <c r="D3065" s="5" t="s">
        <v>4723</v>
      </c>
      <c r="E3065" s="5" t="s">
        <v>4724</v>
      </c>
      <c r="F3065" s="5" t="s">
        <v>4725</v>
      </c>
      <c r="G3065" s="6">
        <v>2003</v>
      </c>
      <c r="H3065" s="5" t="s">
        <v>1033</v>
      </c>
      <c r="I3065" s="5" t="s">
        <v>4726</v>
      </c>
      <c r="J3065" s="6" t="s">
        <v>7808</v>
      </c>
      <c r="K3065" s="6" t="s">
        <v>71</v>
      </c>
    </row>
    <row r="3066" spans="1:11" x14ac:dyDescent="0.45">
      <c r="A3066" s="6">
        <v>3062</v>
      </c>
      <c r="B3066" s="6" t="s">
        <v>1356</v>
      </c>
      <c r="C3066" s="5" t="s">
        <v>9828</v>
      </c>
      <c r="D3066" s="5" t="s">
        <v>1357</v>
      </c>
      <c r="E3066" s="5" t="s">
        <v>1358</v>
      </c>
      <c r="F3066" s="5" t="s">
        <v>1359</v>
      </c>
      <c r="G3066" s="6">
        <v>2008</v>
      </c>
      <c r="H3066" s="5" t="s">
        <v>245</v>
      </c>
      <c r="I3066" s="5" t="s">
        <v>1360</v>
      </c>
      <c r="J3066" s="6" t="s">
        <v>7808</v>
      </c>
      <c r="K3066" s="6" t="s">
        <v>71</v>
      </c>
    </row>
    <row r="3067" spans="1:11" x14ac:dyDescent="0.45">
      <c r="A3067" s="6">
        <v>3063</v>
      </c>
      <c r="B3067" s="6" t="s">
        <v>10134</v>
      </c>
      <c r="C3067" s="5" t="s">
        <v>9828</v>
      </c>
      <c r="D3067" s="5" t="s">
        <v>10135</v>
      </c>
      <c r="E3067" s="5" t="s">
        <v>10136</v>
      </c>
      <c r="F3067" s="5" t="s">
        <v>10137</v>
      </c>
      <c r="G3067" s="6">
        <v>1999</v>
      </c>
      <c r="H3067" s="5" t="s">
        <v>6162</v>
      </c>
      <c r="I3067" s="5" t="s">
        <v>10138</v>
      </c>
      <c r="J3067" s="6" t="s">
        <v>70</v>
      </c>
      <c r="K3067" s="6" t="s">
        <v>71</v>
      </c>
    </row>
    <row r="3068" spans="1:11" x14ac:dyDescent="0.45">
      <c r="A3068" s="6">
        <v>3064</v>
      </c>
      <c r="B3068" s="6" t="s">
        <v>5333</v>
      </c>
      <c r="C3068" s="5" t="s">
        <v>9828</v>
      </c>
      <c r="D3068" s="5" t="s">
        <v>5334</v>
      </c>
      <c r="E3068" s="5" t="s">
        <v>5335</v>
      </c>
      <c r="F3068" s="5" t="s">
        <v>5336</v>
      </c>
      <c r="G3068" s="6">
        <v>2004</v>
      </c>
      <c r="H3068" s="5" t="s">
        <v>87</v>
      </c>
      <c r="I3068" s="5" t="s">
        <v>5337</v>
      </c>
      <c r="J3068" s="6" t="s">
        <v>7808</v>
      </c>
      <c r="K3068" s="6" t="s">
        <v>71</v>
      </c>
    </row>
    <row r="3069" spans="1:11" x14ac:dyDescent="0.45">
      <c r="A3069" s="6">
        <v>3065</v>
      </c>
      <c r="B3069" s="6" t="s">
        <v>5675</v>
      </c>
      <c r="C3069" s="5" t="s">
        <v>9828</v>
      </c>
      <c r="D3069" s="5" t="s">
        <v>5676</v>
      </c>
      <c r="E3069" s="5" t="s">
        <v>5677</v>
      </c>
      <c r="F3069" s="5" t="s">
        <v>5678</v>
      </c>
      <c r="G3069" s="6">
        <v>2005</v>
      </c>
      <c r="H3069" s="5" t="s">
        <v>153</v>
      </c>
      <c r="I3069" s="5" t="s">
        <v>5679</v>
      </c>
      <c r="J3069" s="6" t="s">
        <v>7808</v>
      </c>
      <c r="K3069" s="6" t="s">
        <v>71</v>
      </c>
    </row>
    <row r="3070" spans="1:11" x14ac:dyDescent="0.45">
      <c r="A3070" s="6">
        <v>3066</v>
      </c>
      <c r="B3070" s="6" t="s">
        <v>2576</v>
      </c>
      <c r="C3070" s="5" t="s">
        <v>9828</v>
      </c>
      <c r="D3070" s="5" t="s">
        <v>2577</v>
      </c>
      <c r="E3070" s="5" t="s">
        <v>2578</v>
      </c>
      <c r="F3070" s="5" t="s">
        <v>2579</v>
      </c>
      <c r="G3070" s="6">
        <v>2002</v>
      </c>
      <c r="H3070" s="5" t="s">
        <v>68</v>
      </c>
      <c r="I3070" s="5" t="s">
        <v>2580</v>
      </c>
      <c r="J3070" s="6" t="s">
        <v>7808</v>
      </c>
      <c r="K3070" s="6" t="s">
        <v>71</v>
      </c>
    </row>
    <row r="3071" spans="1:11" x14ac:dyDescent="0.45">
      <c r="A3071" s="6">
        <v>3067</v>
      </c>
      <c r="B3071" s="6" t="s">
        <v>10139</v>
      </c>
      <c r="C3071" s="5" t="s">
        <v>9828</v>
      </c>
      <c r="D3071" s="5" t="s">
        <v>10140</v>
      </c>
      <c r="E3071" s="5" t="s">
        <v>10141</v>
      </c>
      <c r="F3071" s="5" t="s">
        <v>10142</v>
      </c>
      <c r="G3071" s="6">
        <v>2002</v>
      </c>
      <c r="H3071" s="5" t="s">
        <v>239</v>
      </c>
      <c r="I3071" s="5" t="s">
        <v>10143</v>
      </c>
      <c r="J3071" s="6" t="s">
        <v>70</v>
      </c>
      <c r="K3071" s="6" t="s">
        <v>71</v>
      </c>
    </row>
    <row r="3072" spans="1:11" x14ac:dyDescent="0.45">
      <c r="A3072" s="6">
        <v>3068</v>
      </c>
      <c r="B3072" s="6" t="s">
        <v>10144</v>
      </c>
      <c r="C3072" s="5" t="s">
        <v>9828</v>
      </c>
      <c r="D3072" s="5" t="s">
        <v>10145</v>
      </c>
      <c r="E3072" s="5" t="s">
        <v>10146</v>
      </c>
      <c r="F3072" s="5" t="s">
        <v>10147</v>
      </c>
      <c r="G3072" s="6">
        <v>2020</v>
      </c>
      <c r="H3072" s="5" t="s">
        <v>10148</v>
      </c>
      <c r="I3072" s="5" t="s">
        <v>10149</v>
      </c>
      <c r="J3072" s="6" t="s">
        <v>70</v>
      </c>
      <c r="K3072" s="6" t="s">
        <v>71</v>
      </c>
    </row>
    <row r="3073" spans="1:11" x14ac:dyDescent="0.45">
      <c r="A3073" s="6">
        <v>3069</v>
      </c>
      <c r="B3073" s="6" t="s">
        <v>4493</v>
      </c>
      <c r="C3073" s="5" t="s">
        <v>9828</v>
      </c>
      <c r="D3073" s="5" t="s">
        <v>4494</v>
      </c>
      <c r="E3073" s="5" t="s">
        <v>4495</v>
      </c>
      <c r="F3073" s="5" t="s">
        <v>4496</v>
      </c>
      <c r="G3073" s="6">
        <v>2001</v>
      </c>
      <c r="H3073" s="5" t="s">
        <v>68</v>
      </c>
      <c r="I3073" s="5" t="s">
        <v>4497</v>
      </c>
      <c r="J3073" s="6" t="s">
        <v>7808</v>
      </c>
      <c r="K3073" s="6" t="s">
        <v>71</v>
      </c>
    </row>
    <row r="3074" spans="1:11" x14ac:dyDescent="0.45">
      <c r="A3074" s="6">
        <v>3070</v>
      </c>
      <c r="B3074" s="6" t="s">
        <v>1334</v>
      </c>
      <c r="C3074" s="5" t="s">
        <v>9828</v>
      </c>
      <c r="D3074" s="5" t="s">
        <v>1335</v>
      </c>
      <c r="E3074" s="5" t="s">
        <v>1336</v>
      </c>
      <c r="F3074" s="5" t="s">
        <v>1337</v>
      </c>
      <c r="G3074" s="6">
        <v>2019</v>
      </c>
      <c r="H3074" s="5" t="s">
        <v>1338</v>
      </c>
      <c r="I3074" s="5" t="s">
        <v>1339</v>
      </c>
      <c r="J3074" s="6" t="s">
        <v>7808</v>
      </c>
      <c r="K3074" s="6" t="s">
        <v>71</v>
      </c>
    </row>
    <row r="3075" spans="1:11" x14ac:dyDescent="0.45">
      <c r="A3075" s="6">
        <v>3071</v>
      </c>
      <c r="B3075" s="6" t="s">
        <v>4534</v>
      </c>
      <c r="C3075" s="5" t="s">
        <v>9828</v>
      </c>
      <c r="D3075" s="5" t="s">
        <v>4535</v>
      </c>
      <c r="E3075" s="5" t="s">
        <v>4536</v>
      </c>
      <c r="F3075" s="5" t="s">
        <v>4537</v>
      </c>
      <c r="G3075" s="6">
        <v>1996</v>
      </c>
      <c r="H3075" s="5" t="s">
        <v>87</v>
      </c>
      <c r="I3075" s="5" t="s">
        <v>4538</v>
      </c>
      <c r="J3075" s="6" t="s">
        <v>7808</v>
      </c>
      <c r="K3075" s="6" t="s">
        <v>71</v>
      </c>
    </row>
    <row r="3076" spans="1:11" x14ac:dyDescent="0.45">
      <c r="A3076" s="6">
        <v>3072</v>
      </c>
      <c r="B3076" s="6" t="s">
        <v>214</v>
      </c>
      <c r="C3076" s="5" t="s">
        <v>9828</v>
      </c>
      <c r="D3076" s="5" t="s">
        <v>215</v>
      </c>
      <c r="E3076" s="5" t="s">
        <v>216</v>
      </c>
      <c r="F3076" s="5" t="s">
        <v>217</v>
      </c>
      <c r="G3076" s="6">
        <v>2001</v>
      </c>
      <c r="H3076" s="5" t="s">
        <v>68</v>
      </c>
      <c r="I3076" s="5" t="s">
        <v>218</v>
      </c>
      <c r="J3076" s="6" t="s">
        <v>7808</v>
      </c>
      <c r="K3076" s="6" t="s">
        <v>71</v>
      </c>
    </row>
    <row r="3077" spans="1:11" x14ac:dyDescent="0.45">
      <c r="A3077" s="6">
        <v>3073</v>
      </c>
      <c r="B3077" s="6" t="s">
        <v>650</v>
      </c>
      <c r="C3077" s="5" t="s">
        <v>9828</v>
      </c>
      <c r="D3077" s="5" t="s">
        <v>651</v>
      </c>
      <c r="E3077" s="5" t="s">
        <v>652</v>
      </c>
      <c r="F3077" s="5" t="s">
        <v>653</v>
      </c>
      <c r="G3077" s="6">
        <v>1998</v>
      </c>
      <c r="H3077" s="5" t="s">
        <v>654</v>
      </c>
      <c r="I3077" s="5" t="s">
        <v>655</v>
      </c>
      <c r="J3077" s="6" t="s">
        <v>7808</v>
      </c>
      <c r="K3077" s="6" t="s">
        <v>71</v>
      </c>
    </row>
    <row r="3078" spans="1:11" x14ac:dyDescent="0.45">
      <c r="A3078" s="6">
        <v>3074</v>
      </c>
      <c r="B3078" s="6" t="s">
        <v>4950</v>
      </c>
      <c r="C3078" s="5" t="s">
        <v>9828</v>
      </c>
      <c r="D3078" s="5" t="s">
        <v>4951</v>
      </c>
      <c r="E3078" s="5" t="s">
        <v>4952</v>
      </c>
      <c r="F3078" s="5" t="s">
        <v>4953</v>
      </c>
      <c r="G3078" s="6">
        <v>2022</v>
      </c>
      <c r="H3078" s="5" t="s">
        <v>2747</v>
      </c>
      <c r="I3078" s="5" t="s">
        <v>4954</v>
      </c>
      <c r="J3078" s="6" t="s">
        <v>7808</v>
      </c>
      <c r="K3078" s="6" t="s">
        <v>71</v>
      </c>
    </row>
    <row r="3079" spans="1:11" x14ac:dyDescent="0.45">
      <c r="A3079" s="6">
        <v>3075</v>
      </c>
      <c r="B3079" s="6" t="s">
        <v>9467</v>
      </c>
      <c r="C3079" s="5" t="s">
        <v>9828</v>
      </c>
      <c r="D3079" s="5" t="s">
        <v>9468</v>
      </c>
      <c r="E3079" s="5" t="s">
        <v>9469</v>
      </c>
      <c r="F3079" s="5" t="s">
        <v>9470</v>
      </c>
      <c r="G3079" s="6">
        <v>1985</v>
      </c>
      <c r="H3079" s="5" t="s">
        <v>129</v>
      </c>
      <c r="I3079" s="5" t="s">
        <v>9471</v>
      </c>
      <c r="J3079" s="6" t="s">
        <v>7808</v>
      </c>
      <c r="K3079" s="6" t="s">
        <v>71</v>
      </c>
    </row>
    <row r="3080" spans="1:11" x14ac:dyDescent="0.45">
      <c r="A3080" s="6">
        <v>3076</v>
      </c>
      <c r="B3080" s="6" t="s">
        <v>179</v>
      </c>
      <c r="C3080" s="5" t="s">
        <v>9828</v>
      </c>
      <c r="D3080" s="5" t="s">
        <v>180</v>
      </c>
      <c r="E3080" s="5" t="s">
        <v>181</v>
      </c>
      <c r="F3080" s="5" t="s">
        <v>182</v>
      </c>
      <c r="G3080" s="6">
        <v>2008</v>
      </c>
      <c r="H3080" s="5" t="s">
        <v>183</v>
      </c>
      <c r="I3080" s="5" t="s">
        <v>184</v>
      </c>
      <c r="J3080" s="6" t="s">
        <v>7808</v>
      </c>
      <c r="K3080" s="6" t="s">
        <v>71</v>
      </c>
    </row>
    <row r="3081" spans="1:11" x14ac:dyDescent="0.45">
      <c r="A3081" s="6">
        <v>3077</v>
      </c>
      <c r="B3081" s="6" t="s">
        <v>2694</v>
      </c>
      <c r="C3081" s="5" t="s">
        <v>9828</v>
      </c>
      <c r="D3081" s="5" t="s">
        <v>2695</v>
      </c>
      <c r="E3081" s="5" t="s">
        <v>2696</v>
      </c>
      <c r="F3081" s="5" t="s">
        <v>2697</v>
      </c>
      <c r="G3081" s="6">
        <v>2000</v>
      </c>
      <c r="H3081" s="5" t="s">
        <v>2698</v>
      </c>
      <c r="I3081" s="5" t="s">
        <v>2699</v>
      </c>
      <c r="J3081" s="6" t="s">
        <v>7808</v>
      </c>
      <c r="K3081" s="6" t="s">
        <v>71</v>
      </c>
    </row>
    <row r="3082" spans="1:11" x14ac:dyDescent="0.45">
      <c r="A3082" s="6">
        <v>3078</v>
      </c>
      <c r="B3082" s="6" t="s">
        <v>1308</v>
      </c>
      <c r="C3082" s="5" t="s">
        <v>9828</v>
      </c>
      <c r="D3082" s="5" t="s">
        <v>1309</v>
      </c>
      <c r="E3082" s="5" t="s">
        <v>1310</v>
      </c>
      <c r="F3082" s="5" t="s">
        <v>1311</v>
      </c>
      <c r="G3082" s="6">
        <v>2002</v>
      </c>
      <c r="H3082" s="5" t="s">
        <v>68</v>
      </c>
      <c r="I3082" s="5" t="s">
        <v>1312</v>
      </c>
      <c r="J3082" s="6" t="s">
        <v>7808</v>
      </c>
      <c r="K3082" s="6" t="s">
        <v>71</v>
      </c>
    </row>
    <row r="3083" spans="1:11" x14ac:dyDescent="0.45">
      <c r="A3083" s="6">
        <v>3079</v>
      </c>
      <c r="B3083" s="6" t="s">
        <v>6414</v>
      </c>
      <c r="C3083" s="5" t="s">
        <v>9828</v>
      </c>
      <c r="D3083" s="5" t="s">
        <v>6415</v>
      </c>
      <c r="E3083" s="5" t="s">
        <v>6416</v>
      </c>
      <c r="F3083" s="5" t="s">
        <v>6417</v>
      </c>
      <c r="G3083" s="6">
        <v>2003</v>
      </c>
      <c r="H3083" s="5" t="s">
        <v>4336</v>
      </c>
      <c r="I3083" s="5" t="s">
        <v>6418</v>
      </c>
      <c r="J3083" s="6" t="s">
        <v>7808</v>
      </c>
      <c r="K3083" s="6" t="s">
        <v>71</v>
      </c>
    </row>
    <row r="3084" spans="1:11" x14ac:dyDescent="0.45">
      <c r="A3084" s="6">
        <v>3080</v>
      </c>
      <c r="B3084" s="6" t="s">
        <v>10150</v>
      </c>
      <c r="C3084" s="5" t="s">
        <v>9828</v>
      </c>
      <c r="D3084" s="5" t="s">
        <v>10151</v>
      </c>
      <c r="E3084" s="5" t="s">
        <v>10152</v>
      </c>
      <c r="F3084" s="5" t="s">
        <v>10153</v>
      </c>
      <c r="G3084" s="6">
        <v>2021</v>
      </c>
      <c r="H3084" s="5" t="s">
        <v>576</v>
      </c>
      <c r="I3084" s="5" t="s">
        <v>10154</v>
      </c>
      <c r="J3084" s="6" t="s">
        <v>70</v>
      </c>
      <c r="K3084" s="6" t="s">
        <v>71</v>
      </c>
    </row>
    <row r="3085" spans="1:11" x14ac:dyDescent="0.45">
      <c r="A3085" s="6">
        <v>3081</v>
      </c>
      <c r="B3085" s="6" t="s">
        <v>5929</v>
      </c>
      <c r="C3085" s="5" t="s">
        <v>9828</v>
      </c>
      <c r="D3085" s="5" t="s">
        <v>5930</v>
      </c>
      <c r="E3085" s="5" t="s">
        <v>5931</v>
      </c>
      <c r="F3085" s="5" t="s">
        <v>5932</v>
      </c>
      <c r="G3085" s="6">
        <v>2000</v>
      </c>
      <c r="H3085" s="5" t="s">
        <v>5933</v>
      </c>
      <c r="I3085" s="5" t="s">
        <v>5934</v>
      </c>
      <c r="J3085" s="6" t="s">
        <v>7808</v>
      </c>
      <c r="K3085" s="6" t="s">
        <v>71</v>
      </c>
    </row>
    <row r="3086" spans="1:11" x14ac:dyDescent="0.45">
      <c r="A3086" s="6">
        <v>3082</v>
      </c>
      <c r="B3086" s="6" t="s">
        <v>3278</v>
      </c>
      <c r="C3086" s="5" t="s">
        <v>9828</v>
      </c>
      <c r="D3086" s="5" t="s">
        <v>3279</v>
      </c>
      <c r="E3086" s="5" t="s">
        <v>3280</v>
      </c>
      <c r="F3086" s="5" t="s">
        <v>3281</v>
      </c>
      <c r="G3086" s="6">
        <v>1986</v>
      </c>
      <c r="H3086" s="5" t="s">
        <v>111</v>
      </c>
      <c r="I3086" s="5" t="s">
        <v>3282</v>
      </c>
      <c r="J3086" s="6" t="s">
        <v>7808</v>
      </c>
      <c r="K3086" s="6" t="s">
        <v>71</v>
      </c>
    </row>
    <row r="3087" spans="1:11" x14ac:dyDescent="0.45">
      <c r="A3087" s="6">
        <v>3083</v>
      </c>
      <c r="B3087" s="6" t="s">
        <v>5808</v>
      </c>
      <c r="C3087" s="5" t="s">
        <v>9828</v>
      </c>
      <c r="D3087" s="5" t="s">
        <v>5809</v>
      </c>
      <c r="E3087" s="5" t="s">
        <v>5810</v>
      </c>
      <c r="F3087" s="5" t="s">
        <v>5811</v>
      </c>
      <c r="G3087" s="6">
        <v>2003</v>
      </c>
      <c r="H3087" s="5" t="s">
        <v>5812</v>
      </c>
      <c r="I3087" s="5" t="s">
        <v>5813</v>
      </c>
      <c r="J3087" s="6" t="s">
        <v>7808</v>
      </c>
      <c r="K3087" s="6" t="s">
        <v>71</v>
      </c>
    </row>
    <row r="3088" spans="1:11" x14ac:dyDescent="0.45">
      <c r="A3088" s="6">
        <v>3084</v>
      </c>
      <c r="B3088" s="6" t="s">
        <v>10155</v>
      </c>
      <c r="C3088" s="5" t="s">
        <v>9828</v>
      </c>
      <c r="D3088" s="5" t="s">
        <v>10156</v>
      </c>
      <c r="E3088" s="5" t="s">
        <v>10157</v>
      </c>
      <c r="F3088" s="5" t="s">
        <v>10158</v>
      </c>
      <c r="G3088" s="6">
        <v>1996</v>
      </c>
      <c r="H3088" s="5" t="s">
        <v>87</v>
      </c>
      <c r="I3088" s="5" t="s">
        <v>10159</v>
      </c>
      <c r="J3088" s="6" t="s">
        <v>70</v>
      </c>
      <c r="K3088" s="6" t="s">
        <v>71</v>
      </c>
    </row>
    <row r="3089" spans="1:11" x14ac:dyDescent="0.45">
      <c r="A3089" s="6">
        <v>3085</v>
      </c>
      <c r="B3089" s="6" t="s">
        <v>4327</v>
      </c>
      <c r="C3089" s="5" t="s">
        <v>9828</v>
      </c>
      <c r="D3089" s="5" t="s">
        <v>4328</v>
      </c>
      <c r="E3089" s="5" t="s">
        <v>4329</v>
      </c>
      <c r="F3089" s="5" t="s">
        <v>4330</v>
      </c>
      <c r="G3089" s="6">
        <v>2002</v>
      </c>
      <c r="H3089" s="5" t="s">
        <v>135</v>
      </c>
      <c r="I3089" s="5" t="s">
        <v>4331</v>
      </c>
      <c r="J3089" s="6" t="s">
        <v>7808</v>
      </c>
      <c r="K3089" s="6" t="s">
        <v>71</v>
      </c>
    </row>
    <row r="3090" spans="1:11" x14ac:dyDescent="0.45">
      <c r="A3090" s="6">
        <v>3086</v>
      </c>
      <c r="B3090" s="6" t="s">
        <v>119</v>
      </c>
      <c r="C3090" s="5" t="s">
        <v>9828</v>
      </c>
      <c r="D3090" s="5" t="s">
        <v>120</v>
      </c>
      <c r="E3090" s="5" t="s">
        <v>121</v>
      </c>
      <c r="F3090" s="5" t="s">
        <v>122</v>
      </c>
      <c r="G3090" s="6">
        <v>2002</v>
      </c>
      <c r="H3090" s="5" t="s">
        <v>123</v>
      </c>
      <c r="I3090" s="5" t="s">
        <v>124</v>
      </c>
      <c r="J3090" s="6" t="s">
        <v>7808</v>
      </c>
      <c r="K3090" s="6" t="s">
        <v>71</v>
      </c>
    </row>
    <row r="3091" spans="1:11" x14ac:dyDescent="0.45">
      <c r="A3091" s="6">
        <v>3087</v>
      </c>
      <c r="B3091" s="6" t="s">
        <v>10160</v>
      </c>
      <c r="C3091" s="5" t="s">
        <v>9828</v>
      </c>
      <c r="D3091" s="5" t="s">
        <v>10161</v>
      </c>
      <c r="E3091" s="5" t="s">
        <v>10162</v>
      </c>
      <c r="F3091" s="5" t="s">
        <v>10163</v>
      </c>
      <c r="G3091" s="6">
        <v>2002</v>
      </c>
      <c r="H3091" s="5" t="s">
        <v>466</v>
      </c>
      <c r="I3091" s="5" t="s">
        <v>10164</v>
      </c>
      <c r="J3091" s="6" t="s">
        <v>70</v>
      </c>
      <c r="K3091" s="6" t="s">
        <v>71</v>
      </c>
    </row>
    <row r="3092" spans="1:11" x14ac:dyDescent="0.45">
      <c r="A3092" s="6">
        <v>3088</v>
      </c>
      <c r="B3092" s="6" t="s">
        <v>3905</v>
      </c>
      <c r="C3092" s="5" t="s">
        <v>9828</v>
      </c>
      <c r="D3092" s="5" t="s">
        <v>3906</v>
      </c>
      <c r="E3092" s="5" t="s">
        <v>3907</v>
      </c>
      <c r="F3092" s="5" t="s">
        <v>3908</v>
      </c>
      <c r="G3092" s="6">
        <v>2020</v>
      </c>
      <c r="H3092" s="5" t="s">
        <v>212</v>
      </c>
      <c r="I3092" s="5" t="s">
        <v>3909</v>
      </c>
      <c r="J3092" s="6" t="s">
        <v>7808</v>
      </c>
      <c r="K3092" s="6" t="s">
        <v>71</v>
      </c>
    </row>
    <row r="3093" spans="1:11" x14ac:dyDescent="0.45">
      <c r="A3093" s="6">
        <v>3089</v>
      </c>
      <c r="B3093" s="6" t="s">
        <v>10165</v>
      </c>
      <c r="C3093" s="5" t="s">
        <v>9828</v>
      </c>
      <c r="D3093" s="5" t="s">
        <v>10166</v>
      </c>
      <c r="E3093" s="5" t="s">
        <v>10167</v>
      </c>
      <c r="F3093" s="5" t="s">
        <v>10168</v>
      </c>
      <c r="G3093" s="6">
        <v>2003</v>
      </c>
      <c r="H3093" s="5" t="s">
        <v>206</v>
      </c>
      <c r="I3093" s="5" t="s">
        <v>10169</v>
      </c>
      <c r="J3093" s="6" t="s">
        <v>70</v>
      </c>
      <c r="K3093" s="6" t="s">
        <v>71</v>
      </c>
    </row>
    <row r="3094" spans="1:11" x14ac:dyDescent="0.45">
      <c r="A3094" s="6">
        <v>3090</v>
      </c>
      <c r="B3094" s="6" t="s">
        <v>838</v>
      </c>
      <c r="C3094" s="5" t="s">
        <v>9828</v>
      </c>
      <c r="D3094" s="5" t="s">
        <v>839</v>
      </c>
      <c r="E3094" s="5" t="s">
        <v>840</v>
      </c>
      <c r="F3094" s="5" t="s">
        <v>841</v>
      </c>
      <c r="G3094" s="6">
        <v>1996</v>
      </c>
      <c r="H3094" s="5" t="s">
        <v>206</v>
      </c>
      <c r="I3094" s="5" t="s">
        <v>842</v>
      </c>
      <c r="J3094" s="6" t="s">
        <v>7808</v>
      </c>
      <c r="K3094" s="6" t="s">
        <v>71</v>
      </c>
    </row>
    <row r="3095" spans="1:11" x14ac:dyDescent="0.45">
      <c r="A3095" s="6">
        <v>3091</v>
      </c>
      <c r="B3095" s="6" t="s">
        <v>4909</v>
      </c>
      <c r="C3095" s="5" t="s">
        <v>9828</v>
      </c>
      <c r="D3095" s="5" t="s">
        <v>4910</v>
      </c>
      <c r="E3095" s="5" t="s">
        <v>4911</v>
      </c>
      <c r="F3095" s="5" t="s">
        <v>4912</v>
      </c>
      <c r="G3095" s="6">
        <v>2010</v>
      </c>
      <c r="H3095" s="5" t="s">
        <v>206</v>
      </c>
      <c r="I3095" s="5" t="s">
        <v>4913</v>
      </c>
      <c r="J3095" s="6" t="s">
        <v>7808</v>
      </c>
      <c r="K3095" s="6" t="s">
        <v>71</v>
      </c>
    </row>
    <row r="3096" spans="1:11" x14ac:dyDescent="0.45">
      <c r="A3096" s="6">
        <v>3092</v>
      </c>
      <c r="B3096" s="6" t="s">
        <v>1125</v>
      </c>
      <c r="C3096" s="5" t="s">
        <v>9828</v>
      </c>
      <c r="D3096" s="5" t="s">
        <v>1126</v>
      </c>
      <c r="E3096" s="5" t="s">
        <v>1127</v>
      </c>
      <c r="F3096" s="5" t="s">
        <v>1128</v>
      </c>
      <c r="G3096" s="6">
        <v>1998</v>
      </c>
      <c r="H3096" s="5" t="s">
        <v>426</v>
      </c>
      <c r="I3096" s="5" t="s">
        <v>1129</v>
      </c>
      <c r="J3096" s="6" t="s">
        <v>7808</v>
      </c>
      <c r="K3096" s="6" t="s">
        <v>71</v>
      </c>
    </row>
    <row r="3097" spans="1:11" x14ac:dyDescent="0.45">
      <c r="A3097" s="6">
        <v>3093</v>
      </c>
      <c r="B3097" s="6" t="s">
        <v>612</v>
      </c>
      <c r="C3097" s="5" t="s">
        <v>9828</v>
      </c>
      <c r="D3097" s="5" t="s">
        <v>613</v>
      </c>
      <c r="E3097" s="5" t="s">
        <v>614</v>
      </c>
      <c r="F3097" s="5" t="s">
        <v>615</v>
      </c>
      <c r="G3097" s="6">
        <v>1999</v>
      </c>
      <c r="H3097" s="5" t="s">
        <v>616</v>
      </c>
      <c r="I3097" s="5" t="s">
        <v>617</v>
      </c>
      <c r="J3097" s="6" t="s">
        <v>7808</v>
      </c>
      <c r="K3097" s="6" t="s">
        <v>71</v>
      </c>
    </row>
    <row r="3098" spans="1:11" x14ac:dyDescent="0.45">
      <c r="A3098" s="6">
        <v>3094</v>
      </c>
      <c r="B3098" s="6" t="s">
        <v>3408</v>
      </c>
      <c r="C3098" s="5" t="s">
        <v>9828</v>
      </c>
      <c r="D3098" s="5" t="s">
        <v>3409</v>
      </c>
      <c r="E3098" s="5" t="s">
        <v>3410</v>
      </c>
      <c r="F3098" s="5" t="s">
        <v>3411</v>
      </c>
      <c r="G3098" s="6">
        <v>2017</v>
      </c>
      <c r="H3098" s="5" t="s">
        <v>245</v>
      </c>
      <c r="I3098" s="5" t="s">
        <v>3412</v>
      </c>
      <c r="J3098" s="6" t="s">
        <v>7808</v>
      </c>
      <c r="K3098" s="6" t="s">
        <v>71</v>
      </c>
    </row>
    <row r="3099" spans="1:11" x14ac:dyDescent="0.45">
      <c r="A3099" s="6">
        <v>3095</v>
      </c>
      <c r="B3099" s="6" t="s">
        <v>6148</v>
      </c>
      <c r="C3099" s="5" t="s">
        <v>9828</v>
      </c>
      <c r="D3099" s="5" t="s">
        <v>6149</v>
      </c>
      <c r="E3099" s="5" t="s">
        <v>6150</v>
      </c>
      <c r="F3099" s="5" t="s">
        <v>6151</v>
      </c>
      <c r="G3099" s="6">
        <v>1999</v>
      </c>
      <c r="H3099" s="5" t="s">
        <v>68</v>
      </c>
      <c r="I3099" s="5" t="s">
        <v>6152</v>
      </c>
      <c r="J3099" s="6" t="s">
        <v>7808</v>
      </c>
      <c r="K3099" s="6" t="s">
        <v>71</v>
      </c>
    </row>
    <row r="3100" spans="1:11" x14ac:dyDescent="0.45">
      <c r="A3100" s="6">
        <v>3096</v>
      </c>
      <c r="B3100" s="6" t="s">
        <v>4574</v>
      </c>
      <c r="C3100" s="5" t="s">
        <v>9828</v>
      </c>
      <c r="D3100" s="5" t="s">
        <v>4575</v>
      </c>
      <c r="E3100" s="5" t="s">
        <v>4576</v>
      </c>
      <c r="F3100" s="5" t="s">
        <v>4577</v>
      </c>
      <c r="G3100" s="6">
        <v>2016</v>
      </c>
      <c r="H3100" s="5" t="s">
        <v>983</v>
      </c>
      <c r="I3100" s="5" t="s">
        <v>4578</v>
      </c>
      <c r="J3100" s="6" t="s">
        <v>7808</v>
      </c>
      <c r="K3100" s="6" t="s">
        <v>71</v>
      </c>
    </row>
    <row r="3101" spans="1:11" x14ac:dyDescent="0.45">
      <c r="A3101" s="6">
        <v>3097</v>
      </c>
      <c r="B3101" s="6" t="s">
        <v>6399</v>
      </c>
      <c r="C3101" s="5" t="s">
        <v>9828</v>
      </c>
      <c r="D3101" s="5" t="s">
        <v>6400</v>
      </c>
      <c r="E3101" s="5" t="s">
        <v>6401</v>
      </c>
      <c r="F3101" s="5" t="s">
        <v>6402</v>
      </c>
      <c r="G3101" s="6">
        <v>2002</v>
      </c>
      <c r="H3101" s="5" t="s">
        <v>68</v>
      </c>
      <c r="I3101" s="5" t="s">
        <v>6403</v>
      </c>
      <c r="J3101" s="6" t="s">
        <v>7808</v>
      </c>
      <c r="K3101" s="6" t="s">
        <v>71</v>
      </c>
    </row>
    <row r="3102" spans="1:11" x14ac:dyDescent="0.45">
      <c r="A3102" s="6">
        <v>3098</v>
      </c>
      <c r="B3102" s="6" t="s">
        <v>10170</v>
      </c>
      <c r="C3102" s="5" t="s">
        <v>9828</v>
      </c>
      <c r="D3102" s="5" t="s">
        <v>10171</v>
      </c>
      <c r="E3102" s="5" t="s">
        <v>10172</v>
      </c>
      <c r="F3102" s="5" t="s">
        <v>10173</v>
      </c>
      <c r="G3102" s="6">
        <v>2002</v>
      </c>
      <c r="H3102" s="5" t="s">
        <v>135</v>
      </c>
      <c r="I3102" s="5" t="s">
        <v>10174</v>
      </c>
      <c r="J3102" s="6" t="s">
        <v>70</v>
      </c>
      <c r="K3102" s="6" t="s">
        <v>71</v>
      </c>
    </row>
    <row r="3103" spans="1:11" x14ac:dyDescent="0.45">
      <c r="A3103" s="6">
        <v>3099</v>
      </c>
      <c r="B3103" s="6" t="s">
        <v>1917</v>
      </c>
      <c r="C3103" s="5" t="s">
        <v>9828</v>
      </c>
      <c r="D3103" s="5" t="s">
        <v>1918</v>
      </c>
      <c r="E3103" s="5" t="s">
        <v>1919</v>
      </c>
      <c r="F3103" s="5" t="s">
        <v>1920</v>
      </c>
      <c r="G3103" s="6">
        <v>2023</v>
      </c>
      <c r="H3103" s="5" t="s">
        <v>1921</v>
      </c>
      <c r="I3103" s="5" t="s">
        <v>1922</v>
      </c>
      <c r="J3103" s="6" t="s">
        <v>7808</v>
      </c>
      <c r="K3103" s="6" t="s">
        <v>71</v>
      </c>
    </row>
    <row r="3104" spans="1:11" x14ac:dyDescent="0.45">
      <c r="A3104" s="6">
        <v>3100</v>
      </c>
      <c r="B3104" s="6" t="s">
        <v>1912</v>
      </c>
      <c r="C3104" s="5" t="s">
        <v>9828</v>
      </c>
      <c r="D3104" s="5" t="s">
        <v>1913</v>
      </c>
      <c r="E3104" s="5" t="s">
        <v>1914</v>
      </c>
      <c r="F3104" s="5" t="s">
        <v>1915</v>
      </c>
      <c r="G3104" s="6">
        <v>2001</v>
      </c>
      <c r="H3104" s="5" t="s">
        <v>87</v>
      </c>
      <c r="I3104" s="5" t="s">
        <v>1916</v>
      </c>
      <c r="J3104" s="6" t="s">
        <v>7808</v>
      </c>
      <c r="K3104" s="6" t="s">
        <v>71</v>
      </c>
    </row>
    <row r="3105" spans="1:11" x14ac:dyDescent="0.45">
      <c r="A3105" s="6">
        <v>3101</v>
      </c>
      <c r="B3105" s="6" t="s">
        <v>10175</v>
      </c>
      <c r="C3105" s="5" t="s">
        <v>9828</v>
      </c>
      <c r="D3105" s="5" t="s">
        <v>10176</v>
      </c>
      <c r="E3105" s="5" t="s">
        <v>10177</v>
      </c>
      <c r="F3105" s="5" t="s">
        <v>10178</v>
      </c>
      <c r="G3105" s="6">
        <v>2011</v>
      </c>
      <c r="H3105" s="5" t="s">
        <v>3166</v>
      </c>
      <c r="I3105" s="5" t="s">
        <v>10179</v>
      </c>
      <c r="J3105" s="6" t="s">
        <v>70</v>
      </c>
      <c r="K3105" s="6" t="s">
        <v>71</v>
      </c>
    </row>
    <row r="3106" spans="1:11" x14ac:dyDescent="0.45">
      <c r="A3106" s="6">
        <v>3102</v>
      </c>
      <c r="B3106" s="6" t="s">
        <v>364</v>
      </c>
      <c r="C3106" s="5" t="s">
        <v>9828</v>
      </c>
      <c r="D3106" s="5" t="s">
        <v>365</v>
      </c>
      <c r="E3106" s="5" t="s">
        <v>366</v>
      </c>
      <c r="F3106" s="5" t="s">
        <v>367</v>
      </c>
      <c r="G3106" s="6">
        <v>2008</v>
      </c>
      <c r="H3106" s="5" t="s">
        <v>368</v>
      </c>
      <c r="I3106" s="5" t="s">
        <v>369</v>
      </c>
      <c r="J3106" s="6" t="s">
        <v>7808</v>
      </c>
      <c r="K3106" s="6" t="s">
        <v>71</v>
      </c>
    </row>
    <row r="3107" spans="1:11" x14ac:dyDescent="0.45">
      <c r="A3107" s="6">
        <v>3103</v>
      </c>
      <c r="B3107" s="6" t="s">
        <v>7992</v>
      </c>
      <c r="C3107" s="5" t="s">
        <v>9828</v>
      </c>
      <c r="D3107" s="5" t="s">
        <v>7993</v>
      </c>
      <c r="E3107" s="5" t="s">
        <v>7994</v>
      </c>
      <c r="F3107" s="5" t="s">
        <v>7995</v>
      </c>
      <c r="G3107" s="6">
        <v>1999</v>
      </c>
      <c r="H3107" s="5" t="s">
        <v>7996</v>
      </c>
      <c r="I3107" s="5" t="s">
        <v>7997</v>
      </c>
      <c r="J3107" s="6" t="s">
        <v>7808</v>
      </c>
      <c r="K3107" s="6" t="s">
        <v>71</v>
      </c>
    </row>
    <row r="3108" spans="1:11" x14ac:dyDescent="0.45">
      <c r="A3108" s="6">
        <v>3104</v>
      </c>
      <c r="B3108" s="6" t="s">
        <v>4673</v>
      </c>
      <c r="C3108" s="5" t="s">
        <v>9828</v>
      </c>
      <c r="D3108" s="5" t="s">
        <v>4674</v>
      </c>
      <c r="E3108" s="5" t="s">
        <v>4675</v>
      </c>
      <c r="F3108" s="5" t="s">
        <v>4676</v>
      </c>
      <c r="G3108" s="6">
        <v>2014</v>
      </c>
      <c r="H3108" s="5" t="s">
        <v>239</v>
      </c>
      <c r="I3108" s="5" t="s">
        <v>4677</v>
      </c>
      <c r="J3108" s="6" t="s">
        <v>7808</v>
      </c>
      <c r="K3108" s="6" t="s">
        <v>71</v>
      </c>
    </row>
    <row r="3109" spans="1:11" x14ac:dyDescent="0.45">
      <c r="A3109" s="6">
        <v>3105</v>
      </c>
      <c r="B3109" s="6" t="s">
        <v>2802</v>
      </c>
      <c r="C3109" s="5" t="s">
        <v>9828</v>
      </c>
      <c r="D3109" s="5" t="s">
        <v>2803</v>
      </c>
      <c r="E3109" s="5" t="s">
        <v>2804</v>
      </c>
      <c r="F3109" s="5" t="s">
        <v>2805</v>
      </c>
      <c r="G3109" s="6">
        <v>2003</v>
      </c>
      <c r="H3109" s="5" t="s">
        <v>68</v>
      </c>
      <c r="I3109" s="5" t="s">
        <v>2806</v>
      </c>
      <c r="J3109" s="6" t="s">
        <v>7808</v>
      </c>
      <c r="K3109" s="6" t="s">
        <v>71</v>
      </c>
    </row>
    <row r="3110" spans="1:11" x14ac:dyDescent="0.45">
      <c r="A3110" s="6">
        <v>3106</v>
      </c>
      <c r="B3110" s="6" t="s">
        <v>1956</v>
      </c>
      <c r="C3110" s="5" t="s">
        <v>9828</v>
      </c>
      <c r="D3110" s="5" t="s">
        <v>1957</v>
      </c>
      <c r="E3110" s="5" t="s">
        <v>1958</v>
      </c>
      <c r="F3110" s="5" t="s">
        <v>1959</v>
      </c>
      <c r="G3110" s="6">
        <v>2007</v>
      </c>
      <c r="H3110" s="5" t="s">
        <v>654</v>
      </c>
      <c r="I3110" s="5" t="s">
        <v>1960</v>
      </c>
      <c r="J3110" s="6" t="s">
        <v>7808</v>
      </c>
      <c r="K3110" s="6" t="s">
        <v>71</v>
      </c>
    </row>
    <row r="3111" spans="1:11" x14ac:dyDescent="0.45">
      <c r="A3111" s="6">
        <v>3107</v>
      </c>
      <c r="B3111" s="6" t="s">
        <v>5680</v>
      </c>
      <c r="C3111" s="5" t="s">
        <v>9828</v>
      </c>
      <c r="D3111" s="5" t="s">
        <v>5681</v>
      </c>
      <c r="E3111" s="5" t="s">
        <v>5682</v>
      </c>
      <c r="F3111" s="5" t="s">
        <v>5683</v>
      </c>
      <c r="G3111" s="6">
        <v>2025</v>
      </c>
      <c r="H3111" s="5" t="s">
        <v>5684</v>
      </c>
      <c r="I3111" s="5" t="s">
        <v>5685</v>
      </c>
      <c r="J3111" s="6" t="s">
        <v>7808</v>
      </c>
      <c r="K3111" s="6" t="s">
        <v>71</v>
      </c>
    </row>
    <row r="3112" spans="1:11" x14ac:dyDescent="0.45">
      <c r="A3112" s="6">
        <v>3108</v>
      </c>
      <c r="B3112" s="6" t="s">
        <v>10180</v>
      </c>
      <c r="C3112" s="5" t="s">
        <v>9828</v>
      </c>
      <c r="D3112" s="5" t="s">
        <v>10181</v>
      </c>
      <c r="E3112" s="5" t="s">
        <v>10182</v>
      </c>
      <c r="F3112" s="5" t="s">
        <v>10183</v>
      </c>
      <c r="G3112" s="6">
        <v>2018</v>
      </c>
      <c r="H3112" s="5" t="s">
        <v>4778</v>
      </c>
      <c r="I3112" s="5" t="s">
        <v>10184</v>
      </c>
      <c r="J3112" s="6" t="s">
        <v>70</v>
      </c>
      <c r="K3112" s="6" t="s">
        <v>71</v>
      </c>
    </row>
    <row r="3113" spans="1:11" x14ac:dyDescent="0.45">
      <c r="A3113" s="6">
        <v>3109</v>
      </c>
      <c r="B3113" s="6" t="s">
        <v>10185</v>
      </c>
      <c r="C3113" s="5" t="s">
        <v>9828</v>
      </c>
      <c r="D3113" s="5" t="s">
        <v>10186</v>
      </c>
      <c r="E3113" s="5" t="s">
        <v>10187</v>
      </c>
      <c r="F3113" s="5" t="s">
        <v>10188</v>
      </c>
      <c r="G3113" s="6">
        <v>2003</v>
      </c>
      <c r="H3113" s="5" t="s">
        <v>68</v>
      </c>
      <c r="I3113" s="5" t="s">
        <v>10189</v>
      </c>
      <c r="J3113" s="6" t="s">
        <v>70</v>
      </c>
      <c r="K3113" s="6" t="s">
        <v>71</v>
      </c>
    </row>
    <row r="3114" spans="1:11" x14ac:dyDescent="0.45">
      <c r="A3114" s="6">
        <v>3110</v>
      </c>
      <c r="B3114" s="6" t="s">
        <v>1029</v>
      </c>
      <c r="C3114" s="5" t="s">
        <v>9828</v>
      </c>
      <c r="D3114" s="5" t="s">
        <v>1030</v>
      </c>
      <c r="E3114" s="5" t="s">
        <v>1031</v>
      </c>
      <c r="F3114" s="5" t="s">
        <v>1032</v>
      </c>
      <c r="G3114" s="6">
        <v>2003</v>
      </c>
      <c r="H3114" s="5" t="s">
        <v>1033</v>
      </c>
      <c r="I3114" s="5" t="s">
        <v>1034</v>
      </c>
      <c r="J3114" s="6" t="s">
        <v>7808</v>
      </c>
      <c r="K3114" s="6" t="s">
        <v>71</v>
      </c>
    </row>
    <row r="3115" spans="1:11" x14ac:dyDescent="0.45">
      <c r="A3115" s="6">
        <v>3111</v>
      </c>
      <c r="B3115" s="6" t="s">
        <v>10190</v>
      </c>
      <c r="C3115" s="5" t="s">
        <v>9828</v>
      </c>
      <c r="D3115" s="5" t="s">
        <v>10191</v>
      </c>
      <c r="E3115" s="5" t="s">
        <v>10192</v>
      </c>
      <c r="F3115" s="5" t="s">
        <v>10193</v>
      </c>
      <c r="G3115" s="6">
        <v>1985</v>
      </c>
      <c r="H3115" s="5" t="s">
        <v>245</v>
      </c>
      <c r="I3115" s="5" t="s">
        <v>10194</v>
      </c>
      <c r="J3115" s="6" t="s">
        <v>70</v>
      </c>
      <c r="K3115" s="6" t="s">
        <v>71</v>
      </c>
    </row>
    <row r="3116" spans="1:11" x14ac:dyDescent="0.45">
      <c r="A3116" s="6">
        <v>3112</v>
      </c>
      <c r="B3116" s="6" t="s">
        <v>10195</v>
      </c>
      <c r="C3116" s="5" t="s">
        <v>9828</v>
      </c>
      <c r="D3116" s="5" t="s">
        <v>10196</v>
      </c>
      <c r="E3116" s="5" t="s">
        <v>10197</v>
      </c>
      <c r="F3116" s="5" t="s">
        <v>10198</v>
      </c>
      <c r="G3116" s="6">
        <v>2003</v>
      </c>
      <c r="H3116" s="5" t="s">
        <v>135</v>
      </c>
      <c r="I3116" s="5" t="s">
        <v>10199</v>
      </c>
      <c r="J3116" s="6" t="s">
        <v>70</v>
      </c>
      <c r="K3116" s="6" t="s">
        <v>71</v>
      </c>
    </row>
    <row r="3117" spans="1:11" x14ac:dyDescent="0.45">
      <c r="A3117" s="6">
        <v>3113</v>
      </c>
      <c r="B3117" s="6" t="s">
        <v>4077</v>
      </c>
      <c r="C3117" s="5" t="s">
        <v>9828</v>
      </c>
      <c r="D3117" s="5" t="s">
        <v>4078</v>
      </c>
      <c r="E3117" s="5" t="s">
        <v>4079</v>
      </c>
      <c r="F3117" s="5" t="s">
        <v>4080</v>
      </c>
      <c r="G3117" s="6">
        <v>2015</v>
      </c>
      <c r="H3117" s="5" t="s">
        <v>4081</v>
      </c>
      <c r="I3117" s="5" t="s">
        <v>4082</v>
      </c>
      <c r="J3117" s="6" t="s">
        <v>7808</v>
      </c>
      <c r="K3117" s="6" t="s">
        <v>71</v>
      </c>
    </row>
    <row r="3118" spans="1:11" x14ac:dyDescent="0.45">
      <c r="A3118" s="6">
        <v>3114</v>
      </c>
      <c r="B3118" s="6" t="s">
        <v>5480</v>
      </c>
      <c r="C3118" s="5" t="s">
        <v>9828</v>
      </c>
      <c r="D3118" s="5" t="s">
        <v>5481</v>
      </c>
      <c r="E3118" s="5" t="s">
        <v>5482</v>
      </c>
      <c r="F3118" s="5" t="s">
        <v>5483</v>
      </c>
      <c r="G3118" s="6">
        <v>2018</v>
      </c>
      <c r="H3118" s="5" t="s">
        <v>610</v>
      </c>
      <c r="I3118" s="5" t="s">
        <v>5484</v>
      </c>
      <c r="J3118" s="6" t="s">
        <v>7808</v>
      </c>
      <c r="K3118" s="6" t="s">
        <v>71</v>
      </c>
    </row>
    <row r="3119" spans="1:11" x14ac:dyDescent="0.45">
      <c r="A3119" s="6">
        <v>3115</v>
      </c>
      <c r="B3119" s="6" t="s">
        <v>10200</v>
      </c>
      <c r="C3119" s="5" t="s">
        <v>9828</v>
      </c>
      <c r="D3119" s="5" t="s">
        <v>10201</v>
      </c>
      <c r="E3119" s="5" t="s">
        <v>10202</v>
      </c>
      <c r="F3119" s="5" t="s">
        <v>10203</v>
      </c>
      <c r="G3119" s="6">
        <v>2003</v>
      </c>
      <c r="H3119" s="5" t="s">
        <v>5901</v>
      </c>
      <c r="I3119" s="5" t="s">
        <v>10204</v>
      </c>
      <c r="J3119" s="6" t="s">
        <v>70</v>
      </c>
      <c r="K3119" s="6" t="s">
        <v>71</v>
      </c>
    </row>
    <row r="3120" spans="1:11" x14ac:dyDescent="0.45">
      <c r="A3120" s="6">
        <v>3116</v>
      </c>
      <c r="B3120" s="6" t="s">
        <v>10205</v>
      </c>
      <c r="C3120" s="5" t="s">
        <v>9828</v>
      </c>
      <c r="D3120" s="5" t="s">
        <v>10206</v>
      </c>
      <c r="E3120" s="5" t="s">
        <v>10207</v>
      </c>
      <c r="F3120" s="5" t="s">
        <v>10208</v>
      </c>
      <c r="G3120" s="6">
        <v>1996</v>
      </c>
      <c r="H3120" s="5" t="s">
        <v>4320</v>
      </c>
      <c r="I3120" s="5" t="s">
        <v>10209</v>
      </c>
      <c r="J3120" s="6" t="s">
        <v>70</v>
      </c>
      <c r="K3120" s="6" t="s">
        <v>71</v>
      </c>
    </row>
    <row r="3121" spans="1:11" x14ac:dyDescent="0.45">
      <c r="A3121" s="6">
        <v>3117</v>
      </c>
      <c r="B3121" s="6" t="s">
        <v>5426</v>
      </c>
      <c r="C3121" s="5" t="s">
        <v>9828</v>
      </c>
      <c r="D3121" s="5" t="s">
        <v>5427</v>
      </c>
      <c r="E3121" s="5" t="s">
        <v>5428</v>
      </c>
      <c r="F3121" s="5" t="s">
        <v>5429</v>
      </c>
      <c r="G3121" s="6">
        <v>2015</v>
      </c>
      <c r="H3121" s="5" t="s">
        <v>5430</v>
      </c>
      <c r="I3121" s="5" t="s">
        <v>5431</v>
      </c>
      <c r="J3121" s="6" t="s">
        <v>7808</v>
      </c>
      <c r="K3121" s="6" t="s">
        <v>71</v>
      </c>
    </row>
    <row r="3122" spans="1:11" x14ac:dyDescent="0.45">
      <c r="A3122" s="6">
        <v>3118</v>
      </c>
      <c r="B3122" s="6" t="s">
        <v>10210</v>
      </c>
      <c r="C3122" s="5" t="s">
        <v>9828</v>
      </c>
      <c r="D3122" s="5" t="s">
        <v>10211</v>
      </c>
      <c r="E3122" s="5" t="s">
        <v>10212</v>
      </c>
      <c r="F3122" s="5" t="s">
        <v>10213</v>
      </c>
      <c r="G3122" s="6">
        <v>2026</v>
      </c>
      <c r="H3122" s="5" t="s">
        <v>10214</v>
      </c>
      <c r="I3122" s="5" t="s">
        <v>10215</v>
      </c>
      <c r="J3122" s="6" t="s">
        <v>70</v>
      </c>
      <c r="K3122" s="6" t="s">
        <v>71</v>
      </c>
    </row>
    <row r="3123" spans="1:11" x14ac:dyDescent="0.45">
      <c r="A3123" s="6">
        <v>3119</v>
      </c>
      <c r="B3123" s="6" t="s">
        <v>10216</v>
      </c>
      <c r="C3123" s="5" t="s">
        <v>9828</v>
      </c>
      <c r="D3123" s="5" t="s">
        <v>10217</v>
      </c>
      <c r="E3123" s="5" t="s">
        <v>10218</v>
      </c>
      <c r="F3123" s="5" t="s">
        <v>10219</v>
      </c>
      <c r="G3123" s="6">
        <v>2000</v>
      </c>
      <c r="H3123" s="5" t="s">
        <v>68</v>
      </c>
      <c r="I3123" s="5" t="s">
        <v>10220</v>
      </c>
      <c r="J3123" s="6" t="s">
        <v>70</v>
      </c>
      <c r="K3123" s="6" t="s">
        <v>71</v>
      </c>
    </row>
    <row r="3124" spans="1:11" x14ac:dyDescent="0.45">
      <c r="A3124" s="6">
        <v>3120</v>
      </c>
      <c r="B3124" s="6" t="s">
        <v>3865</v>
      </c>
      <c r="C3124" s="5" t="s">
        <v>9828</v>
      </c>
      <c r="D3124" s="5" t="s">
        <v>3866</v>
      </c>
      <c r="E3124" s="5" t="s">
        <v>3867</v>
      </c>
      <c r="F3124" s="5" t="s">
        <v>3868</v>
      </c>
      <c r="G3124" s="6">
        <v>2003</v>
      </c>
      <c r="H3124" s="5" t="s">
        <v>3869</v>
      </c>
      <c r="I3124" s="5" t="s">
        <v>3870</v>
      </c>
      <c r="J3124" s="6" t="s">
        <v>7808</v>
      </c>
      <c r="K3124" s="6" t="s">
        <v>71</v>
      </c>
    </row>
    <row r="3125" spans="1:11" x14ac:dyDescent="0.45">
      <c r="A3125" s="6">
        <v>3121</v>
      </c>
      <c r="B3125" s="6" t="s">
        <v>1643</v>
      </c>
      <c r="C3125" s="5" t="s">
        <v>9828</v>
      </c>
      <c r="D3125" s="5" t="s">
        <v>1644</v>
      </c>
      <c r="E3125" s="5" t="s">
        <v>1645</v>
      </c>
      <c r="F3125" s="5" t="s">
        <v>1646</v>
      </c>
      <c r="G3125" s="6">
        <v>2025</v>
      </c>
      <c r="H3125" s="5" t="s">
        <v>1647</v>
      </c>
      <c r="I3125" s="5" t="s">
        <v>1648</v>
      </c>
      <c r="J3125" s="6" t="s">
        <v>7808</v>
      </c>
      <c r="K3125" s="6" t="s">
        <v>71</v>
      </c>
    </row>
    <row r="3126" spans="1:11" x14ac:dyDescent="0.45">
      <c r="A3126" s="6">
        <v>3122</v>
      </c>
      <c r="B3126" s="6" t="s">
        <v>2419</v>
      </c>
      <c r="C3126" s="5" t="s">
        <v>9828</v>
      </c>
      <c r="D3126" s="5" t="s">
        <v>2420</v>
      </c>
      <c r="E3126" s="5" t="s">
        <v>2421</v>
      </c>
      <c r="F3126" s="5" t="s">
        <v>2422</v>
      </c>
      <c r="G3126" s="6">
        <v>2022</v>
      </c>
      <c r="H3126" s="5" t="s">
        <v>2423</v>
      </c>
      <c r="I3126" s="5" t="s">
        <v>2424</v>
      </c>
      <c r="J3126" s="6" t="s">
        <v>7808</v>
      </c>
      <c r="K3126" s="6" t="s">
        <v>71</v>
      </c>
    </row>
    <row r="3127" spans="1:11" x14ac:dyDescent="0.45">
      <c r="A3127" s="6">
        <v>3123</v>
      </c>
      <c r="B3127" s="6" t="s">
        <v>3266</v>
      </c>
      <c r="C3127" s="5" t="s">
        <v>9828</v>
      </c>
      <c r="D3127" s="5" t="s">
        <v>3267</v>
      </c>
      <c r="E3127" s="5" t="s">
        <v>3268</v>
      </c>
      <c r="F3127" s="5" t="s">
        <v>3269</v>
      </c>
      <c r="G3127" s="6">
        <v>1998</v>
      </c>
      <c r="H3127" s="5" t="s">
        <v>3270</v>
      </c>
      <c r="I3127" s="5" t="s">
        <v>3271</v>
      </c>
      <c r="J3127" s="6" t="s">
        <v>7808</v>
      </c>
      <c r="K3127" s="6" t="s">
        <v>71</v>
      </c>
    </row>
    <row r="3128" spans="1:11" x14ac:dyDescent="0.45">
      <c r="A3128" s="6">
        <v>3124</v>
      </c>
      <c r="B3128" s="6" t="s">
        <v>10221</v>
      </c>
      <c r="C3128" s="5" t="s">
        <v>9828</v>
      </c>
      <c r="D3128" s="5" t="s">
        <v>10222</v>
      </c>
      <c r="E3128" s="5" t="s">
        <v>10223</v>
      </c>
      <c r="F3128" s="5" t="s">
        <v>10224</v>
      </c>
      <c r="G3128" s="6">
        <v>2011</v>
      </c>
      <c r="H3128" s="5" t="s">
        <v>666</v>
      </c>
      <c r="I3128" s="5" t="s">
        <v>10225</v>
      </c>
      <c r="J3128" s="6" t="s">
        <v>70</v>
      </c>
      <c r="K3128" s="6" t="s">
        <v>71</v>
      </c>
    </row>
    <row r="3129" spans="1:11" x14ac:dyDescent="0.45">
      <c r="A3129" s="6">
        <v>3125</v>
      </c>
      <c r="B3129" s="6" t="s">
        <v>6769</v>
      </c>
      <c r="C3129" s="5" t="s">
        <v>9828</v>
      </c>
      <c r="D3129" s="5" t="s">
        <v>6770</v>
      </c>
      <c r="E3129" s="5" t="s">
        <v>6771</v>
      </c>
      <c r="F3129" s="5" t="s">
        <v>6772</v>
      </c>
      <c r="G3129" s="6">
        <v>2004</v>
      </c>
      <c r="H3129" s="5" t="s">
        <v>239</v>
      </c>
      <c r="I3129" s="5" t="s">
        <v>6773</v>
      </c>
      <c r="J3129" s="6" t="s">
        <v>7808</v>
      </c>
      <c r="K3129" s="6" t="s">
        <v>71</v>
      </c>
    </row>
    <row r="3130" spans="1:11" x14ac:dyDescent="0.45">
      <c r="A3130" s="6">
        <v>3126</v>
      </c>
      <c r="B3130" s="6" t="s">
        <v>5914</v>
      </c>
      <c r="C3130" s="5" t="s">
        <v>9828</v>
      </c>
      <c r="D3130" s="5" t="s">
        <v>5915</v>
      </c>
      <c r="E3130" s="5" t="s">
        <v>5916</v>
      </c>
      <c r="F3130" s="5" t="s">
        <v>5917</v>
      </c>
      <c r="G3130" s="6">
        <v>2021</v>
      </c>
      <c r="H3130" s="5" t="s">
        <v>374</v>
      </c>
      <c r="I3130" s="5" t="s">
        <v>5918</v>
      </c>
      <c r="J3130" s="6" t="s">
        <v>7808</v>
      </c>
      <c r="K3130" s="6" t="s">
        <v>71</v>
      </c>
    </row>
    <row r="3131" spans="1:11" x14ac:dyDescent="0.45">
      <c r="A3131" s="6">
        <v>3127</v>
      </c>
      <c r="B3131" s="6" t="s">
        <v>2021</v>
      </c>
      <c r="C3131" s="5" t="s">
        <v>9828</v>
      </c>
      <c r="D3131" s="5" t="s">
        <v>2022</v>
      </c>
      <c r="E3131" s="5" t="s">
        <v>2023</v>
      </c>
      <c r="F3131" s="5" t="s">
        <v>2024</v>
      </c>
      <c r="G3131" s="6">
        <v>1994</v>
      </c>
      <c r="H3131" s="5" t="s">
        <v>455</v>
      </c>
      <c r="I3131" s="5" t="s">
        <v>2025</v>
      </c>
      <c r="J3131" s="6" t="s">
        <v>7808</v>
      </c>
      <c r="K3131" s="6" t="s">
        <v>71</v>
      </c>
    </row>
    <row r="3132" spans="1:11" x14ac:dyDescent="0.45">
      <c r="A3132" s="6">
        <v>3128</v>
      </c>
      <c r="B3132" s="6" t="s">
        <v>2743</v>
      </c>
      <c r="C3132" s="5" t="s">
        <v>9828</v>
      </c>
      <c r="D3132" s="5" t="s">
        <v>2744</v>
      </c>
      <c r="E3132" s="5" t="s">
        <v>2745</v>
      </c>
      <c r="F3132" s="5" t="s">
        <v>2746</v>
      </c>
      <c r="G3132" s="6">
        <v>2018</v>
      </c>
      <c r="H3132" s="5" t="s">
        <v>2747</v>
      </c>
      <c r="I3132" s="5" t="s">
        <v>2748</v>
      </c>
      <c r="J3132" s="6" t="s">
        <v>7808</v>
      </c>
      <c r="K3132" s="6" t="s">
        <v>71</v>
      </c>
    </row>
    <row r="3133" spans="1:11" x14ac:dyDescent="0.45">
      <c r="A3133" s="6">
        <v>3129</v>
      </c>
      <c r="B3133" s="6" t="s">
        <v>2950</v>
      </c>
      <c r="C3133" s="5" t="s">
        <v>9828</v>
      </c>
      <c r="D3133" s="5" t="s">
        <v>2951</v>
      </c>
      <c r="E3133" s="5" t="s">
        <v>2952</v>
      </c>
      <c r="F3133" s="5" t="s">
        <v>2953</v>
      </c>
      <c r="G3133" s="6">
        <v>1999</v>
      </c>
      <c r="H3133" s="5" t="s">
        <v>206</v>
      </c>
      <c r="I3133" s="5" t="s">
        <v>2954</v>
      </c>
      <c r="J3133" s="6" t="s">
        <v>7808</v>
      </c>
      <c r="K3133" s="6" t="s">
        <v>71</v>
      </c>
    </row>
    <row r="3134" spans="1:11" x14ac:dyDescent="0.45">
      <c r="A3134" s="6">
        <v>3130</v>
      </c>
      <c r="B3134" s="6" t="s">
        <v>3882</v>
      </c>
      <c r="C3134" s="5" t="s">
        <v>9828</v>
      </c>
      <c r="D3134" s="5" t="s">
        <v>3883</v>
      </c>
      <c r="E3134" s="5" t="s">
        <v>3884</v>
      </c>
      <c r="F3134" s="5" t="s">
        <v>3885</v>
      </c>
      <c r="G3134" s="6">
        <v>1980</v>
      </c>
      <c r="H3134" s="5" t="s">
        <v>3886</v>
      </c>
      <c r="I3134" s="5" t="s">
        <v>3887</v>
      </c>
      <c r="J3134" s="6" t="s">
        <v>7808</v>
      </c>
      <c r="K3134" s="6" t="s">
        <v>71</v>
      </c>
    </row>
    <row r="3135" spans="1:11" x14ac:dyDescent="0.45">
      <c r="A3135" s="6">
        <v>3131</v>
      </c>
      <c r="B3135" s="6" t="s">
        <v>2289</v>
      </c>
      <c r="C3135" s="5" t="s">
        <v>9828</v>
      </c>
      <c r="D3135" s="5" t="s">
        <v>2290</v>
      </c>
      <c r="E3135" s="5" t="s">
        <v>2291</v>
      </c>
      <c r="F3135" s="5" t="s">
        <v>2292</v>
      </c>
      <c r="G3135" s="6">
        <v>2001</v>
      </c>
      <c r="H3135" s="5" t="s">
        <v>68</v>
      </c>
      <c r="I3135" s="5" t="s">
        <v>2293</v>
      </c>
      <c r="J3135" s="6" t="s">
        <v>7808</v>
      </c>
      <c r="K3135" s="6" t="s">
        <v>71</v>
      </c>
    </row>
    <row r="3136" spans="1:11" x14ac:dyDescent="0.45">
      <c r="A3136" s="6">
        <v>3132</v>
      </c>
      <c r="B3136" s="6" t="s">
        <v>4020</v>
      </c>
      <c r="C3136" s="5" t="s">
        <v>9828</v>
      </c>
      <c r="D3136" s="5" t="s">
        <v>4021</v>
      </c>
      <c r="E3136" s="5" t="s">
        <v>4022</v>
      </c>
      <c r="F3136" s="5" t="s">
        <v>4023</v>
      </c>
      <c r="G3136" s="6">
        <v>2000</v>
      </c>
      <c r="H3136" s="5" t="s">
        <v>68</v>
      </c>
      <c r="I3136" s="5" t="s">
        <v>4024</v>
      </c>
      <c r="J3136" s="6" t="s">
        <v>7808</v>
      </c>
      <c r="K3136" s="6" t="s">
        <v>71</v>
      </c>
    </row>
    <row r="3137" spans="1:11" x14ac:dyDescent="0.45">
      <c r="A3137" s="6">
        <v>3133</v>
      </c>
      <c r="B3137" s="6" t="s">
        <v>10226</v>
      </c>
      <c r="C3137" s="5" t="s">
        <v>9828</v>
      </c>
      <c r="D3137" s="5" t="s">
        <v>10227</v>
      </c>
      <c r="E3137" s="5" t="s">
        <v>10228</v>
      </c>
      <c r="F3137" s="5" t="s">
        <v>10229</v>
      </c>
      <c r="G3137" s="6">
        <v>2002</v>
      </c>
      <c r="H3137" s="5" t="s">
        <v>2308</v>
      </c>
      <c r="I3137" s="5" t="s">
        <v>10230</v>
      </c>
      <c r="J3137" s="6" t="s">
        <v>70</v>
      </c>
      <c r="K3137" s="6" t="s">
        <v>71</v>
      </c>
    </row>
    <row r="3138" spans="1:11" x14ac:dyDescent="0.45">
      <c r="A3138" s="6">
        <v>3134</v>
      </c>
      <c r="B3138" s="6" t="s">
        <v>7183</v>
      </c>
      <c r="C3138" s="5" t="s">
        <v>9828</v>
      </c>
      <c r="D3138" s="5" t="s">
        <v>7184</v>
      </c>
      <c r="E3138" s="5" t="s">
        <v>7185</v>
      </c>
      <c r="F3138" s="5" t="s">
        <v>7186</v>
      </c>
      <c r="G3138" s="6">
        <v>2025</v>
      </c>
      <c r="H3138" s="5" t="s">
        <v>7187</v>
      </c>
      <c r="I3138" s="5" t="s">
        <v>7188</v>
      </c>
      <c r="J3138" s="6" t="s">
        <v>7808</v>
      </c>
      <c r="K3138" s="6" t="s">
        <v>71</v>
      </c>
    </row>
    <row r="3139" spans="1:11" x14ac:dyDescent="0.45">
      <c r="A3139" s="6">
        <v>3135</v>
      </c>
      <c r="B3139" s="6" t="s">
        <v>10231</v>
      </c>
      <c r="C3139" s="5" t="s">
        <v>9828</v>
      </c>
      <c r="D3139" s="5" t="s">
        <v>10232</v>
      </c>
      <c r="E3139" s="5" t="s">
        <v>8796</v>
      </c>
      <c r="F3139" s="5" t="s">
        <v>10233</v>
      </c>
      <c r="G3139" s="6">
        <v>2020</v>
      </c>
      <c r="H3139" s="5"/>
      <c r="I3139" s="5" t="s">
        <v>10234</v>
      </c>
      <c r="J3139" s="6" t="s">
        <v>70</v>
      </c>
      <c r="K3139" s="6" t="s">
        <v>71</v>
      </c>
    </row>
    <row r="3140" spans="1:11" x14ac:dyDescent="0.45">
      <c r="A3140" s="6">
        <v>3136</v>
      </c>
      <c r="B3140" s="6" t="s">
        <v>6395</v>
      </c>
      <c r="C3140" s="5" t="s">
        <v>9828</v>
      </c>
      <c r="D3140" s="5" t="s">
        <v>6396</v>
      </c>
      <c r="E3140" s="5" t="s">
        <v>6397</v>
      </c>
      <c r="F3140" s="5" t="s">
        <v>6398</v>
      </c>
      <c r="G3140" s="6">
        <v>2006</v>
      </c>
      <c r="H3140" s="5" t="s">
        <v>313</v>
      </c>
      <c r="I3140" s="5" t="s">
        <v>6131</v>
      </c>
      <c r="J3140" s="6" t="s">
        <v>7808</v>
      </c>
      <c r="K3140" s="6" t="s">
        <v>71</v>
      </c>
    </row>
    <row r="3141" spans="1:11" x14ac:dyDescent="0.45">
      <c r="A3141" s="6">
        <v>3137</v>
      </c>
      <c r="B3141" s="6" t="s">
        <v>6832</v>
      </c>
      <c r="C3141" s="5" t="s">
        <v>9828</v>
      </c>
      <c r="D3141" s="5" t="s">
        <v>6833</v>
      </c>
      <c r="E3141" s="5" t="s">
        <v>6834</v>
      </c>
      <c r="F3141" s="5" t="s">
        <v>6835</v>
      </c>
      <c r="G3141" s="6">
        <v>2015</v>
      </c>
      <c r="H3141" s="5" t="s">
        <v>5069</v>
      </c>
      <c r="I3141" s="5" t="s">
        <v>6836</v>
      </c>
      <c r="J3141" s="6" t="s">
        <v>7808</v>
      </c>
      <c r="K3141" s="6" t="s">
        <v>71</v>
      </c>
    </row>
    <row r="3142" spans="1:11" x14ac:dyDescent="0.45">
      <c r="A3142" s="6">
        <v>3138</v>
      </c>
      <c r="B3142" s="6" t="s">
        <v>6827</v>
      </c>
      <c r="C3142" s="5" t="s">
        <v>9828</v>
      </c>
      <c r="D3142" s="5" t="s">
        <v>6828</v>
      </c>
      <c r="E3142" s="5" t="s">
        <v>6829</v>
      </c>
      <c r="F3142" s="5" t="s">
        <v>6830</v>
      </c>
      <c r="G3142" s="6">
        <v>2000</v>
      </c>
      <c r="H3142" s="5" t="s">
        <v>206</v>
      </c>
      <c r="I3142" s="5" t="s">
        <v>6831</v>
      </c>
      <c r="J3142" s="6" t="s">
        <v>7808</v>
      </c>
      <c r="K3142" s="6" t="s">
        <v>71</v>
      </c>
    </row>
    <row r="3143" spans="1:11" x14ac:dyDescent="0.45">
      <c r="A3143" s="6">
        <v>3139</v>
      </c>
      <c r="B3143" s="6" t="s">
        <v>6664</v>
      </c>
      <c r="C3143" s="5" t="s">
        <v>9828</v>
      </c>
      <c r="D3143" s="5" t="s">
        <v>6665</v>
      </c>
      <c r="E3143" s="5" t="s">
        <v>6666</v>
      </c>
      <c r="F3143" s="5" t="s">
        <v>6667</v>
      </c>
      <c r="G3143" s="6">
        <v>2014</v>
      </c>
      <c r="H3143" s="5" t="s">
        <v>3039</v>
      </c>
      <c r="I3143" s="5" t="s">
        <v>6668</v>
      </c>
      <c r="J3143" s="6" t="s">
        <v>7808</v>
      </c>
      <c r="K3143" s="6" t="s">
        <v>71</v>
      </c>
    </row>
    <row r="3144" spans="1:11" x14ac:dyDescent="0.45">
      <c r="A3144" s="6">
        <v>3140</v>
      </c>
      <c r="B3144" s="6" t="s">
        <v>10235</v>
      </c>
      <c r="C3144" s="5" t="s">
        <v>9828</v>
      </c>
      <c r="D3144" s="5" t="s">
        <v>10236</v>
      </c>
      <c r="E3144" s="5" t="s">
        <v>10237</v>
      </c>
      <c r="F3144" s="5" t="s">
        <v>10238</v>
      </c>
      <c r="G3144" s="6">
        <v>2019</v>
      </c>
      <c r="H3144" s="5" t="s">
        <v>10239</v>
      </c>
      <c r="I3144" s="5" t="s">
        <v>10240</v>
      </c>
      <c r="J3144" s="6" t="s">
        <v>70</v>
      </c>
      <c r="K3144" s="6" t="s">
        <v>71</v>
      </c>
    </row>
    <row r="3145" spans="1:11" x14ac:dyDescent="0.45">
      <c r="A3145" s="6">
        <v>3141</v>
      </c>
      <c r="B3145" s="6" t="s">
        <v>1558</v>
      </c>
      <c r="C3145" s="5" t="s">
        <v>9828</v>
      </c>
      <c r="D3145" s="5" t="s">
        <v>1559</v>
      </c>
      <c r="E3145" s="5" t="s">
        <v>1560</v>
      </c>
      <c r="F3145" s="5" t="s">
        <v>1561</v>
      </c>
      <c r="G3145" s="6">
        <v>2003</v>
      </c>
      <c r="H3145" s="5" t="s">
        <v>1562</v>
      </c>
      <c r="I3145" s="5" t="s">
        <v>1563</v>
      </c>
      <c r="J3145" s="6" t="s">
        <v>7808</v>
      </c>
      <c r="K3145" s="6" t="s">
        <v>71</v>
      </c>
    </row>
    <row r="3146" spans="1:11" x14ac:dyDescent="0.45">
      <c r="A3146" s="6">
        <v>3142</v>
      </c>
      <c r="B3146" s="6" t="s">
        <v>5686</v>
      </c>
      <c r="C3146" s="5" t="s">
        <v>9828</v>
      </c>
      <c r="D3146" s="5" t="s">
        <v>5687</v>
      </c>
      <c r="E3146" s="5" t="s">
        <v>5688</v>
      </c>
      <c r="F3146" s="5" t="s">
        <v>5689</v>
      </c>
      <c r="G3146" s="6">
        <v>2025</v>
      </c>
      <c r="H3146" s="5" t="s">
        <v>5690</v>
      </c>
      <c r="I3146" s="5" t="s">
        <v>5691</v>
      </c>
      <c r="J3146" s="6" t="s">
        <v>7808</v>
      </c>
      <c r="K3146" s="6" t="s">
        <v>71</v>
      </c>
    </row>
    <row r="3147" spans="1:11" x14ac:dyDescent="0.45">
      <c r="A3147" s="6">
        <v>3143</v>
      </c>
      <c r="B3147" s="6" t="s">
        <v>299</v>
      </c>
      <c r="C3147" s="5" t="s">
        <v>9828</v>
      </c>
      <c r="D3147" s="5" t="s">
        <v>300</v>
      </c>
      <c r="E3147" s="5" t="s">
        <v>301</v>
      </c>
      <c r="F3147" s="5" t="s">
        <v>302</v>
      </c>
      <c r="G3147" s="6">
        <v>2002</v>
      </c>
      <c r="H3147" s="5" t="s">
        <v>68</v>
      </c>
      <c r="I3147" s="5" t="s">
        <v>303</v>
      </c>
      <c r="J3147" s="6" t="s">
        <v>7808</v>
      </c>
      <c r="K3147" s="6" t="s">
        <v>71</v>
      </c>
    </row>
    <row r="3148" spans="1:11" x14ac:dyDescent="0.45">
      <c r="A3148" s="6">
        <v>3144</v>
      </c>
      <c r="B3148" s="6" t="s">
        <v>4468</v>
      </c>
      <c r="C3148" s="5" t="s">
        <v>9828</v>
      </c>
      <c r="D3148" s="5" t="s">
        <v>4469</v>
      </c>
      <c r="E3148" s="5" t="s">
        <v>4470</v>
      </c>
      <c r="F3148" s="5" t="s">
        <v>4471</v>
      </c>
      <c r="G3148" s="6">
        <v>2002</v>
      </c>
      <c r="H3148" s="5" t="s">
        <v>68</v>
      </c>
      <c r="I3148" s="5" t="s">
        <v>4472</v>
      </c>
      <c r="J3148" s="6" t="s">
        <v>7808</v>
      </c>
      <c r="K3148" s="6" t="s">
        <v>71</v>
      </c>
    </row>
    <row r="3149" spans="1:11" x14ac:dyDescent="0.45">
      <c r="A3149" s="6">
        <v>3145</v>
      </c>
      <c r="B3149" s="6" t="s">
        <v>10241</v>
      </c>
      <c r="C3149" s="5" t="s">
        <v>9828</v>
      </c>
      <c r="D3149" s="5" t="s">
        <v>10242</v>
      </c>
      <c r="E3149" s="5" t="s">
        <v>10243</v>
      </c>
      <c r="F3149" s="5" t="s">
        <v>10244</v>
      </c>
      <c r="G3149" s="6">
        <v>2026</v>
      </c>
      <c r="H3149" s="5" t="s">
        <v>785</v>
      </c>
      <c r="I3149" s="5" t="s">
        <v>10245</v>
      </c>
      <c r="J3149" s="6" t="s">
        <v>70</v>
      </c>
      <c r="K3149" s="6" t="s">
        <v>71</v>
      </c>
    </row>
    <row r="3150" spans="1:11" x14ac:dyDescent="0.45">
      <c r="A3150" s="6">
        <v>3146</v>
      </c>
      <c r="B3150" s="6" t="s">
        <v>107</v>
      </c>
      <c r="C3150" s="5" t="s">
        <v>9828</v>
      </c>
      <c r="D3150" s="5" t="s">
        <v>108</v>
      </c>
      <c r="E3150" s="5" t="s">
        <v>109</v>
      </c>
      <c r="F3150" s="5" t="s">
        <v>110</v>
      </c>
      <c r="G3150" s="6">
        <v>1989</v>
      </c>
      <c r="H3150" s="5" t="s">
        <v>111</v>
      </c>
      <c r="I3150" s="5" t="s">
        <v>112</v>
      </c>
      <c r="J3150" s="6" t="s">
        <v>7808</v>
      </c>
      <c r="K3150" s="6" t="s">
        <v>71</v>
      </c>
    </row>
    <row r="3151" spans="1:11" x14ac:dyDescent="0.45">
      <c r="A3151" s="6">
        <v>3147</v>
      </c>
      <c r="B3151" s="6" t="s">
        <v>1817</v>
      </c>
      <c r="C3151" s="5" t="s">
        <v>9828</v>
      </c>
      <c r="D3151" s="5" t="s">
        <v>1818</v>
      </c>
      <c r="E3151" s="5" t="s">
        <v>1819</v>
      </c>
      <c r="F3151" s="5" t="s">
        <v>1820</v>
      </c>
      <c r="G3151" s="6">
        <v>2007</v>
      </c>
      <c r="H3151" s="5" t="s">
        <v>1338</v>
      </c>
      <c r="I3151" s="5" t="s">
        <v>1821</v>
      </c>
      <c r="J3151" s="6" t="s">
        <v>7808</v>
      </c>
      <c r="K3151" s="6" t="s">
        <v>71</v>
      </c>
    </row>
    <row r="3152" spans="1:11" x14ac:dyDescent="0.45">
      <c r="A3152" s="6">
        <v>3148</v>
      </c>
      <c r="B3152" s="6" t="s">
        <v>3629</v>
      </c>
      <c r="C3152" s="5" t="s">
        <v>9828</v>
      </c>
      <c r="D3152" s="5" t="s">
        <v>3630</v>
      </c>
      <c r="E3152" s="5" t="s">
        <v>3631</v>
      </c>
      <c r="F3152" s="5" t="s">
        <v>3632</v>
      </c>
      <c r="G3152" s="6">
        <v>2002</v>
      </c>
      <c r="H3152" s="5" t="s">
        <v>3033</v>
      </c>
      <c r="I3152" s="5" t="s">
        <v>3633</v>
      </c>
      <c r="J3152" s="6" t="s">
        <v>7808</v>
      </c>
      <c r="K3152" s="6" t="s">
        <v>71</v>
      </c>
    </row>
    <row r="3153" spans="1:11" x14ac:dyDescent="0.45">
      <c r="A3153" s="6">
        <v>3149</v>
      </c>
      <c r="B3153" s="6" t="s">
        <v>2223</v>
      </c>
      <c r="C3153" s="5" t="s">
        <v>9828</v>
      </c>
      <c r="D3153" s="5" t="s">
        <v>2224</v>
      </c>
      <c r="E3153" s="5" t="s">
        <v>2225</v>
      </c>
      <c r="F3153" s="5" t="s">
        <v>2226</v>
      </c>
      <c r="G3153" s="6">
        <v>2006</v>
      </c>
      <c r="H3153" s="5" t="s">
        <v>2227</v>
      </c>
      <c r="I3153" s="5" t="s">
        <v>2228</v>
      </c>
      <c r="J3153" s="6" t="s">
        <v>7808</v>
      </c>
      <c r="K3153" s="6" t="s">
        <v>71</v>
      </c>
    </row>
    <row r="3154" spans="1:11" x14ac:dyDescent="0.45">
      <c r="A3154" s="6">
        <v>3150</v>
      </c>
      <c r="B3154" s="6" t="s">
        <v>439</v>
      </c>
      <c r="C3154" s="5" t="s">
        <v>9828</v>
      </c>
      <c r="D3154" s="5" t="s">
        <v>440</v>
      </c>
      <c r="E3154" s="5" t="s">
        <v>441</v>
      </c>
      <c r="F3154" s="5" t="s">
        <v>442</v>
      </c>
      <c r="G3154" s="6">
        <v>2017</v>
      </c>
      <c r="H3154" s="5" t="s">
        <v>443</v>
      </c>
      <c r="I3154" s="5" t="s">
        <v>444</v>
      </c>
      <c r="J3154" s="6" t="s">
        <v>7808</v>
      </c>
      <c r="K3154" s="6" t="s">
        <v>71</v>
      </c>
    </row>
    <row r="3155" spans="1:11" x14ac:dyDescent="0.45">
      <c r="A3155" s="6">
        <v>3151</v>
      </c>
      <c r="B3155" s="6" t="s">
        <v>10246</v>
      </c>
      <c r="C3155" s="5" t="s">
        <v>9828</v>
      </c>
      <c r="D3155" s="5" t="s">
        <v>10247</v>
      </c>
      <c r="E3155" s="5" t="s">
        <v>10248</v>
      </c>
      <c r="F3155" s="5" t="s">
        <v>10249</v>
      </c>
      <c r="G3155" s="6">
        <v>2001</v>
      </c>
      <c r="H3155" s="5" t="s">
        <v>87</v>
      </c>
      <c r="I3155" s="5" t="s">
        <v>10250</v>
      </c>
      <c r="J3155" s="6" t="s">
        <v>70</v>
      </c>
      <c r="K3155" s="6" t="s">
        <v>71</v>
      </c>
    </row>
    <row r="3156" spans="1:11" x14ac:dyDescent="0.45">
      <c r="A3156" s="6">
        <v>3152</v>
      </c>
      <c r="B3156" s="6" t="s">
        <v>4678</v>
      </c>
      <c r="C3156" s="5" t="s">
        <v>9828</v>
      </c>
      <c r="D3156" s="5" t="s">
        <v>4679</v>
      </c>
      <c r="E3156" s="5" t="s">
        <v>4680</v>
      </c>
      <c r="F3156" s="5" t="s">
        <v>4681</v>
      </c>
      <c r="G3156" s="6">
        <v>1991</v>
      </c>
      <c r="H3156" s="5" t="s">
        <v>455</v>
      </c>
      <c r="I3156" s="5" t="s">
        <v>4682</v>
      </c>
      <c r="J3156" s="6" t="s">
        <v>7808</v>
      </c>
      <c r="K3156" s="6" t="s">
        <v>71</v>
      </c>
    </row>
    <row r="3157" spans="1:11" x14ac:dyDescent="0.45">
      <c r="A3157" s="6">
        <v>3153</v>
      </c>
      <c r="B3157" s="6" t="s">
        <v>1536</v>
      </c>
      <c r="C3157" s="5" t="s">
        <v>9828</v>
      </c>
      <c r="D3157" s="5" t="s">
        <v>1537</v>
      </c>
      <c r="E3157" s="5" t="s">
        <v>1538</v>
      </c>
      <c r="F3157" s="5" t="s">
        <v>1539</v>
      </c>
      <c r="G3157" s="6">
        <v>2018</v>
      </c>
      <c r="H3157" s="5" t="s">
        <v>1540</v>
      </c>
      <c r="I3157" s="5" t="s">
        <v>1541</v>
      </c>
      <c r="J3157" s="6" t="s">
        <v>7808</v>
      </c>
      <c r="K3157" s="6" t="s">
        <v>71</v>
      </c>
    </row>
    <row r="3158" spans="1:11" x14ac:dyDescent="0.45">
      <c r="A3158" s="6">
        <v>3154</v>
      </c>
      <c r="B3158" s="6" t="s">
        <v>6505</v>
      </c>
      <c r="C3158" s="5" t="s">
        <v>9828</v>
      </c>
      <c r="D3158" s="5" t="s">
        <v>6506</v>
      </c>
      <c r="E3158" s="5" t="s">
        <v>6507</v>
      </c>
      <c r="F3158" s="5" t="s">
        <v>6508</v>
      </c>
      <c r="G3158" s="6">
        <v>2002</v>
      </c>
      <c r="H3158" s="5" t="s">
        <v>206</v>
      </c>
      <c r="I3158" s="5" t="s">
        <v>6509</v>
      </c>
      <c r="J3158" s="6" t="s">
        <v>7808</v>
      </c>
      <c r="K3158" s="6" t="s">
        <v>71</v>
      </c>
    </row>
    <row r="3159" spans="1:11" x14ac:dyDescent="0.45">
      <c r="A3159" s="6">
        <v>3155</v>
      </c>
      <c r="B3159" s="6" t="s">
        <v>264</v>
      </c>
      <c r="C3159" s="5" t="s">
        <v>9828</v>
      </c>
      <c r="D3159" s="5" t="s">
        <v>265</v>
      </c>
      <c r="E3159" s="5" t="s">
        <v>266</v>
      </c>
      <c r="F3159" s="5" t="s">
        <v>267</v>
      </c>
      <c r="G3159" s="6">
        <v>2001</v>
      </c>
      <c r="H3159" s="5" t="s">
        <v>206</v>
      </c>
      <c r="I3159" s="5" t="s">
        <v>268</v>
      </c>
      <c r="J3159" s="6" t="s">
        <v>7808</v>
      </c>
      <c r="K3159" s="6" t="s">
        <v>71</v>
      </c>
    </row>
    <row r="3160" spans="1:11" x14ac:dyDescent="0.45">
      <c r="A3160" s="6">
        <v>3156</v>
      </c>
      <c r="B3160" s="6" t="s">
        <v>4369</v>
      </c>
      <c r="C3160" s="5" t="s">
        <v>9828</v>
      </c>
      <c r="D3160" s="5" t="s">
        <v>4370</v>
      </c>
      <c r="E3160" s="5" t="s">
        <v>4371</v>
      </c>
      <c r="F3160" s="5" t="s">
        <v>4372</v>
      </c>
      <c r="G3160" s="6">
        <v>2011</v>
      </c>
      <c r="H3160" s="5" t="s">
        <v>564</v>
      </c>
      <c r="I3160" s="5" t="s">
        <v>4373</v>
      </c>
      <c r="J3160" s="6" t="s">
        <v>7808</v>
      </c>
      <c r="K3160" s="6" t="s">
        <v>71</v>
      </c>
    </row>
    <row r="3161" spans="1:11" x14ac:dyDescent="0.45">
      <c r="A3161" s="6">
        <v>3157</v>
      </c>
      <c r="B3161" s="6" t="s">
        <v>1682</v>
      </c>
      <c r="C3161" s="5" t="s">
        <v>9828</v>
      </c>
      <c r="D3161" s="5" t="s">
        <v>1683</v>
      </c>
      <c r="E3161" s="5" t="s">
        <v>1684</v>
      </c>
      <c r="F3161" s="5" t="s">
        <v>1685</v>
      </c>
      <c r="G3161" s="6">
        <v>1979</v>
      </c>
      <c r="H3161" s="5" t="s">
        <v>171</v>
      </c>
      <c r="I3161" s="5" t="s">
        <v>1686</v>
      </c>
      <c r="J3161" s="6" t="s">
        <v>7808</v>
      </c>
      <c r="K3161" s="6" t="s">
        <v>71</v>
      </c>
    </row>
    <row r="3162" spans="1:11" x14ac:dyDescent="0.45">
      <c r="A3162" s="6">
        <v>3158</v>
      </c>
      <c r="B3162" s="6" t="s">
        <v>10251</v>
      </c>
      <c r="C3162" s="5" t="s">
        <v>9828</v>
      </c>
      <c r="D3162" s="5" t="s">
        <v>10252</v>
      </c>
      <c r="E3162" s="5" t="s">
        <v>10253</v>
      </c>
      <c r="F3162" s="5" t="s">
        <v>10254</v>
      </c>
      <c r="G3162" s="6">
        <v>2019</v>
      </c>
      <c r="H3162" s="5" t="s">
        <v>437</v>
      </c>
      <c r="I3162" s="5" t="s">
        <v>10255</v>
      </c>
      <c r="J3162" s="6" t="s">
        <v>70</v>
      </c>
      <c r="K3162" s="6" t="s">
        <v>71</v>
      </c>
    </row>
    <row r="3163" spans="1:11" x14ac:dyDescent="0.45">
      <c r="A3163" s="6">
        <v>3159</v>
      </c>
      <c r="B3163" s="6" t="s">
        <v>3313</v>
      </c>
      <c r="C3163" s="5" t="s">
        <v>9828</v>
      </c>
      <c r="D3163" s="5" t="s">
        <v>3314</v>
      </c>
      <c r="E3163" s="5" t="s">
        <v>3315</v>
      </c>
      <c r="F3163" s="5" t="s">
        <v>3316</v>
      </c>
      <c r="G3163" s="6">
        <v>2008</v>
      </c>
      <c r="H3163" s="5" t="s">
        <v>362</v>
      </c>
      <c r="I3163" s="5" t="s">
        <v>3317</v>
      </c>
      <c r="J3163" s="6" t="s">
        <v>7808</v>
      </c>
      <c r="K3163" s="6" t="s">
        <v>71</v>
      </c>
    </row>
    <row r="3164" spans="1:11" x14ac:dyDescent="0.45">
      <c r="A3164" s="6">
        <v>3160</v>
      </c>
      <c r="B3164" s="6" t="s">
        <v>10256</v>
      </c>
      <c r="C3164" s="5" t="s">
        <v>9828</v>
      </c>
      <c r="D3164" s="5" t="s">
        <v>10257</v>
      </c>
      <c r="E3164" s="5" t="s">
        <v>10258</v>
      </c>
      <c r="F3164" s="5" t="s">
        <v>10259</v>
      </c>
      <c r="G3164" s="6">
        <v>2011</v>
      </c>
      <c r="H3164" s="5" t="s">
        <v>10260</v>
      </c>
      <c r="I3164" s="5" t="s">
        <v>10261</v>
      </c>
      <c r="J3164" s="6" t="s">
        <v>70</v>
      </c>
      <c r="K3164" s="6" t="s">
        <v>71</v>
      </c>
    </row>
    <row r="3165" spans="1:11" x14ac:dyDescent="0.45">
      <c r="A3165" s="6">
        <v>3161</v>
      </c>
      <c r="B3165" s="6" t="s">
        <v>9525</v>
      </c>
      <c r="C3165" s="5" t="s">
        <v>9828</v>
      </c>
      <c r="D3165" s="5" t="s">
        <v>9526</v>
      </c>
      <c r="E3165" s="5" t="s">
        <v>9527</v>
      </c>
      <c r="F3165" s="5" t="s">
        <v>9528</v>
      </c>
      <c r="G3165" s="6">
        <v>2006</v>
      </c>
      <c r="H3165" s="5" t="s">
        <v>2417</v>
      </c>
      <c r="I3165" s="5" t="s">
        <v>9529</v>
      </c>
      <c r="J3165" s="6" t="s">
        <v>7808</v>
      </c>
      <c r="K3165" s="6" t="s">
        <v>71</v>
      </c>
    </row>
    <row r="3166" spans="1:11" x14ac:dyDescent="0.45">
      <c r="A3166" s="6">
        <v>3162</v>
      </c>
      <c r="B3166" s="6" t="s">
        <v>1855</v>
      </c>
      <c r="C3166" s="5" t="s">
        <v>9828</v>
      </c>
      <c r="D3166" s="5" t="s">
        <v>1856</v>
      </c>
      <c r="E3166" s="5" t="s">
        <v>1857</v>
      </c>
      <c r="F3166" s="5" t="s">
        <v>1858</v>
      </c>
      <c r="G3166" s="6">
        <v>1985</v>
      </c>
      <c r="H3166" s="5" t="s">
        <v>426</v>
      </c>
      <c r="I3166" s="5" t="s">
        <v>1859</v>
      </c>
      <c r="J3166" s="6" t="s">
        <v>7808</v>
      </c>
      <c r="K3166" s="6" t="s">
        <v>71</v>
      </c>
    </row>
    <row r="3167" spans="1:11" x14ac:dyDescent="0.45">
      <c r="A3167" s="6">
        <v>3163</v>
      </c>
      <c r="B3167" s="6" t="s">
        <v>6904</v>
      </c>
      <c r="C3167" s="5" t="s">
        <v>9828</v>
      </c>
      <c r="D3167" s="5" t="s">
        <v>6905</v>
      </c>
      <c r="E3167" s="5" t="s">
        <v>6906</v>
      </c>
      <c r="F3167" s="5" t="s">
        <v>6907</v>
      </c>
      <c r="G3167" s="6">
        <v>1996</v>
      </c>
      <c r="H3167" s="5" t="s">
        <v>999</v>
      </c>
      <c r="I3167" s="5" t="s">
        <v>6908</v>
      </c>
      <c r="J3167" s="6" t="s">
        <v>7808</v>
      </c>
      <c r="K3167" s="6" t="s">
        <v>71</v>
      </c>
    </row>
    <row r="3168" spans="1:11" x14ac:dyDescent="0.45">
      <c r="A3168" s="6">
        <v>3164</v>
      </c>
      <c r="B3168" s="6" t="s">
        <v>5507</v>
      </c>
      <c r="C3168" s="5" t="s">
        <v>9828</v>
      </c>
      <c r="D3168" s="5" t="s">
        <v>5508</v>
      </c>
      <c r="E3168" s="5" t="s">
        <v>5509</v>
      </c>
      <c r="F3168" s="5" t="s">
        <v>5510</v>
      </c>
      <c r="G3168" s="6">
        <v>2011</v>
      </c>
      <c r="H3168" s="5" t="s">
        <v>3039</v>
      </c>
      <c r="I3168" s="5" t="s">
        <v>5511</v>
      </c>
      <c r="J3168" s="6" t="s">
        <v>7808</v>
      </c>
      <c r="K3168" s="6" t="s">
        <v>71</v>
      </c>
    </row>
    <row r="3169" spans="1:11" x14ac:dyDescent="0.45">
      <c r="A3169" s="6">
        <v>3165</v>
      </c>
      <c r="B3169" s="6" t="s">
        <v>3925</v>
      </c>
      <c r="C3169" s="5" t="s">
        <v>9828</v>
      </c>
      <c r="D3169" s="5" t="s">
        <v>3926</v>
      </c>
      <c r="E3169" s="5" t="s">
        <v>3927</v>
      </c>
      <c r="F3169" s="5" t="s">
        <v>3928</v>
      </c>
      <c r="G3169" s="6">
        <v>2011</v>
      </c>
      <c r="H3169" s="5" t="s">
        <v>3929</v>
      </c>
      <c r="I3169" s="5" t="s">
        <v>3930</v>
      </c>
      <c r="J3169" s="6" t="s">
        <v>7808</v>
      </c>
      <c r="K3169" s="6" t="s">
        <v>71</v>
      </c>
    </row>
    <row r="3170" spans="1:11" x14ac:dyDescent="0.45">
      <c r="A3170" s="6">
        <v>3166</v>
      </c>
      <c r="B3170" s="6" t="s">
        <v>10262</v>
      </c>
      <c r="C3170" s="5" t="s">
        <v>9828</v>
      </c>
      <c r="D3170" s="5" t="s">
        <v>10263</v>
      </c>
      <c r="E3170" s="5" t="s">
        <v>10264</v>
      </c>
      <c r="F3170" s="5" t="s">
        <v>10265</v>
      </c>
      <c r="G3170" s="6">
        <v>2003</v>
      </c>
      <c r="H3170" s="5" t="s">
        <v>847</v>
      </c>
      <c r="I3170" s="5" t="s">
        <v>10266</v>
      </c>
      <c r="J3170" s="6" t="s">
        <v>70</v>
      </c>
      <c r="K3170" s="6" t="s">
        <v>71</v>
      </c>
    </row>
    <row r="3171" spans="1:11" x14ac:dyDescent="0.45">
      <c r="A3171" s="6">
        <v>3167</v>
      </c>
      <c r="B3171" s="6" t="s">
        <v>7639</v>
      </c>
      <c r="C3171" s="5" t="s">
        <v>9828</v>
      </c>
      <c r="D3171" s="5" t="s">
        <v>7640</v>
      </c>
      <c r="E3171" s="5" t="s">
        <v>7641</v>
      </c>
      <c r="F3171" s="5" t="s">
        <v>7642</v>
      </c>
      <c r="G3171" s="6">
        <v>2003</v>
      </c>
      <c r="H3171" s="5" t="s">
        <v>153</v>
      </c>
      <c r="I3171" s="5" t="s">
        <v>7643</v>
      </c>
      <c r="J3171" s="6" t="s">
        <v>7808</v>
      </c>
      <c r="K3171" s="6" t="s">
        <v>71</v>
      </c>
    </row>
    <row r="3172" spans="1:11" x14ac:dyDescent="0.45">
      <c r="A3172" s="6">
        <v>3168</v>
      </c>
      <c r="B3172" s="6" t="s">
        <v>6806</v>
      </c>
      <c r="C3172" s="5" t="s">
        <v>9828</v>
      </c>
      <c r="D3172" s="5" t="s">
        <v>6807</v>
      </c>
      <c r="E3172" s="5" t="s">
        <v>6808</v>
      </c>
      <c r="F3172" s="5" t="s">
        <v>6809</v>
      </c>
      <c r="G3172" s="6">
        <v>2003</v>
      </c>
      <c r="H3172" s="5" t="s">
        <v>135</v>
      </c>
      <c r="I3172" s="5" t="s">
        <v>6810</v>
      </c>
      <c r="J3172" s="6" t="s">
        <v>7808</v>
      </c>
      <c r="K3172" s="6" t="s">
        <v>71</v>
      </c>
    </row>
    <row r="3173" spans="1:11" x14ac:dyDescent="0.45">
      <c r="A3173" s="6">
        <v>3169</v>
      </c>
      <c r="B3173" s="6" t="s">
        <v>101</v>
      </c>
      <c r="C3173" s="5" t="s">
        <v>9828</v>
      </c>
      <c r="D3173" s="5" t="s">
        <v>102</v>
      </c>
      <c r="E3173" s="5" t="s">
        <v>103</v>
      </c>
      <c r="F3173" s="5" t="s">
        <v>104</v>
      </c>
      <c r="G3173" s="6">
        <v>2016</v>
      </c>
      <c r="H3173" s="5" t="s">
        <v>105</v>
      </c>
      <c r="I3173" s="5" t="s">
        <v>106</v>
      </c>
      <c r="J3173" s="6" t="s">
        <v>7808</v>
      </c>
      <c r="K3173" s="6" t="s">
        <v>71</v>
      </c>
    </row>
    <row r="3174" spans="1:11" x14ac:dyDescent="0.45">
      <c r="A3174" s="6">
        <v>3170</v>
      </c>
      <c r="B3174" s="6" t="s">
        <v>3430</v>
      </c>
      <c r="C3174" s="5" t="s">
        <v>9828</v>
      </c>
      <c r="D3174" s="5" t="s">
        <v>3431</v>
      </c>
      <c r="E3174" s="5" t="s">
        <v>3432</v>
      </c>
      <c r="F3174" s="5" t="s">
        <v>3433</v>
      </c>
      <c r="G3174" s="6">
        <v>2007</v>
      </c>
      <c r="H3174" s="5" t="s">
        <v>2465</v>
      </c>
      <c r="I3174" s="5" t="s">
        <v>3434</v>
      </c>
      <c r="J3174" s="6" t="s">
        <v>7808</v>
      </c>
      <c r="K3174" s="6" t="s">
        <v>71</v>
      </c>
    </row>
    <row r="3175" spans="1:11" x14ac:dyDescent="0.45">
      <c r="A3175" s="6">
        <v>3171</v>
      </c>
      <c r="B3175" s="6" t="s">
        <v>4231</v>
      </c>
      <c r="C3175" s="5" t="s">
        <v>9828</v>
      </c>
      <c r="D3175" s="5" t="s">
        <v>4232</v>
      </c>
      <c r="E3175" s="5" t="s">
        <v>4233</v>
      </c>
      <c r="F3175" s="5" t="s">
        <v>4234</v>
      </c>
      <c r="G3175" s="6">
        <v>2023</v>
      </c>
      <c r="H3175" s="5" t="s">
        <v>4235</v>
      </c>
      <c r="I3175" s="5" t="s">
        <v>4236</v>
      </c>
      <c r="J3175" s="6" t="s">
        <v>7808</v>
      </c>
      <c r="K3175" s="6" t="s">
        <v>71</v>
      </c>
    </row>
    <row r="3176" spans="1:11" x14ac:dyDescent="0.45">
      <c r="A3176" s="6">
        <v>3172</v>
      </c>
      <c r="B3176" s="6" t="s">
        <v>10267</v>
      </c>
      <c r="C3176" s="5" t="s">
        <v>9828</v>
      </c>
      <c r="D3176" s="5" t="s">
        <v>10268</v>
      </c>
      <c r="E3176" s="5" t="s">
        <v>10269</v>
      </c>
      <c r="F3176" s="5" t="s">
        <v>10270</v>
      </c>
      <c r="G3176" s="6">
        <v>1995</v>
      </c>
      <c r="H3176" s="5" t="s">
        <v>206</v>
      </c>
      <c r="I3176" s="5" t="s">
        <v>10271</v>
      </c>
      <c r="J3176" s="6" t="s">
        <v>70</v>
      </c>
      <c r="K3176" s="6" t="s">
        <v>71</v>
      </c>
    </row>
    <row r="3177" spans="1:11" x14ac:dyDescent="0.45">
      <c r="A3177" s="6">
        <v>3173</v>
      </c>
      <c r="B3177" s="6" t="s">
        <v>1724</v>
      </c>
      <c r="C3177" s="5" t="s">
        <v>9828</v>
      </c>
      <c r="D3177" s="5" t="s">
        <v>1725</v>
      </c>
      <c r="E3177" s="5" t="s">
        <v>1726</v>
      </c>
      <c r="F3177" s="5" t="s">
        <v>1727</v>
      </c>
      <c r="G3177" s="6">
        <v>2003</v>
      </c>
      <c r="H3177" s="5" t="s">
        <v>1728</v>
      </c>
      <c r="I3177" s="5" t="s">
        <v>1729</v>
      </c>
      <c r="J3177" s="6" t="s">
        <v>7808</v>
      </c>
      <c r="K3177" s="6" t="s">
        <v>71</v>
      </c>
    </row>
    <row r="3178" spans="1:11" x14ac:dyDescent="0.45">
      <c r="A3178" s="6">
        <v>3174</v>
      </c>
      <c r="B3178" s="6" t="s">
        <v>3995</v>
      </c>
      <c r="C3178" s="5" t="s">
        <v>9828</v>
      </c>
      <c r="D3178" s="5" t="s">
        <v>3996</v>
      </c>
      <c r="E3178" s="5" t="s">
        <v>3997</v>
      </c>
      <c r="F3178" s="5" t="s">
        <v>3998</v>
      </c>
      <c r="G3178" s="6">
        <v>2001</v>
      </c>
      <c r="H3178" s="5" t="s">
        <v>3354</v>
      </c>
      <c r="I3178" s="5" t="s">
        <v>3999</v>
      </c>
      <c r="J3178" s="6" t="s">
        <v>7808</v>
      </c>
      <c r="K3178" s="6" t="s">
        <v>71</v>
      </c>
    </row>
    <row r="3179" spans="1:11" x14ac:dyDescent="0.45">
      <c r="A3179" s="6">
        <v>3175</v>
      </c>
      <c r="B3179" s="6" t="s">
        <v>3714</v>
      </c>
      <c r="C3179" s="5" t="s">
        <v>9828</v>
      </c>
      <c r="D3179" s="5" t="s">
        <v>3715</v>
      </c>
      <c r="E3179" s="5" t="s">
        <v>3716</v>
      </c>
      <c r="F3179" s="5" t="s">
        <v>3717</v>
      </c>
      <c r="G3179" s="6">
        <v>2002</v>
      </c>
      <c r="H3179" s="5" t="s">
        <v>2845</v>
      </c>
      <c r="I3179" s="5" t="s">
        <v>3718</v>
      </c>
      <c r="J3179" s="6" t="s">
        <v>7808</v>
      </c>
      <c r="K3179" s="6" t="s">
        <v>71</v>
      </c>
    </row>
    <row r="3180" spans="1:11" x14ac:dyDescent="0.45">
      <c r="A3180" s="6">
        <v>3176</v>
      </c>
      <c r="B3180" s="6" t="s">
        <v>6046</v>
      </c>
      <c r="C3180" s="5" t="s">
        <v>9828</v>
      </c>
      <c r="D3180" s="5" t="s">
        <v>6047</v>
      </c>
      <c r="E3180" s="5" t="s">
        <v>6048</v>
      </c>
      <c r="F3180" s="5" t="s">
        <v>1507</v>
      </c>
      <c r="G3180" s="6">
        <v>2005</v>
      </c>
      <c r="H3180" s="5" t="s">
        <v>1451</v>
      </c>
      <c r="I3180" s="5" t="s">
        <v>6049</v>
      </c>
      <c r="J3180" s="6" t="s">
        <v>7808</v>
      </c>
      <c r="K3180" s="6" t="s">
        <v>71</v>
      </c>
    </row>
    <row r="3181" spans="1:11" x14ac:dyDescent="0.45">
      <c r="A3181" s="6">
        <v>3177</v>
      </c>
      <c r="B3181" s="6" t="s">
        <v>6837</v>
      </c>
      <c r="C3181" s="5" t="s">
        <v>9828</v>
      </c>
      <c r="D3181" s="5" t="s">
        <v>6838</v>
      </c>
      <c r="E3181" s="5" t="s">
        <v>6839</v>
      </c>
      <c r="F3181" s="5" t="s">
        <v>6840</v>
      </c>
      <c r="G3181" s="6">
        <v>2002</v>
      </c>
      <c r="H3181" s="5" t="s">
        <v>206</v>
      </c>
      <c r="I3181" s="5" t="s">
        <v>6841</v>
      </c>
      <c r="J3181" s="6" t="s">
        <v>7808</v>
      </c>
      <c r="K3181" s="6" t="s">
        <v>71</v>
      </c>
    </row>
    <row r="3182" spans="1:11" x14ac:dyDescent="0.45">
      <c r="A3182" s="6">
        <v>3178</v>
      </c>
      <c r="B3182" s="6" t="s">
        <v>3877</v>
      </c>
      <c r="C3182" s="5" t="s">
        <v>9828</v>
      </c>
      <c r="D3182" s="5" t="s">
        <v>3878</v>
      </c>
      <c r="E3182" s="5" t="s">
        <v>3879</v>
      </c>
      <c r="F3182" s="5" t="s">
        <v>3880</v>
      </c>
      <c r="G3182" s="6">
        <v>1995</v>
      </c>
      <c r="H3182" s="5" t="s">
        <v>386</v>
      </c>
      <c r="I3182" s="5" t="s">
        <v>3881</v>
      </c>
      <c r="J3182" s="6" t="s">
        <v>7808</v>
      </c>
      <c r="K3182" s="6" t="s">
        <v>71</v>
      </c>
    </row>
    <row r="3183" spans="1:11" x14ac:dyDescent="0.45">
      <c r="A3183" s="6">
        <v>3179</v>
      </c>
      <c r="B3183" s="6" t="s">
        <v>1961</v>
      </c>
      <c r="C3183" s="5" t="s">
        <v>9828</v>
      </c>
      <c r="D3183" s="5" t="s">
        <v>1962</v>
      </c>
      <c r="E3183" s="5" t="s">
        <v>1963</v>
      </c>
      <c r="F3183" s="5" t="s">
        <v>1964</v>
      </c>
      <c r="G3183" s="6">
        <v>2002</v>
      </c>
      <c r="H3183" s="5" t="s">
        <v>1965</v>
      </c>
      <c r="I3183" s="5" t="s">
        <v>1966</v>
      </c>
      <c r="J3183" s="6" t="s">
        <v>7808</v>
      </c>
      <c r="K3183" s="6" t="s">
        <v>71</v>
      </c>
    </row>
    <row r="3184" spans="1:11" x14ac:dyDescent="0.45">
      <c r="A3184" s="6">
        <v>3180</v>
      </c>
      <c r="B3184" s="6" t="s">
        <v>6108</v>
      </c>
      <c r="C3184" s="5" t="s">
        <v>9828</v>
      </c>
      <c r="D3184" s="5" t="s">
        <v>6109</v>
      </c>
      <c r="E3184" s="5" t="s">
        <v>6110</v>
      </c>
      <c r="F3184" s="5" t="s">
        <v>6111</v>
      </c>
      <c r="G3184" s="6">
        <v>1999</v>
      </c>
      <c r="H3184" s="5" t="s">
        <v>386</v>
      </c>
      <c r="I3184" s="5" t="s">
        <v>6112</v>
      </c>
      <c r="J3184" s="6" t="s">
        <v>7808</v>
      </c>
      <c r="K3184" s="6" t="s">
        <v>71</v>
      </c>
    </row>
    <row r="3185" spans="1:11" x14ac:dyDescent="0.45">
      <c r="A3185" s="6">
        <v>3181</v>
      </c>
      <c r="B3185" s="6" t="s">
        <v>4354</v>
      </c>
      <c r="C3185" s="5" t="s">
        <v>9828</v>
      </c>
      <c r="D3185" s="5" t="s">
        <v>4355</v>
      </c>
      <c r="E3185" s="5" t="s">
        <v>4356</v>
      </c>
      <c r="F3185" s="5" t="s">
        <v>4357</v>
      </c>
      <c r="G3185" s="6">
        <v>1997</v>
      </c>
      <c r="H3185" s="5" t="s">
        <v>206</v>
      </c>
      <c r="I3185" s="5" t="s">
        <v>4358</v>
      </c>
      <c r="J3185" s="6" t="s">
        <v>7808</v>
      </c>
      <c r="K3185" s="6" t="s">
        <v>71</v>
      </c>
    </row>
    <row r="3186" spans="1:11" x14ac:dyDescent="0.45">
      <c r="A3186" s="6">
        <v>3182</v>
      </c>
      <c r="B3186" s="6" t="s">
        <v>7172</v>
      </c>
      <c r="C3186" s="5" t="s">
        <v>9828</v>
      </c>
      <c r="D3186" s="5" t="s">
        <v>7173</v>
      </c>
      <c r="E3186" s="5" t="s">
        <v>7174</v>
      </c>
      <c r="F3186" s="5" t="s">
        <v>7175</v>
      </c>
      <c r="G3186" s="6">
        <v>2014</v>
      </c>
      <c r="H3186" s="5" t="s">
        <v>7176</v>
      </c>
      <c r="I3186" s="5" t="s">
        <v>7177</v>
      </c>
      <c r="J3186" s="6" t="s">
        <v>7808</v>
      </c>
      <c r="K3186" s="6" t="s">
        <v>71</v>
      </c>
    </row>
    <row r="3187" spans="1:11" x14ac:dyDescent="0.45">
      <c r="A3187" s="6">
        <v>3183</v>
      </c>
      <c r="B3187" s="6" t="s">
        <v>3587</v>
      </c>
      <c r="C3187" s="5" t="s">
        <v>9828</v>
      </c>
      <c r="D3187" s="5" t="s">
        <v>3588</v>
      </c>
      <c r="E3187" s="5" t="s">
        <v>3589</v>
      </c>
      <c r="F3187" s="5" t="s">
        <v>3590</v>
      </c>
      <c r="G3187" s="6">
        <v>2001</v>
      </c>
      <c r="H3187" s="5" t="s">
        <v>2845</v>
      </c>
      <c r="I3187" s="5" t="s">
        <v>3591</v>
      </c>
      <c r="J3187" s="6" t="s">
        <v>7808</v>
      </c>
      <c r="K3187" s="6" t="s">
        <v>71</v>
      </c>
    </row>
    <row r="3188" spans="1:11" x14ac:dyDescent="0.45">
      <c r="A3188" s="6">
        <v>3184</v>
      </c>
      <c r="B3188" s="6" t="s">
        <v>3776</v>
      </c>
      <c r="C3188" s="5" t="s">
        <v>9828</v>
      </c>
      <c r="D3188" s="5" t="s">
        <v>3777</v>
      </c>
      <c r="E3188" s="5" t="s">
        <v>3778</v>
      </c>
      <c r="F3188" s="5" t="s">
        <v>3779</v>
      </c>
      <c r="G3188" s="6">
        <v>2001</v>
      </c>
      <c r="H3188" s="5" t="s">
        <v>3780</v>
      </c>
      <c r="I3188" s="5" t="s">
        <v>3781</v>
      </c>
      <c r="J3188" s="6" t="s">
        <v>7808</v>
      </c>
      <c r="K3188" s="6" t="s">
        <v>71</v>
      </c>
    </row>
    <row r="3189" spans="1:11" x14ac:dyDescent="0.45">
      <c r="A3189" s="6">
        <v>3185</v>
      </c>
      <c r="B3189" s="6" t="s">
        <v>2085</v>
      </c>
      <c r="C3189" s="5" t="s">
        <v>9828</v>
      </c>
      <c r="D3189" s="5" t="s">
        <v>2086</v>
      </c>
      <c r="E3189" s="5" t="s">
        <v>2087</v>
      </c>
      <c r="F3189" s="5" t="s">
        <v>2088</v>
      </c>
      <c r="G3189" s="6">
        <v>2008</v>
      </c>
      <c r="H3189" s="5" t="s">
        <v>313</v>
      </c>
      <c r="I3189" s="5" t="s">
        <v>2089</v>
      </c>
      <c r="J3189" s="6" t="s">
        <v>7808</v>
      </c>
      <c r="K3189" s="6" t="s">
        <v>71</v>
      </c>
    </row>
    <row r="3190" spans="1:11" x14ac:dyDescent="0.45">
      <c r="A3190" s="6">
        <v>3186</v>
      </c>
      <c r="B3190" s="6" t="s">
        <v>5824</v>
      </c>
      <c r="C3190" s="5" t="s">
        <v>9828</v>
      </c>
      <c r="D3190" s="5" t="s">
        <v>5825</v>
      </c>
      <c r="E3190" s="5" t="s">
        <v>5826</v>
      </c>
      <c r="F3190" s="5" t="s">
        <v>5827</v>
      </c>
      <c r="G3190" s="6">
        <v>2003</v>
      </c>
      <c r="H3190" s="5" t="s">
        <v>1349</v>
      </c>
      <c r="I3190" s="5" t="s">
        <v>5828</v>
      </c>
      <c r="J3190" s="6" t="s">
        <v>7808</v>
      </c>
      <c r="K3190" s="6" t="s">
        <v>71</v>
      </c>
    </row>
    <row r="3191" spans="1:11" x14ac:dyDescent="0.45">
      <c r="A3191" s="6">
        <v>3187</v>
      </c>
      <c r="B3191" s="6" t="s">
        <v>7107</v>
      </c>
      <c r="C3191" s="5" t="s">
        <v>9828</v>
      </c>
      <c r="D3191" s="5" t="s">
        <v>7108</v>
      </c>
      <c r="E3191" s="5" t="s">
        <v>7109</v>
      </c>
      <c r="F3191" s="5" t="s">
        <v>7110</v>
      </c>
      <c r="G3191" s="6">
        <v>2001</v>
      </c>
      <c r="H3191" s="5" t="s">
        <v>983</v>
      </c>
      <c r="I3191" s="5" t="s">
        <v>7111</v>
      </c>
      <c r="J3191" s="6" t="s">
        <v>7808</v>
      </c>
      <c r="K3191" s="6" t="s">
        <v>71</v>
      </c>
    </row>
    <row r="3192" spans="1:11" x14ac:dyDescent="0.45">
      <c r="A3192" s="6">
        <v>3188</v>
      </c>
      <c r="B3192" s="6" t="s">
        <v>10272</v>
      </c>
      <c r="C3192" s="5" t="s">
        <v>9828</v>
      </c>
      <c r="D3192" s="5" t="s">
        <v>10273</v>
      </c>
      <c r="E3192" s="5" t="s">
        <v>10274</v>
      </c>
      <c r="F3192" s="5" t="s">
        <v>10275</v>
      </c>
      <c r="G3192" s="6">
        <v>2002</v>
      </c>
      <c r="H3192" s="5" t="s">
        <v>206</v>
      </c>
      <c r="I3192" s="5" t="s">
        <v>10276</v>
      </c>
      <c r="J3192" s="6" t="s">
        <v>70</v>
      </c>
      <c r="K3192" s="6" t="s">
        <v>71</v>
      </c>
    </row>
    <row r="3193" spans="1:11" x14ac:dyDescent="0.45">
      <c r="A3193" s="6">
        <v>3189</v>
      </c>
      <c r="B3193" s="6" t="s">
        <v>10277</v>
      </c>
      <c r="C3193" s="5" t="s">
        <v>9828</v>
      </c>
      <c r="D3193" s="5" t="s">
        <v>10278</v>
      </c>
      <c r="E3193" s="5" t="s">
        <v>10279</v>
      </c>
      <c r="F3193" s="5" t="s">
        <v>10280</v>
      </c>
      <c r="G3193" s="6">
        <v>2014</v>
      </c>
      <c r="H3193" s="5" t="s">
        <v>1949</v>
      </c>
      <c r="I3193" s="5" t="s">
        <v>10281</v>
      </c>
      <c r="J3193" s="6" t="s">
        <v>70</v>
      </c>
      <c r="K3193" s="6" t="s">
        <v>71</v>
      </c>
    </row>
    <row r="3194" spans="1:11" x14ac:dyDescent="0.45">
      <c r="A3194" s="6">
        <v>3190</v>
      </c>
      <c r="B3194" s="6" t="s">
        <v>10282</v>
      </c>
      <c r="C3194" s="5" t="s">
        <v>9828</v>
      </c>
      <c r="D3194" s="5" t="s">
        <v>10283</v>
      </c>
      <c r="E3194" s="5" t="s">
        <v>10284</v>
      </c>
      <c r="F3194" s="5" t="s">
        <v>10285</v>
      </c>
      <c r="G3194" s="6">
        <v>2018</v>
      </c>
      <c r="H3194" s="5" t="s">
        <v>10286</v>
      </c>
      <c r="I3194" s="5" t="s">
        <v>10287</v>
      </c>
      <c r="J3194" s="6" t="s">
        <v>70</v>
      </c>
      <c r="K3194" s="6" t="s">
        <v>71</v>
      </c>
    </row>
    <row r="3195" spans="1:11" x14ac:dyDescent="0.45">
      <c r="A3195" s="6">
        <v>3191</v>
      </c>
      <c r="B3195" s="6" t="s">
        <v>5416</v>
      </c>
      <c r="C3195" s="5" t="s">
        <v>9828</v>
      </c>
      <c r="D3195" s="5" t="s">
        <v>5417</v>
      </c>
      <c r="E3195" s="5" t="s">
        <v>5418</v>
      </c>
      <c r="F3195" s="5" t="s">
        <v>5419</v>
      </c>
      <c r="G3195" s="6">
        <v>2001</v>
      </c>
      <c r="H3195" s="5" t="s">
        <v>1680</v>
      </c>
      <c r="I3195" s="5" t="s">
        <v>5420</v>
      </c>
      <c r="J3195" s="6" t="s">
        <v>7808</v>
      </c>
      <c r="K3195" s="6" t="s">
        <v>71</v>
      </c>
    </row>
    <row r="3196" spans="1:11" x14ac:dyDescent="0.45">
      <c r="A3196" s="6">
        <v>3192</v>
      </c>
      <c r="B3196" s="6" t="s">
        <v>10288</v>
      </c>
      <c r="C3196" s="5" t="s">
        <v>9828</v>
      </c>
      <c r="D3196" s="5" t="s">
        <v>10289</v>
      </c>
      <c r="E3196" s="5" t="s">
        <v>10290</v>
      </c>
      <c r="F3196" s="5" t="s">
        <v>10291</v>
      </c>
      <c r="G3196" s="6">
        <v>2016</v>
      </c>
      <c r="H3196" s="5" t="s">
        <v>10292</v>
      </c>
      <c r="I3196" s="5" t="s">
        <v>10293</v>
      </c>
      <c r="J3196" s="6" t="s">
        <v>70</v>
      </c>
      <c r="K3196" s="6" t="s">
        <v>71</v>
      </c>
    </row>
    <row r="3197" spans="1:11" x14ac:dyDescent="0.45">
      <c r="A3197" s="6">
        <v>3193</v>
      </c>
      <c r="B3197" s="6" t="s">
        <v>1476</v>
      </c>
      <c r="C3197" s="5" t="s">
        <v>9828</v>
      </c>
      <c r="D3197" s="5" t="s">
        <v>1477</v>
      </c>
      <c r="E3197" s="5" t="s">
        <v>1478</v>
      </c>
      <c r="F3197" s="5" t="s">
        <v>1479</v>
      </c>
      <c r="G3197" s="6">
        <v>2006</v>
      </c>
      <c r="H3197" s="5" t="s">
        <v>1480</v>
      </c>
      <c r="I3197" s="5" t="s">
        <v>1481</v>
      </c>
      <c r="J3197" s="6" t="s">
        <v>7808</v>
      </c>
      <c r="K3197" s="6" t="s">
        <v>71</v>
      </c>
    </row>
    <row r="3198" spans="1:11" x14ac:dyDescent="0.45">
      <c r="A3198" s="6">
        <v>3194</v>
      </c>
      <c r="B3198" s="6" t="s">
        <v>3957</v>
      </c>
      <c r="C3198" s="5" t="s">
        <v>9828</v>
      </c>
      <c r="D3198" s="5" t="s">
        <v>3958</v>
      </c>
      <c r="E3198" s="5" t="s">
        <v>3959</v>
      </c>
      <c r="F3198" s="5" t="s">
        <v>3960</v>
      </c>
      <c r="G3198" s="6">
        <v>2019</v>
      </c>
      <c r="H3198" s="5" t="s">
        <v>279</v>
      </c>
      <c r="I3198" s="5" t="s">
        <v>3961</v>
      </c>
      <c r="J3198" s="6" t="s">
        <v>7808</v>
      </c>
      <c r="K3198" s="6" t="s">
        <v>71</v>
      </c>
    </row>
    <row r="3199" spans="1:11" x14ac:dyDescent="0.45">
      <c r="A3199" s="6">
        <v>3195</v>
      </c>
      <c r="B3199" s="6" t="s">
        <v>10294</v>
      </c>
      <c r="C3199" s="5" t="s">
        <v>9828</v>
      </c>
      <c r="D3199" s="5" t="s">
        <v>10295</v>
      </c>
      <c r="E3199" s="5" t="s">
        <v>10296</v>
      </c>
      <c r="F3199" s="5" t="s">
        <v>10297</v>
      </c>
      <c r="G3199" s="6">
        <v>2003</v>
      </c>
      <c r="H3199" s="5" t="s">
        <v>683</v>
      </c>
      <c r="I3199" s="5" t="s">
        <v>10298</v>
      </c>
      <c r="J3199" s="6" t="s">
        <v>70</v>
      </c>
      <c r="K3199" s="6" t="s">
        <v>71</v>
      </c>
    </row>
    <row r="3200" spans="1:11" x14ac:dyDescent="0.45">
      <c r="A3200" s="6">
        <v>3196</v>
      </c>
      <c r="B3200" s="6" t="s">
        <v>5512</v>
      </c>
      <c r="C3200" s="5" t="s">
        <v>9828</v>
      </c>
      <c r="D3200" s="5" t="s">
        <v>5513</v>
      </c>
      <c r="E3200" s="5" t="s">
        <v>5514</v>
      </c>
      <c r="F3200" s="5" t="s">
        <v>5515</v>
      </c>
      <c r="G3200" s="6">
        <v>2002</v>
      </c>
      <c r="H3200" s="5" t="s">
        <v>666</v>
      </c>
      <c r="I3200" s="5" t="s">
        <v>5516</v>
      </c>
      <c r="J3200" s="6" t="s">
        <v>7808</v>
      </c>
      <c r="K3200" s="6" t="s">
        <v>71</v>
      </c>
    </row>
    <row r="3201" spans="1:11" x14ac:dyDescent="0.45">
      <c r="A3201" s="6">
        <v>3197</v>
      </c>
      <c r="B3201" s="6" t="s">
        <v>7628</v>
      </c>
      <c r="C3201" s="5" t="s">
        <v>9828</v>
      </c>
      <c r="D3201" s="5" t="s">
        <v>7629</v>
      </c>
      <c r="E3201" s="5" t="s">
        <v>7630</v>
      </c>
      <c r="F3201" s="5" t="s">
        <v>7631</v>
      </c>
      <c r="G3201" s="6">
        <v>2024</v>
      </c>
      <c r="H3201" s="5" t="s">
        <v>7632</v>
      </c>
      <c r="I3201" s="5" t="s">
        <v>7633</v>
      </c>
      <c r="J3201" s="6" t="s">
        <v>7808</v>
      </c>
      <c r="K3201" s="6" t="s">
        <v>71</v>
      </c>
    </row>
    <row r="3202" spans="1:11" x14ac:dyDescent="0.45">
      <c r="A3202" s="6">
        <v>3198</v>
      </c>
      <c r="B3202" s="6" t="s">
        <v>1822</v>
      </c>
      <c r="C3202" s="5" t="s">
        <v>9828</v>
      </c>
      <c r="D3202" s="5" t="s">
        <v>1823</v>
      </c>
      <c r="E3202" s="5" t="s">
        <v>1824</v>
      </c>
      <c r="F3202" s="5" t="s">
        <v>1825</v>
      </c>
      <c r="G3202" s="6">
        <v>2025</v>
      </c>
      <c r="H3202" s="5" t="s">
        <v>374</v>
      </c>
      <c r="I3202" s="5" t="s">
        <v>1826</v>
      </c>
      <c r="J3202" s="6" t="s">
        <v>7808</v>
      </c>
      <c r="K3202" s="6" t="s">
        <v>71</v>
      </c>
    </row>
    <row r="3203" spans="1:11" x14ac:dyDescent="0.45">
      <c r="A3203" s="6">
        <v>3199</v>
      </c>
      <c r="B3203" s="6" t="s">
        <v>4000</v>
      </c>
      <c r="C3203" s="5" t="s">
        <v>9828</v>
      </c>
      <c r="D3203" s="5" t="s">
        <v>4001</v>
      </c>
      <c r="E3203" s="5" t="s">
        <v>4002</v>
      </c>
      <c r="F3203" s="5" t="s">
        <v>4003</v>
      </c>
      <c r="G3203" s="6">
        <v>1996</v>
      </c>
      <c r="H3203" s="5" t="s">
        <v>76</v>
      </c>
      <c r="I3203" s="5" t="s">
        <v>4004</v>
      </c>
      <c r="J3203" s="6" t="s">
        <v>7808</v>
      </c>
      <c r="K3203" s="6" t="s">
        <v>71</v>
      </c>
    </row>
    <row r="3204" spans="1:11" x14ac:dyDescent="0.45">
      <c r="A3204" s="6">
        <v>3200</v>
      </c>
      <c r="B3204" s="6" t="s">
        <v>941</v>
      </c>
      <c r="C3204" s="5" t="s">
        <v>9828</v>
      </c>
      <c r="D3204" s="5" t="s">
        <v>942</v>
      </c>
      <c r="E3204" s="5" t="s">
        <v>943</v>
      </c>
      <c r="F3204" s="5" t="s">
        <v>944</v>
      </c>
      <c r="G3204" s="6">
        <v>2016</v>
      </c>
      <c r="H3204" s="5" t="s">
        <v>945</v>
      </c>
      <c r="I3204" s="5" t="s">
        <v>946</v>
      </c>
      <c r="J3204" s="6" t="s">
        <v>7808</v>
      </c>
      <c r="K3204" s="6" t="s">
        <v>71</v>
      </c>
    </row>
    <row r="3205" spans="1:11" x14ac:dyDescent="0.45">
      <c r="A3205" s="6">
        <v>3201</v>
      </c>
      <c r="B3205" s="6" t="s">
        <v>3356</v>
      </c>
      <c r="C3205" s="5" t="s">
        <v>9828</v>
      </c>
      <c r="D3205" s="5" t="s">
        <v>3357</v>
      </c>
      <c r="E3205" s="5" t="s">
        <v>3358</v>
      </c>
      <c r="F3205" s="5" t="s">
        <v>3359</v>
      </c>
      <c r="G3205" s="6">
        <v>2014</v>
      </c>
      <c r="H3205" s="5" t="s">
        <v>99</v>
      </c>
      <c r="I3205" s="5" t="s">
        <v>3360</v>
      </c>
      <c r="J3205" s="6" t="s">
        <v>7808</v>
      </c>
      <c r="K3205" s="6" t="s">
        <v>71</v>
      </c>
    </row>
    <row r="3206" spans="1:11" x14ac:dyDescent="0.45">
      <c r="A3206" s="6">
        <v>3202</v>
      </c>
      <c r="B3206" s="6" t="s">
        <v>10299</v>
      </c>
      <c r="C3206" s="5" t="s">
        <v>9828</v>
      </c>
      <c r="D3206" s="5" t="s">
        <v>10300</v>
      </c>
      <c r="E3206" s="5" t="s">
        <v>10301</v>
      </c>
      <c r="F3206" s="5" t="s">
        <v>10302</v>
      </c>
      <c r="G3206" s="6">
        <v>1999</v>
      </c>
      <c r="H3206" s="5" t="s">
        <v>68</v>
      </c>
      <c r="I3206" s="5" t="s">
        <v>10303</v>
      </c>
      <c r="J3206" s="6" t="s">
        <v>70</v>
      </c>
      <c r="K3206" s="6" t="s">
        <v>71</v>
      </c>
    </row>
    <row r="3207" spans="1:11" x14ac:dyDescent="0.45">
      <c r="A3207" s="6">
        <v>3203</v>
      </c>
      <c r="B3207" s="6" t="s">
        <v>10304</v>
      </c>
      <c r="C3207" s="5" t="s">
        <v>9828</v>
      </c>
      <c r="D3207" s="5" t="s">
        <v>10305</v>
      </c>
      <c r="E3207" s="5" t="s">
        <v>10306</v>
      </c>
      <c r="F3207" s="5" t="s">
        <v>10307</v>
      </c>
      <c r="G3207" s="6">
        <v>2005</v>
      </c>
      <c r="H3207" s="5" t="s">
        <v>715</v>
      </c>
      <c r="I3207" s="5" t="s">
        <v>10308</v>
      </c>
      <c r="J3207" s="6" t="s">
        <v>70</v>
      </c>
      <c r="K3207" s="6" t="s">
        <v>71</v>
      </c>
    </row>
    <row r="3208" spans="1:11" x14ac:dyDescent="0.45">
      <c r="A3208" s="6">
        <v>3204</v>
      </c>
      <c r="B3208" s="6" t="s">
        <v>5050</v>
      </c>
      <c r="C3208" s="5" t="s">
        <v>9828</v>
      </c>
      <c r="D3208" s="5" t="s">
        <v>5051</v>
      </c>
      <c r="E3208" s="5" t="s">
        <v>5052</v>
      </c>
      <c r="F3208" s="5" t="s">
        <v>5053</v>
      </c>
      <c r="G3208" s="6">
        <v>2016</v>
      </c>
      <c r="H3208" s="5" t="s">
        <v>3702</v>
      </c>
      <c r="I3208" s="5" t="s">
        <v>5054</v>
      </c>
      <c r="J3208" s="6" t="s">
        <v>7808</v>
      </c>
      <c r="K3208" s="6" t="s">
        <v>71</v>
      </c>
    </row>
    <row r="3209" spans="1:11" x14ac:dyDescent="0.45">
      <c r="A3209" s="6">
        <v>3205</v>
      </c>
      <c r="B3209" s="6" t="s">
        <v>10309</v>
      </c>
      <c r="C3209" s="5" t="s">
        <v>9828</v>
      </c>
      <c r="D3209" s="5" t="s">
        <v>10310</v>
      </c>
      <c r="E3209" s="5" t="s">
        <v>10311</v>
      </c>
      <c r="F3209" s="5" t="s">
        <v>10312</v>
      </c>
      <c r="G3209" s="6">
        <v>2001</v>
      </c>
      <c r="H3209" s="5" t="s">
        <v>68</v>
      </c>
      <c r="I3209" s="5" t="s">
        <v>10313</v>
      </c>
      <c r="J3209" s="6" t="s">
        <v>70</v>
      </c>
      <c r="K3209" s="6" t="s">
        <v>71</v>
      </c>
    </row>
    <row r="3210" spans="1:11" x14ac:dyDescent="0.45">
      <c r="A3210" s="6">
        <v>3206</v>
      </c>
      <c r="B3210" s="6" t="s">
        <v>2770</v>
      </c>
      <c r="C3210" s="5" t="s">
        <v>9828</v>
      </c>
      <c r="D3210" s="5" t="s">
        <v>2771</v>
      </c>
      <c r="E3210" s="5" t="s">
        <v>2772</v>
      </c>
      <c r="F3210" s="5" t="s">
        <v>2773</v>
      </c>
      <c r="G3210" s="6">
        <v>2011</v>
      </c>
      <c r="H3210" s="5" t="s">
        <v>239</v>
      </c>
      <c r="I3210" s="5" t="s">
        <v>2774</v>
      </c>
      <c r="J3210" s="6" t="s">
        <v>7808</v>
      </c>
      <c r="K3210" s="6" t="s">
        <v>71</v>
      </c>
    </row>
    <row r="3211" spans="1:11" x14ac:dyDescent="0.45">
      <c r="A3211" s="6">
        <v>3207</v>
      </c>
      <c r="B3211" s="6" t="s">
        <v>918</v>
      </c>
      <c r="C3211" s="5" t="s">
        <v>9828</v>
      </c>
      <c r="D3211" s="5" t="s">
        <v>919</v>
      </c>
      <c r="E3211" s="5" t="s">
        <v>920</v>
      </c>
      <c r="F3211" s="5" t="s">
        <v>921</v>
      </c>
      <c r="G3211" s="6">
        <v>2010</v>
      </c>
      <c r="H3211" s="5" t="s">
        <v>922</v>
      </c>
      <c r="I3211" s="5" t="s">
        <v>923</v>
      </c>
      <c r="J3211" s="6" t="s">
        <v>7808</v>
      </c>
      <c r="K3211" s="6" t="s">
        <v>71</v>
      </c>
    </row>
    <row r="3212" spans="1:11" x14ac:dyDescent="0.45">
      <c r="A3212" s="6">
        <v>3208</v>
      </c>
      <c r="B3212" s="6" t="s">
        <v>764</v>
      </c>
      <c r="C3212" s="5" t="s">
        <v>9828</v>
      </c>
      <c r="D3212" s="5" t="s">
        <v>765</v>
      </c>
      <c r="E3212" s="5" t="s">
        <v>766</v>
      </c>
      <c r="F3212" s="5" t="s">
        <v>767</v>
      </c>
      <c r="G3212" s="6">
        <v>2019</v>
      </c>
      <c r="H3212" s="5" t="s">
        <v>768</v>
      </c>
      <c r="I3212" s="5" t="s">
        <v>769</v>
      </c>
      <c r="J3212" s="6" t="s">
        <v>7808</v>
      </c>
      <c r="K3212" s="6" t="s">
        <v>71</v>
      </c>
    </row>
    <row r="3213" spans="1:11" x14ac:dyDescent="0.45">
      <c r="A3213" s="6">
        <v>3209</v>
      </c>
      <c r="B3213" s="6" t="s">
        <v>10314</v>
      </c>
      <c r="C3213" s="5" t="s">
        <v>9828</v>
      </c>
      <c r="D3213" s="5" t="s">
        <v>10315</v>
      </c>
      <c r="E3213" s="5" t="s">
        <v>10316</v>
      </c>
      <c r="F3213" s="5" t="s">
        <v>10317</v>
      </c>
      <c r="G3213" s="6">
        <v>2012</v>
      </c>
      <c r="H3213" s="5" t="s">
        <v>1166</v>
      </c>
      <c r="I3213" s="5" t="s">
        <v>240</v>
      </c>
      <c r="J3213" s="6" t="s">
        <v>70</v>
      </c>
      <c r="K3213" s="6" t="s">
        <v>71</v>
      </c>
    </row>
    <row r="3214" spans="1:11" x14ac:dyDescent="0.45">
      <c r="A3214" s="6">
        <v>3210</v>
      </c>
      <c r="B3214" s="6" t="s">
        <v>6679</v>
      </c>
      <c r="C3214" s="5" t="s">
        <v>9828</v>
      </c>
      <c r="D3214" s="5" t="s">
        <v>6680</v>
      </c>
      <c r="E3214" s="5" t="s">
        <v>6681</v>
      </c>
      <c r="F3214" s="5" t="s">
        <v>6682</v>
      </c>
      <c r="G3214" s="6">
        <v>2002</v>
      </c>
      <c r="H3214" s="5" t="s">
        <v>2816</v>
      </c>
      <c r="I3214" s="5" t="s">
        <v>6683</v>
      </c>
      <c r="J3214" s="6" t="s">
        <v>7808</v>
      </c>
      <c r="K3214" s="6" t="s">
        <v>71</v>
      </c>
    </row>
    <row r="3215" spans="1:11" x14ac:dyDescent="0.45">
      <c r="A3215" s="6">
        <v>3211</v>
      </c>
      <c r="B3215" s="6" t="s">
        <v>930</v>
      </c>
      <c r="C3215" s="5" t="s">
        <v>9828</v>
      </c>
      <c r="D3215" s="5" t="s">
        <v>931</v>
      </c>
      <c r="E3215" s="5" t="s">
        <v>932</v>
      </c>
      <c r="F3215" s="5" t="s">
        <v>933</v>
      </c>
      <c r="G3215" s="6">
        <v>2025</v>
      </c>
      <c r="H3215" s="5" t="s">
        <v>934</v>
      </c>
      <c r="I3215" s="5" t="s">
        <v>935</v>
      </c>
      <c r="J3215" s="6" t="s">
        <v>7808</v>
      </c>
      <c r="K3215" s="6" t="s">
        <v>71</v>
      </c>
    </row>
    <row r="3216" spans="1:11" x14ac:dyDescent="0.45">
      <c r="A3216" s="6">
        <v>3212</v>
      </c>
      <c r="B3216" s="6" t="s">
        <v>6026</v>
      </c>
      <c r="C3216" s="5" t="s">
        <v>9828</v>
      </c>
      <c r="D3216" s="5" t="s">
        <v>6027</v>
      </c>
      <c r="E3216" s="5" t="s">
        <v>6028</v>
      </c>
      <c r="F3216" s="5" t="s">
        <v>6029</v>
      </c>
      <c r="G3216" s="6">
        <v>2016</v>
      </c>
      <c r="H3216" s="5" t="s">
        <v>983</v>
      </c>
      <c r="I3216" s="5" t="s">
        <v>6030</v>
      </c>
      <c r="J3216" s="6" t="s">
        <v>7808</v>
      </c>
      <c r="K3216" s="6" t="s">
        <v>71</v>
      </c>
    </row>
    <row r="3217" spans="1:11" x14ac:dyDescent="0.45">
      <c r="A3217" s="6">
        <v>3213</v>
      </c>
      <c r="B3217" s="6" t="s">
        <v>3524</v>
      </c>
      <c r="C3217" s="5" t="s">
        <v>9828</v>
      </c>
      <c r="D3217" s="5" t="s">
        <v>3525</v>
      </c>
      <c r="E3217" s="5" t="s">
        <v>3526</v>
      </c>
      <c r="F3217" s="5" t="s">
        <v>3527</v>
      </c>
      <c r="G3217" s="6">
        <v>2024</v>
      </c>
      <c r="H3217" s="5" t="s">
        <v>3528</v>
      </c>
      <c r="I3217" s="5" t="s">
        <v>3529</v>
      </c>
      <c r="J3217" s="6" t="s">
        <v>7808</v>
      </c>
      <c r="K3217" s="6" t="s">
        <v>71</v>
      </c>
    </row>
    <row r="3218" spans="1:11" x14ac:dyDescent="0.45">
      <c r="A3218" s="6">
        <v>3214</v>
      </c>
      <c r="B3218" s="6" t="s">
        <v>10318</v>
      </c>
      <c r="C3218" s="5" t="s">
        <v>9828</v>
      </c>
      <c r="D3218" s="5" t="s">
        <v>10319</v>
      </c>
      <c r="E3218" s="5" t="s">
        <v>10320</v>
      </c>
      <c r="F3218" s="5" t="s">
        <v>10321</v>
      </c>
      <c r="G3218" s="6">
        <v>2026</v>
      </c>
      <c r="H3218" s="5" t="s">
        <v>10322</v>
      </c>
      <c r="I3218" s="5" t="s">
        <v>10323</v>
      </c>
      <c r="J3218" s="6" t="s">
        <v>70</v>
      </c>
      <c r="K3218" s="6" t="s">
        <v>71</v>
      </c>
    </row>
    <row r="3219" spans="1:11" x14ac:dyDescent="0.45">
      <c r="A3219" s="6">
        <v>3215</v>
      </c>
      <c r="B3219" s="6" t="s">
        <v>2144</v>
      </c>
      <c r="C3219" s="5" t="s">
        <v>9828</v>
      </c>
      <c r="D3219" s="5" t="s">
        <v>2145</v>
      </c>
      <c r="E3219" s="5" t="s">
        <v>2146</v>
      </c>
      <c r="F3219" s="5" t="s">
        <v>2147</v>
      </c>
      <c r="G3219" s="6">
        <v>2001</v>
      </c>
      <c r="H3219" s="5" t="s">
        <v>87</v>
      </c>
      <c r="I3219" s="5" t="s">
        <v>2148</v>
      </c>
      <c r="J3219" s="6" t="s">
        <v>7808</v>
      </c>
      <c r="K3219" s="6" t="s">
        <v>71</v>
      </c>
    </row>
    <row r="3220" spans="1:11" x14ac:dyDescent="0.45">
      <c r="A3220" s="6">
        <v>3216</v>
      </c>
      <c r="B3220" s="6" t="s">
        <v>10324</v>
      </c>
      <c r="C3220" s="5" t="s">
        <v>9828</v>
      </c>
      <c r="D3220" s="5" t="s">
        <v>10325</v>
      </c>
      <c r="E3220" s="5" t="s">
        <v>10326</v>
      </c>
      <c r="F3220" s="5" t="s">
        <v>10327</v>
      </c>
      <c r="G3220" s="6">
        <v>2004</v>
      </c>
      <c r="H3220" s="5" t="s">
        <v>10328</v>
      </c>
      <c r="I3220" s="5" t="s">
        <v>10329</v>
      </c>
      <c r="J3220" s="6" t="s">
        <v>70</v>
      </c>
      <c r="K3220" s="6" t="s">
        <v>71</v>
      </c>
    </row>
    <row r="3221" spans="1:11" x14ac:dyDescent="0.45">
      <c r="A3221" s="6">
        <v>3217</v>
      </c>
      <c r="B3221" s="6" t="s">
        <v>4125</v>
      </c>
      <c r="C3221" s="5" t="s">
        <v>9828</v>
      </c>
      <c r="D3221" s="5" t="s">
        <v>4126</v>
      </c>
      <c r="E3221" s="5" t="s">
        <v>4127</v>
      </c>
      <c r="F3221" s="5" t="s">
        <v>4128</v>
      </c>
      <c r="G3221" s="6">
        <v>2003</v>
      </c>
      <c r="H3221" s="5" t="s">
        <v>4129</v>
      </c>
      <c r="I3221" s="5" t="s">
        <v>4130</v>
      </c>
      <c r="J3221" s="6" t="s">
        <v>7808</v>
      </c>
      <c r="K3221" s="6" t="s">
        <v>71</v>
      </c>
    </row>
    <row r="3222" spans="1:11" x14ac:dyDescent="0.45">
      <c r="A3222" s="6">
        <v>3218</v>
      </c>
      <c r="B3222" s="6" t="s">
        <v>10330</v>
      </c>
      <c r="C3222" s="5" t="s">
        <v>9828</v>
      </c>
      <c r="D3222" s="5" t="s">
        <v>10331</v>
      </c>
      <c r="E3222" s="5" t="s">
        <v>10332</v>
      </c>
      <c r="F3222" s="5" t="s">
        <v>10333</v>
      </c>
      <c r="G3222" s="6">
        <v>2007</v>
      </c>
      <c r="H3222" s="5" t="s">
        <v>1273</v>
      </c>
      <c r="I3222" s="5" t="s">
        <v>10334</v>
      </c>
      <c r="J3222" s="6" t="s">
        <v>70</v>
      </c>
      <c r="K3222" s="6" t="s">
        <v>71</v>
      </c>
    </row>
    <row r="3223" spans="1:11" x14ac:dyDescent="0.45">
      <c r="A3223" s="6">
        <v>3219</v>
      </c>
      <c r="B3223" s="6" t="s">
        <v>2159</v>
      </c>
      <c r="C3223" s="5" t="s">
        <v>9828</v>
      </c>
      <c r="D3223" s="5" t="s">
        <v>2160</v>
      </c>
      <c r="E3223" s="5" t="s">
        <v>2161</v>
      </c>
      <c r="F3223" s="5" t="s">
        <v>2162</v>
      </c>
      <c r="G3223" s="6">
        <v>2000</v>
      </c>
      <c r="H3223" s="5" t="s">
        <v>2163</v>
      </c>
      <c r="I3223" s="5" t="s">
        <v>2164</v>
      </c>
      <c r="J3223" s="6" t="s">
        <v>7808</v>
      </c>
      <c r="K3223" s="6" t="s">
        <v>71</v>
      </c>
    </row>
    <row r="3224" spans="1:11" x14ac:dyDescent="0.45">
      <c r="A3224" s="6">
        <v>3220</v>
      </c>
      <c r="B3224" s="6" t="s">
        <v>5945</v>
      </c>
      <c r="C3224" s="5" t="s">
        <v>9828</v>
      </c>
      <c r="D3224" s="5" t="s">
        <v>5946</v>
      </c>
      <c r="E3224" s="5" t="s">
        <v>5947</v>
      </c>
      <c r="F3224" s="5" t="s">
        <v>5948</v>
      </c>
      <c r="G3224" s="6">
        <v>2012</v>
      </c>
      <c r="H3224" s="5" t="s">
        <v>5949</v>
      </c>
      <c r="I3224" s="5" t="s">
        <v>5950</v>
      </c>
      <c r="J3224" s="6" t="s">
        <v>7808</v>
      </c>
      <c r="K3224" s="6" t="s">
        <v>71</v>
      </c>
    </row>
    <row r="3225" spans="1:11" x14ac:dyDescent="0.45">
      <c r="A3225" s="6">
        <v>3221</v>
      </c>
      <c r="B3225" s="6" t="s">
        <v>2299</v>
      </c>
      <c r="C3225" s="5" t="s">
        <v>9828</v>
      </c>
      <c r="D3225" s="5" t="s">
        <v>2300</v>
      </c>
      <c r="E3225" s="5" t="s">
        <v>2301</v>
      </c>
      <c r="F3225" s="5" t="s">
        <v>2302</v>
      </c>
      <c r="G3225" s="6">
        <v>2024</v>
      </c>
      <c r="H3225" s="5" t="s">
        <v>374</v>
      </c>
      <c r="I3225" s="5" t="s">
        <v>2303</v>
      </c>
      <c r="J3225" s="6" t="s">
        <v>7808</v>
      </c>
      <c r="K3225" s="6" t="s">
        <v>71</v>
      </c>
    </row>
    <row r="3226" spans="1:11" x14ac:dyDescent="0.45">
      <c r="A3226" s="6">
        <v>3222</v>
      </c>
      <c r="B3226" s="6" t="s">
        <v>4147</v>
      </c>
      <c r="C3226" s="5" t="s">
        <v>9828</v>
      </c>
      <c r="D3226" s="5" t="s">
        <v>4148</v>
      </c>
      <c r="E3226" s="5" t="s">
        <v>4149</v>
      </c>
      <c r="F3226" s="5" t="s">
        <v>4150</v>
      </c>
      <c r="G3226" s="6">
        <v>2009</v>
      </c>
      <c r="H3226" s="5" t="s">
        <v>3342</v>
      </c>
      <c r="I3226" s="5" t="s">
        <v>4151</v>
      </c>
      <c r="J3226" s="6" t="s">
        <v>7808</v>
      </c>
      <c r="K3226" s="6" t="s">
        <v>71</v>
      </c>
    </row>
    <row r="3227" spans="1:11" x14ac:dyDescent="0.45">
      <c r="A3227" s="6">
        <v>3223</v>
      </c>
      <c r="B3227" s="6" t="s">
        <v>7542</v>
      </c>
      <c r="C3227" s="5" t="s">
        <v>9828</v>
      </c>
      <c r="D3227" s="5" t="s">
        <v>7543</v>
      </c>
      <c r="E3227" s="5" t="s">
        <v>7544</v>
      </c>
      <c r="F3227" s="5" t="s">
        <v>7545</v>
      </c>
      <c r="G3227" s="6">
        <v>2003</v>
      </c>
      <c r="H3227" s="5" t="s">
        <v>785</v>
      </c>
      <c r="I3227" s="5" t="s">
        <v>7546</v>
      </c>
      <c r="J3227" s="6" t="s">
        <v>7808</v>
      </c>
      <c r="K3227" s="6" t="s">
        <v>71</v>
      </c>
    </row>
    <row r="3228" spans="1:11" x14ac:dyDescent="0.45">
      <c r="A3228" s="6">
        <v>3224</v>
      </c>
      <c r="B3228" s="6" t="s">
        <v>6252</v>
      </c>
      <c r="C3228" s="5" t="s">
        <v>9828</v>
      </c>
      <c r="D3228" s="5" t="s">
        <v>6253</v>
      </c>
      <c r="E3228" s="5" t="s">
        <v>6254</v>
      </c>
      <c r="F3228" s="5" t="s">
        <v>6255</v>
      </c>
      <c r="G3228" s="6">
        <v>1997</v>
      </c>
      <c r="H3228" s="5" t="s">
        <v>616</v>
      </c>
      <c r="I3228" s="5" t="s">
        <v>6256</v>
      </c>
      <c r="J3228" s="6" t="s">
        <v>7808</v>
      </c>
      <c r="K3228" s="6" t="s">
        <v>71</v>
      </c>
    </row>
    <row r="3229" spans="1:11" x14ac:dyDescent="0.45">
      <c r="A3229" s="6">
        <v>3225</v>
      </c>
      <c r="B3229" s="6" t="s">
        <v>10335</v>
      </c>
      <c r="C3229" s="5" t="s">
        <v>9828</v>
      </c>
      <c r="D3229" s="5" t="s">
        <v>10336</v>
      </c>
      <c r="E3229" s="5" t="s">
        <v>10337</v>
      </c>
      <c r="F3229" s="5" t="s">
        <v>10338</v>
      </c>
      <c r="G3229" s="6">
        <v>2000</v>
      </c>
      <c r="H3229" s="5" t="s">
        <v>3249</v>
      </c>
      <c r="I3229" s="5" t="s">
        <v>10339</v>
      </c>
      <c r="J3229" s="6" t="s">
        <v>70</v>
      </c>
      <c r="K3229" s="6" t="s">
        <v>71</v>
      </c>
    </row>
    <row r="3230" spans="1:11" x14ac:dyDescent="0.45">
      <c r="A3230" s="6">
        <v>3226</v>
      </c>
      <c r="B3230" s="6" t="s">
        <v>717</v>
      </c>
      <c r="C3230" s="5" t="s">
        <v>9828</v>
      </c>
      <c r="D3230" s="5" t="s">
        <v>718</v>
      </c>
      <c r="E3230" s="5" t="s">
        <v>719</v>
      </c>
      <c r="F3230" s="5" t="s">
        <v>720</v>
      </c>
      <c r="G3230" s="6">
        <v>2016</v>
      </c>
      <c r="H3230" s="5" t="s">
        <v>721</v>
      </c>
      <c r="I3230" s="5" t="s">
        <v>722</v>
      </c>
      <c r="J3230" s="6" t="s">
        <v>7808</v>
      </c>
      <c r="K3230" s="6" t="s">
        <v>71</v>
      </c>
    </row>
    <row r="3231" spans="1:11" x14ac:dyDescent="0.45">
      <c r="A3231" s="6">
        <v>3227</v>
      </c>
      <c r="B3231" s="6" t="s">
        <v>2521</v>
      </c>
      <c r="C3231" s="5" t="s">
        <v>9828</v>
      </c>
      <c r="D3231" s="5" t="s">
        <v>2522</v>
      </c>
      <c r="E3231" s="5" t="s">
        <v>2523</v>
      </c>
      <c r="F3231" s="5" t="s">
        <v>2524</v>
      </c>
      <c r="G3231" s="6">
        <v>2001</v>
      </c>
      <c r="H3231" s="5" t="s">
        <v>68</v>
      </c>
      <c r="I3231" s="5" t="s">
        <v>2525</v>
      </c>
      <c r="J3231" s="6" t="s">
        <v>7808</v>
      </c>
      <c r="K3231" s="6" t="s">
        <v>71</v>
      </c>
    </row>
    <row r="3232" spans="1:11" x14ac:dyDescent="0.45">
      <c r="A3232" s="6">
        <v>3228</v>
      </c>
      <c r="B3232" s="6" t="s">
        <v>422</v>
      </c>
      <c r="C3232" s="5" t="s">
        <v>9828</v>
      </c>
      <c r="D3232" s="5" t="s">
        <v>423</v>
      </c>
      <c r="E3232" s="5" t="s">
        <v>424</v>
      </c>
      <c r="F3232" s="5" t="s">
        <v>425</v>
      </c>
      <c r="G3232" s="6">
        <v>2003</v>
      </c>
      <c r="H3232" s="5" t="s">
        <v>426</v>
      </c>
      <c r="I3232" s="5" t="s">
        <v>427</v>
      </c>
      <c r="J3232" s="6" t="s">
        <v>7808</v>
      </c>
      <c r="K3232" s="6" t="s">
        <v>71</v>
      </c>
    </row>
    <row r="3233" spans="1:11" x14ac:dyDescent="0.45">
      <c r="A3233" s="6">
        <v>3229</v>
      </c>
      <c r="B3233" s="6" t="s">
        <v>6004</v>
      </c>
      <c r="C3233" s="5" t="s">
        <v>9828</v>
      </c>
      <c r="D3233" s="5" t="s">
        <v>6005</v>
      </c>
      <c r="E3233" s="5" t="s">
        <v>6006</v>
      </c>
      <c r="F3233" s="5" t="s">
        <v>6007</v>
      </c>
      <c r="G3233" s="6">
        <v>2022</v>
      </c>
      <c r="H3233" s="5" t="s">
        <v>6008</v>
      </c>
      <c r="I3233" s="5" t="s">
        <v>6009</v>
      </c>
      <c r="J3233" s="6" t="s">
        <v>7808</v>
      </c>
      <c r="K3233" s="6" t="s">
        <v>71</v>
      </c>
    </row>
    <row r="3234" spans="1:11" x14ac:dyDescent="0.45">
      <c r="A3234" s="6">
        <v>3230</v>
      </c>
      <c r="B3234" s="6" t="s">
        <v>5448</v>
      </c>
      <c r="C3234" s="5" t="s">
        <v>9828</v>
      </c>
      <c r="D3234" s="5" t="s">
        <v>5449</v>
      </c>
      <c r="E3234" s="5" t="s">
        <v>5450</v>
      </c>
      <c r="F3234" s="5" t="s">
        <v>5451</v>
      </c>
      <c r="G3234" s="6">
        <v>2019</v>
      </c>
      <c r="H3234" s="5" t="s">
        <v>5452</v>
      </c>
      <c r="I3234" s="5" t="s">
        <v>5453</v>
      </c>
      <c r="J3234" s="6" t="s">
        <v>7808</v>
      </c>
      <c r="K3234" s="6" t="s">
        <v>71</v>
      </c>
    </row>
    <row r="3235" spans="1:11" x14ac:dyDescent="0.45">
      <c r="A3235" s="6">
        <v>3231</v>
      </c>
      <c r="B3235" s="6" t="s">
        <v>10340</v>
      </c>
      <c r="C3235" s="5" t="s">
        <v>9828</v>
      </c>
      <c r="D3235" s="5" t="s">
        <v>10341</v>
      </c>
      <c r="E3235" s="5" t="s">
        <v>10342</v>
      </c>
      <c r="F3235" s="5" t="s">
        <v>10343</v>
      </c>
      <c r="G3235" s="6">
        <v>2023</v>
      </c>
      <c r="H3235" s="5" t="s">
        <v>374</v>
      </c>
      <c r="I3235" s="5" t="s">
        <v>10344</v>
      </c>
      <c r="J3235" s="6" t="s">
        <v>70</v>
      </c>
      <c r="K3235" s="6" t="s">
        <v>71</v>
      </c>
    </row>
    <row r="3236" spans="1:11" x14ac:dyDescent="0.45">
      <c r="A3236" s="6">
        <v>3232</v>
      </c>
      <c r="B3236" s="6" t="s">
        <v>10345</v>
      </c>
      <c r="C3236" s="5" t="s">
        <v>9828</v>
      </c>
      <c r="D3236" s="5" t="s">
        <v>10346</v>
      </c>
      <c r="E3236" s="5" t="s">
        <v>10347</v>
      </c>
      <c r="F3236" s="5" t="s">
        <v>10348</v>
      </c>
      <c r="G3236" s="6">
        <v>2003</v>
      </c>
      <c r="H3236" s="5" t="s">
        <v>135</v>
      </c>
      <c r="I3236" s="5" t="s">
        <v>10349</v>
      </c>
      <c r="J3236" s="6" t="s">
        <v>70</v>
      </c>
      <c r="K3236" s="6" t="s">
        <v>71</v>
      </c>
    </row>
    <row r="3237" spans="1:11" x14ac:dyDescent="0.45">
      <c r="A3237" s="6">
        <v>3233</v>
      </c>
      <c r="B3237" s="6" t="s">
        <v>3397</v>
      </c>
      <c r="C3237" s="5" t="s">
        <v>9828</v>
      </c>
      <c r="D3237" s="5" t="s">
        <v>3398</v>
      </c>
      <c r="E3237" s="5" t="s">
        <v>3399</v>
      </c>
      <c r="F3237" s="5" t="s">
        <v>3400</v>
      </c>
      <c r="G3237" s="6">
        <v>2003</v>
      </c>
      <c r="H3237" s="5" t="s">
        <v>3401</v>
      </c>
      <c r="I3237" s="5" t="s">
        <v>3402</v>
      </c>
      <c r="J3237" s="6" t="s">
        <v>7808</v>
      </c>
      <c r="K3237" s="6" t="s">
        <v>71</v>
      </c>
    </row>
    <row r="3238" spans="1:11" x14ac:dyDescent="0.45">
      <c r="A3238" s="6">
        <v>3234</v>
      </c>
      <c r="B3238" s="6" t="s">
        <v>5164</v>
      </c>
      <c r="C3238" s="5" t="s">
        <v>9828</v>
      </c>
      <c r="D3238" s="5" t="s">
        <v>5165</v>
      </c>
      <c r="E3238" s="5" t="s">
        <v>5166</v>
      </c>
      <c r="F3238" s="5" t="s">
        <v>5167</v>
      </c>
      <c r="G3238" s="6">
        <v>2000</v>
      </c>
      <c r="H3238" s="5" t="s">
        <v>5168</v>
      </c>
      <c r="I3238" s="5" t="s">
        <v>5169</v>
      </c>
      <c r="J3238" s="6" t="s">
        <v>7808</v>
      </c>
      <c r="K3238" s="6" t="s">
        <v>71</v>
      </c>
    </row>
    <row r="3239" spans="1:11" x14ac:dyDescent="0.45">
      <c r="A3239" s="6">
        <v>3235</v>
      </c>
      <c r="B3239" s="6" t="s">
        <v>5226</v>
      </c>
      <c r="C3239" s="5" t="s">
        <v>9828</v>
      </c>
      <c r="D3239" s="5" t="s">
        <v>5227</v>
      </c>
      <c r="E3239" s="5" t="s">
        <v>5228</v>
      </c>
      <c r="F3239" s="5" t="s">
        <v>5229</v>
      </c>
      <c r="G3239" s="6">
        <v>2000</v>
      </c>
      <c r="H3239" s="5" t="s">
        <v>455</v>
      </c>
      <c r="I3239" s="5" t="s">
        <v>5230</v>
      </c>
      <c r="J3239" s="6" t="s">
        <v>7808</v>
      </c>
      <c r="K3239" s="6" t="s">
        <v>71</v>
      </c>
    </row>
    <row r="3240" spans="1:11" x14ac:dyDescent="0.45">
      <c r="A3240" s="6">
        <v>3236</v>
      </c>
      <c r="B3240" s="6" t="s">
        <v>2983</v>
      </c>
      <c r="C3240" s="5" t="s">
        <v>9828</v>
      </c>
      <c r="D3240" s="5" t="s">
        <v>2984</v>
      </c>
      <c r="E3240" s="5" t="s">
        <v>2985</v>
      </c>
      <c r="F3240" s="5" t="s">
        <v>2986</v>
      </c>
      <c r="G3240" s="6">
        <v>2020</v>
      </c>
      <c r="H3240" s="5" t="s">
        <v>273</v>
      </c>
      <c r="I3240" s="5" t="s">
        <v>2987</v>
      </c>
      <c r="J3240" s="6" t="s">
        <v>7808</v>
      </c>
      <c r="K3240" s="6" t="s">
        <v>71</v>
      </c>
    </row>
    <row r="3241" spans="1:11" x14ac:dyDescent="0.45">
      <c r="A3241" s="6">
        <v>3237</v>
      </c>
      <c r="B3241" s="6" t="s">
        <v>10350</v>
      </c>
      <c r="C3241" s="5" t="s">
        <v>9828</v>
      </c>
      <c r="D3241" s="5" t="s">
        <v>10351</v>
      </c>
      <c r="E3241" s="5" t="s">
        <v>10352</v>
      </c>
      <c r="F3241" s="5" t="s">
        <v>10353</v>
      </c>
      <c r="G3241" s="6">
        <v>2003</v>
      </c>
      <c r="H3241" s="5" t="s">
        <v>666</v>
      </c>
      <c r="I3241" s="5" t="s">
        <v>10354</v>
      </c>
      <c r="J3241" s="6" t="s">
        <v>70</v>
      </c>
      <c r="K3241" s="6" t="s">
        <v>71</v>
      </c>
    </row>
    <row r="3242" spans="1:11" x14ac:dyDescent="0.45">
      <c r="A3242" s="6">
        <v>3238</v>
      </c>
      <c r="B3242" s="6" t="s">
        <v>1928</v>
      </c>
      <c r="C3242" s="5" t="s">
        <v>9828</v>
      </c>
      <c r="D3242" s="5" t="s">
        <v>1929</v>
      </c>
      <c r="E3242" s="5" t="s">
        <v>1930</v>
      </c>
      <c r="F3242" s="5" t="s">
        <v>1931</v>
      </c>
      <c r="G3242" s="6">
        <v>2009</v>
      </c>
      <c r="H3242" s="5" t="s">
        <v>1932</v>
      </c>
      <c r="I3242" s="5" t="s">
        <v>1933</v>
      </c>
      <c r="J3242" s="6" t="s">
        <v>7808</v>
      </c>
      <c r="K3242" s="6" t="s">
        <v>71</v>
      </c>
    </row>
    <row r="3243" spans="1:11" x14ac:dyDescent="0.45">
      <c r="A3243" s="6">
        <v>3239</v>
      </c>
      <c r="B3243" s="6" t="s">
        <v>10355</v>
      </c>
      <c r="C3243" s="5" t="s">
        <v>9828</v>
      </c>
      <c r="D3243" s="5" t="s">
        <v>10356</v>
      </c>
      <c r="E3243" s="5" t="s">
        <v>10357</v>
      </c>
      <c r="F3243" s="5" t="s">
        <v>10358</v>
      </c>
      <c r="G3243" s="6">
        <v>1977</v>
      </c>
      <c r="H3243" s="5" t="s">
        <v>9816</v>
      </c>
      <c r="I3243" s="5" t="s">
        <v>10359</v>
      </c>
      <c r="J3243" s="6" t="s">
        <v>70</v>
      </c>
      <c r="K3243" s="6" t="s">
        <v>71</v>
      </c>
    </row>
    <row r="3244" spans="1:11" x14ac:dyDescent="0.45">
      <c r="A3244" s="6">
        <v>3240</v>
      </c>
      <c r="B3244" s="6" t="s">
        <v>8805</v>
      </c>
      <c r="C3244" s="5" t="s">
        <v>9828</v>
      </c>
      <c r="D3244" s="5" t="s">
        <v>8806</v>
      </c>
      <c r="E3244" s="5" t="s">
        <v>8807</v>
      </c>
      <c r="F3244" s="5" t="s">
        <v>8808</v>
      </c>
      <c r="G3244" s="6">
        <v>2025</v>
      </c>
      <c r="H3244" s="5" t="s">
        <v>374</v>
      </c>
      <c r="I3244" s="5" t="s">
        <v>8809</v>
      </c>
      <c r="J3244" s="6" t="s">
        <v>7808</v>
      </c>
      <c r="K3244" s="6" t="s">
        <v>71</v>
      </c>
    </row>
    <row r="3245" spans="1:11" x14ac:dyDescent="0.45">
      <c r="A3245" s="6">
        <v>3241</v>
      </c>
      <c r="B3245" s="6" t="s">
        <v>6285</v>
      </c>
      <c r="C3245" s="5" t="s">
        <v>9828</v>
      </c>
      <c r="D3245" s="5" t="s">
        <v>6286</v>
      </c>
      <c r="E3245" s="5" t="s">
        <v>6287</v>
      </c>
      <c r="F3245" s="5" t="s">
        <v>6288</v>
      </c>
      <c r="G3245" s="6">
        <v>1989</v>
      </c>
      <c r="H3245" s="5" t="s">
        <v>455</v>
      </c>
      <c r="I3245" s="5" t="s">
        <v>6289</v>
      </c>
      <c r="J3245" s="6" t="s">
        <v>7808</v>
      </c>
      <c r="K3245" s="6" t="s">
        <v>71</v>
      </c>
    </row>
    <row r="3246" spans="1:11" x14ac:dyDescent="0.45">
      <c r="A3246" s="6">
        <v>3242</v>
      </c>
      <c r="B3246" s="6" t="s">
        <v>1770</v>
      </c>
      <c r="C3246" s="5" t="s">
        <v>9828</v>
      </c>
      <c r="D3246" s="5" t="s">
        <v>1771</v>
      </c>
      <c r="E3246" s="5" t="s">
        <v>1772</v>
      </c>
      <c r="F3246" s="5" t="s">
        <v>1773</v>
      </c>
      <c r="G3246" s="6">
        <v>2009</v>
      </c>
      <c r="H3246" s="5" t="s">
        <v>1273</v>
      </c>
      <c r="I3246" s="5" t="s">
        <v>1774</v>
      </c>
      <c r="J3246" s="6" t="s">
        <v>7808</v>
      </c>
      <c r="K3246" s="6" t="s">
        <v>71</v>
      </c>
    </row>
    <row r="3247" spans="1:11" x14ac:dyDescent="0.45">
      <c r="A3247" s="6">
        <v>3243</v>
      </c>
      <c r="B3247" s="6" t="s">
        <v>7485</v>
      </c>
      <c r="C3247" s="5" t="s">
        <v>9828</v>
      </c>
      <c r="D3247" s="5" t="s">
        <v>7486</v>
      </c>
      <c r="E3247" s="5" t="s">
        <v>7487</v>
      </c>
      <c r="F3247" s="5" t="s">
        <v>7488</v>
      </c>
      <c r="G3247" s="6">
        <v>2008</v>
      </c>
      <c r="H3247" s="5" t="s">
        <v>2030</v>
      </c>
      <c r="I3247" s="5" t="s">
        <v>7489</v>
      </c>
      <c r="J3247" s="6" t="s">
        <v>7808</v>
      </c>
      <c r="K3247" s="6" t="s">
        <v>71</v>
      </c>
    </row>
    <row r="3248" spans="1:11" x14ac:dyDescent="0.45">
      <c r="A3248" s="6">
        <v>3244</v>
      </c>
      <c r="B3248" s="6" t="s">
        <v>10360</v>
      </c>
      <c r="C3248" s="5" t="s">
        <v>9828</v>
      </c>
      <c r="D3248" s="5" t="s">
        <v>10361</v>
      </c>
      <c r="E3248" s="5" t="s">
        <v>10362</v>
      </c>
      <c r="F3248" s="5" t="s">
        <v>10363</v>
      </c>
      <c r="G3248" s="6">
        <v>1975</v>
      </c>
      <c r="H3248" s="5" t="s">
        <v>4156</v>
      </c>
      <c r="I3248" s="5" t="s">
        <v>10364</v>
      </c>
      <c r="J3248" s="6" t="s">
        <v>70</v>
      </c>
      <c r="K3248" s="6" t="s">
        <v>71</v>
      </c>
    </row>
    <row r="3249" spans="1:11" x14ac:dyDescent="0.45">
      <c r="A3249" s="6">
        <v>3245</v>
      </c>
      <c r="B3249" s="6" t="s">
        <v>5215</v>
      </c>
      <c r="C3249" s="5" t="s">
        <v>9828</v>
      </c>
      <c r="D3249" s="5" t="s">
        <v>5216</v>
      </c>
      <c r="E3249" s="5" t="s">
        <v>5217</v>
      </c>
      <c r="F3249" s="5" t="s">
        <v>5218</v>
      </c>
      <c r="G3249" s="6">
        <v>2021</v>
      </c>
      <c r="H3249" s="5" t="s">
        <v>5219</v>
      </c>
      <c r="I3249" s="5" t="s">
        <v>5220</v>
      </c>
      <c r="J3249" s="6" t="s">
        <v>7808</v>
      </c>
      <c r="K3249" s="6" t="s">
        <v>71</v>
      </c>
    </row>
    <row r="3250" spans="1:11" x14ac:dyDescent="0.45">
      <c r="A3250" s="6">
        <v>3246</v>
      </c>
      <c r="B3250" s="6" t="s">
        <v>8078</v>
      </c>
      <c r="C3250" s="5" t="s">
        <v>9828</v>
      </c>
      <c r="D3250" s="5" t="s">
        <v>8079</v>
      </c>
      <c r="E3250" s="5" t="s">
        <v>8080</v>
      </c>
      <c r="F3250" s="5" t="s">
        <v>8081</v>
      </c>
      <c r="G3250" s="6">
        <v>1989</v>
      </c>
      <c r="H3250" s="5" t="s">
        <v>426</v>
      </c>
      <c r="I3250" s="5" t="s">
        <v>8082</v>
      </c>
      <c r="J3250" s="6" t="s">
        <v>7808</v>
      </c>
      <c r="K3250" s="6" t="s">
        <v>71</v>
      </c>
    </row>
    <row r="3251" spans="1:11" x14ac:dyDescent="0.45">
      <c r="A3251" s="6">
        <v>3247</v>
      </c>
      <c r="B3251" s="6" t="s">
        <v>10365</v>
      </c>
      <c r="C3251" s="5" t="s">
        <v>9828</v>
      </c>
      <c r="D3251" s="5" t="s">
        <v>10366</v>
      </c>
      <c r="E3251" s="5" t="s">
        <v>10367</v>
      </c>
      <c r="F3251" s="5" t="s">
        <v>10368</v>
      </c>
      <c r="G3251" s="6">
        <v>2023</v>
      </c>
      <c r="H3251" s="5" t="s">
        <v>10369</v>
      </c>
      <c r="I3251" s="5" t="s">
        <v>10370</v>
      </c>
      <c r="J3251" s="6" t="s">
        <v>70</v>
      </c>
      <c r="K3251" s="6" t="s">
        <v>71</v>
      </c>
    </row>
    <row r="3252" spans="1:11" x14ac:dyDescent="0.45">
      <c r="A3252" s="6">
        <v>3248</v>
      </c>
      <c r="B3252" s="6" t="s">
        <v>511</v>
      </c>
      <c r="C3252" s="5" t="s">
        <v>9828</v>
      </c>
      <c r="D3252" s="5" t="s">
        <v>512</v>
      </c>
      <c r="E3252" s="5" t="s">
        <v>513</v>
      </c>
      <c r="F3252" s="5" t="s">
        <v>514</v>
      </c>
      <c r="G3252" s="6">
        <v>2006</v>
      </c>
      <c r="H3252" s="5" t="s">
        <v>251</v>
      </c>
      <c r="I3252" s="5" t="s">
        <v>515</v>
      </c>
      <c r="J3252" s="6" t="s">
        <v>7808</v>
      </c>
      <c r="K3252" s="6" t="s">
        <v>71</v>
      </c>
    </row>
    <row r="3253" spans="1:11" x14ac:dyDescent="0.45">
      <c r="A3253" s="6">
        <v>3249</v>
      </c>
      <c r="B3253" s="6" t="s">
        <v>589</v>
      </c>
      <c r="C3253" s="5" t="s">
        <v>9828</v>
      </c>
      <c r="D3253" s="5" t="s">
        <v>590</v>
      </c>
      <c r="E3253" s="5" t="s">
        <v>591</v>
      </c>
      <c r="F3253" s="5" t="s">
        <v>592</v>
      </c>
      <c r="G3253" s="6">
        <v>2006</v>
      </c>
      <c r="H3253" s="5" t="s">
        <v>313</v>
      </c>
      <c r="I3253" s="5" t="s">
        <v>593</v>
      </c>
      <c r="J3253" s="6" t="s">
        <v>7808</v>
      </c>
      <c r="K3253" s="6" t="s">
        <v>71</v>
      </c>
    </row>
    <row r="3254" spans="1:11" x14ac:dyDescent="0.45">
      <c r="A3254" s="6">
        <v>3250</v>
      </c>
      <c r="B3254" s="6" t="s">
        <v>6864</v>
      </c>
      <c r="C3254" s="5" t="s">
        <v>9828</v>
      </c>
      <c r="D3254" s="5" t="s">
        <v>6865</v>
      </c>
      <c r="E3254" s="5" t="s">
        <v>6866</v>
      </c>
      <c r="F3254" s="5" t="s">
        <v>6867</v>
      </c>
      <c r="G3254" s="6">
        <v>2002</v>
      </c>
      <c r="H3254" s="5" t="s">
        <v>135</v>
      </c>
      <c r="I3254" s="5" t="s">
        <v>6868</v>
      </c>
      <c r="J3254" s="6" t="s">
        <v>7808</v>
      </c>
      <c r="K3254" s="6" t="s">
        <v>71</v>
      </c>
    </row>
    <row r="3255" spans="1:11" x14ac:dyDescent="0.45">
      <c r="A3255" s="6">
        <v>3251</v>
      </c>
      <c r="B3255" s="6" t="s">
        <v>10371</v>
      </c>
      <c r="C3255" s="5" t="s">
        <v>9828</v>
      </c>
      <c r="D3255" s="5" t="s">
        <v>10372</v>
      </c>
      <c r="E3255" s="5" t="s">
        <v>10373</v>
      </c>
      <c r="F3255" s="5" t="s">
        <v>10374</v>
      </c>
      <c r="G3255" s="6">
        <v>2005</v>
      </c>
      <c r="H3255" s="5" t="s">
        <v>386</v>
      </c>
      <c r="I3255" s="5" t="s">
        <v>10375</v>
      </c>
      <c r="J3255" s="6" t="s">
        <v>70</v>
      </c>
      <c r="K3255" s="6" t="s">
        <v>71</v>
      </c>
    </row>
    <row r="3256" spans="1:11" x14ac:dyDescent="0.45">
      <c r="A3256" s="6">
        <v>3252</v>
      </c>
      <c r="B3256" s="6" t="s">
        <v>2721</v>
      </c>
      <c r="C3256" s="5" t="s">
        <v>9828</v>
      </c>
      <c r="D3256" s="5" t="s">
        <v>2722</v>
      </c>
      <c r="E3256" s="5" t="s">
        <v>2723</v>
      </c>
      <c r="F3256" s="5" t="s">
        <v>2724</v>
      </c>
      <c r="G3256" s="6">
        <v>2008</v>
      </c>
      <c r="H3256" s="5" t="s">
        <v>68</v>
      </c>
      <c r="I3256" s="5" t="s">
        <v>2725</v>
      </c>
      <c r="J3256" s="6" t="s">
        <v>7808</v>
      </c>
      <c r="K3256" s="6" t="s">
        <v>71</v>
      </c>
    </row>
    <row r="3257" spans="1:11" x14ac:dyDescent="0.45">
      <c r="A3257" s="6">
        <v>3253</v>
      </c>
      <c r="B3257" s="6" t="s">
        <v>2888</v>
      </c>
      <c r="C3257" s="5" t="s">
        <v>9828</v>
      </c>
      <c r="D3257" s="5" t="s">
        <v>2889</v>
      </c>
      <c r="E3257" s="5" t="s">
        <v>2890</v>
      </c>
      <c r="F3257" s="5" t="s">
        <v>2891</v>
      </c>
      <c r="G3257" s="6">
        <v>1989</v>
      </c>
      <c r="H3257" s="5" t="s">
        <v>239</v>
      </c>
      <c r="I3257" s="5" t="s">
        <v>2892</v>
      </c>
      <c r="J3257" s="6" t="s">
        <v>7808</v>
      </c>
      <c r="K3257" s="6" t="s">
        <v>71</v>
      </c>
    </row>
    <row r="3258" spans="1:11" x14ac:dyDescent="0.45">
      <c r="A3258" s="6">
        <v>3254</v>
      </c>
      <c r="B3258" s="6" t="s">
        <v>7613</v>
      </c>
      <c r="C3258" s="5" t="s">
        <v>9828</v>
      </c>
      <c r="D3258" s="5" t="s">
        <v>7614</v>
      </c>
      <c r="E3258" s="5" t="s">
        <v>7615</v>
      </c>
      <c r="F3258" s="5" t="s">
        <v>7616</v>
      </c>
      <c r="G3258" s="6">
        <v>1990</v>
      </c>
      <c r="H3258" s="5" t="s">
        <v>744</v>
      </c>
      <c r="I3258" s="5" t="s">
        <v>7617</v>
      </c>
      <c r="J3258" s="6" t="s">
        <v>7808</v>
      </c>
      <c r="K3258" s="6" t="s">
        <v>71</v>
      </c>
    </row>
    <row r="3259" spans="1:11" x14ac:dyDescent="0.45">
      <c r="A3259" s="6">
        <v>3255</v>
      </c>
      <c r="B3259" s="6" t="s">
        <v>2413</v>
      </c>
      <c r="C3259" s="5" t="s">
        <v>9828</v>
      </c>
      <c r="D3259" s="5" t="s">
        <v>2414</v>
      </c>
      <c r="E3259" s="5" t="s">
        <v>2415</v>
      </c>
      <c r="F3259" s="5" t="s">
        <v>2416</v>
      </c>
      <c r="G3259" s="6">
        <v>2008</v>
      </c>
      <c r="H3259" s="5" t="s">
        <v>2417</v>
      </c>
      <c r="I3259" s="5" t="s">
        <v>2418</v>
      </c>
      <c r="J3259" s="6" t="s">
        <v>7808</v>
      </c>
      <c r="K3259" s="6" t="s">
        <v>71</v>
      </c>
    </row>
    <row r="3260" spans="1:11" x14ac:dyDescent="0.45">
      <c r="A3260" s="6">
        <v>3256</v>
      </c>
      <c r="B3260" s="6" t="s">
        <v>6874</v>
      </c>
      <c r="C3260" s="5" t="s">
        <v>9828</v>
      </c>
      <c r="D3260" s="5" t="s">
        <v>6875</v>
      </c>
      <c r="E3260" s="5" t="s">
        <v>6876</v>
      </c>
      <c r="F3260" s="5" t="s">
        <v>6877</v>
      </c>
      <c r="G3260" s="6">
        <v>2020</v>
      </c>
      <c r="H3260" s="5" t="s">
        <v>1800</v>
      </c>
      <c r="I3260" s="5" t="s">
        <v>6878</v>
      </c>
      <c r="J3260" s="6" t="s">
        <v>7808</v>
      </c>
      <c r="K3260" s="6" t="s">
        <v>71</v>
      </c>
    </row>
    <row r="3261" spans="1:11" x14ac:dyDescent="0.45">
      <c r="A3261" s="6">
        <v>3257</v>
      </c>
      <c r="B3261" s="6" t="s">
        <v>5256</v>
      </c>
      <c r="C3261" s="5" t="s">
        <v>9828</v>
      </c>
      <c r="D3261" s="5" t="s">
        <v>5257</v>
      </c>
      <c r="E3261" s="5" t="s">
        <v>5258</v>
      </c>
      <c r="F3261" s="5" t="s">
        <v>5259</v>
      </c>
      <c r="G3261" s="6">
        <v>1996</v>
      </c>
      <c r="H3261" s="5" t="s">
        <v>206</v>
      </c>
      <c r="I3261" s="5" t="s">
        <v>5260</v>
      </c>
      <c r="J3261" s="6" t="s">
        <v>7808</v>
      </c>
      <c r="K3261" s="6" t="s">
        <v>71</v>
      </c>
    </row>
    <row r="3262" spans="1:11" x14ac:dyDescent="0.45">
      <c r="A3262" s="6">
        <v>3258</v>
      </c>
      <c r="B3262" s="6" t="s">
        <v>10376</v>
      </c>
      <c r="C3262" s="5" t="s">
        <v>9828</v>
      </c>
      <c r="D3262" s="5" t="s">
        <v>10377</v>
      </c>
      <c r="E3262" s="5" t="s">
        <v>10378</v>
      </c>
      <c r="F3262" s="5" t="s">
        <v>10379</v>
      </c>
      <c r="G3262" s="6">
        <v>2025</v>
      </c>
      <c r="H3262" s="5" t="s">
        <v>1102</v>
      </c>
      <c r="I3262" s="5" t="s">
        <v>10380</v>
      </c>
      <c r="J3262" s="6" t="s">
        <v>70</v>
      </c>
      <c r="K3262" s="6" t="s">
        <v>71</v>
      </c>
    </row>
    <row r="3263" spans="1:11" x14ac:dyDescent="0.45">
      <c r="A3263" s="6">
        <v>3259</v>
      </c>
      <c r="B3263" s="6" t="s">
        <v>7058</v>
      </c>
      <c r="C3263" s="5" t="s">
        <v>9828</v>
      </c>
      <c r="D3263" s="5" t="s">
        <v>7059</v>
      </c>
      <c r="E3263" s="5" t="s">
        <v>7060</v>
      </c>
      <c r="F3263" s="5" t="s">
        <v>7061</v>
      </c>
      <c r="G3263" s="6">
        <v>2005</v>
      </c>
      <c r="H3263" s="5" t="s">
        <v>2417</v>
      </c>
      <c r="I3263" s="5" t="s">
        <v>7062</v>
      </c>
      <c r="J3263" s="6" t="s">
        <v>7808</v>
      </c>
      <c r="K3263" s="6" t="s">
        <v>71</v>
      </c>
    </row>
    <row r="3264" spans="1:11" x14ac:dyDescent="0.45">
      <c r="A3264" s="6">
        <v>3260</v>
      </c>
      <c r="B3264" s="6" t="s">
        <v>2440</v>
      </c>
      <c r="C3264" s="5" t="s">
        <v>9828</v>
      </c>
      <c r="D3264" s="5" t="s">
        <v>2441</v>
      </c>
      <c r="E3264" s="5" t="s">
        <v>2442</v>
      </c>
      <c r="F3264" s="5" t="s">
        <v>2443</v>
      </c>
      <c r="G3264" s="6">
        <v>1999</v>
      </c>
      <c r="H3264" s="5" t="s">
        <v>1728</v>
      </c>
      <c r="I3264" s="5" t="s">
        <v>2444</v>
      </c>
      <c r="J3264" s="6" t="s">
        <v>7808</v>
      </c>
      <c r="K3264" s="6" t="s">
        <v>71</v>
      </c>
    </row>
    <row r="3265" spans="1:11" x14ac:dyDescent="0.45">
      <c r="A3265" s="6">
        <v>3261</v>
      </c>
      <c r="B3265" s="6" t="s">
        <v>2015</v>
      </c>
      <c r="C3265" s="5" t="s">
        <v>9828</v>
      </c>
      <c r="D3265" s="5" t="s">
        <v>2016</v>
      </c>
      <c r="E3265" s="5" t="s">
        <v>2017</v>
      </c>
      <c r="F3265" s="5" t="s">
        <v>2018</v>
      </c>
      <c r="G3265" s="6">
        <v>2016</v>
      </c>
      <c r="H3265" s="5" t="s">
        <v>2019</v>
      </c>
      <c r="I3265" s="5" t="s">
        <v>2020</v>
      </c>
      <c r="J3265" s="6" t="s">
        <v>7808</v>
      </c>
      <c r="K3265" s="6" t="s">
        <v>71</v>
      </c>
    </row>
    <row r="3266" spans="1:11" x14ac:dyDescent="0.45">
      <c r="A3266" s="6">
        <v>3262</v>
      </c>
      <c r="B3266" s="6" t="s">
        <v>10381</v>
      </c>
      <c r="C3266" s="5" t="s">
        <v>9828</v>
      </c>
      <c r="D3266" s="5" t="s">
        <v>10382</v>
      </c>
      <c r="E3266" s="5" t="s">
        <v>10383</v>
      </c>
      <c r="F3266" s="5" t="s">
        <v>10384</v>
      </c>
      <c r="G3266" s="6">
        <v>2003</v>
      </c>
      <c r="H3266" s="5" t="s">
        <v>10385</v>
      </c>
      <c r="I3266" s="5" t="s">
        <v>10386</v>
      </c>
      <c r="J3266" s="6" t="s">
        <v>70</v>
      </c>
      <c r="K3266" s="6" t="s">
        <v>71</v>
      </c>
    </row>
    <row r="3267" spans="1:11" x14ac:dyDescent="0.45">
      <c r="A3267" s="6">
        <v>3263</v>
      </c>
      <c r="B3267" s="6" t="s">
        <v>10387</v>
      </c>
      <c r="C3267" s="5" t="s">
        <v>9828</v>
      </c>
      <c r="D3267" s="5" t="s">
        <v>10388</v>
      </c>
      <c r="E3267" s="5" t="s">
        <v>10389</v>
      </c>
      <c r="F3267" s="5" t="s">
        <v>10390</v>
      </c>
      <c r="G3267" s="6">
        <v>2009</v>
      </c>
      <c r="H3267" s="5" t="s">
        <v>8061</v>
      </c>
      <c r="I3267" s="5" t="s">
        <v>10391</v>
      </c>
      <c r="J3267" s="6" t="s">
        <v>70</v>
      </c>
      <c r="K3267" s="6" t="s">
        <v>71</v>
      </c>
    </row>
    <row r="3268" spans="1:11" x14ac:dyDescent="0.45">
      <c r="A3268" s="6">
        <v>3264</v>
      </c>
      <c r="B3268" s="6" t="s">
        <v>5313</v>
      </c>
      <c r="C3268" s="5" t="s">
        <v>9828</v>
      </c>
      <c r="D3268" s="5" t="s">
        <v>5314</v>
      </c>
      <c r="E3268" s="5" t="s">
        <v>5315</v>
      </c>
      <c r="F3268" s="5" t="s">
        <v>5316</v>
      </c>
      <c r="G3268" s="6">
        <v>2003</v>
      </c>
      <c r="H3268" s="5" t="s">
        <v>206</v>
      </c>
      <c r="I3268" s="5" t="s">
        <v>5317</v>
      </c>
      <c r="J3268" s="6" t="s">
        <v>7808</v>
      </c>
      <c r="K3268" s="6" t="s">
        <v>71</v>
      </c>
    </row>
    <row r="3269" spans="1:11" x14ac:dyDescent="0.45">
      <c r="A3269" s="6">
        <v>3265</v>
      </c>
      <c r="B3269" s="6" t="s">
        <v>10392</v>
      </c>
      <c r="C3269" s="5" t="s">
        <v>9828</v>
      </c>
      <c r="D3269" s="5" t="s">
        <v>10393</v>
      </c>
      <c r="E3269" s="5" t="s">
        <v>10394</v>
      </c>
      <c r="F3269" s="5" t="s">
        <v>10395</v>
      </c>
      <c r="G3269" s="6">
        <v>2020</v>
      </c>
      <c r="H3269" s="5" t="s">
        <v>6214</v>
      </c>
      <c r="I3269" s="5" t="s">
        <v>10396</v>
      </c>
      <c r="J3269" s="6" t="s">
        <v>70</v>
      </c>
      <c r="K3269" s="6" t="s">
        <v>71</v>
      </c>
    </row>
    <row r="3270" spans="1:11" x14ac:dyDescent="0.45">
      <c r="A3270" s="6">
        <v>3266</v>
      </c>
      <c r="B3270" s="6" t="s">
        <v>2425</v>
      </c>
      <c r="C3270" s="5" t="s">
        <v>9828</v>
      </c>
      <c r="D3270" s="5" t="s">
        <v>2426</v>
      </c>
      <c r="E3270" s="5" t="s">
        <v>2427</v>
      </c>
      <c r="F3270" s="5" t="s">
        <v>2428</v>
      </c>
      <c r="G3270" s="6">
        <v>2002</v>
      </c>
      <c r="H3270" s="5" t="s">
        <v>68</v>
      </c>
      <c r="I3270" s="5" t="s">
        <v>2429</v>
      </c>
      <c r="J3270" s="6" t="s">
        <v>7808</v>
      </c>
      <c r="K3270" s="6" t="s">
        <v>71</v>
      </c>
    </row>
    <row r="3271" spans="1:11" x14ac:dyDescent="0.45">
      <c r="A3271" s="6">
        <v>3267</v>
      </c>
      <c r="B3271" s="6" t="s">
        <v>4177</v>
      </c>
      <c r="C3271" s="5" t="s">
        <v>9828</v>
      </c>
      <c r="D3271" s="5" t="s">
        <v>4178</v>
      </c>
      <c r="E3271" s="5" t="s">
        <v>4179</v>
      </c>
      <c r="F3271" s="5" t="s">
        <v>4180</v>
      </c>
      <c r="G3271" s="6">
        <v>2013</v>
      </c>
      <c r="H3271" s="5" t="s">
        <v>4181</v>
      </c>
      <c r="I3271" s="5" t="s">
        <v>4182</v>
      </c>
      <c r="J3271" s="6" t="s">
        <v>7808</v>
      </c>
      <c r="K3271" s="6" t="s">
        <v>71</v>
      </c>
    </row>
    <row r="3272" spans="1:11" x14ac:dyDescent="0.45">
      <c r="A3272" s="6">
        <v>3268</v>
      </c>
      <c r="B3272" s="6" t="s">
        <v>10397</v>
      </c>
      <c r="C3272" s="5" t="s">
        <v>9828</v>
      </c>
      <c r="D3272" s="5" t="s">
        <v>10398</v>
      </c>
      <c r="E3272" s="5" t="s">
        <v>10399</v>
      </c>
      <c r="F3272" s="5" t="s">
        <v>10400</v>
      </c>
      <c r="G3272" s="6">
        <v>2003</v>
      </c>
      <c r="H3272" s="5" t="s">
        <v>87</v>
      </c>
      <c r="I3272" s="5" t="s">
        <v>10401</v>
      </c>
      <c r="J3272" s="6" t="s">
        <v>70</v>
      </c>
      <c r="K3272" s="6" t="s">
        <v>71</v>
      </c>
    </row>
    <row r="3273" spans="1:11" x14ac:dyDescent="0.45">
      <c r="A3273" s="6">
        <v>3269</v>
      </c>
      <c r="B3273" s="6" t="s">
        <v>2047</v>
      </c>
      <c r="C3273" s="5" t="s">
        <v>9828</v>
      </c>
      <c r="D3273" s="5" t="s">
        <v>2048</v>
      </c>
      <c r="E3273" s="5" t="s">
        <v>2049</v>
      </c>
      <c r="F3273" s="5" t="s">
        <v>2050</v>
      </c>
      <c r="G3273" s="6">
        <v>2013</v>
      </c>
      <c r="H3273" s="5" t="s">
        <v>2051</v>
      </c>
      <c r="I3273" s="5" t="s">
        <v>2052</v>
      </c>
      <c r="J3273" s="6" t="s">
        <v>7808</v>
      </c>
      <c r="K3273" s="6" t="s">
        <v>71</v>
      </c>
    </row>
    <row r="3274" spans="1:11" x14ac:dyDescent="0.45">
      <c r="A3274" s="6">
        <v>3270</v>
      </c>
      <c r="B3274" s="6" t="s">
        <v>624</v>
      </c>
      <c r="C3274" s="5" t="s">
        <v>9828</v>
      </c>
      <c r="D3274" s="5" t="s">
        <v>625</v>
      </c>
      <c r="E3274" s="5" t="s">
        <v>626</v>
      </c>
      <c r="F3274" s="5" t="s">
        <v>627</v>
      </c>
      <c r="G3274" s="6">
        <v>2004</v>
      </c>
      <c r="H3274" s="5" t="s">
        <v>466</v>
      </c>
      <c r="I3274" s="5" t="s">
        <v>628</v>
      </c>
      <c r="J3274" s="6" t="s">
        <v>7808</v>
      </c>
      <c r="K3274" s="6" t="s">
        <v>71</v>
      </c>
    </row>
    <row r="3275" spans="1:11" x14ac:dyDescent="0.45">
      <c r="A3275" s="6">
        <v>3271</v>
      </c>
      <c r="B3275" s="6" t="s">
        <v>10402</v>
      </c>
      <c r="C3275" s="5" t="s">
        <v>9828</v>
      </c>
      <c r="D3275" s="5" t="s">
        <v>10403</v>
      </c>
      <c r="E3275" s="5" t="s">
        <v>10404</v>
      </c>
      <c r="F3275" s="5" t="s">
        <v>10405</v>
      </c>
      <c r="G3275" s="6">
        <v>2008</v>
      </c>
      <c r="H3275" s="5" t="s">
        <v>8646</v>
      </c>
      <c r="I3275" s="5" t="s">
        <v>10406</v>
      </c>
      <c r="J3275" s="6" t="s">
        <v>70</v>
      </c>
      <c r="K3275" s="6" t="s">
        <v>71</v>
      </c>
    </row>
    <row r="3276" spans="1:11" x14ac:dyDescent="0.45">
      <c r="A3276" s="6">
        <v>3272</v>
      </c>
      <c r="B3276" s="6" t="s">
        <v>7286</v>
      </c>
      <c r="C3276" s="5" t="s">
        <v>9828</v>
      </c>
      <c r="D3276" s="5" t="s">
        <v>7287</v>
      </c>
      <c r="E3276" s="5" t="s">
        <v>7288</v>
      </c>
      <c r="F3276" s="5" t="s">
        <v>7289</v>
      </c>
      <c r="G3276" s="6">
        <v>2003</v>
      </c>
      <c r="H3276" s="5" t="s">
        <v>206</v>
      </c>
      <c r="I3276" s="5" t="s">
        <v>7290</v>
      </c>
      <c r="J3276" s="6" t="s">
        <v>7808</v>
      </c>
      <c r="K3276" s="6" t="s">
        <v>71</v>
      </c>
    </row>
    <row r="3277" spans="1:11" x14ac:dyDescent="0.45">
      <c r="A3277" s="6">
        <v>3273</v>
      </c>
      <c r="B3277" s="6" t="s">
        <v>2197</v>
      </c>
      <c r="C3277" s="5" t="s">
        <v>9828</v>
      </c>
      <c r="D3277" s="5" t="s">
        <v>2198</v>
      </c>
      <c r="E3277" s="5" t="s">
        <v>2199</v>
      </c>
      <c r="F3277" s="5" t="s">
        <v>2200</v>
      </c>
      <c r="G3277" s="6">
        <v>2003</v>
      </c>
      <c r="H3277" s="5" t="s">
        <v>87</v>
      </c>
      <c r="I3277" s="5" t="s">
        <v>2201</v>
      </c>
      <c r="J3277" s="6" t="s">
        <v>7808</v>
      </c>
      <c r="K3277" s="6" t="s">
        <v>71</v>
      </c>
    </row>
    <row r="3278" spans="1:11" x14ac:dyDescent="0.45">
      <c r="A3278" s="6">
        <v>3274</v>
      </c>
      <c r="B3278" s="6" t="s">
        <v>1670</v>
      </c>
      <c r="C3278" s="5" t="s">
        <v>9828</v>
      </c>
      <c r="D3278" s="5" t="s">
        <v>1671</v>
      </c>
      <c r="E3278" s="5" t="s">
        <v>1672</v>
      </c>
      <c r="F3278" s="5" t="s">
        <v>1673</v>
      </c>
      <c r="G3278" s="6">
        <v>2017</v>
      </c>
      <c r="H3278" s="5" t="s">
        <v>1674</v>
      </c>
      <c r="I3278" s="5" t="s">
        <v>1675</v>
      </c>
      <c r="J3278" s="6" t="s">
        <v>7808</v>
      </c>
      <c r="K3278" s="6" t="s">
        <v>71</v>
      </c>
    </row>
    <row r="3279" spans="1:11" x14ac:dyDescent="0.45">
      <c r="A3279" s="6">
        <v>3275</v>
      </c>
      <c r="B3279" s="6" t="s">
        <v>3118</v>
      </c>
      <c r="C3279" s="5" t="s">
        <v>9828</v>
      </c>
      <c r="D3279" s="5" t="s">
        <v>3119</v>
      </c>
      <c r="E3279" s="5" t="s">
        <v>3120</v>
      </c>
      <c r="F3279" s="5" t="s">
        <v>3121</v>
      </c>
      <c r="G3279" s="6">
        <v>2010</v>
      </c>
      <c r="H3279" s="5" t="s">
        <v>3122</v>
      </c>
      <c r="I3279" s="5" t="s">
        <v>3123</v>
      </c>
      <c r="J3279" s="6" t="s">
        <v>7808</v>
      </c>
      <c r="K3279" s="6" t="s">
        <v>71</v>
      </c>
    </row>
    <row r="3280" spans="1:11" x14ac:dyDescent="0.45">
      <c r="A3280" s="6">
        <v>3276</v>
      </c>
      <c r="B3280" s="6" t="s">
        <v>1253</v>
      </c>
      <c r="C3280" s="5" t="s">
        <v>9828</v>
      </c>
      <c r="D3280" s="5" t="s">
        <v>1254</v>
      </c>
      <c r="E3280" s="5" t="s">
        <v>1255</v>
      </c>
      <c r="F3280" s="5" t="s">
        <v>1256</v>
      </c>
      <c r="G3280" s="6">
        <v>2002</v>
      </c>
      <c r="H3280" s="5" t="s">
        <v>68</v>
      </c>
      <c r="I3280" s="5" t="s">
        <v>1257</v>
      </c>
      <c r="J3280" s="6" t="s">
        <v>7808</v>
      </c>
      <c r="K3280" s="6" t="s">
        <v>71</v>
      </c>
    </row>
    <row r="3281" spans="1:11" x14ac:dyDescent="0.45">
      <c r="A3281" s="6">
        <v>3277</v>
      </c>
      <c r="B3281" s="6" t="s">
        <v>10407</v>
      </c>
      <c r="C3281" s="5" t="s">
        <v>9828</v>
      </c>
      <c r="D3281" s="5" t="s">
        <v>10408</v>
      </c>
      <c r="E3281" s="5" t="s">
        <v>10409</v>
      </c>
      <c r="F3281" s="5" t="s">
        <v>10410</v>
      </c>
      <c r="G3281" s="6">
        <v>2015</v>
      </c>
      <c r="H3281" s="5" t="s">
        <v>426</v>
      </c>
      <c r="I3281" s="5" t="s">
        <v>10411</v>
      </c>
      <c r="J3281" s="6" t="s">
        <v>70</v>
      </c>
      <c r="K3281" s="6" t="s">
        <v>71</v>
      </c>
    </row>
    <row r="3282" spans="1:11" x14ac:dyDescent="0.45">
      <c r="A3282" s="6">
        <v>3278</v>
      </c>
      <c r="B3282" s="6" t="s">
        <v>5272</v>
      </c>
      <c r="C3282" s="5" t="s">
        <v>9828</v>
      </c>
      <c r="D3282" s="5" t="s">
        <v>5273</v>
      </c>
      <c r="E3282" s="5" t="s">
        <v>5274</v>
      </c>
      <c r="F3282" s="5" t="s">
        <v>5275</v>
      </c>
      <c r="G3282" s="6">
        <v>2019</v>
      </c>
      <c r="H3282" s="5" t="s">
        <v>5276</v>
      </c>
      <c r="I3282" s="5" t="s">
        <v>5277</v>
      </c>
      <c r="J3282" s="6" t="s">
        <v>7808</v>
      </c>
      <c r="K3282" s="6" t="s">
        <v>71</v>
      </c>
    </row>
    <row r="3283" spans="1:11" x14ac:dyDescent="0.45">
      <c r="A3283" s="6">
        <v>3279</v>
      </c>
      <c r="B3283" s="6" t="s">
        <v>10412</v>
      </c>
      <c r="C3283" s="5" t="s">
        <v>9828</v>
      </c>
      <c r="D3283" s="5" t="s">
        <v>10413</v>
      </c>
      <c r="E3283" s="5" t="s">
        <v>10414</v>
      </c>
      <c r="F3283" s="5" t="s">
        <v>10415</v>
      </c>
      <c r="G3283" s="6">
        <v>2014</v>
      </c>
      <c r="H3283" s="5" t="s">
        <v>245</v>
      </c>
      <c r="I3283" s="5" t="s">
        <v>10416</v>
      </c>
      <c r="J3283" s="6" t="s">
        <v>70</v>
      </c>
      <c r="K3283" s="6" t="s">
        <v>71</v>
      </c>
    </row>
    <row r="3284" spans="1:11" x14ac:dyDescent="0.45">
      <c r="A3284" s="6">
        <v>3280</v>
      </c>
      <c r="B3284" s="6" t="s">
        <v>4447</v>
      </c>
      <c r="C3284" s="5" t="s">
        <v>9828</v>
      </c>
      <c r="D3284" s="5" t="s">
        <v>4448</v>
      </c>
      <c r="E3284" s="5" t="s">
        <v>4449</v>
      </c>
      <c r="F3284" s="5" t="s">
        <v>4450</v>
      </c>
      <c r="G3284" s="6">
        <v>2009</v>
      </c>
      <c r="H3284" s="5" t="s">
        <v>4451</v>
      </c>
      <c r="I3284" s="5" t="s">
        <v>4452</v>
      </c>
      <c r="J3284" s="6" t="s">
        <v>7808</v>
      </c>
      <c r="K3284" s="6" t="s">
        <v>71</v>
      </c>
    </row>
    <row r="3285" spans="1:11" x14ac:dyDescent="0.45">
      <c r="A3285" s="6">
        <v>3281</v>
      </c>
      <c r="B3285" s="6" t="s">
        <v>10417</v>
      </c>
      <c r="C3285" s="5" t="s">
        <v>9828</v>
      </c>
      <c r="D3285" s="5" t="s">
        <v>10418</v>
      </c>
      <c r="E3285" s="5" t="s">
        <v>10419</v>
      </c>
      <c r="F3285" s="5" t="s">
        <v>10420</v>
      </c>
      <c r="G3285" s="6">
        <v>2008</v>
      </c>
      <c r="H3285" s="5" t="s">
        <v>5901</v>
      </c>
      <c r="I3285" s="5" t="s">
        <v>10421</v>
      </c>
      <c r="J3285" s="6" t="s">
        <v>70</v>
      </c>
      <c r="K3285" s="6" t="s">
        <v>71</v>
      </c>
    </row>
    <row r="3286" spans="1:11" x14ac:dyDescent="0.45">
      <c r="A3286" s="6">
        <v>3282</v>
      </c>
      <c r="B3286" s="6" t="s">
        <v>10422</v>
      </c>
      <c r="C3286" s="5" t="s">
        <v>9828</v>
      </c>
      <c r="D3286" s="5" t="s">
        <v>10423</v>
      </c>
      <c r="E3286" s="5" t="s">
        <v>10424</v>
      </c>
      <c r="F3286" s="5" t="s">
        <v>10425</v>
      </c>
      <c r="G3286" s="6">
        <v>2002</v>
      </c>
      <c r="H3286" s="5" t="s">
        <v>87</v>
      </c>
      <c r="I3286" s="5" t="s">
        <v>10426</v>
      </c>
      <c r="J3286" s="6" t="s">
        <v>70</v>
      </c>
      <c r="K3286" s="6" t="s">
        <v>71</v>
      </c>
    </row>
    <row r="3287" spans="1:11" x14ac:dyDescent="0.45">
      <c r="A3287" s="6">
        <v>3283</v>
      </c>
      <c r="B3287" s="6" t="s">
        <v>5102</v>
      </c>
      <c r="C3287" s="5" t="s">
        <v>9828</v>
      </c>
      <c r="D3287" s="5" t="s">
        <v>5103</v>
      </c>
      <c r="E3287" s="5" t="s">
        <v>5104</v>
      </c>
      <c r="F3287" s="5" t="s">
        <v>5105</v>
      </c>
      <c r="G3287" s="6">
        <v>2012</v>
      </c>
      <c r="H3287" s="5" t="s">
        <v>5106</v>
      </c>
      <c r="I3287" s="5" t="s">
        <v>5107</v>
      </c>
      <c r="J3287" s="6" t="s">
        <v>7808</v>
      </c>
      <c r="K3287" s="6" t="s">
        <v>71</v>
      </c>
    </row>
    <row r="3288" spans="1:11" x14ac:dyDescent="0.45">
      <c r="A3288" s="6">
        <v>3284</v>
      </c>
      <c r="B3288" s="6" t="s">
        <v>4269</v>
      </c>
      <c r="C3288" s="5" t="s">
        <v>9828</v>
      </c>
      <c r="D3288" s="5" t="s">
        <v>4270</v>
      </c>
      <c r="E3288" s="5" t="s">
        <v>4271</v>
      </c>
      <c r="F3288" s="5" t="s">
        <v>4272</v>
      </c>
      <c r="G3288" s="6">
        <v>2000</v>
      </c>
      <c r="H3288" s="5" t="s">
        <v>87</v>
      </c>
      <c r="I3288" s="5" t="s">
        <v>4273</v>
      </c>
      <c r="J3288" s="6" t="s">
        <v>7808</v>
      </c>
      <c r="K3288" s="6" t="s">
        <v>71</v>
      </c>
    </row>
    <row r="3289" spans="1:11" x14ac:dyDescent="0.45">
      <c r="A3289" s="6">
        <v>3285</v>
      </c>
      <c r="B3289" s="6" t="s">
        <v>10427</v>
      </c>
      <c r="C3289" s="5" t="s">
        <v>9828</v>
      </c>
      <c r="D3289" s="5" t="s">
        <v>10428</v>
      </c>
      <c r="E3289" s="5" t="s">
        <v>10429</v>
      </c>
      <c r="F3289" s="5" t="s">
        <v>10430</v>
      </c>
      <c r="G3289" s="6">
        <v>2010</v>
      </c>
      <c r="H3289" s="5" t="s">
        <v>10431</v>
      </c>
      <c r="I3289" s="5" t="s">
        <v>10432</v>
      </c>
      <c r="J3289" s="6" t="s">
        <v>70</v>
      </c>
      <c r="K3289" s="6" t="s">
        <v>71</v>
      </c>
    </row>
    <row r="3290" spans="1:11" x14ac:dyDescent="0.45">
      <c r="A3290" s="6">
        <v>3286</v>
      </c>
      <c r="B3290" s="6" t="s">
        <v>1604</v>
      </c>
      <c r="C3290" s="5" t="s">
        <v>9828</v>
      </c>
      <c r="D3290" s="5" t="s">
        <v>1605</v>
      </c>
      <c r="E3290" s="5" t="s">
        <v>1606</v>
      </c>
      <c r="F3290" s="5" t="s">
        <v>1607</v>
      </c>
      <c r="G3290" s="6">
        <v>1999</v>
      </c>
      <c r="H3290" s="5" t="s">
        <v>1608</v>
      </c>
      <c r="I3290" s="5" t="s">
        <v>1609</v>
      </c>
      <c r="J3290" s="6" t="s">
        <v>7808</v>
      </c>
      <c r="K3290" s="6" t="s">
        <v>71</v>
      </c>
    </row>
    <row r="3291" spans="1:11" x14ac:dyDescent="0.45">
      <c r="A3291" s="6">
        <v>3287</v>
      </c>
      <c r="B3291" s="6" t="s">
        <v>2571</v>
      </c>
      <c r="C3291" s="5" t="s">
        <v>9828</v>
      </c>
      <c r="D3291" s="5" t="s">
        <v>2572</v>
      </c>
      <c r="E3291" s="5" t="s">
        <v>2573</v>
      </c>
      <c r="F3291" s="5" t="s">
        <v>2574</v>
      </c>
      <c r="G3291" s="6">
        <v>2017</v>
      </c>
      <c r="H3291" s="5" t="s">
        <v>879</v>
      </c>
      <c r="I3291" s="5" t="s">
        <v>2575</v>
      </c>
      <c r="J3291" s="6" t="s">
        <v>7808</v>
      </c>
      <c r="K3291" s="6" t="s">
        <v>71</v>
      </c>
    </row>
    <row r="3292" spans="1:11" x14ac:dyDescent="0.45">
      <c r="A3292" s="6">
        <v>3288</v>
      </c>
      <c r="B3292" s="6" t="s">
        <v>10433</v>
      </c>
      <c r="C3292" s="5" t="s">
        <v>9828</v>
      </c>
      <c r="D3292" s="5" t="s">
        <v>10434</v>
      </c>
      <c r="E3292" s="5" t="s">
        <v>10435</v>
      </c>
      <c r="F3292" s="5" t="s">
        <v>10436</v>
      </c>
      <c r="G3292" s="6">
        <v>2001</v>
      </c>
      <c r="H3292" s="5" t="s">
        <v>68</v>
      </c>
      <c r="I3292" s="5" t="s">
        <v>10437</v>
      </c>
      <c r="J3292" s="6" t="s">
        <v>70</v>
      </c>
      <c r="K3292" s="6" t="s">
        <v>71</v>
      </c>
    </row>
    <row r="3293" spans="1:11" x14ac:dyDescent="0.45">
      <c r="A3293" s="6">
        <v>3289</v>
      </c>
      <c r="B3293" s="6" t="s">
        <v>1430</v>
      </c>
      <c r="C3293" s="5" t="s">
        <v>9828</v>
      </c>
      <c r="D3293" s="5" t="s">
        <v>1431</v>
      </c>
      <c r="E3293" s="5" t="s">
        <v>1432</v>
      </c>
      <c r="F3293" s="5" t="s">
        <v>1433</v>
      </c>
      <c r="G3293" s="6">
        <v>1980</v>
      </c>
      <c r="H3293" s="5" t="s">
        <v>1434</v>
      </c>
      <c r="I3293" s="5" t="s">
        <v>1435</v>
      </c>
      <c r="J3293" s="6" t="s">
        <v>7808</v>
      </c>
      <c r="K3293" s="6" t="s">
        <v>71</v>
      </c>
    </row>
    <row r="3294" spans="1:11" x14ac:dyDescent="0.45">
      <c r="A3294" s="6">
        <v>3290</v>
      </c>
      <c r="B3294" s="6" t="s">
        <v>5629</v>
      </c>
      <c r="C3294" s="5" t="s">
        <v>9828</v>
      </c>
      <c r="D3294" s="5" t="s">
        <v>5630</v>
      </c>
      <c r="E3294" s="5" t="s">
        <v>5631</v>
      </c>
      <c r="F3294" s="5" t="s">
        <v>5632</v>
      </c>
      <c r="G3294" s="6">
        <v>1974</v>
      </c>
      <c r="H3294" s="5" t="s">
        <v>4156</v>
      </c>
      <c r="I3294" s="5" t="s">
        <v>5633</v>
      </c>
      <c r="J3294" s="6" t="s">
        <v>7808</v>
      </c>
      <c r="K3294" s="6" t="s">
        <v>71</v>
      </c>
    </row>
    <row r="3295" spans="1:11" x14ac:dyDescent="0.45">
      <c r="A3295" s="6">
        <v>3291</v>
      </c>
      <c r="B3295" s="6" t="s">
        <v>3787</v>
      </c>
      <c r="C3295" s="5" t="s">
        <v>9828</v>
      </c>
      <c r="D3295" s="5" t="s">
        <v>3788</v>
      </c>
      <c r="E3295" s="5" t="s">
        <v>3789</v>
      </c>
      <c r="F3295" s="5" t="s">
        <v>3790</v>
      </c>
      <c r="G3295" s="6">
        <v>2009</v>
      </c>
      <c r="H3295" s="5" t="s">
        <v>183</v>
      </c>
      <c r="I3295" s="5" t="s">
        <v>3791</v>
      </c>
      <c r="J3295" s="6" t="s">
        <v>7808</v>
      </c>
      <c r="K3295" s="6" t="s">
        <v>71</v>
      </c>
    </row>
    <row r="3296" spans="1:11" x14ac:dyDescent="0.45">
      <c r="A3296" s="6">
        <v>3292</v>
      </c>
      <c r="B3296" s="6" t="s">
        <v>3682</v>
      </c>
      <c r="C3296" s="5" t="s">
        <v>9828</v>
      </c>
      <c r="D3296" s="5" t="s">
        <v>3683</v>
      </c>
      <c r="E3296" s="5" t="s">
        <v>3684</v>
      </c>
      <c r="F3296" s="5" t="s">
        <v>3685</v>
      </c>
      <c r="G3296" s="6">
        <v>2018</v>
      </c>
      <c r="H3296" s="5" t="s">
        <v>3270</v>
      </c>
      <c r="I3296" s="5" t="s">
        <v>3686</v>
      </c>
      <c r="J3296" s="6" t="s">
        <v>7808</v>
      </c>
      <c r="K3296" s="6" t="s">
        <v>71</v>
      </c>
    </row>
    <row r="3297" spans="1:11" x14ac:dyDescent="0.45">
      <c r="A3297" s="6">
        <v>3293</v>
      </c>
      <c r="B3297" s="6" t="s">
        <v>320</v>
      </c>
      <c r="C3297" s="5" t="s">
        <v>9828</v>
      </c>
      <c r="D3297" s="5" t="s">
        <v>321</v>
      </c>
      <c r="E3297" s="5" t="s">
        <v>322</v>
      </c>
      <c r="F3297" s="5" t="s">
        <v>323</v>
      </c>
      <c r="G3297" s="6">
        <v>2002</v>
      </c>
      <c r="H3297" s="5" t="s">
        <v>206</v>
      </c>
      <c r="I3297" s="5" t="s">
        <v>324</v>
      </c>
      <c r="J3297" s="6" t="s">
        <v>7808</v>
      </c>
      <c r="K3297" s="6" t="s">
        <v>71</v>
      </c>
    </row>
    <row r="3298" spans="1:11" x14ac:dyDescent="0.45">
      <c r="A3298" s="6">
        <v>3294</v>
      </c>
      <c r="B3298" s="6" t="s">
        <v>10438</v>
      </c>
      <c r="C3298" s="5" t="s">
        <v>9828</v>
      </c>
      <c r="D3298" s="5" t="s">
        <v>10439</v>
      </c>
      <c r="E3298" s="5" t="s">
        <v>10440</v>
      </c>
      <c r="F3298" s="5" t="s">
        <v>10441</v>
      </c>
      <c r="G3298" s="6">
        <v>2015</v>
      </c>
      <c r="H3298" s="5" t="s">
        <v>3940</v>
      </c>
      <c r="I3298" s="5" t="s">
        <v>10442</v>
      </c>
      <c r="J3298" s="6" t="s">
        <v>70</v>
      </c>
      <c r="K3298" s="6" t="s">
        <v>71</v>
      </c>
    </row>
    <row r="3299" spans="1:11" x14ac:dyDescent="0.45">
      <c r="A3299" s="6">
        <v>3295</v>
      </c>
      <c r="B3299" s="6" t="s">
        <v>10443</v>
      </c>
      <c r="C3299" s="5" t="s">
        <v>9828</v>
      </c>
      <c r="D3299" s="5" t="s">
        <v>10444</v>
      </c>
      <c r="E3299" s="5" t="s">
        <v>10445</v>
      </c>
      <c r="F3299" s="5" t="s">
        <v>10446</v>
      </c>
      <c r="G3299" s="6">
        <v>2024</v>
      </c>
      <c r="H3299" s="5" t="s">
        <v>721</v>
      </c>
      <c r="I3299" s="5" t="s">
        <v>10447</v>
      </c>
      <c r="J3299" s="6" t="s">
        <v>70</v>
      </c>
      <c r="K3299" s="6" t="s">
        <v>71</v>
      </c>
    </row>
    <row r="3300" spans="1:11" x14ac:dyDescent="0.45">
      <c r="A3300" s="6">
        <v>3296</v>
      </c>
      <c r="B3300" s="6" t="s">
        <v>10448</v>
      </c>
      <c r="C3300" s="5" t="s">
        <v>9828</v>
      </c>
      <c r="D3300" s="5" t="s">
        <v>10449</v>
      </c>
      <c r="E3300" s="5" t="s">
        <v>10450</v>
      </c>
      <c r="F3300" s="5" t="s">
        <v>10451</v>
      </c>
      <c r="G3300" s="6">
        <v>1993</v>
      </c>
      <c r="H3300" s="5" t="s">
        <v>386</v>
      </c>
      <c r="I3300" s="5" t="s">
        <v>10452</v>
      </c>
      <c r="J3300" s="6" t="s">
        <v>70</v>
      </c>
      <c r="K3300" s="6" t="s">
        <v>71</v>
      </c>
    </row>
    <row r="3301" spans="1:11" x14ac:dyDescent="0.45">
      <c r="A3301" s="6">
        <v>3297</v>
      </c>
      <c r="B3301" s="6" t="s">
        <v>3014</v>
      </c>
      <c r="C3301" s="5" t="s">
        <v>9828</v>
      </c>
      <c r="D3301" s="5" t="s">
        <v>3015</v>
      </c>
      <c r="E3301" s="5" t="s">
        <v>3016</v>
      </c>
      <c r="F3301" s="5" t="s">
        <v>3017</v>
      </c>
      <c r="G3301" s="6">
        <v>2001</v>
      </c>
      <c r="H3301" s="5" t="s">
        <v>68</v>
      </c>
      <c r="I3301" s="5" t="s">
        <v>3018</v>
      </c>
      <c r="J3301" s="6" t="s">
        <v>7808</v>
      </c>
      <c r="K3301" s="6" t="s">
        <v>71</v>
      </c>
    </row>
    <row r="3302" spans="1:11" x14ac:dyDescent="0.45">
      <c r="A3302" s="6">
        <v>3298</v>
      </c>
      <c r="B3302" s="6" t="s">
        <v>4437</v>
      </c>
      <c r="C3302" s="5" t="s">
        <v>9828</v>
      </c>
      <c r="D3302" s="5" t="s">
        <v>4438</v>
      </c>
      <c r="E3302" s="5" t="s">
        <v>4439</v>
      </c>
      <c r="F3302" s="5" t="s">
        <v>4440</v>
      </c>
      <c r="G3302" s="6">
        <v>1999</v>
      </c>
      <c r="H3302" s="5" t="s">
        <v>660</v>
      </c>
      <c r="I3302" s="5" t="s">
        <v>4441</v>
      </c>
      <c r="J3302" s="6" t="s">
        <v>7808</v>
      </c>
      <c r="K3302" s="6" t="s">
        <v>71</v>
      </c>
    </row>
    <row r="3303" spans="1:11" x14ac:dyDescent="0.45">
      <c r="A3303" s="6">
        <v>3299</v>
      </c>
      <c r="B3303" s="6" t="s">
        <v>1162</v>
      </c>
      <c r="C3303" s="5" t="s">
        <v>9828</v>
      </c>
      <c r="D3303" s="5" t="s">
        <v>1163</v>
      </c>
      <c r="E3303" s="5" t="s">
        <v>1164</v>
      </c>
      <c r="F3303" s="5" t="s">
        <v>1165</v>
      </c>
      <c r="G3303" s="6">
        <v>2018</v>
      </c>
      <c r="H3303" s="5" t="s">
        <v>1166</v>
      </c>
      <c r="I3303" s="5" t="s">
        <v>1167</v>
      </c>
      <c r="J3303" s="6" t="s">
        <v>7808</v>
      </c>
      <c r="K3303" s="6" t="s">
        <v>71</v>
      </c>
    </row>
    <row r="3304" spans="1:11" x14ac:dyDescent="0.45">
      <c r="A3304" s="6">
        <v>3300</v>
      </c>
      <c r="B3304" s="6" t="s">
        <v>1441</v>
      </c>
      <c r="C3304" s="5" t="s">
        <v>9828</v>
      </c>
      <c r="D3304" s="5" t="s">
        <v>1442</v>
      </c>
      <c r="E3304" s="5" t="s">
        <v>1443</v>
      </c>
      <c r="F3304" s="5" t="s">
        <v>1444</v>
      </c>
      <c r="G3304" s="6">
        <v>2000</v>
      </c>
      <c r="H3304" s="5" t="s">
        <v>1445</v>
      </c>
      <c r="I3304" s="5" t="s">
        <v>1446</v>
      </c>
      <c r="J3304" s="6" t="s">
        <v>7808</v>
      </c>
      <c r="K3304" s="6" t="s">
        <v>71</v>
      </c>
    </row>
    <row r="3305" spans="1:11" x14ac:dyDescent="0.45">
      <c r="A3305" s="6">
        <v>3301</v>
      </c>
      <c r="B3305" s="6" t="s">
        <v>6036</v>
      </c>
      <c r="C3305" s="5" t="s">
        <v>9828</v>
      </c>
      <c r="D3305" s="5" t="s">
        <v>6037</v>
      </c>
      <c r="E3305" s="5" t="s">
        <v>6038</v>
      </c>
      <c r="F3305" s="5" t="s">
        <v>6039</v>
      </c>
      <c r="G3305" s="6">
        <v>2012</v>
      </c>
      <c r="H3305" s="5" t="s">
        <v>5690</v>
      </c>
      <c r="I3305" s="5" t="s">
        <v>6040</v>
      </c>
      <c r="J3305" s="6" t="s">
        <v>7808</v>
      </c>
      <c r="K3305" s="6" t="s">
        <v>71</v>
      </c>
    </row>
    <row r="3306" spans="1:11" x14ac:dyDescent="0.45">
      <c r="A3306" s="6">
        <v>3302</v>
      </c>
      <c r="B3306" s="6" t="s">
        <v>3660</v>
      </c>
      <c r="C3306" s="5" t="s">
        <v>9828</v>
      </c>
      <c r="D3306" s="5" t="s">
        <v>3661</v>
      </c>
      <c r="E3306" s="5" t="s">
        <v>3662</v>
      </c>
      <c r="F3306" s="5" t="s">
        <v>3663</v>
      </c>
      <c r="G3306" s="6">
        <v>2003</v>
      </c>
      <c r="H3306" s="5" t="s">
        <v>135</v>
      </c>
      <c r="I3306" s="5" t="s">
        <v>3664</v>
      </c>
      <c r="J3306" s="6" t="s">
        <v>7808</v>
      </c>
      <c r="K3306" s="6" t="s">
        <v>71</v>
      </c>
    </row>
    <row r="3307" spans="1:11" x14ac:dyDescent="0.45">
      <c r="A3307" s="6">
        <v>3303</v>
      </c>
      <c r="B3307" s="6" t="s">
        <v>10453</v>
      </c>
      <c r="C3307" s="5" t="s">
        <v>9828</v>
      </c>
      <c r="D3307" s="5" t="s">
        <v>10454</v>
      </c>
      <c r="E3307" s="5" t="s">
        <v>10455</v>
      </c>
      <c r="F3307" s="5" t="s">
        <v>10456</v>
      </c>
      <c r="G3307" s="6">
        <v>1999</v>
      </c>
      <c r="H3307" s="5" t="s">
        <v>177</v>
      </c>
      <c r="I3307" s="5" t="s">
        <v>10457</v>
      </c>
      <c r="J3307" s="6" t="s">
        <v>70</v>
      </c>
      <c r="K3307" s="6" t="s">
        <v>71</v>
      </c>
    </row>
    <row r="3308" spans="1:11" x14ac:dyDescent="0.45">
      <c r="A3308" s="6">
        <v>3304</v>
      </c>
      <c r="B3308" s="6" t="s">
        <v>10458</v>
      </c>
      <c r="C3308" s="5" t="s">
        <v>9828</v>
      </c>
      <c r="D3308" s="5" t="s">
        <v>10459</v>
      </c>
      <c r="E3308" s="5" t="s">
        <v>10460</v>
      </c>
      <c r="F3308" s="5" t="s">
        <v>10461</v>
      </c>
      <c r="G3308" s="6">
        <v>2009</v>
      </c>
      <c r="H3308" s="5" t="s">
        <v>10462</v>
      </c>
      <c r="I3308" s="5" t="s">
        <v>10463</v>
      </c>
      <c r="J3308" s="6" t="s">
        <v>70</v>
      </c>
      <c r="K3308" s="6" t="s">
        <v>71</v>
      </c>
    </row>
    <row r="3309" spans="1:11" x14ac:dyDescent="0.45">
      <c r="A3309" s="6">
        <v>3305</v>
      </c>
      <c r="B3309" s="6" t="s">
        <v>5940</v>
      </c>
      <c r="C3309" s="5" t="s">
        <v>9828</v>
      </c>
      <c r="D3309" s="5" t="s">
        <v>5941</v>
      </c>
      <c r="E3309" s="5" t="s">
        <v>5942</v>
      </c>
      <c r="F3309" s="5" t="s">
        <v>5943</v>
      </c>
      <c r="G3309" s="6">
        <v>2004</v>
      </c>
      <c r="H3309" s="5" t="s">
        <v>153</v>
      </c>
      <c r="I3309" s="5" t="s">
        <v>5944</v>
      </c>
      <c r="J3309" s="6" t="s">
        <v>7808</v>
      </c>
      <c r="K3309" s="6" t="s">
        <v>71</v>
      </c>
    </row>
    <row r="3310" spans="1:11" x14ac:dyDescent="0.45">
      <c r="A3310" s="6">
        <v>3306</v>
      </c>
      <c r="B3310" s="6" t="s">
        <v>1775</v>
      </c>
      <c r="C3310" s="5" t="s">
        <v>9828</v>
      </c>
      <c r="D3310" s="5" t="s">
        <v>1776</v>
      </c>
      <c r="E3310" s="5" t="s">
        <v>1777</v>
      </c>
      <c r="F3310" s="5" t="s">
        <v>1778</v>
      </c>
      <c r="G3310" s="6">
        <v>1988</v>
      </c>
      <c r="H3310" s="5" t="s">
        <v>1779</v>
      </c>
      <c r="I3310" s="5" t="s">
        <v>1780</v>
      </c>
      <c r="J3310" s="6" t="s">
        <v>7808</v>
      </c>
      <c r="K3310" s="6" t="s">
        <v>71</v>
      </c>
    </row>
    <row r="3311" spans="1:11" x14ac:dyDescent="0.45">
      <c r="A3311" s="6">
        <v>3307</v>
      </c>
      <c r="B3311" s="6" t="s">
        <v>9782</v>
      </c>
      <c r="C3311" s="5" t="s">
        <v>9828</v>
      </c>
      <c r="D3311" s="5" t="s">
        <v>9783</v>
      </c>
      <c r="E3311" s="5" t="s">
        <v>9784</v>
      </c>
      <c r="F3311" s="5" t="s">
        <v>9785</v>
      </c>
      <c r="G3311" s="6">
        <v>2007</v>
      </c>
      <c r="H3311" s="5" t="s">
        <v>1641</v>
      </c>
      <c r="I3311" s="5" t="s">
        <v>9786</v>
      </c>
      <c r="J3311" s="6" t="s">
        <v>7808</v>
      </c>
      <c r="K3311" s="6" t="s">
        <v>71</v>
      </c>
    </row>
    <row r="3312" spans="1:11" x14ac:dyDescent="0.45">
      <c r="A3312" s="6">
        <v>3308</v>
      </c>
      <c r="B3312" s="6" t="s">
        <v>7023</v>
      </c>
      <c r="C3312" s="5" t="s">
        <v>9828</v>
      </c>
      <c r="D3312" s="5" t="s">
        <v>7024</v>
      </c>
      <c r="E3312" s="5" t="s">
        <v>7025</v>
      </c>
      <c r="F3312" s="5" t="s">
        <v>7026</v>
      </c>
      <c r="G3312" s="6">
        <v>1997</v>
      </c>
      <c r="H3312" s="5" t="s">
        <v>819</v>
      </c>
      <c r="I3312" s="5" t="s">
        <v>7027</v>
      </c>
      <c r="J3312" s="6" t="s">
        <v>7808</v>
      </c>
      <c r="K3312" s="6" t="s">
        <v>71</v>
      </c>
    </row>
    <row r="3313" spans="1:11" x14ac:dyDescent="0.45">
      <c r="A3313" s="6">
        <v>3309</v>
      </c>
      <c r="B3313" s="6" t="s">
        <v>5045</v>
      </c>
      <c r="C3313" s="5" t="s">
        <v>9828</v>
      </c>
      <c r="D3313" s="5" t="s">
        <v>5046</v>
      </c>
      <c r="E3313" s="5" t="s">
        <v>5047</v>
      </c>
      <c r="F3313" s="5" t="s">
        <v>5048</v>
      </c>
      <c r="G3313" s="6">
        <v>2022</v>
      </c>
      <c r="H3313" s="5" t="s">
        <v>1608</v>
      </c>
      <c r="I3313" s="5" t="s">
        <v>5049</v>
      </c>
      <c r="J3313" s="6" t="s">
        <v>7808</v>
      </c>
      <c r="K3313" s="6" t="s">
        <v>71</v>
      </c>
    </row>
    <row r="3314" spans="1:11" x14ac:dyDescent="0.45">
      <c r="A3314" s="6">
        <v>3310</v>
      </c>
      <c r="B3314" s="6" t="s">
        <v>4483</v>
      </c>
      <c r="C3314" s="5" t="s">
        <v>9828</v>
      </c>
      <c r="D3314" s="5" t="s">
        <v>4484</v>
      </c>
      <c r="E3314" s="5" t="s">
        <v>4485</v>
      </c>
      <c r="F3314" s="5" t="s">
        <v>4486</v>
      </c>
      <c r="G3314" s="6">
        <v>1996</v>
      </c>
      <c r="H3314" s="5" t="s">
        <v>206</v>
      </c>
      <c r="I3314" s="5" t="s">
        <v>4487</v>
      </c>
      <c r="J3314" s="6" t="s">
        <v>7808</v>
      </c>
      <c r="K3314" s="6" t="s">
        <v>71</v>
      </c>
    </row>
    <row r="3315" spans="1:11" x14ac:dyDescent="0.45">
      <c r="A3315" s="6">
        <v>3311</v>
      </c>
      <c r="B3315" s="6" t="s">
        <v>7068</v>
      </c>
      <c r="C3315" s="5" t="s">
        <v>9828</v>
      </c>
      <c r="D3315" s="5" t="s">
        <v>7069</v>
      </c>
      <c r="E3315" s="5" t="s">
        <v>7070</v>
      </c>
      <c r="F3315" s="5" t="s">
        <v>7071</v>
      </c>
      <c r="G3315" s="6">
        <v>2000</v>
      </c>
      <c r="H3315" s="5" t="s">
        <v>117</v>
      </c>
      <c r="I3315" s="5" t="s">
        <v>7072</v>
      </c>
      <c r="J3315" s="6" t="s">
        <v>7808</v>
      </c>
      <c r="K3315" s="6" t="s">
        <v>71</v>
      </c>
    </row>
    <row r="3316" spans="1:11" x14ac:dyDescent="0.45">
      <c r="A3316" s="6">
        <v>3312</v>
      </c>
      <c r="B3316" s="6" t="s">
        <v>10464</v>
      </c>
      <c r="C3316" s="5" t="s">
        <v>9828</v>
      </c>
      <c r="D3316" s="5" t="s">
        <v>10465</v>
      </c>
      <c r="E3316" s="5" t="s">
        <v>10466</v>
      </c>
      <c r="F3316" s="5" t="s">
        <v>10467</v>
      </c>
      <c r="G3316" s="6">
        <v>2017</v>
      </c>
      <c r="H3316" s="5" t="s">
        <v>2179</v>
      </c>
      <c r="I3316" s="5" t="s">
        <v>10468</v>
      </c>
      <c r="J3316" s="6" t="s">
        <v>70</v>
      </c>
      <c r="K3316" s="6" t="s">
        <v>71</v>
      </c>
    </row>
    <row r="3317" spans="1:11" x14ac:dyDescent="0.45">
      <c r="A3317" s="6">
        <v>3313</v>
      </c>
      <c r="B3317" s="6" t="s">
        <v>2133</v>
      </c>
      <c r="C3317" s="5" t="s">
        <v>9828</v>
      </c>
      <c r="D3317" s="5" t="s">
        <v>2134</v>
      </c>
      <c r="E3317" s="5" t="s">
        <v>2135</v>
      </c>
      <c r="F3317" s="5" t="s">
        <v>2136</v>
      </c>
      <c r="G3317" s="6">
        <v>1999</v>
      </c>
      <c r="H3317" s="5" t="s">
        <v>68</v>
      </c>
      <c r="I3317" s="5" t="s">
        <v>2137</v>
      </c>
      <c r="J3317" s="6" t="s">
        <v>7808</v>
      </c>
      <c r="K3317" s="6" t="s">
        <v>71</v>
      </c>
    </row>
    <row r="3318" spans="1:11" x14ac:dyDescent="0.45">
      <c r="A3318" s="6">
        <v>3314</v>
      </c>
      <c r="B3318" s="6" t="s">
        <v>7547</v>
      </c>
      <c r="C3318" s="5" t="s">
        <v>9828</v>
      </c>
      <c r="D3318" s="5" t="s">
        <v>7548</v>
      </c>
      <c r="E3318" s="5" t="s">
        <v>7549</v>
      </c>
      <c r="F3318" s="5" t="s">
        <v>7550</v>
      </c>
      <c r="G3318" s="6">
        <v>2003</v>
      </c>
      <c r="H3318" s="5" t="s">
        <v>135</v>
      </c>
      <c r="I3318" s="5" t="s">
        <v>7551</v>
      </c>
      <c r="J3318" s="6" t="s">
        <v>7808</v>
      </c>
      <c r="K3318" s="6" t="s">
        <v>71</v>
      </c>
    </row>
    <row r="3319" spans="1:11" x14ac:dyDescent="0.45">
      <c r="A3319" s="6">
        <v>3315</v>
      </c>
      <c r="B3319" s="6" t="s">
        <v>4694</v>
      </c>
      <c r="C3319" s="5" t="s">
        <v>9828</v>
      </c>
      <c r="D3319" s="5" t="s">
        <v>4695</v>
      </c>
      <c r="E3319" s="5" t="s">
        <v>4696</v>
      </c>
      <c r="F3319" s="5" t="s">
        <v>4697</v>
      </c>
      <c r="G3319" s="6">
        <v>2020</v>
      </c>
      <c r="H3319" s="5" t="s">
        <v>4698</v>
      </c>
      <c r="I3319" s="5" t="s">
        <v>4699</v>
      </c>
      <c r="J3319" s="6" t="s">
        <v>7808</v>
      </c>
      <c r="K3319" s="6" t="s">
        <v>71</v>
      </c>
    </row>
    <row r="3320" spans="1:11" x14ac:dyDescent="0.45">
      <c r="A3320" s="6">
        <v>3316</v>
      </c>
      <c r="B3320" s="6" t="s">
        <v>3802</v>
      </c>
      <c r="C3320" s="5" t="s">
        <v>9828</v>
      </c>
      <c r="D3320" s="5" t="s">
        <v>3803</v>
      </c>
      <c r="E3320" s="5" t="s">
        <v>3804</v>
      </c>
      <c r="F3320" s="5" t="s">
        <v>3805</v>
      </c>
      <c r="G3320" s="6">
        <v>2020</v>
      </c>
      <c r="H3320" s="5" t="s">
        <v>99</v>
      </c>
      <c r="I3320" s="5" t="s">
        <v>3806</v>
      </c>
      <c r="J3320" s="6" t="s">
        <v>7808</v>
      </c>
      <c r="K3320" s="6" t="s">
        <v>71</v>
      </c>
    </row>
    <row r="3321" spans="1:11" x14ac:dyDescent="0.45">
      <c r="A3321" s="6">
        <v>3317</v>
      </c>
      <c r="B3321" s="6" t="s">
        <v>10469</v>
      </c>
      <c r="C3321" s="5" t="s">
        <v>9828</v>
      </c>
      <c r="D3321" s="5" t="s">
        <v>10470</v>
      </c>
      <c r="E3321" s="5" t="s">
        <v>10471</v>
      </c>
      <c r="F3321" s="5" t="s">
        <v>10472</v>
      </c>
      <c r="G3321" s="6">
        <v>2000</v>
      </c>
      <c r="H3321" s="5" t="s">
        <v>999</v>
      </c>
      <c r="I3321" s="5" t="s">
        <v>10473</v>
      </c>
      <c r="J3321" s="6" t="s">
        <v>70</v>
      </c>
      <c r="K3321" s="6" t="s">
        <v>71</v>
      </c>
    </row>
    <row r="3322" spans="1:11" x14ac:dyDescent="0.45">
      <c r="A3322" s="6">
        <v>3318</v>
      </c>
      <c r="B3322" s="6" t="s">
        <v>6274</v>
      </c>
      <c r="C3322" s="5" t="s">
        <v>9828</v>
      </c>
      <c r="D3322" s="5" t="s">
        <v>6275</v>
      </c>
      <c r="E3322" s="5" t="s">
        <v>6276</v>
      </c>
      <c r="F3322" s="5" t="s">
        <v>6277</v>
      </c>
      <c r="G3322" s="6">
        <v>2013</v>
      </c>
      <c r="H3322" s="5" t="s">
        <v>999</v>
      </c>
      <c r="I3322" s="5" t="s">
        <v>6278</v>
      </c>
      <c r="J3322" s="6" t="s">
        <v>7808</v>
      </c>
      <c r="K3322" s="6" t="s">
        <v>71</v>
      </c>
    </row>
    <row r="3323" spans="1:11" x14ac:dyDescent="0.45">
      <c r="A3323" s="6">
        <v>3319</v>
      </c>
      <c r="B3323" s="6" t="s">
        <v>10474</v>
      </c>
      <c r="C3323" s="5" t="s">
        <v>9828</v>
      </c>
      <c r="D3323" s="5" t="s">
        <v>10475</v>
      </c>
      <c r="E3323" s="5" t="s">
        <v>10476</v>
      </c>
      <c r="F3323" s="5" t="s">
        <v>10477</v>
      </c>
      <c r="G3323" s="6">
        <v>2016</v>
      </c>
      <c r="H3323" s="5" t="s">
        <v>2179</v>
      </c>
      <c r="I3323" s="5" t="s">
        <v>10478</v>
      </c>
      <c r="J3323" s="6" t="s">
        <v>70</v>
      </c>
      <c r="K3323" s="6" t="s">
        <v>71</v>
      </c>
    </row>
    <row r="3324" spans="1:11" x14ac:dyDescent="0.45">
      <c r="A3324" s="6">
        <v>3320</v>
      </c>
      <c r="B3324" s="6" t="s">
        <v>4518</v>
      </c>
      <c r="C3324" s="5" t="s">
        <v>9828</v>
      </c>
      <c r="D3324" s="5" t="s">
        <v>4519</v>
      </c>
      <c r="E3324" s="5" t="s">
        <v>4520</v>
      </c>
      <c r="F3324" s="5" t="s">
        <v>4521</v>
      </c>
      <c r="G3324" s="6">
        <v>2019</v>
      </c>
      <c r="H3324" s="5" t="s">
        <v>1596</v>
      </c>
      <c r="I3324" s="5" t="s">
        <v>4522</v>
      </c>
      <c r="J3324" s="6" t="s">
        <v>7808</v>
      </c>
      <c r="K3324" s="6" t="s">
        <v>71</v>
      </c>
    </row>
    <row r="3325" spans="1:11" x14ac:dyDescent="0.45">
      <c r="A3325" s="6">
        <v>3321</v>
      </c>
      <c r="B3325" s="6" t="s">
        <v>10479</v>
      </c>
      <c r="C3325" s="5" t="s">
        <v>9828</v>
      </c>
      <c r="D3325" s="5" t="s">
        <v>10480</v>
      </c>
      <c r="E3325" s="5" t="s">
        <v>10481</v>
      </c>
      <c r="F3325" s="5" t="s">
        <v>10482</v>
      </c>
      <c r="G3325" s="6">
        <v>2000</v>
      </c>
      <c r="H3325" s="5" t="s">
        <v>819</v>
      </c>
      <c r="I3325" s="5" t="s">
        <v>10483</v>
      </c>
      <c r="J3325" s="6" t="s">
        <v>70</v>
      </c>
      <c r="K3325" s="6" t="s">
        <v>71</v>
      </c>
    </row>
    <row r="3326" spans="1:11" x14ac:dyDescent="0.45">
      <c r="A3326" s="6">
        <v>3322</v>
      </c>
      <c r="B3326" s="6" t="s">
        <v>1999</v>
      </c>
      <c r="C3326" s="5" t="s">
        <v>9828</v>
      </c>
      <c r="D3326" s="5" t="s">
        <v>2000</v>
      </c>
      <c r="E3326" s="5" t="s">
        <v>2001</v>
      </c>
      <c r="F3326" s="5" t="s">
        <v>2002</v>
      </c>
      <c r="G3326" s="6">
        <v>2019</v>
      </c>
      <c r="H3326" s="5" t="s">
        <v>2003</v>
      </c>
      <c r="I3326" s="5" t="s">
        <v>2004</v>
      </c>
      <c r="J3326" s="6" t="s">
        <v>7808</v>
      </c>
      <c r="K3326" s="6" t="s">
        <v>71</v>
      </c>
    </row>
    <row r="3327" spans="1:11" x14ac:dyDescent="0.45">
      <c r="A3327" s="6">
        <v>3323</v>
      </c>
      <c r="B3327" s="6" t="s">
        <v>137</v>
      </c>
      <c r="C3327" s="5" t="s">
        <v>9828</v>
      </c>
      <c r="D3327" s="5" t="s">
        <v>138</v>
      </c>
      <c r="E3327" s="5" t="s">
        <v>139</v>
      </c>
      <c r="F3327" s="5" t="s">
        <v>140</v>
      </c>
      <c r="G3327" s="6">
        <v>2017</v>
      </c>
      <c r="H3327" s="5" t="s">
        <v>141</v>
      </c>
      <c r="I3327" s="5" t="s">
        <v>142</v>
      </c>
      <c r="J3327" s="6" t="s">
        <v>7808</v>
      </c>
      <c r="K3327" s="6" t="s">
        <v>71</v>
      </c>
    </row>
    <row r="3328" spans="1:11" x14ac:dyDescent="0.45">
      <c r="A3328" s="6">
        <v>3324</v>
      </c>
      <c r="B3328" s="6" t="s">
        <v>10484</v>
      </c>
      <c r="C3328" s="5" t="s">
        <v>9828</v>
      </c>
      <c r="D3328" s="5" t="s">
        <v>10485</v>
      </c>
      <c r="E3328" s="5" t="s">
        <v>10486</v>
      </c>
      <c r="F3328" s="5" t="s">
        <v>10487</v>
      </c>
      <c r="G3328" s="6">
        <v>2002</v>
      </c>
      <c r="H3328" s="5" t="s">
        <v>68</v>
      </c>
      <c r="I3328" s="5" t="s">
        <v>10488</v>
      </c>
      <c r="J3328" s="6" t="s">
        <v>70</v>
      </c>
      <c r="K3328" s="6" t="s">
        <v>71</v>
      </c>
    </row>
    <row r="3329" spans="1:11" x14ac:dyDescent="0.45">
      <c r="A3329" s="6">
        <v>3325</v>
      </c>
      <c r="B3329" s="6" t="s">
        <v>10489</v>
      </c>
      <c r="C3329" s="5" t="s">
        <v>9828</v>
      </c>
      <c r="D3329" s="5" t="s">
        <v>10490</v>
      </c>
      <c r="E3329" s="5" t="s">
        <v>10491</v>
      </c>
      <c r="F3329" s="5" t="s">
        <v>10492</v>
      </c>
      <c r="G3329" s="6">
        <v>2001</v>
      </c>
      <c r="H3329" s="5" t="s">
        <v>68</v>
      </c>
      <c r="I3329" s="5" t="s">
        <v>10493</v>
      </c>
      <c r="J3329" s="6" t="s">
        <v>70</v>
      </c>
      <c r="K3329" s="6" t="s">
        <v>71</v>
      </c>
    </row>
    <row r="3330" spans="1:11" x14ac:dyDescent="0.45">
      <c r="A3330" s="6">
        <v>3326</v>
      </c>
      <c r="B3330" s="6" t="s">
        <v>2320</v>
      </c>
      <c r="C3330" s="5" t="s">
        <v>9828</v>
      </c>
      <c r="D3330" s="5" t="s">
        <v>2321</v>
      </c>
      <c r="E3330" s="5" t="s">
        <v>2322</v>
      </c>
      <c r="F3330" s="5" t="s">
        <v>2323</v>
      </c>
      <c r="G3330" s="6">
        <v>2019</v>
      </c>
      <c r="H3330" s="5" t="s">
        <v>206</v>
      </c>
      <c r="I3330" s="5" t="s">
        <v>2324</v>
      </c>
      <c r="J3330" s="6" t="s">
        <v>7808</v>
      </c>
      <c r="K3330" s="6" t="s">
        <v>71</v>
      </c>
    </row>
    <row r="3331" spans="1:11" x14ac:dyDescent="0.45">
      <c r="A3331" s="6">
        <v>3327</v>
      </c>
      <c r="B3331" s="6" t="s">
        <v>7579</v>
      </c>
      <c r="C3331" s="5" t="s">
        <v>9828</v>
      </c>
      <c r="D3331" s="5" t="s">
        <v>7580</v>
      </c>
      <c r="E3331" s="5" t="s">
        <v>7581</v>
      </c>
      <c r="F3331" s="5" t="s">
        <v>7582</v>
      </c>
      <c r="G3331" s="6">
        <v>1988</v>
      </c>
      <c r="H3331" s="5" t="s">
        <v>7583</v>
      </c>
      <c r="I3331" s="5" t="s">
        <v>7584</v>
      </c>
      <c r="J3331" s="6" t="s">
        <v>7808</v>
      </c>
      <c r="K3331" s="6" t="s">
        <v>71</v>
      </c>
    </row>
    <row r="3332" spans="1:11" x14ac:dyDescent="0.45">
      <c r="A3332" s="6">
        <v>3328</v>
      </c>
      <c r="B3332" s="6" t="s">
        <v>4637</v>
      </c>
      <c r="C3332" s="5" t="s">
        <v>9828</v>
      </c>
      <c r="D3332" s="5" t="s">
        <v>4638</v>
      </c>
      <c r="E3332" s="5" t="s">
        <v>4639</v>
      </c>
      <c r="F3332" s="5" t="s">
        <v>4640</v>
      </c>
      <c r="G3332" s="6">
        <v>2021</v>
      </c>
      <c r="H3332" s="5" t="s">
        <v>4641</v>
      </c>
      <c r="I3332" s="5" t="s">
        <v>4642</v>
      </c>
      <c r="J3332" s="6" t="s">
        <v>7808</v>
      </c>
      <c r="K3332" s="6" t="s">
        <v>71</v>
      </c>
    </row>
    <row r="3333" spans="1:11" x14ac:dyDescent="0.45">
      <c r="A3333" s="6">
        <v>3329</v>
      </c>
      <c r="B3333" s="6" t="s">
        <v>6565</v>
      </c>
      <c r="C3333" s="5" t="s">
        <v>9828</v>
      </c>
      <c r="D3333" s="5" t="s">
        <v>6566</v>
      </c>
      <c r="E3333" s="5" t="s">
        <v>6567</v>
      </c>
      <c r="F3333" s="5" t="s">
        <v>6568</v>
      </c>
      <c r="G3333" s="6">
        <v>1985</v>
      </c>
      <c r="H3333" s="5" t="s">
        <v>1746</v>
      </c>
      <c r="I3333" s="5" t="s">
        <v>6569</v>
      </c>
      <c r="J3333" s="6" t="s">
        <v>7808</v>
      </c>
      <c r="K3333" s="6" t="s">
        <v>71</v>
      </c>
    </row>
    <row r="3334" spans="1:11" x14ac:dyDescent="0.45">
      <c r="A3334" s="6">
        <v>3330</v>
      </c>
      <c r="B3334" s="6" t="s">
        <v>10494</v>
      </c>
      <c r="C3334" s="5" t="s">
        <v>9828</v>
      </c>
      <c r="D3334" s="5" t="s">
        <v>10495</v>
      </c>
      <c r="E3334" s="5" t="s">
        <v>10496</v>
      </c>
      <c r="F3334" s="5" t="s">
        <v>10497</v>
      </c>
      <c r="G3334" s="6">
        <v>2020</v>
      </c>
      <c r="H3334" s="5" t="s">
        <v>10498</v>
      </c>
      <c r="I3334" s="5" t="s">
        <v>10499</v>
      </c>
      <c r="J3334" s="6" t="s">
        <v>70</v>
      </c>
      <c r="K3334" s="6" t="s">
        <v>71</v>
      </c>
    </row>
    <row r="3335" spans="1:11" x14ac:dyDescent="0.45">
      <c r="A3335" s="6">
        <v>3331</v>
      </c>
      <c r="B3335" s="6" t="s">
        <v>2356</v>
      </c>
      <c r="C3335" s="5" t="s">
        <v>9828</v>
      </c>
      <c r="D3335" s="5" t="s">
        <v>2357</v>
      </c>
      <c r="E3335" s="5" t="s">
        <v>2358</v>
      </c>
      <c r="F3335" s="5" t="s">
        <v>2359</v>
      </c>
      <c r="G3335" s="6">
        <v>2015</v>
      </c>
      <c r="H3335" s="5" t="s">
        <v>1183</v>
      </c>
      <c r="I3335" s="5" t="s">
        <v>2360</v>
      </c>
      <c r="J3335" s="6" t="s">
        <v>7808</v>
      </c>
      <c r="K3335" s="6" t="s">
        <v>71</v>
      </c>
    </row>
    <row r="3336" spans="1:11" x14ac:dyDescent="0.45">
      <c r="A3336" s="6">
        <v>3332</v>
      </c>
      <c r="B3336" s="6" t="s">
        <v>10500</v>
      </c>
      <c r="C3336" s="5" t="s">
        <v>9828</v>
      </c>
      <c r="D3336" s="5" t="s">
        <v>10501</v>
      </c>
      <c r="E3336" s="5" t="s">
        <v>10502</v>
      </c>
      <c r="F3336" s="5" t="s">
        <v>10503</v>
      </c>
      <c r="G3336" s="6">
        <v>1997</v>
      </c>
      <c r="H3336" s="5" t="s">
        <v>660</v>
      </c>
      <c r="I3336" s="5" t="s">
        <v>10504</v>
      </c>
      <c r="J3336" s="6" t="s">
        <v>70</v>
      </c>
      <c r="K3336" s="6" t="s">
        <v>71</v>
      </c>
    </row>
    <row r="3337" spans="1:11" x14ac:dyDescent="0.45">
      <c r="A3337" s="6">
        <v>3333</v>
      </c>
      <c r="B3337" s="6" t="s">
        <v>1228</v>
      </c>
      <c r="C3337" s="5" t="s">
        <v>9828</v>
      </c>
      <c r="D3337" s="5" t="s">
        <v>1229</v>
      </c>
      <c r="E3337" s="5" t="s">
        <v>1230</v>
      </c>
      <c r="F3337" s="5" t="s">
        <v>1231</v>
      </c>
      <c r="G3337" s="6">
        <v>1998</v>
      </c>
      <c r="H3337" s="5" t="s">
        <v>666</v>
      </c>
      <c r="I3337" s="5" t="s">
        <v>1232</v>
      </c>
      <c r="J3337" s="6" t="s">
        <v>7808</v>
      </c>
      <c r="K3337" s="6" t="s">
        <v>71</v>
      </c>
    </row>
    <row r="3338" spans="1:11" x14ac:dyDescent="0.45">
      <c r="A3338" s="6">
        <v>3334</v>
      </c>
      <c r="B3338" s="6" t="s">
        <v>6525</v>
      </c>
      <c r="C3338" s="5" t="s">
        <v>9828</v>
      </c>
      <c r="D3338" s="5" t="s">
        <v>6526</v>
      </c>
      <c r="E3338" s="5" t="s">
        <v>6527</v>
      </c>
      <c r="F3338" s="5" t="s">
        <v>6528</v>
      </c>
      <c r="G3338" s="6">
        <v>1999</v>
      </c>
      <c r="H3338" s="5" t="s">
        <v>117</v>
      </c>
      <c r="I3338" s="5" t="s">
        <v>6529</v>
      </c>
      <c r="J3338" s="6" t="s">
        <v>7808</v>
      </c>
      <c r="K3338" s="6" t="s">
        <v>71</v>
      </c>
    </row>
    <row r="3339" spans="1:11" x14ac:dyDescent="0.45">
      <c r="A3339" s="6">
        <v>3335</v>
      </c>
      <c r="B3339" s="6" t="s">
        <v>10505</v>
      </c>
      <c r="C3339" s="5" t="s">
        <v>9828</v>
      </c>
      <c r="D3339" s="5" t="s">
        <v>10506</v>
      </c>
      <c r="E3339" s="5" t="s">
        <v>10507</v>
      </c>
      <c r="F3339" s="5" t="s">
        <v>10508</v>
      </c>
      <c r="G3339" s="6">
        <v>2000</v>
      </c>
      <c r="H3339" s="5" t="s">
        <v>206</v>
      </c>
      <c r="I3339" s="5" t="s">
        <v>10509</v>
      </c>
      <c r="J3339" s="6" t="s">
        <v>70</v>
      </c>
      <c r="K3339" s="6" t="s">
        <v>71</v>
      </c>
    </row>
    <row r="3340" spans="1:11" x14ac:dyDescent="0.45">
      <c r="A3340" s="6">
        <v>3336</v>
      </c>
      <c r="B3340" s="6" t="s">
        <v>7705</v>
      </c>
      <c r="C3340" s="5" t="s">
        <v>9828</v>
      </c>
      <c r="D3340" s="5" t="s">
        <v>7706</v>
      </c>
      <c r="E3340" s="5" t="s">
        <v>7707</v>
      </c>
      <c r="F3340" s="5" t="s">
        <v>7708</v>
      </c>
      <c r="G3340" s="6">
        <v>2016</v>
      </c>
      <c r="H3340" s="5" t="s">
        <v>4229</v>
      </c>
      <c r="I3340" s="5" t="s">
        <v>7709</v>
      </c>
      <c r="J3340" s="6" t="s">
        <v>7808</v>
      </c>
      <c r="K3340" s="6" t="s">
        <v>71</v>
      </c>
    </row>
    <row r="3341" spans="1:11" x14ac:dyDescent="0.45">
      <c r="A3341" s="6">
        <v>3337</v>
      </c>
      <c r="B3341" s="6" t="s">
        <v>6935</v>
      </c>
      <c r="C3341" s="5" t="s">
        <v>9828</v>
      </c>
      <c r="D3341" s="5" t="s">
        <v>6936</v>
      </c>
      <c r="E3341" s="5" t="s">
        <v>6937</v>
      </c>
      <c r="F3341" s="5" t="s">
        <v>6938</v>
      </c>
      <c r="G3341" s="6">
        <v>2022</v>
      </c>
      <c r="H3341" s="5" t="s">
        <v>6939</v>
      </c>
      <c r="I3341" s="5" t="s">
        <v>6940</v>
      </c>
      <c r="J3341" s="6" t="s">
        <v>7808</v>
      </c>
      <c r="K3341" s="6" t="s">
        <v>71</v>
      </c>
    </row>
    <row r="3342" spans="1:11" x14ac:dyDescent="0.45">
      <c r="A3342" s="6">
        <v>3338</v>
      </c>
      <c r="B3342" s="6" t="s">
        <v>7442</v>
      </c>
      <c r="C3342" s="5" t="s">
        <v>9828</v>
      </c>
      <c r="D3342" s="5" t="s">
        <v>7443</v>
      </c>
      <c r="E3342" s="5" t="s">
        <v>7444</v>
      </c>
      <c r="F3342" s="5" t="s">
        <v>7445</v>
      </c>
      <c r="G3342" s="6">
        <v>2015</v>
      </c>
      <c r="H3342" s="5" t="s">
        <v>1987</v>
      </c>
      <c r="I3342" s="5" t="s">
        <v>7446</v>
      </c>
      <c r="J3342" s="6" t="s">
        <v>7808</v>
      </c>
      <c r="K3342" s="6" t="s">
        <v>71</v>
      </c>
    </row>
    <row r="3343" spans="1:11" x14ac:dyDescent="0.45">
      <c r="A3343" s="6">
        <v>3339</v>
      </c>
      <c r="B3343" s="6" t="s">
        <v>10510</v>
      </c>
      <c r="C3343" s="5" t="s">
        <v>9828</v>
      </c>
      <c r="D3343" s="5" t="s">
        <v>10511</v>
      </c>
      <c r="E3343" s="5" t="s">
        <v>10512</v>
      </c>
      <c r="F3343" s="5" t="s">
        <v>10513</v>
      </c>
      <c r="G3343" s="6">
        <v>2000</v>
      </c>
      <c r="H3343" s="5" t="s">
        <v>779</v>
      </c>
      <c r="I3343" s="5" t="s">
        <v>10514</v>
      </c>
      <c r="J3343" s="6" t="s">
        <v>70</v>
      </c>
      <c r="K3343" s="6" t="s">
        <v>71</v>
      </c>
    </row>
    <row r="3344" spans="1:11" x14ac:dyDescent="0.45">
      <c r="A3344" s="6">
        <v>3340</v>
      </c>
      <c r="B3344" s="6" t="s">
        <v>10515</v>
      </c>
      <c r="C3344" s="5" t="s">
        <v>9828</v>
      </c>
      <c r="D3344" s="5" t="s">
        <v>10516</v>
      </c>
      <c r="E3344" s="5" t="s">
        <v>10517</v>
      </c>
      <c r="F3344" s="5" t="s">
        <v>10518</v>
      </c>
      <c r="G3344" s="6">
        <v>2002</v>
      </c>
      <c r="H3344" s="5" t="s">
        <v>1349</v>
      </c>
      <c r="I3344" s="5" t="s">
        <v>10519</v>
      </c>
      <c r="J3344" s="6" t="s">
        <v>70</v>
      </c>
      <c r="K3344" s="6" t="s">
        <v>71</v>
      </c>
    </row>
    <row r="3345" spans="1:11" x14ac:dyDescent="0.45">
      <c r="A3345" s="6">
        <v>3341</v>
      </c>
      <c r="B3345" s="6" t="s">
        <v>10520</v>
      </c>
      <c r="C3345" s="5" t="s">
        <v>9828</v>
      </c>
      <c r="D3345" s="5" t="s">
        <v>10521</v>
      </c>
      <c r="E3345" s="5" t="s">
        <v>10522</v>
      </c>
      <c r="F3345" s="5" t="s">
        <v>10523</v>
      </c>
      <c r="G3345" s="6">
        <v>2002</v>
      </c>
      <c r="H3345" s="5" t="s">
        <v>135</v>
      </c>
      <c r="I3345" s="5" t="s">
        <v>10524</v>
      </c>
      <c r="J3345" s="6" t="s">
        <v>70</v>
      </c>
      <c r="K3345" s="6" t="s">
        <v>71</v>
      </c>
    </row>
    <row r="3346" spans="1:11" x14ac:dyDescent="0.45">
      <c r="A3346" s="6">
        <v>3342</v>
      </c>
      <c r="B3346" s="6" t="s">
        <v>10525</v>
      </c>
      <c r="C3346" s="5" t="s">
        <v>9828</v>
      </c>
      <c r="D3346" s="5" t="s">
        <v>10526</v>
      </c>
      <c r="E3346" s="5" t="s">
        <v>3902</v>
      </c>
      <c r="F3346" s="5" t="s">
        <v>10527</v>
      </c>
      <c r="G3346" s="6">
        <v>2015</v>
      </c>
      <c r="H3346" s="5" t="s">
        <v>4698</v>
      </c>
      <c r="I3346" s="5" t="s">
        <v>10528</v>
      </c>
      <c r="J3346" s="6" t="s">
        <v>70</v>
      </c>
      <c r="K3346" s="6" t="s">
        <v>71</v>
      </c>
    </row>
    <row r="3347" spans="1:11" x14ac:dyDescent="0.45">
      <c r="A3347" s="6">
        <v>3343</v>
      </c>
      <c r="B3347" s="6" t="s">
        <v>1844</v>
      </c>
      <c r="C3347" s="5" t="s">
        <v>9828</v>
      </c>
      <c r="D3347" s="5" t="s">
        <v>1845</v>
      </c>
      <c r="E3347" s="5" t="s">
        <v>1846</v>
      </c>
      <c r="F3347" s="5" t="s">
        <v>1847</v>
      </c>
      <c r="G3347" s="6">
        <v>2004</v>
      </c>
      <c r="H3347" s="5" t="s">
        <v>111</v>
      </c>
      <c r="I3347" s="5" t="s">
        <v>1848</v>
      </c>
      <c r="J3347" s="6" t="s">
        <v>7808</v>
      </c>
      <c r="K3347" s="6" t="s">
        <v>71</v>
      </c>
    </row>
    <row r="3348" spans="1:11" x14ac:dyDescent="0.45">
      <c r="A3348" s="6">
        <v>3344</v>
      </c>
      <c r="B3348" s="6" t="s">
        <v>10529</v>
      </c>
      <c r="C3348" s="5" t="s">
        <v>9828</v>
      </c>
      <c r="D3348" s="5" t="s">
        <v>10530</v>
      </c>
      <c r="E3348" s="5" t="s">
        <v>10531</v>
      </c>
      <c r="F3348" s="5" t="s">
        <v>10532</v>
      </c>
      <c r="G3348" s="6">
        <v>2002</v>
      </c>
      <c r="H3348" s="5" t="s">
        <v>2845</v>
      </c>
      <c r="I3348" s="5" t="s">
        <v>10533</v>
      </c>
      <c r="J3348" s="6" t="s">
        <v>70</v>
      </c>
      <c r="K3348" s="6" t="s">
        <v>71</v>
      </c>
    </row>
    <row r="3349" spans="1:11" x14ac:dyDescent="0.45">
      <c r="A3349" s="6">
        <v>3345</v>
      </c>
      <c r="B3349" s="6" t="s">
        <v>10534</v>
      </c>
      <c r="C3349" s="5" t="s">
        <v>9828</v>
      </c>
      <c r="D3349" s="5" t="s">
        <v>10535</v>
      </c>
      <c r="E3349" s="5" t="s">
        <v>10536</v>
      </c>
      <c r="F3349" s="5" t="s">
        <v>10537</v>
      </c>
      <c r="G3349" s="6">
        <v>2001</v>
      </c>
      <c r="H3349" s="5" t="s">
        <v>68</v>
      </c>
      <c r="I3349" s="5" t="s">
        <v>10538</v>
      </c>
      <c r="J3349" s="6" t="s">
        <v>70</v>
      </c>
      <c r="K3349" s="6" t="s">
        <v>71</v>
      </c>
    </row>
    <row r="3350" spans="1:11" x14ac:dyDescent="0.45">
      <c r="A3350" s="6">
        <v>3346</v>
      </c>
      <c r="B3350" s="6" t="s">
        <v>4934</v>
      </c>
      <c r="C3350" s="5" t="s">
        <v>9828</v>
      </c>
      <c r="D3350" s="5" t="s">
        <v>4935</v>
      </c>
      <c r="E3350" s="5" t="s">
        <v>4936</v>
      </c>
      <c r="F3350" s="5" t="s">
        <v>4937</v>
      </c>
      <c r="G3350" s="6">
        <v>2009</v>
      </c>
      <c r="H3350" s="5" t="s">
        <v>4938</v>
      </c>
      <c r="I3350" s="5" t="s">
        <v>4939</v>
      </c>
      <c r="J3350" s="6" t="s">
        <v>7808</v>
      </c>
      <c r="K3350" s="6" t="s">
        <v>71</v>
      </c>
    </row>
    <row r="3351" spans="1:11" x14ac:dyDescent="0.45">
      <c r="A3351" s="6">
        <v>3347</v>
      </c>
      <c r="B3351" s="6" t="s">
        <v>3134</v>
      </c>
      <c r="C3351" s="5" t="s">
        <v>9828</v>
      </c>
      <c r="D3351" s="5" t="s">
        <v>3135</v>
      </c>
      <c r="E3351" s="5" t="s">
        <v>3136</v>
      </c>
      <c r="F3351" s="5" t="s">
        <v>3137</v>
      </c>
      <c r="G3351" s="6">
        <v>2011</v>
      </c>
      <c r="H3351" s="5" t="s">
        <v>245</v>
      </c>
      <c r="I3351" s="5" t="s">
        <v>3138</v>
      </c>
      <c r="J3351" s="6" t="s">
        <v>7808</v>
      </c>
      <c r="K3351" s="6" t="s">
        <v>71</v>
      </c>
    </row>
    <row r="3352" spans="1:11" x14ac:dyDescent="0.45">
      <c r="A3352" s="6">
        <v>3348</v>
      </c>
      <c r="B3352" s="6" t="s">
        <v>7618</v>
      </c>
      <c r="C3352" s="5" t="s">
        <v>9828</v>
      </c>
      <c r="D3352" s="5" t="s">
        <v>7619</v>
      </c>
      <c r="E3352" s="5" t="s">
        <v>7620</v>
      </c>
      <c r="F3352" s="5" t="s">
        <v>7621</v>
      </c>
      <c r="G3352" s="6">
        <v>2001</v>
      </c>
      <c r="H3352" s="5" t="s">
        <v>68</v>
      </c>
      <c r="I3352" s="5" t="s">
        <v>7622</v>
      </c>
      <c r="J3352" s="6" t="s">
        <v>7808</v>
      </c>
      <c r="K3352" s="6" t="s">
        <v>71</v>
      </c>
    </row>
    <row r="3353" spans="1:11" x14ac:dyDescent="0.45">
      <c r="A3353" s="6">
        <v>3349</v>
      </c>
      <c r="B3353" s="6" t="s">
        <v>5034</v>
      </c>
      <c r="C3353" s="5" t="s">
        <v>9828</v>
      </c>
      <c r="D3353" s="5" t="s">
        <v>5035</v>
      </c>
      <c r="E3353" s="5" t="s">
        <v>5036</v>
      </c>
      <c r="F3353" s="5" t="s">
        <v>5037</v>
      </c>
      <c r="G3353" s="6">
        <v>2020</v>
      </c>
      <c r="H3353" s="5" t="s">
        <v>5038</v>
      </c>
      <c r="I3353" s="5" t="s">
        <v>5039</v>
      </c>
      <c r="J3353" s="6" t="s">
        <v>7808</v>
      </c>
      <c r="K3353" s="6" t="s">
        <v>71</v>
      </c>
    </row>
    <row r="3354" spans="1:11" x14ac:dyDescent="0.45">
      <c r="A3354" s="6">
        <v>3350</v>
      </c>
      <c r="B3354" s="6" t="s">
        <v>10539</v>
      </c>
      <c r="C3354" s="5" t="s">
        <v>9828</v>
      </c>
      <c r="D3354" s="5" t="s">
        <v>10540</v>
      </c>
      <c r="E3354" s="5" t="s">
        <v>10541</v>
      </c>
      <c r="F3354" s="5" t="s">
        <v>10542</v>
      </c>
      <c r="G3354" s="6">
        <v>2020</v>
      </c>
      <c r="H3354" s="5" t="s">
        <v>10543</v>
      </c>
      <c r="I3354" s="5" t="s">
        <v>10544</v>
      </c>
      <c r="J3354" s="6" t="s">
        <v>70</v>
      </c>
      <c r="K3354" s="6" t="s">
        <v>71</v>
      </c>
    </row>
    <row r="3355" spans="1:11" x14ac:dyDescent="0.45">
      <c r="A3355" s="6">
        <v>3351</v>
      </c>
      <c r="B3355" s="6" t="s">
        <v>7927</v>
      </c>
      <c r="C3355" s="5" t="s">
        <v>9828</v>
      </c>
      <c r="D3355" s="5" t="s">
        <v>7928</v>
      </c>
      <c r="E3355" s="5" t="s">
        <v>7929</v>
      </c>
      <c r="F3355" s="5" t="s">
        <v>7930</v>
      </c>
      <c r="G3355" s="6">
        <v>2002</v>
      </c>
      <c r="H3355" s="5" t="s">
        <v>1562</v>
      </c>
      <c r="I3355" s="5" t="s">
        <v>7931</v>
      </c>
      <c r="J3355" s="6" t="s">
        <v>7808</v>
      </c>
      <c r="K3355" s="6" t="s">
        <v>71</v>
      </c>
    </row>
    <row r="3356" spans="1:11" x14ac:dyDescent="0.45">
      <c r="A3356" s="6">
        <v>3352</v>
      </c>
      <c r="B3356" s="6" t="s">
        <v>5971</v>
      </c>
      <c r="C3356" s="5" t="s">
        <v>9828</v>
      </c>
      <c r="D3356" s="5" t="s">
        <v>5972</v>
      </c>
      <c r="E3356" s="5" t="s">
        <v>5973</v>
      </c>
      <c r="F3356" s="5" t="s">
        <v>5974</v>
      </c>
      <c r="G3356" s="6">
        <v>1999</v>
      </c>
      <c r="H3356" s="5" t="s">
        <v>206</v>
      </c>
      <c r="I3356" s="5" t="s">
        <v>5975</v>
      </c>
      <c r="J3356" s="6" t="s">
        <v>7808</v>
      </c>
      <c r="K3356" s="6" t="s">
        <v>71</v>
      </c>
    </row>
    <row r="3357" spans="1:11" x14ac:dyDescent="0.45">
      <c r="A3357" s="6">
        <v>3353</v>
      </c>
      <c r="B3357" s="6" t="s">
        <v>4862</v>
      </c>
      <c r="C3357" s="5" t="s">
        <v>9828</v>
      </c>
      <c r="D3357" s="5" t="s">
        <v>4863</v>
      </c>
      <c r="E3357" s="5" t="s">
        <v>4864</v>
      </c>
      <c r="F3357" s="5" t="s">
        <v>4865</v>
      </c>
      <c r="G3357" s="6">
        <v>2017</v>
      </c>
      <c r="H3357" s="5" t="s">
        <v>4866</v>
      </c>
      <c r="I3357" s="5" t="s">
        <v>4867</v>
      </c>
      <c r="J3357" s="6" t="s">
        <v>7808</v>
      </c>
      <c r="K3357" s="6" t="s">
        <v>71</v>
      </c>
    </row>
    <row r="3358" spans="1:11" x14ac:dyDescent="0.45">
      <c r="A3358" s="6">
        <v>3354</v>
      </c>
      <c r="B3358" s="6" t="s">
        <v>6384</v>
      </c>
      <c r="C3358" s="5" t="s">
        <v>9828</v>
      </c>
      <c r="D3358" s="5" t="s">
        <v>6385</v>
      </c>
      <c r="E3358" s="5" t="s">
        <v>6386</v>
      </c>
      <c r="F3358" s="5" t="s">
        <v>6387</v>
      </c>
      <c r="G3358" s="6">
        <v>2008</v>
      </c>
      <c r="H3358" s="5" t="s">
        <v>200</v>
      </c>
      <c r="I3358" s="5" t="s">
        <v>6388</v>
      </c>
      <c r="J3358" s="6" t="s">
        <v>7808</v>
      </c>
      <c r="K3358" s="6" t="s">
        <v>71</v>
      </c>
    </row>
    <row r="3359" spans="1:11" x14ac:dyDescent="0.45">
      <c r="A3359" s="6">
        <v>3355</v>
      </c>
      <c r="B3359" s="6" t="s">
        <v>10545</v>
      </c>
      <c r="C3359" s="5" t="s">
        <v>9828</v>
      </c>
      <c r="D3359" s="5" t="s">
        <v>10546</v>
      </c>
      <c r="E3359" s="5" t="s">
        <v>10547</v>
      </c>
      <c r="F3359" s="5" t="s">
        <v>10548</v>
      </c>
      <c r="G3359" s="6">
        <v>2009</v>
      </c>
      <c r="H3359" s="5" t="s">
        <v>2763</v>
      </c>
      <c r="I3359" s="5" t="s">
        <v>10549</v>
      </c>
      <c r="J3359" s="6" t="s">
        <v>70</v>
      </c>
      <c r="K3359" s="6" t="s">
        <v>71</v>
      </c>
    </row>
    <row r="3360" spans="1:11" x14ac:dyDescent="0.45">
      <c r="A3360" s="6">
        <v>3356</v>
      </c>
      <c r="B3360" s="6" t="s">
        <v>4663</v>
      </c>
      <c r="C3360" s="5" t="s">
        <v>9828</v>
      </c>
      <c r="D3360" s="5" t="s">
        <v>4664</v>
      </c>
      <c r="E3360" s="5" t="s">
        <v>4665</v>
      </c>
      <c r="F3360" s="5" t="s">
        <v>4666</v>
      </c>
      <c r="G3360" s="6">
        <v>2002</v>
      </c>
      <c r="H3360" s="5" t="s">
        <v>999</v>
      </c>
      <c r="I3360" s="5" t="s">
        <v>4667</v>
      </c>
      <c r="J3360" s="6" t="s">
        <v>7808</v>
      </c>
      <c r="K3360" s="6" t="s">
        <v>71</v>
      </c>
    </row>
    <row r="3361" spans="1:11" x14ac:dyDescent="0.45">
      <c r="A3361" s="6">
        <v>3357</v>
      </c>
      <c r="B3361" s="6" t="s">
        <v>870</v>
      </c>
      <c r="C3361" s="5" t="s">
        <v>9828</v>
      </c>
      <c r="D3361" s="5" t="s">
        <v>871</v>
      </c>
      <c r="E3361" s="5" t="s">
        <v>872</v>
      </c>
      <c r="F3361" s="5" t="s">
        <v>873</v>
      </c>
      <c r="G3361" s="6">
        <v>1980</v>
      </c>
      <c r="H3361" s="5" t="s">
        <v>194</v>
      </c>
      <c r="I3361" s="5" t="s">
        <v>874</v>
      </c>
      <c r="J3361" s="6" t="s">
        <v>7808</v>
      </c>
      <c r="K3361" s="6" t="s">
        <v>71</v>
      </c>
    </row>
    <row r="3362" spans="1:11" x14ac:dyDescent="0.45">
      <c r="A3362" s="6">
        <v>3358</v>
      </c>
      <c r="B3362" s="6" t="s">
        <v>1453</v>
      </c>
      <c r="C3362" s="5" t="s">
        <v>9828</v>
      </c>
      <c r="D3362" s="5" t="s">
        <v>1454</v>
      </c>
      <c r="E3362" s="5" t="s">
        <v>1455</v>
      </c>
      <c r="F3362" s="5" t="s">
        <v>1456</v>
      </c>
      <c r="G3362" s="6">
        <v>2016</v>
      </c>
      <c r="H3362" s="5" t="s">
        <v>1457</v>
      </c>
      <c r="I3362" s="5" t="s">
        <v>1458</v>
      </c>
      <c r="J3362" s="6" t="s">
        <v>7808</v>
      </c>
      <c r="K3362" s="6" t="s">
        <v>71</v>
      </c>
    </row>
    <row r="3363" spans="1:11" x14ac:dyDescent="0.45">
      <c r="A3363" s="6">
        <v>3359</v>
      </c>
      <c r="B3363" s="6" t="s">
        <v>4395</v>
      </c>
      <c r="C3363" s="5" t="s">
        <v>9828</v>
      </c>
      <c r="D3363" s="5" t="s">
        <v>4396</v>
      </c>
      <c r="E3363" s="5" t="s">
        <v>4397</v>
      </c>
      <c r="F3363" s="5" t="s">
        <v>4398</v>
      </c>
      <c r="G3363" s="6">
        <v>2018</v>
      </c>
      <c r="H3363" s="5" t="s">
        <v>4399</v>
      </c>
      <c r="I3363" s="5" t="s">
        <v>4400</v>
      </c>
      <c r="J3363" s="6" t="s">
        <v>7808</v>
      </c>
      <c r="K3363" s="6" t="s">
        <v>71</v>
      </c>
    </row>
    <row r="3364" spans="1:11" x14ac:dyDescent="0.45">
      <c r="A3364" s="6">
        <v>3360</v>
      </c>
      <c r="B3364" s="6" t="s">
        <v>10550</v>
      </c>
      <c r="C3364" s="5" t="s">
        <v>9828</v>
      </c>
      <c r="D3364" s="5" t="s">
        <v>10551</v>
      </c>
      <c r="E3364" s="5" t="s">
        <v>10552</v>
      </c>
      <c r="F3364" s="5" t="s">
        <v>10553</v>
      </c>
      <c r="G3364" s="6">
        <v>1999</v>
      </c>
      <c r="H3364" s="5" t="s">
        <v>68</v>
      </c>
      <c r="I3364" s="5" t="s">
        <v>10554</v>
      </c>
      <c r="J3364" s="6" t="s">
        <v>70</v>
      </c>
      <c r="K3364" s="6" t="s">
        <v>71</v>
      </c>
    </row>
    <row r="3365" spans="1:11" x14ac:dyDescent="0.45">
      <c r="A3365" s="6">
        <v>3361</v>
      </c>
      <c r="B3365" s="6" t="s">
        <v>131</v>
      </c>
      <c r="C3365" s="5" t="s">
        <v>9828</v>
      </c>
      <c r="D3365" s="5" t="s">
        <v>132</v>
      </c>
      <c r="E3365" s="5" t="s">
        <v>133</v>
      </c>
      <c r="F3365" s="5" t="s">
        <v>134</v>
      </c>
      <c r="G3365" s="6">
        <v>2002</v>
      </c>
      <c r="H3365" s="5" t="s">
        <v>135</v>
      </c>
      <c r="I3365" s="5" t="s">
        <v>136</v>
      </c>
      <c r="J3365" s="6" t="s">
        <v>7808</v>
      </c>
      <c r="K3365" s="6" t="s">
        <v>71</v>
      </c>
    </row>
    <row r="3366" spans="1:11" x14ac:dyDescent="0.45">
      <c r="A3366" s="6">
        <v>3362</v>
      </c>
      <c r="B3366" s="6" t="s">
        <v>5128</v>
      </c>
      <c r="C3366" s="5" t="s">
        <v>9828</v>
      </c>
      <c r="D3366" s="5" t="s">
        <v>5129</v>
      </c>
      <c r="E3366" s="5" t="s">
        <v>5130</v>
      </c>
      <c r="F3366" s="5" t="s">
        <v>5131</v>
      </c>
      <c r="G3366" s="6">
        <v>1987</v>
      </c>
      <c r="H3366" s="5" t="s">
        <v>111</v>
      </c>
      <c r="I3366" s="5" t="s">
        <v>5132</v>
      </c>
      <c r="J3366" s="6" t="s">
        <v>7808</v>
      </c>
      <c r="K3366" s="6" t="s">
        <v>71</v>
      </c>
    </row>
    <row r="3367" spans="1:11" x14ac:dyDescent="0.45">
      <c r="A3367" s="6">
        <v>3363</v>
      </c>
      <c r="B3367" s="6" t="s">
        <v>10555</v>
      </c>
      <c r="C3367" s="5" t="s">
        <v>9828</v>
      </c>
      <c r="D3367" s="5" t="s">
        <v>10556</v>
      </c>
      <c r="E3367" s="5" t="s">
        <v>10557</v>
      </c>
      <c r="F3367" s="5" t="s">
        <v>10558</v>
      </c>
      <c r="G3367" s="6">
        <v>2011</v>
      </c>
      <c r="H3367" s="5" t="s">
        <v>1221</v>
      </c>
      <c r="I3367" s="5" t="s">
        <v>10559</v>
      </c>
      <c r="J3367" s="6" t="s">
        <v>70</v>
      </c>
      <c r="K3367" s="6" t="s">
        <v>71</v>
      </c>
    </row>
    <row r="3368" spans="1:11" x14ac:dyDescent="0.45">
      <c r="A3368" s="6">
        <v>3364</v>
      </c>
      <c r="B3368" s="6" t="s">
        <v>10560</v>
      </c>
      <c r="C3368" s="5" t="s">
        <v>9828</v>
      </c>
      <c r="D3368" s="5" t="s">
        <v>10561</v>
      </c>
      <c r="E3368" s="5" t="s">
        <v>10562</v>
      </c>
      <c r="F3368" s="5" t="s">
        <v>10563</v>
      </c>
      <c r="G3368" s="6">
        <v>2024</v>
      </c>
      <c r="H3368" s="5" t="s">
        <v>212</v>
      </c>
      <c r="I3368" s="5" t="s">
        <v>10564</v>
      </c>
      <c r="J3368" s="6" t="s">
        <v>70</v>
      </c>
      <c r="K3368" s="6" t="s">
        <v>71</v>
      </c>
    </row>
    <row r="3369" spans="1:11" x14ac:dyDescent="0.45">
      <c r="A3369" s="6">
        <v>3365</v>
      </c>
      <c r="B3369" s="6" t="s">
        <v>7674</v>
      </c>
      <c r="C3369" s="5" t="s">
        <v>9828</v>
      </c>
      <c r="D3369" s="5" t="s">
        <v>7675</v>
      </c>
      <c r="E3369" s="5" t="s">
        <v>7676</v>
      </c>
      <c r="F3369" s="5" t="s">
        <v>7677</v>
      </c>
      <c r="G3369" s="6">
        <v>2005</v>
      </c>
      <c r="H3369" s="5" t="s">
        <v>3166</v>
      </c>
      <c r="I3369" s="5" t="s">
        <v>7678</v>
      </c>
      <c r="J3369" s="6" t="s">
        <v>7808</v>
      </c>
      <c r="K3369" s="6" t="s">
        <v>71</v>
      </c>
    </row>
    <row r="3370" spans="1:11" x14ac:dyDescent="0.45">
      <c r="A3370" s="6">
        <v>3366</v>
      </c>
      <c r="B3370" s="6" t="s">
        <v>10565</v>
      </c>
      <c r="C3370" s="5" t="s">
        <v>9828</v>
      </c>
      <c r="D3370" s="5" t="s">
        <v>10566</v>
      </c>
      <c r="E3370" s="5" t="s">
        <v>10567</v>
      </c>
      <c r="F3370" s="5" t="s">
        <v>10568</v>
      </c>
      <c r="G3370" s="6">
        <v>2001</v>
      </c>
      <c r="H3370" s="5" t="s">
        <v>68</v>
      </c>
      <c r="I3370" s="5" t="s">
        <v>10569</v>
      </c>
      <c r="J3370" s="6" t="s">
        <v>70</v>
      </c>
      <c r="K3370" s="6" t="s">
        <v>71</v>
      </c>
    </row>
    <row r="3371" spans="1:11" x14ac:dyDescent="0.45">
      <c r="A3371" s="6">
        <v>3367</v>
      </c>
      <c r="B3371" s="6" t="s">
        <v>2498</v>
      </c>
      <c r="C3371" s="5" t="s">
        <v>9828</v>
      </c>
      <c r="D3371" s="5" t="s">
        <v>2499</v>
      </c>
      <c r="E3371" s="5" t="s">
        <v>2500</v>
      </c>
      <c r="F3371" s="5" t="s">
        <v>2501</v>
      </c>
      <c r="G3371" s="6">
        <v>2006</v>
      </c>
      <c r="H3371" s="5" t="s">
        <v>2502</v>
      </c>
      <c r="I3371" s="5" t="s">
        <v>2503</v>
      </c>
      <c r="J3371" s="6" t="s">
        <v>7808</v>
      </c>
      <c r="K3371" s="6" t="s">
        <v>71</v>
      </c>
    </row>
    <row r="3372" spans="1:11" x14ac:dyDescent="0.45">
      <c r="A3372" s="6">
        <v>3368</v>
      </c>
      <c r="B3372" s="6" t="s">
        <v>10570</v>
      </c>
      <c r="C3372" s="5" t="s">
        <v>9828</v>
      </c>
      <c r="D3372" s="5" t="s">
        <v>10571</v>
      </c>
      <c r="E3372" s="5" t="s">
        <v>10572</v>
      </c>
      <c r="F3372" s="5" t="s">
        <v>10573</v>
      </c>
      <c r="G3372" s="6">
        <v>2002</v>
      </c>
      <c r="H3372" s="5" t="s">
        <v>1523</v>
      </c>
      <c r="I3372" s="5" t="s">
        <v>10574</v>
      </c>
      <c r="J3372" s="6" t="s">
        <v>70</v>
      </c>
      <c r="K3372" s="6" t="s">
        <v>71</v>
      </c>
    </row>
    <row r="3373" spans="1:11" x14ac:dyDescent="0.45">
      <c r="A3373" s="6">
        <v>3369</v>
      </c>
      <c r="B3373" s="6" t="s">
        <v>10575</v>
      </c>
      <c r="C3373" s="5" t="s">
        <v>9828</v>
      </c>
      <c r="D3373" s="5" t="s">
        <v>10576</v>
      </c>
      <c r="E3373" s="5" t="s">
        <v>10577</v>
      </c>
      <c r="F3373" s="5" t="s">
        <v>10578</v>
      </c>
      <c r="G3373" s="6">
        <v>2003</v>
      </c>
      <c r="H3373" s="5" t="s">
        <v>10579</v>
      </c>
      <c r="I3373" s="5" t="s">
        <v>10580</v>
      </c>
      <c r="J3373" s="6" t="s">
        <v>70</v>
      </c>
      <c r="K3373" s="6" t="s">
        <v>71</v>
      </c>
    </row>
    <row r="3374" spans="1:11" x14ac:dyDescent="0.45">
      <c r="A3374" s="6">
        <v>3370</v>
      </c>
      <c r="B3374" s="6" t="s">
        <v>10581</v>
      </c>
      <c r="C3374" s="5" t="s">
        <v>9828</v>
      </c>
      <c r="D3374" s="5" t="s">
        <v>10582</v>
      </c>
      <c r="E3374" s="5" t="s">
        <v>10583</v>
      </c>
      <c r="F3374" s="5" t="s">
        <v>10584</v>
      </c>
      <c r="G3374" s="6">
        <v>1998</v>
      </c>
      <c r="H3374" s="5" t="s">
        <v>999</v>
      </c>
      <c r="I3374" s="5" t="s">
        <v>10585</v>
      </c>
      <c r="J3374" s="6" t="s">
        <v>70</v>
      </c>
      <c r="K3374" s="6" t="s">
        <v>71</v>
      </c>
    </row>
    <row r="3375" spans="1:11" x14ac:dyDescent="0.45">
      <c r="A3375" s="6">
        <v>3371</v>
      </c>
      <c r="B3375" s="6" t="s">
        <v>3725</v>
      </c>
      <c r="C3375" s="5" t="s">
        <v>9828</v>
      </c>
      <c r="D3375" s="5" t="s">
        <v>3726</v>
      </c>
      <c r="E3375" s="5" t="s">
        <v>3727</v>
      </c>
      <c r="F3375" s="5" t="s">
        <v>3728</v>
      </c>
      <c r="G3375" s="6">
        <v>2003</v>
      </c>
      <c r="H3375" s="5" t="s">
        <v>2270</v>
      </c>
      <c r="I3375" s="5" t="s">
        <v>3729</v>
      </c>
      <c r="J3375" s="6" t="s">
        <v>7808</v>
      </c>
      <c r="K3375" s="6" t="s">
        <v>71</v>
      </c>
    </row>
    <row r="3376" spans="1:11" x14ac:dyDescent="0.45">
      <c r="A3376" s="6">
        <v>3372</v>
      </c>
      <c r="B3376" s="6" t="s">
        <v>5860</v>
      </c>
      <c r="C3376" s="5" t="s">
        <v>9828</v>
      </c>
      <c r="D3376" s="5" t="s">
        <v>5861</v>
      </c>
      <c r="E3376" s="5" t="s">
        <v>5862</v>
      </c>
      <c r="F3376" s="5" t="s">
        <v>5863</v>
      </c>
      <c r="G3376" s="6">
        <v>2018</v>
      </c>
      <c r="H3376" s="5" t="s">
        <v>5864</v>
      </c>
      <c r="I3376" s="5" t="s">
        <v>5865</v>
      </c>
      <c r="J3376" s="6" t="s">
        <v>7808</v>
      </c>
      <c r="K3376" s="6" t="s">
        <v>71</v>
      </c>
    </row>
    <row r="3377" spans="1:11" x14ac:dyDescent="0.45">
      <c r="A3377" s="6">
        <v>3373</v>
      </c>
      <c r="B3377" s="6" t="s">
        <v>804</v>
      </c>
      <c r="C3377" s="5" t="s">
        <v>9828</v>
      </c>
      <c r="D3377" s="5" t="s">
        <v>805</v>
      </c>
      <c r="E3377" s="5" t="s">
        <v>806</v>
      </c>
      <c r="F3377" s="5" t="s">
        <v>807</v>
      </c>
      <c r="G3377" s="6">
        <v>1973</v>
      </c>
      <c r="H3377" s="5" t="s">
        <v>808</v>
      </c>
      <c r="I3377" s="5" t="s">
        <v>809</v>
      </c>
      <c r="J3377" s="6" t="s">
        <v>7808</v>
      </c>
      <c r="K3377" s="6" t="s">
        <v>71</v>
      </c>
    </row>
    <row r="3378" spans="1:11" x14ac:dyDescent="0.45">
      <c r="A3378" s="6">
        <v>3374</v>
      </c>
      <c r="B3378" s="6" t="s">
        <v>1687</v>
      </c>
      <c r="C3378" s="5" t="s">
        <v>9828</v>
      </c>
      <c r="D3378" s="5" t="s">
        <v>1688</v>
      </c>
      <c r="E3378" s="5" t="s">
        <v>1689</v>
      </c>
      <c r="F3378" s="5" t="s">
        <v>1690</v>
      </c>
      <c r="G3378" s="6">
        <v>2022</v>
      </c>
      <c r="H3378" s="5" t="s">
        <v>1691</v>
      </c>
      <c r="I3378" s="5" t="s">
        <v>1692</v>
      </c>
      <c r="J3378" s="6" t="s">
        <v>7808</v>
      </c>
      <c r="K3378" s="6" t="s">
        <v>71</v>
      </c>
    </row>
    <row r="3379" spans="1:11" x14ac:dyDescent="0.45">
      <c r="A3379" s="6">
        <v>3375</v>
      </c>
      <c r="B3379" s="6" t="s">
        <v>6330</v>
      </c>
      <c r="C3379" s="5" t="s">
        <v>9828</v>
      </c>
      <c r="D3379" s="5" t="s">
        <v>6331</v>
      </c>
      <c r="E3379" s="5" t="s">
        <v>6332</v>
      </c>
      <c r="F3379" s="5" t="s">
        <v>6333</v>
      </c>
      <c r="G3379" s="6">
        <v>2005</v>
      </c>
      <c r="H3379" s="5" t="s">
        <v>245</v>
      </c>
      <c r="I3379" s="5" t="s">
        <v>6334</v>
      </c>
      <c r="J3379" s="6" t="s">
        <v>7808</v>
      </c>
      <c r="K3379" s="6" t="s">
        <v>71</v>
      </c>
    </row>
    <row r="3380" spans="1:11" x14ac:dyDescent="0.45">
      <c r="A3380" s="6">
        <v>3376</v>
      </c>
      <c r="B3380" s="6" t="s">
        <v>8046</v>
      </c>
      <c r="C3380" s="5" t="s">
        <v>9828</v>
      </c>
      <c r="D3380" s="5" t="s">
        <v>8047</v>
      </c>
      <c r="E3380" s="5" t="s">
        <v>8048</v>
      </c>
      <c r="F3380" s="5" t="s">
        <v>8049</v>
      </c>
      <c r="G3380" s="6">
        <v>2002</v>
      </c>
      <c r="H3380" s="5" t="s">
        <v>135</v>
      </c>
      <c r="I3380" s="5" t="s">
        <v>8050</v>
      </c>
      <c r="J3380" s="6" t="s">
        <v>7808</v>
      </c>
      <c r="K3380" s="6" t="s">
        <v>71</v>
      </c>
    </row>
    <row r="3381" spans="1:11" x14ac:dyDescent="0.45">
      <c r="A3381" s="6">
        <v>3377</v>
      </c>
      <c r="B3381" s="6" t="s">
        <v>7322</v>
      </c>
      <c r="C3381" s="5" t="s">
        <v>9828</v>
      </c>
      <c r="D3381" s="5" t="s">
        <v>7323</v>
      </c>
      <c r="E3381" s="5" t="s">
        <v>7324</v>
      </c>
      <c r="F3381" s="5" t="s">
        <v>7325</v>
      </c>
      <c r="G3381" s="6">
        <v>1997</v>
      </c>
      <c r="H3381" s="5" t="s">
        <v>206</v>
      </c>
      <c r="I3381" s="5" t="s">
        <v>7326</v>
      </c>
      <c r="J3381" s="6" t="s">
        <v>7808</v>
      </c>
      <c r="K3381" s="6" t="s">
        <v>71</v>
      </c>
    </row>
    <row r="3382" spans="1:11" x14ac:dyDescent="0.45">
      <c r="A3382" s="6">
        <v>3378</v>
      </c>
      <c r="B3382" s="6" t="s">
        <v>5303</v>
      </c>
      <c r="C3382" s="5" t="s">
        <v>9828</v>
      </c>
      <c r="D3382" s="5" t="s">
        <v>5304</v>
      </c>
      <c r="E3382" s="5" t="s">
        <v>5305</v>
      </c>
      <c r="F3382" s="5" t="s">
        <v>5306</v>
      </c>
      <c r="G3382" s="6">
        <v>2008</v>
      </c>
      <c r="H3382" s="5" t="s">
        <v>245</v>
      </c>
      <c r="I3382" s="5" t="s">
        <v>5307</v>
      </c>
      <c r="J3382" s="6" t="s">
        <v>7808</v>
      </c>
      <c r="K3382" s="6" t="s">
        <v>71</v>
      </c>
    </row>
    <row r="3383" spans="1:11" x14ac:dyDescent="0.45">
      <c r="A3383" s="6">
        <v>3379</v>
      </c>
      <c r="B3383" s="6" t="s">
        <v>6031</v>
      </c>
      <c r="C3383" s="5" t="s">
        <v>9828</v>
      </c>
      <c r="D3383" s="5" t="s">
        <v>6032</v>
      </c>
      <c r="E3383" s="5" t="s">
        <v>6033</v>
      </c>
      <c r="F3383" s="5" t="s">
        <v>6034</v>
      </c>
      <c r="G3383" s="6">
        <v>2003</v>
      </c>
      <c r="H3383" s="5" t="s">
        <v>68</v>
      </c>
      <c r="I3383" s="5" t="s">
        <v>6035</v>
      </c>
      <c r="J3383" s="6" t="s">
        <v>7808</v>
      </c>
      <c r="K3383" s="6" t="s">
        <v>71</v>
      </c>
    </row>
    <row r="3384" spans="1:11" x14ac:dyDescent="0.45">
      <c r="A3384" s="6">
        <v>3380</v>
      </c>
      <c r="B3384" s="6" t="s">
        <v>7690</v>
      </c>
      <c r="C3384" s="5" t="s">
        <v>9828</v>
      </c>
      <c r="D3384" s="5" t="s">
        <v>7691</v>
      </c>
      <c r="E3384" s="5" t="s">
        <v>7692</v>
      </c>
      <c r="F3384" s="5" t="s">
        <v>7693</v>
      </c>
      <c r="G3384" s="6">
        <v>2017</v>
      </c>
      <c r="H3384" s="5" t="s">
        <v>2163</v>
      </c>
      <c r="I3384" s="5" t="s">
        <v>7694</v>
      </c>
      <c r="J3384" s="6" t="s">
        <v>7808</v>
      </c>
      <c r="K3384" s="6" t="s">
        <v>71</v>
      </c>
    </row>
    <row r="3385" spans="1:11" x14ac:dyDescent="0.45">
      <c r="A3385" s="6">
        <v>3381</v>
      </c>
      <c r="B3385" s="6" t="s">
        <v>3256</v>
      </c>
      <c r="C3385" s="5" t="s">
        <v>9828</v>
      </c>
      <c r="D3385" s="5" t="s">
        <v>3257</v>
      </c>
      <c r="E3385" s="5" t="s">
        <v>3258</v>
      </c>
      <c r="F3385" s="5" t="s">
        <v>3259</v>
      </c>
      <c r="G3385" s="6">
        <v>2016</v>
      </c>
      <c r="H3385" s="5" t="s">
        <v>3260</v>
      </c>
      <c r="I3385" s="5" t="s">
        <v>3261</v>
      </c>
      <c r="J3385" s="6" t="s">
        <v>7808</v>
      </c>
      <c r="K3385" s="6" t="s">
        <v>71</v>
      </c>
    </row>
    <row r="3386" spans="1:11" x14ac:dyDescent="0.45">
      <c r="A3386" s="6">
        <v>3382</v>
      </c>
      <c r="B3386" s="6" t="s">
        <v>10586</v>
      </c>
      <c r="C3386" s="5" t="s">
        <v>9828</v>
      </c>
      <c r="D3386" s="5" t="s">
        <v>10587</v>
      </c>
      <c r="E3386" s="5" t="s">
        <v>10588</v>
      </c>
      <c r="F3386" s="5" t="s">
        <v>10589</v>
      </c>
      <c r="G3386" s="6">
        <v>2019</v>
      </c>
      <c r="H3386" s="5" t="s">
        <v>750</v>
      </c>
      <c r="I3386" s="5" t="s">
        <v>10590</v>
      </c>
      <c r="J3386" s="6" t="s">
        <v>70</v>
      </c>
      <c r="K3386" s="6" t="s">
        <v>71</v>
      </c>
    </row>
    <row r="3387" spans="1:11" x14ac:dyDescent="0.45">
      <c r="A3387" s="6">
        <v>3383</v>
      </c>
      <c r="B3387" s="6" t="s">
        <v>10591</v>
      </c>
      <c r="C3387" s="5" t="s">
        <v>9828</v>
      </c>
      <c r="D3387" s="5" t="s">
        <v>10592</v>
      </c>
      <c r="E3387" s="5" t="s">
        <v>10593</v>
      </c>
      <c r="F3387" s="5" t="s">
        <v>10594</v>
      </c>
      <c r="G3387" s="6">
        <v>1999</v>
      </c>
      <c r="H3387" s="5" t="s">
        <v>4145</v>
      </c>
      <c r="I3387" s="5" t="s">
        <v>10595</v>
      </c>
      <c r="J3387" s="6" t="s">
        <v>70</v>
      </c>
      <c r="K3387" s="6" t="s">
        <v>71</v>
      </c>
    </row>
    <row r="3388" spans="1:11" x14ac:dyDescent="0.45">
      <c r="A3388" s="6">
        <v>3384</v>
      </c>
      <c r="B3388" s="6" t="s">
        <v>5348</v>
      </c>
      <c r="C3388" s="5" t="s">
        <v>9828</v>
      </c>
      <c r="D3388" s="5" t="s">
        <v>5349</v>
      </c>
      <c r="E3388" s="5" t="s">
        <v>5350</v>
      </c>
      <c r="F3388" s="5" t="s">
        <v>5351</v>
      </c>
      <c r="G3388" s="6">
        <v>2025</v>
      </c>
      <c r="H3388" s="5" t="s">
        <v>530</v>
      </c>
      <c r="I3388" s="5" t="s">
        <v>5352</v>
      </c>
      <c r="J3388" s="6" t="s">
        <v>7808</v>
      </c>
      <c r="K3388" s="6" t="s">
        <v>71</v>
      </c>
    </row>
    <row r="3389" spans="1:11" x14ac:dyDescent="0.45">
      <c r="A3389" s="6">
        <v>3385</v>
      </c>
      <c r="B3389" s="6" t="s">
        <v>6465</v>
      </c>
      <c r="C3389" s="5" t="s">
        <v>9828</v>
      </c>
      <c r="D3389" s="5" t="s">
        <v>6466</v>
      </c>
      <c r="E3389" s="5" t="s">
        <v>6467</v>
      </c>
      <c r="F3389" s="5" t="s">
        <v>6468</v>
      </c>
      <c r="G3389" s="6">
        <v>2000</v>
      </c>
      <c r="H3389" s="5" t="s">
        <v>68</v>
      </c>
      <c r="I3389" s="5" t="s">
        <v>6469</v>
      </c>
      <c r="J3389" s="6" t="s">
        <v>7808</v>
      </c>
      <c r="K3389" s="6" t="s">
        <v>71</v>
      </c>
    </row>
    <row r="3390" spans="1:11" x14ac:dyDescent="0.45">
      <c r="A3390" s="6">
        <v>3386</v>
      </c>
      <c r="B3390" s="6" t="s">
        <v>2536</v>
      </c>
      <c r="C3390" s="5" t="s">
        <v>9828</v>
      </c>
      <c r="D3390" s="5" t="s">
        <v>2537</v>
      </c>
      <c r="E3390" s="5" t="s">
        <v>2538</v>
      </c>
      <c r="F3390" s="5" t="s">
        <v>2539</v>
      </c>
      <c r="G3390" s="6">
        <v>1999</v>
      </c>
      <c r="H3390" s="5" t="s">
        <v>1290</v>
      </c>
      <c r="I3390" s="5" t="s">
        <v>2540</v>
      </c>
      <c r="J3390" s="6" t="s">
        <v>7808</v>
      </c>
      <c r="K3390" s="6" t="s">
        <v>71</v>
      </c>
    </row>
    <row r="3391" spans="1:11" x14ac:dyDescent="0.45">
      <c r="A3391" s="6">
        <v>3387</v>
      </c>
      <c r="B3391" s="6" t="s">
        <v>5522</v>
      </c>
      <c r="C3391" s="5" t="s">
        <v>9828</v>
      </c>
      <c r="D3391" s="5" t="s">
        <v>5523</v>
      </c>
      <c r="E3391" s="5" t="s">
        <v>5524</v>
      </c>
      <c r="F3391" s="5" t="s">
        <v>5525</v>
      </c>
      <c r="G3391" s="6">
        <v>2002</v>
      </c>
      <c r="H3391" s="5" t="s">
        <v>4145</v>
      </c>
      <c r="I3391" s="5" t="s">
        <v>5526</v>
      </c>
      <c r="J3391" s="6" t="s">
        <v>7808</v>
      </c>
      <c r="K3391" s="6" t="s">
        <v>71</v>
      </c>
    </row>
    <row r="3392" spans="1:11" x14ac:dyDescent="0.45">
      <c r="A3392" s="6">
        <v>3388</v>
      </c>
      <c r="B3392" s="6" t="s">
        <v>113</v>
      </c>
      <c r="C3392" s="5" t="s">
        <v>9828</v>
      </c>
      <c r="D3392" s="5" t="s">
        <v>114</v>
      </c>
      <c r="E3392" s="5" t="s">
        <v>115</v>
      </c>
      <c r="F3392" s="5" t="s">
        <v>116</v>
      </c>
      <c r="G3392" s="6">
        <v>2018</v>
      </c>
      <c r="H3392" s="5" t="s">
        <v>117</v>
      </c>
      <c r="I3392" s="5" t="s">
        <v>118</v>
      </c>
      <c r="J3392" s="6" t="s">
        <v>7808</v>
      </c>
      <c r="K3392" s="6" t="s">
        <v>71</v>
      </c>
    </row>
    <row r="3393" spans="1:11" x14ac:dyDescent="0.45">
      <c r="A3393" s="6">
        <v>3389</v>
      </c>
      <c r="B3393" s="6" t="s">
        <v>3859</v>
      </c>
      <c r="C3393" s="5" t="s">
        <v>9828</v>
      </c>
      <c r="D3393" s="5" t="s">
        <v>3860</v>
      </c>
      <c r="E3393" s="5" t="s">
        <v>3861</v>
      </c>
      <c r="F3393" s="5" t="s">
        <v>3862</v>
      </c>
      <c r="G3393" s="6">
        <v>2002</v>
      </c>
      <c r="H3393" s="5" t="s">
        <v>3863</v>
      </c>
      <c r="I3393" s="5" t="s">
        <v>3864</v>
      </c>
      <c r="J3393" s="6" t="s">
        <v>7808</v>
      </c>
      <c r="K3393" s="6" t="s">
        <v>71</v>
      </c>
    </row>
    <row r="3394" spans="1:11" x14ac:dyDescent="0.45">
      <c r="A3394" s="6">
        <v>3390</v>
      </c>
      <c r="B3394" s="6" t="s">
        <v>10596</v>
      </c>
      <c r="C3394" s="5" t="s">
        <v>9828</v>
      </c>
      <c r="D3394" s="5" t="s">
        <v>10597</v>
      </c>
      <c r="E3394" s="5" t="s">
        <v>10598</v>
      </c>
      <c r="F3394" s="5" t="s">
        <v>10599</v>
      </c>
      <c r="G3394" s="6">
        <v>2017</v>
      </c>
      <c r="H3394" s="5" t="s">
        <v>10600</v>
      </c>
      <c r="I3394" s="5" t="s">
        <v>10601</v>
      </c>
      <c r="J3394" s="6" t="s">
        <v>70</v>
      </c>
      <c r="K3394" s="6" t="s">
        <v>71</v>
      </c>
    </row>
    <row r="3395" spans="1:11" x14ac:dyDescent="0.45">
      <c r="A3395" s="6">
        <v>3391</v>
      </c>
      <c r="B3395" s="6" t="s">
        <v>606</v>
      </c>
      <c r="C3395" s="5" t="s">
        <v>9828</v>
      </c>
      <c r="D3395" s="5" t="s">
        <v>607</v>
      </c>
      <c r="E3395" s="5" t="s">
        <v>608</v>
      </c>
      <c r="F3395" s="5" t="s">
        <v>609</v>
      </c>
      <c r="G3395" s="6">
        <v>2013</v>
      </c>
      <c r="H3395" s="5" t="s">
        <v>610</v>
      </c>
      <c r="I3395" s="5" t="s">
        <v>611</v>
      </c>
      <c r="J3395" s="6" t="s">
        <v>7808</v>
      </c>
      <c r="K3395" s="6" t="s">
        <v>71</v>
      </c>
    </row>
    <row r="3396" spans="1:11" x14ac:dyDescent="0.45">
      <c r="A3396" s="6">
        <v>3392</v>
      </c>
      <c r="B3396" s="6" t="s">
        <v>5438</v>
      </c>
      <c r="C3396" s="5" t="s">
        <v>9828</v>
      </c>
      <c r="D3396" s="5" t="s">
        <v>5439</v>
      </c>
      <c r="E3396" s="5" t="s">
        <v>5440</v>
      </c>
      <c r="F3396" s="5" t="s">
        <v>5441</v>
      </c>
      <c r="G3396" s="6">
        <v>1998</v>
      </c>
      <c r="H3396" s="5" t="s">
        <v>3039</v>
      </c>
      <c r="I3396" s="5" t="s">
        <v>5442</v>
      </c>
      <c r="J3396" s="6" t="s">
        <v>7808</v>
      </c>
      <c r="K3396" s="6" t="s">
        <v>71</v>
      </c>
    </row>
    <row r="3397" spans="1:11" x14ac:dyDescent="0.45">
      <c r="A3397" s="6">
        <v>3393</v>
      </c>
      <c r="B3397" s="6" t="s">
        <v>5773</v>
      </c>
      <c r="C3397" s="5" t="s">
        <v>9828</v>
      </c>
      <c r="D3397" s="5" t="s">
        <v>5774</v>
      </c>
      <c r="E3397" s="5" t="s">
        <v>5775</v>
      </c>
      <c r="F3397" s="5" t="s">
        <v>5776</v>
      </c>
      <c r="G3397" s="6">
        <v>2020</v>
      </c>
      <c r="H3397" s="5" t="s">
        <v>2465</v>
      </c>
      <c r="I3397" s="5" t="s">
        <v>5777</v>
      </c>
      <c r="J3397" s="6" t="s">
        <v>7808</v>
      </c>
      <c r="K3397" s="6" t="s">
        <v>71</v>
      </c>
    </row>
    <row r="3398" spans="1:11" x14ac:dyDescent="0.45">
      <c r="A3398" s="6">
        <v>3394</v>
      </c>
      <c r="B3398" s="6" t="s">
        <v>1802</v>
      </c>
      <c r="C3398" s="5" t="s">
        <v>9828</v>
      </c>
      <c r="D3398" s="5" t="s">
        <v>1803</v>
      </c>
      <c r="E3398" s="5" t="s">
        <v>1804</v>
      </c>
      <c r="F3398" s="5" t="s">
        <v>1805</v>
      </c>
      <c r="G3398" s="6">
        <v>2014</v>
      </c>
      <c r="H3398" s="5" t="s">
        <v>945</v>
      </c>
      <c r="I3398" s="5" t="s">
        <v>1440</v>
      </c>
      <c r="J3398" s="6" t="s">
        <v>7808</v>
      </c>
      <c r="K3398" s="6" t="s">
        <v>71</v>
      </c>
    </row>
    <row r="3399" spans="1:11" x14ac:dyDescent="0.45">
      <c r="A3399" s="6">
        <v>3395</v>
      </c>
      <c r="B3399" s="6" t="s">
        <v>376</v>
      </c>
      <c r="C3399" s="5" t="s">
        <v>9828</v>
      </c>
      <c r="D3399" s="5" t="s">
        <v>377</v>
      </c>
      <c r="E3399" s="5" t="s">
        <v>378</v>
      </c>
      <c r="F3399" s="5" t="s">
        <v>379</v>
      </c>
      <c r="G3399" s="6">
        <v>2002</v>
      </c>
      <c r="H3399" s="5" t="s">
        <v>380</v>
      </c>
      <c r="I3399" s="5" t="s">
        <v>381</v>
      </c>
      <c r="J3399" s="6" t="s">
        <v>7808</v>
      </c>
      <c r="K3399" s="6" t="s">
        <v>71</v>
      </c>
    </row>
    <row r="3400" spans="1:11" x14ac:dyDescent="0.45">
      <c r="A3400" s="6">
        <v>3396</v>
      </c>
      <c r="B3400" s="6" t="s">
        <v>3293</v>
      </c>
      <c r="C3400" s="5" t="s">
        <v>9828</v>
      </c>
      <c r="D3400" s="5" t="s">
        <v>3294</v>
      </c>
      <c r="E3400" s="5" t="s">
        <v>3295</v>
      </c>
      <c r="F3400" s="5" t="s">
        <v>3296</v>
      </c>
      <c r="G3400" s="6">
        <v>2001</v>
      </c>
      <c r="H3400" s="5" t="s">
        <v>68</v>
      </c>
      <c r="I3400" s="5" t="s">
        <v>3297</v>
      </c>
      <c r="J3400" s="6" t="s">
        <v>7808</v>
      </c>
      <c r="K3400" s="6" t="s">
        <v>71</v>
      </c>
    </row>
    <row r="3401" spans="1:11" x14ac:dyDescent="0.45">
      <c r="A3401" s="6">
        <v>3397</v>
      </c>
      <c r="B3401" s="6" t="s">
        <v>4427</v>
      </c>
      <c r="C3401" s="5" t="s">
        <v>9828</v>
      </c>
      <c r="D3401" s="5" t="s">
        <v>4428</v>
      </c>
      <c r="E3401" s="5" t="s">
        <v>4429</v>
      </c>
      <c r="F3401" s="5" t="s">
        <v>4430</v>
      </c>
      <c r="G3401" s="6">
        <v>2006</v>
      </c>
      <c r="H3401" s="5" t="s">
        <v>2179</v>
      </c>
      <c r="I3401" s="5" t="s">
        <v>4431</v>
      </c>
      <c r="J3401" s="6" t="s">
        <v>7808</v>
      </c>
      <c r="K3401" s="6" t="s">
        <v>71</v>
      </c>
    </row>
    <row r="3402" spans="1:11" x14ac:dyDescent="0.45">
      <c r="A3402" s="6">
        <v>3398</v>
      </c>
      <c r="B3402" s="6" t="s">
        <v>2488</v>
      </c>
      <c r="C3402" s="5" t="s">
        <v>9828</v>
      </c>
      <c r="D3402" s="5" t="s">
        <v>2489</v>
      </c>
      <c r="E3402" s="5" t="s">
        <v>2490</v>
      </c>
      <c r="F3402" s="5" t="s">
        <v>2491</v>
      </c>
      <c r="G3402" s="6">
        <v>2003</v>
      </c>
      <c r="H3402" s="5" t="s">
        <v>212</v>
      </c>
      <c r="I3402" s="5" t="s">
        <v>2492</v>
      </c>
      <c r="J3402" s="6" t="s">
        <v>7808</v>
      </c>
      <c r="K3402" s="6" t="s">
        <v>71</v>
      </c>
    </row>
    <row r="3403" spans="1:11" x14ac:dyDescent="0.45">
      <c r="A3403" s="6">
        <v>3399</v>
      </c>
      <c r="B3403" s="6" t="s">
        <v>2858</v>
      </c>
      <c r="C3403" s="5" t="s">
        <v>9828</v>
      </c>
      <c r="D3403" s="5" t="s">
        <v>2859</v>
      </c>
      <c r="E3403" s="5" t="s">
        <v>2860</v>
      </c>
      <c r="F3403" s="5" t="s">
        <v>2861</v>
      </c>
      <c r="G3403" s="6">
        <v>2002</v>
      </c>
      <c r="H3403" s="5" t="s">
        <v>135</v>
      </c>
      <c r="I3403" s="5" t="s">
        <v>2862</v>
      </c>
      <c r="J3403" s="6" t="s">
        <v>7808</v>
      </c>
      <c r="K3403" s="6" t="s">
        <v>71</v>
      </c>
    </row>
    <row r="3404" spans="1:11" x14ac:dyDescent="0.45">
      <c r="A3404" s="6">
        <v>3400</v>
      </c>
      <c r="B3404" s="6" t="s">
        <v>3157</v>
      </c>
      <c r="C3404" s="5" t="s">
        <v>9828</v>
      </c>
      <c r="D3404" s="5" t="s">
        <v>3158</v>
      </c>
      <c r="E3404" s="5" t="s">
        <v>3159</v>
      </c>
      <c r="F3404" s="5" t="s">
        <v>3160</v>
      </c>
      <c r="G3404" s="6">
        <v>2025</v>
      </c>
      <c r="H3404" s="5" t="s">
        <v>1480</v>
      </c>
      <c r="I3404" s="5" t="s">
        <v>3161</v>
      </c>
      <c r="J3404" s="6" t="s">
        <v>7808</v>
      </c>
      <c r="K3404" s="6" t="s">
        <v>71</v>
      </c>
    </row>
    <row r="3405" spans="1:11" x14ac:dyDescent="0.45">
      <c r="A3405" s="6">
        <v>3401</v>
      </c>
      <c r="B3405" s="6" t="s">
        <v>10602</v>
      </c>
      <c r="C3405" s="5" t="s">
        <v>9828</v>
      </c>
      <c r="D3405" s="5" t="s">
        <v>10603</v>
      </c>
      <c r="E3405" s="5" t="s">
        <v>10604</v>
      </c>
      <c r="F3405" s="5" t="s">
        <v>10605</v>
      </c>
      <c r="G3405" s="6">
        <v>2003</v>
      </c>
      <c r="H3405" s="5" t="s">
        <v>87</v>
      </c>
      <c r="I3405" s="5" t="s">
        <v>10606</v>
      </c>
      <c r="J3405" s="6" t="s">
        <v>70</v>
      </c>
      <c r="K3405" s="6" t="s">
        <v>71</v>
      </c>
    </row>
    <row r="3406" spans="1:11" x14ac:dyDescent="0.45">
      <c r="A3406" s="6">
        <v>3402</v>
      </c>
      <c r="B3406" s="6" t="s">
        <v>4348</v>
      </c>
      <c r="C3406" s="5" t="s">
        <v>9828</v>
      </c>
      <c r="D3406" s="5" t="s">
        <v>4349</v>
      </c>
      <c r="E3406" s="5" t="s">
        <v>4350</v>
      </c>
      <c r="F3406" s="5" t="s">
        <v>4351</v>
      </c>
      <c r="G3406" s="6">
        <v>2020</v>
      </c>
      <c r="H3406" s="5" t="s">
        <v>4352</v>
      </c>
      <c r="I3406" s="5" t="s">
        <v>4353</v>
      </c>
      <c r="J3406" s="6" t="s">
        <v>7808</v>
      </c>
      <c r="K3406" s="6" t="s">
        <v>71</v>
      </c>
    </row>
    <row r="3407" spans="1:11" x14ac:dyDescent="0.45">
      <c r="A3407" s="6">
        <v>3403</v>
      </c>
      <c r="B3407" s="6" t="s">
        <v>6355</v>
      </c>
      <c r="C3407" s="5" t="s">
        <v>9828</v>
      </c>
      <c r="D3407" s="5" t="s">
        <v>6356</v>
      </c>
      <c r="E3407" s="5" t="s">
        <v>6357</v>
      </c>
      <c r="F3407" s="5" t="s">
        <v>6358</v>
      </c>
      <c r="G3407" s="6">
        <v>2001</v>
      </c>
      <c r="H3407" s="5" t="s">
        <v>68</v>
      </c>
      <c r="I3407" s="5" t="s">
        <v>6359</v>
      </c>
      <c r="J3407" s="6" t="s">
        <v>7808</v>
      </c>
      <c r="K3407" s="6" t="s">
        <v>71</v>
      </c>
    </row>
    <row r="3408" spans="1:11" x14ac:dyDescent="0.45">
      <c r="A3408" s="6">
        <v>3404</v>
      </c>
      <c r="B3408" s="6" t="s">
        <v>10607</v>
      </c>
      <c r="C3408" s="5" t="s">
        <v>9828</v>
      </c>
      <c r="D3408" s="5" t="s">
        <v>10608</v>
      </c>
      <c r="E3408" s="5" t="s">
        <v>10609</v>
      </c>
      <c r="F3408" s="5" t="s">
        <v>10610</v>
      </c>
      <c r="G3408" s="6">
        <v>1978</v>
      </c>
      <c r="H3408" s="5" t="s">
        <v>922</v>
      </c>
      <c r="I3408" s="5" t="s">
        <v>10611</v>
      </c>
      <c r="J3408" s="6" t="s">
        <v>70</v>
      </c>
      <c r="K3408" s="6" t="s">
        <v>71</v>
      </c>
    </row>
    <row r="3409" spans="1:11" x14ac:dyDescent="0.45">
      <c r="A3409" s="6">
        <v>3405</v>
      </c>
      <c r="B3409" s="6" t="s">
        <v>5040</v>
      </c>
      <c r="C3409" s="5" t="s">
        <v>9828</v>
      </c>
      <c r="D3409" s="5" t="s">
        <v>5041</v>
      </c>
      <c r="E3409" s="5" t="s">
        <v>5042</v>
      </c>
      <c r="F3409" s="5" t="s">
        <v>5043</v>
      </c>
      <c r="G3409" s="6">
        <v>2015</v>
      </c>
      <c r="H3409" s="5" t="s">
        <v>1338</v>
      </c>
      <c r="I3409" s="5" t="s">
        <v>5044</v>
      </c>
      <c r="J3409" s="6" t="s">
        <v>7808</v>
      </c>
      <c r="K3409" s="6" t="s">
        <v>71</v>
      </c>
    </row>
    <row r="3410" spans="1:11" x14ac:dyDescent="0.45">
      <c r="A3410" s="6">
        <v>3406</v>
      </c>
      <c r="B3410" s="6" t="s">
        <v>10612</v>
      </c>
      <c r="C3410" s="5" t="s">
        <v>9828</v>
      </c>
      <c r="D3410" s="5" t="s">
        <v>10613</v>
      </c>
      <c r="E3410" s="5" t="s">
        <v>10614</v>
      </c>
      <c r="F3410" s="5" t="s">
        <v>10615</v>
      </c>
      <c r="G3410" s="6">
        <v>2002</v>
      </c>
      <c r="H3410" s="5" t="s">
        <v>2142</v>
      </c>
      <c r="I3410" s="5" t="s">
        <v>10616</v>
      </c>
      <c r="J3410" s="6" t="s">
        <v>70</v>
      </c>
      <c r="K3410" s="6" t="s">
        <v>71</v>
      </c>
    </row>
    <row r="3411" spans="1:11" x14ac:dyDescent="0.45">
      <c r="A3411" s="6">
        <v>3407</v>
      </c>
      <c r="B3411" s="6" t="s">
        <v>7348</v>
      </c>
      <c r="C3411" s="5" t="s">
        <v>9828</v>
      </c>
      <c r="D3411" s="5" t="s">
        <v>7349</v>
      </c>
      <c r="E3411" s="5" t="s">
        <v>7350</v>
      </c>
      <c r="F3411" s="5" t="s">
        <v>7351</v>
      </c>
      <c r="G3411" s="6">
        <v>1987</v>
      </c>
      <c r="H3411" s="5" t="s">
        <v>426</v>
      </c>
      <c r="I3411" s="5" t="s">
        <v>7352</v>
      </c>
      <c r="J3411" s="6" t="s">
        <v>7808</v>
      </c>
      <c r="K3411" s="6" t="s">
        <v>71</v>
      </c>
    </row>
    <row r="3412" spans="1:11" x14ac:dyDescent="0.45">
      <c r="A3412" s="6">
        <v>3408</v>
      </c>
      <c r="B3412" s="6" t="s">
        <v>4374</v>
      </c>
      <c r="C3412" s="5" t="s">
        <v>9828</v>
      </c>
      <c r="D3412" s="5" t="s">
        <v>4375</v>
      </c>
      <c r="E3412" s="5" t="s">
        <v>4376</v>
      </c>
      <c r="F3412" s="5" t="s">
        <v>4377</v>
      </c>
      <c r="G3412" s="6">
        <v>2018</v>
      </c>
      <c r="H3412" s="5" t="s">
        <v>4378</v>
      </c>
      <c r="I3412" s="5" t="s">
        <v>4379</v>
      </c>
      <c r="J3412" s="6" t="s">
        <v>7808</v>
      </c>
      <c r="K3412" s="6" t="s">
        <v>71</v>
      </c>
    </row>
    <row r="3413" spans="1:11" x14ac:dyDescent="0.45">
      <c r="A3413" s="6">
        <v>3409</v>
      </c>
      <c r="B3413" s="6" t="s">
        <v>4136</v>
      </c>
      <c r="C3413" s="5" t="s">
        <v>9828</v>
      </c>
      <c r="D3413" s="5" t="s">
        <v>4137</v>
      </c>
      <c r="E3413" s="5" t="s">
        <v>4138</v>
      </c>
      <c r="F3413" s="5" t="s">
        <v>4139</v>
      </c>
      <c r="G3413" s="6">
        <v>1987</v>
      </c>
      <c r="H3413" s="5" t="s">
        <v>1033</v>
      </c>
      <c r="I3413" s="5" t="s">
        <v>4140</v>
      </c>
      <c r="J3413" s="6" t="s">
        <v>7808</v>
      </c>
      <c r="K3413" s="6" t="s">
        <v>71</v>
      </c>
    </row>
    <row r="3414" spans="1:11" x14ac:dyDescent="0.45">
      <c r="A3414" s="6">
        <v>3410</v>
      </c>
      <c r="B3414" s="6" t="s">
        <v>4688</v>
      </c>
      <c r="C3414" s="5" t="s">
        <v>9828</v>
      </c>
      <c r="D3414" s="5" t="s">
        <v>4689</v>
      </c>
      <c r="E3414" s="5" t="s">
        <v>4690</v>
      </c>
      <c r="F3414" s="5" t="s">
        <v>4691</v>
      </c>
      <c r="G3414" s="6">
        <v>2017</v>
      </c>
      <c r="H3414" s="5" t="s">
        <v>4692</v>
      </c>
      <c r="I3414" s="5" t="s">
        <v>4693</v>
      </c>
      <c r="J3414" s="6" t="s">
        <v>7808</v>
      </c>
      <c r="K3414" s="6" t="s">
        <v>71</v>
      </c>
    </row>
    <row r="3415" spans="1:11" x14ac:dyDescent="0.45">
      <c r="A3415" s="6">
        <v>3411</v>
      </c>
      <c r="B3415" s="6" t="s">
        <v>4774</v>
      </c>
      <c r="C3415" s="5" t="s">
        <v>9828</v>
      </c>
      <c r="D3415" s="5" t="s">
        <v>4775</v>
      </c>
      <c r="E3415" s="5" t="s">
        <v>4776</v>
      </c>
      <c r="F3415" s="5" t="s">
        <v>4777</v>
      </c>
      <c r="G3415" s="6">
        <v>2016</v>
      </c>
      <c r="H3415" s="5" t="s">
        <v>4778</v>
      </c>
      <c r="I3415" s="5" t="s">
        <v>4779</v>
      </c>
      <c r="J3415" s="6" t="s">
        <v>7808</v>
      </c>
      <c r="K3415" s="6" t="s">
        <v>71</v>
      </c>
    </row>
    <row r="3416" spans="1:11" x14ac:dyDescent="0.45">
      <c r="A3416" s="6">
        <v>3412</v>
      </c>
      <c r="B3416" s="6" t="s">
        <v>7117</v>
      </c>
      <c r="C3416" s="5" t="s">
        <v>9828</v>
      </c>
      <c r="D3416" s="5" t="s">
        <v>7118</v>
      </c>
      <c r="E3416" s="5" t="s">
        <v>7119</v>
      </c>
      <c r="F3416" s="5" t="s">
        <v>7120</v>
      </c>
      <c r="G3416" s="6">
        <v>2016</v>
      </c>
      <c r="H3416" s="5" t="s">
        <v>1451</v>
      </c>
      <c r="I3416" s="5" t="s">
        <v>7121</v>
      </c>
      <c r="J3416" s="6" t="s">
        <v>7808</v>
      </c>
      <c r="K3416" s="6" t="s">
        <v>71</v>
      </c>
    </row>
    <row r="3417" spans="1:11" x14ac:dyDescent="0.45">
      <c r="A3417" s="6">
        <v>3413</v>
      </c>
      <c r="B3417" s="6" t="s">
        <v>1703</v>
      </c>
      <c r="C3417" s="5" t="s">
        <v>9828</v>
      </c>
      <c r="D3417" s="5" t="s">
        <v>1704</v>
      </c>
      <c r="E3417" s="5" t="s">
        <v>1705</v>
      </c>
      <c r="F3417" s="5" t="s">
        <v>1706</v>
      </c>
      <c r="G3417" s="6">
        <v>1999</v>
      </c>
      <c r="H3417" s="5" t="s">
        <v>206</v>
      </c>
      <c r="I3417" s="5" t="s">
        <v>1707</v>
      </c>
      <c r="J3417" s="6" t="s">
        <v>7808</v>
      </c>
      <c r="K3417" s="6" t="s">
        <v>71</v>
      </c>
    </row>
    <row r="3418" spans="1:11" x14ac:dyDescent="0.45">
      <c r="A3418" s="6">
        <v>3414</v>
      </c>
      <c r="B3418" s="6" t="s">
        <v>10617</v>
      </c>
      <c r="C3418" s="5" t="s">
        <v>9828</v>
      </c>
      <c r="D3418" s="5" t="s">
        <v>10618</v>
      </c>
      <c r="E3418" s="5" t="s">
        <v>10619</v>
      </c>
      <c r="F3418" s="5" t="s">
        <v>10620</v>
      </c>
      <c r="G3418" s="6">
        <v>2002</v>
      </c>
      <c r="H3418" s="5" t="s">
        <v>466</v>
      </c>
      <c r="I3418" s="5" t="s">
        <v>10621</v>
      </c>
      <c r="J3418" s="6" t="s">
        <v>70</v>
      </c>
      <c r="K3418" s="6" t="s">
        <v>71</v>
      </c>
    </row>
    <row r="3419" spans="1:11" x14ac:dyDescent="0.45">
      <c r="A3419" s="6">
        <v>3415</v>
      </c>
      <c r="B3419" s="6" t="s">
        <v>7590</v>
      </c>
      <c r="C3419" s="5" t="s">
        <v>9828</v>
      </c>
      <c r="D3419" s="5" t="s">
        <v>7591</v>
      </c>
      <c r="E3419" s="5" t="s">
        <v>7592</v>
      </c>
      <c r="F3419" s="5" t="s">
        <v>7593</v>
      </c>
      <c r="G3419" s="6">
        <v>2020</v>
      </c>
      <c r="H3419" s="5" t="s">
        <v>7594</v>
      </c>
      <c r="I3419" s="5" t="s">
        <v>7595</v>
      </c>
      <c r="J3419" s="6" t="s">
        <v>7808</v>
      </c>
      <c r="K3419" s="6" t="s">
        <v>71</v>
      </c>
    </row>
    <row r="3420" spans="1:11" x14ac:dyDescent="0.45">
      <c r="A3420" s="6">
        <v>3416</v>
      </c>
      <c r="B3420" s="6" t="s">
        <v>7447</v>
      </c>
      <c r="C3420" s="5" t="s">
        <v>9828</v>
      </c>
      <c r="D3420" s="5" t="s">
        <v>7448</v>
      </c>
      <c r="E3420" s="5" t="s">
        <v>7449</v>
      </c>
      <c r="F3420" s="5" t="s">
        <v>7450</v>
      </c>
      <c r="G3420" s="6">
        <v>1999</v>
      </c>
      <c r="H3420" s="5" t="s">
        <v>68</v>
      </c>
      <c r="I3420" s="5" t="s">
        <v>7451</v>
      </c>
      <c r="J3420" s="6" t="s">
        <v>7808</v>
      </c>
      <c r="K3420" s="6" t="s">
        <v>71</v>
      </c>
    </row>
    <row r="3421" spans="1:11" x14ac:dyDescent="0.45">
      <c r="A3421" s="6">
        <v>3417</v>
      </c>
      <c r="B3421" s="6" t="s">
        <v>10622</v>
      </c>
      <c r="C3421" s="5" t="s">
        <v>9828</v>
      </c>
      <c r="D3421" s="5" t="s">
        <v>10623</v>
      </c>
      <c r="E3421" s="5" t="s">
        <v>10624</v>
      </c>
      <c r="F3421" s="5" t="s">
        <v>10625</v>
      </c>
      <c r="G3421" s="6">
        <v>2002</v>
      </c>
      <c r="H3421" s="5" t="s">
        <v>604</v>
      </c>
      <c r="I3421" s="5" t="s">
        <v>10626</v>
      </c>
      <c r="J3421" s="6" t="s">
        <v>70</v>
      </c>
      <c r="K3421" s="6" t="s">
        <v>71</v>
      </c>
    </row>
    <row r="3422" spans="1:11" x14ac:dyDescent="0.45">
      <c r="A3422" s="6">
        <v>3418</v>
      </c>
      <c r="B3422" s="6" t="s">
        <v>1865</v>
      </c>
      <c r="C3422" s="5" t="s">
        <v>9828</v>
      </c>
      <c r="D3422" s="5" t="s">
        <v>1866</v>
      </c>
      <c r="E3422" s="5" t="s">
        <v>1867</v>
      </c>
      <c r="F3422" s="5" t="s">
        <v>1868</v>
      </c>
      <c r="G3422" s="6">
        <v>2001</v>
      </c>
      <c r="H3422" s="5" t="s">
        <v>68</v>
      </c>
      <c r="I3422" s="5" t="s">
        <v>1869</v>
      </c>
      <c r="J3422" s="6" t="s">
        <v>7808</v>
      </c>
      <c r="K3422" s="6" t="s">
        <v>71</v>
      </c>
    </row>
    <row r="3423" spans="1:11" x14ac:dyDescent="0.45">
      <c r="A3423" s="6">
        <v>3419</v>
      </c>
      <c r="B3423" s="6" t="s">
        <v>10627</v>
      </c>
      <c r="C3423" s="5" t="s">
        <v>9828</v>
      </c>
      <c r="D3423" s="5" t="s">
        <v>10628</v>
      </c>
      <c r="E3423" s="5" t="s">
        <v>10629</v>
      </c>
      <c r="F3423" s="5" t="s">
        <v>10630</v>
      </c>
      <c r="G3423" s="6">
        <v>2023</v>
      </c>
      <c r="H3423" s="5" t="s">
        <v>10631</v>
      </c>
      <c r="I3423" s="5" t="s">
        <v>10632</v>
      </c>
      <c r="J3423" s="6" t="s">
        <v>70</v>
      </c>
      <c r="K3423" s="6" t="s">
        <v>71</v>
      </c>
    </row>
    <row r="3424" spans="1:11" x14ac:dyDescent="0.45">
      <c r="A3424" s="6">
        <v>3420</v>
      </c>
      <c r="B3424" s="6" t="s">
        <v>2791</v>
      </c>
      <c r="C3424" s="5" t="s">
        <v>9828</v>
      </c>
      <c r="D3424" s="5" t="s">
        <v>2792</v>
      </c>
      <c r="E3424" s="5" t="s">
        <v>2793</v>
      </c>
      <c r="F3424" s="5" t="s">
        <v>2794</v>
      </c>
      <c r="G3424" s="6">
        <v>2026</v>
      </c>
      <c r="H3424" s="5" t="s">
        <v>2795</v>
      </c>
      <c r="I3424" s="5" t="s">
        <v>2796</v>
      </c>
      <c r="J3424" s="6" t="s">
        <v>7808</v>
      </c>
      <c r="K3424" s="6" t="s">
        <v>71</v>
      </c>
    </row>
    <row r="3425" spans="1:11" x14ac:dyDescent="0.45">
      <c r="A3425" s="6">
        <v>3421</v>
      </c>
      <c r="B3425" s="6" t="s">
        <v>8073</v>
      </c>
      <c r="C3425" s="5" t="s">
        <v>9828</v>
      </c>
      <c r="D3425" s="5" t="s">
        <v>8074</v>
      </c>
      <c r="E3425" s="5" t="s">
        <v>8075</v>
      </c>
      <c r="F3425" s="5" t="s">
        <v>8076</v>
      </c>
      <c r="G3425" s="6">
        <v>2016</v>
      </c>
      <c r="H3425" s="5" t="s">
        <v>2179</v>
      </c>
      <c r="I3425" s="5" t="s">
        <v>8077</v>
      </c>
      <c r="J3425" s="6" t="s">
        <v>7808</v>
      </c>
      <c r="K3425" s="6" t="s">
        <v>71</v>
      </c>
    </row>
    <row r="3426" spans="1:11" x14ac:dyDescent="0.45">
      <c r="A3426" s="6">
        <v>3422</v>
      </c>
      <c r="B3426" s="6" t="s">
        <v>6185</v>
      </c>
      <c r="C3426" s="5" t="s">
        <v>9828</v>
      </c>
      <c r="D3426" s="5" t="s">
        <v>6186</v>
      </c>
      <c r="E3426" s="5" t="s">
        <v>6187</v>
      </c>
      <c r="F3426" s="5" t="s">
        <v>6188</v>
      </c>
      <c r="G3426" s="6">
        <v>2017</v>
      </c>
      <c r="H3426" s="5" t="s">
        <v>683</v>
      </c>
      <c r="I3426" s="5" t="s">
        <v>6189</v>
      </c>
      <c r="J3426" s="6" t="s">
        <v>7808</v>
      </c>
      <c r="K3426" s="6" t="s">
        <v>71</v>
      </c>
    </row>
    <row r="3427" spans="1:11" x14ac:dyDescent="0.45">
      <c r="A3427" s="6">
        <v>3423</v>
      </c>
      <c r="B3427" s="6" t="s">
        <v>10633</v>
      </c>
      <c r="C3427" s="5" t="s">
        <v>9828</v>
      </c>
      <c r="D3427" s="5" t="s">
        <v>10634</v>
      </c>
      <c r="E3427" s="5" t="s">
        <v>10635</v>
      </c>
      <c r="F3427" s="5" t="s">
        <v>10636</v>
      </c>
      <c r="G3427" s="6">
        <v>2001</v>
      </c>
      <c r="H3427" s="5" t="s">
        <v>68</v>
      </c>
      <c r="I3427" s="5" t="s">
        <v>10637</v>
      </c>
      <c r="J3427" s="6" t="s">
        <v>70</v>
      </c>
      <c r="K3427" s="6" t="s">
        <v>71</v>
      </c>
    </row>
    <row r="3428" spans="1:11" x14ac:dyDescent="0.45">
      <c r="A3428" s="6">
        <v>3424</v>
      </c>
      <c r="B3428" s="6" t="s">
        <v>10638</v>
      </c>
      <c r="C3428" s="5" t="s">
        <v>9828</v>
      </c>
      <c r="D3428" s="5" t="s">
        <v>10639</v>
      </c>
      <c r="E3428" s="5" t="s">
        <v>10640</v>
      </c>
      <c r="F3428" s="5" t="s">
        <v>10641</v>
      </c>
      <c r="G3428" s="6">
        <v>2001</v>
      </c>
      <c r="H3428" s="5" t="s">
        <v>87</v>
      </c>
      <c r="I3428" s="5" t="s">
        <v>10642</v>
      </c>
      <c r="J3428" s="6" t="s">
        <v>70</v>
      </c>
      <c r="K3428" s="6" t="s">
        <v>71</v>
      </c>
    </row>
    <row r="3429" spans="1:11" x14ac:dyDescent="0.45">
      <c r="A3429" s="6">
        <v>3425</v>
      </c>
      <c r="B3429" s="6" t="s">
        <v>4036</v>
      </c>
      <c r="C3429" s="5" t="s">
        <v>9828</v>
      </c>
      <c r="D3429" s="5" t="s">
        <v>4037</v>
      </c>
      <c r="E3429" s="5" t="s">
        <v>4038</v>
      </c>
      <c r="F3429" s="5" t="s">
        <v>4039</v>
      </c>
      <c r="G3429" s="6">
        <v>2019</v>
      </c>
      <c r="H3429" s="5" t="s">
        <v>1102</v>
      </c>
      <c r="I3429" s="5" t="s">
        <v>4040</v>
      </c>
      <c r="J3429" s="6" t="s">
        <v>7808</v>
      </c>
      <c r="K3429" s="6" t="s">
        <v>71</v>
      </c>
    </row>
    <row r="3430" spans="1:11" x14ac:dyDescent="0.45">
      <c r="A3430" s="6">
        <v>3426</v>
      </c>
      <c r="B3430" s="6" t="s">
        <v>1264</v>
      </c>
      <c r="C3430" s="5" t="s">
        <v>9828</v>
      </c>
      <c r="D3430" s="5" t="s">
        <v>1265</v>
      </c>
      <c r="E3430" s="5" t="s">
        <v>1266</v>
      </c>
      <c r="F3430" s="5" t="s">
        <v>1267</v>
      </c>
      <c r="G3430" s="6">
        <v>2021</v>
      </c>
      <c r="H3430" s="5" t="s">
        <v>374</v>
      </c>
      <c r="I3430" s="5" t="s">
        <v>1268</v>
      </c>
      <c r="J3430" s="6" t="s">
        <v>7808</v>
      </c>
      <c r="K3430" s="6" t="s">
        <v>71</v>
      </c>
    </row>
    <row r="3431" spans="1:11" x14ac:dyDescent="0.45">
      <c r="A3431" s="6">
        <v>3427</v>
      </c>
      <c r="B3431" s="6" t="s">
        <v>10643</v>
      </c>
      <c r="C3431" s="5" t="s">
        <v>9828</v>
      </c>
      <c r="D3431" s="5" t="s">
        <v>10644</v>
      </c>
      <c r="E3431" s="5" t="s">
        <v>10645</v>
      </c>
      <c r="F3431" s="5" t="s">
        <v>10646</v>
      </c>
      <c r="G3431" s="6">
        <v>1992</v>
      </c>
      <c r="H3431" s="5" t="s">
        <v>194</v>
      </c>
      <c r="I3431" s="5" t="s">
        <v>10647</v>
      </c>
      <c r="J3431" s="6" t="s">
        <v>70</v>
      </c>
      <c r="K3431" s="6" t="s">
        <v>71</v>
      </c>
    </row>
    <row r="3432" spans="1:11" x14ac:dyDescent="0.45">
      <c r="A3432" s="6">
        <v>3428</v>
      </c>
      <c r="B3432" s="6" t="s">
        <v>10648</v>
      </c>
      <c r="C3432" s="5" t="s">
        <v>9828</v>
      </c>
      <c r="D3432" s="5" t="s">
        <v>10649</v>
      </c>
      <c r="E3432" s="5" t="s">
        <v>10650</v>
      </c>
      <c r="F3432" s="5" t="s">
        <v>10651</v>
      </c>
      <c r="G3432" s="6">
        <v>2003</v>
      </c>
      <c r="H3432" s="5" t="s">
        <v>4262</v>
      </c>
      <c r="I3432" s="5" t="s">
        <v>10652</v>
      </c>
      <c r="J3432" s="6" t="s">
        <v>70</v>
      </c>
      <c r="K3432" s="6" t="s">
        <v>71</v>
      </c>
    </row>
    <row r="3433" spans="1:11" x14ac:dyDescent="0.45">
      <c r="A3433" s="6">
        <v>3429</v>
      </c>
      <c r="B3433" s="6" t="s">
        <v>886</v>
      </c>
      <c r="C3433" s="5" t="s">
        <v>9828</v>
      </c>
      <c r="D3433" s="5" t="s">
        <v>887</v>
      </c>
      <c r="E3433" s="5" t="s">
        <v>888</v>
      </c>
      <c r="F3433" s="5" t="s">
        <v>889</v>
      </c>
      <c r="G3433" s="6">
        <v>2022</v>
      </c>
      <c r="H3433" s="5" t="s">
        <v>890</v>
      </c>
      <c r="I3433" s="5" t="s">
        <v>891</v>
      </c>
      <c r="J3433" s="6" t="s">
        <v>7808</v>
      </c>
      <c r="K3433" s="6" t="s">
        <v>71</v>
      </c>
    </row>
    <row r="3434" spans="1:11" x14ac:dyDescent="0.45">
      <c r="A3434" s="6">
        <v>3430</v>
      </c>
      <c r="B3434" s="6" t="s">
        <v>10653</v>
      </c>
      <c r="C3434" s="5" t="s">
        <v>9828</v>
      </c>
      <c r="D3434" s="5" t="s">
        <v>10654</v>
      </c>
      <c r="E3434" s="5" t="s">
        <v>10655</v>
      </c>
      <c r="F3434" s="5" t="s">
        <v>10656</v>
      </c>
      <c r="G3434" s="6">
        <v>2010</v>
      </c>
      <c r="H3434" s="5" t="s">
        <v>111</v>
      </c>
      <c r="I3434" s="5" t="s">
        <v>10657</v>
      </c>
      <c r="J3434" s="6" t="s">
        <v>70</v>
      </c>
      <c r="K3434" s="6" t="s">
        <v>71</v>
      </c>
    </row>
    <row r="3435" spans="1:11" x14ac:dyDescent="0.45">
      <c r="A3435" s="6">
        <v>3431</v>
      </c>
      <c r="B3435" s="6" t="s">
        <v>10658</v>
      </c>
      <c r="C3435" s="5" t="s">
        <v>9828</v>
      </c>
      <c r="D3435" s="5" t="s">
        <v>10659</v>
      </c>
      <c r="E3435" s="5" t="s">
        <v>10660</v>
      </c>
      <c r="F3435" s="5" t="s">
        <v>10661</v>
      </c>
      <c r="G3435" s="6">
        <v>1994</v>
      </c>
      <c r="H3435" s="5" t="s">
        <v>1746</v>
      </c>
      <c r="I3435" s="5" t="s">
        <v>10662</v>
      </c>
      <c r="J3435" s="6" t="s">
        <v>70</v>
      </c>
      <c r="K3435" s="6" t="s">
        <v>71</v>
      </c>
    </row>
    <row r="3436" spans="1:11" x14ac:dyDescent="0.45">
      <c r="A3436" s="6">
        <v>3432</v>
      </c>
      <c r="B3436" s="6" t="s">
        <v>10663</v>
      </c>
      <c r="C3436" s="5" t="s">
        <v>9828</v>
      </c>
      <c r="D3436" s="5" t="s">
        <v>10664</v>
      </c>
      <c r="E3436" s="5" t="s">
        <v>10665</v>
      </c>
      <c r="F3436" s="5" t="s">
        <v>10666</v>
      </c>
      <c r="G3436" s="6">
        <v>1991</v>
      </c>
      <c r="H3436" s="5" t="s">
        <v>111</v>
      </c>
      <c r="I3436" s="5" t="s">
        <v>10667</v>
      </c>
      <c r="J3436" s="6" t="s">
        <v>70</v>
      </c>
      <c r="K3436" s="6" t="s">
        <v>71</v>
      </c>
    </row>
    <row r="3437" spans="1:11" x14ac:dyDescent="0.45">
      <c r="A3437" s="6">
        <v>3433</v>
      </c>
      <c r="B3437" s="6" t="s">
        <v>799</v>
      </c>
      <c r="C3437" s="5" t="s">
        <v>9828</v>
      </c>
      <c r="D3437" s="5" t="s">
        <v>800</v>
      </c>
      <c r="E3437" s="5" t="s">
        <v>801</v>
      </c>
      <c r="F3437" s="5" t="s">
        <v>802</v>
      </c>
      <c r="G3437" s="6">
        <v>2001</v>
      </c>
      <c r="H3437" s="5" t="s">
        <v>68</v>
      </c>
      <c r="I3437" s="5" t="s">
        <v>803</v>
      </c>
      <c r="J3437" s="6" t="s">
        <v>7808</v>
      </c>
      <c r="K3437" s="6" t="s">
        <v>71</v>
      </c>
    </row>
    <row r="3438" spans="1:11" x14ac:dyDescent="0.45">
      <c r="A3438" s="6">
        <v>3434</v>
      </c>
      <c r="B3438" s="6" t="s">
        <v>6290</v>
      </c>
      <c r="C3438" s="5" t="s">
        <v>9828</v>
      </c>
      <c r="D3438" s="5" t="s">
        <v>6291</v>
      </c>
      <c r="E3438" s="5" t="s">
        <v>6292</v>
      </c>
      <c r="F3438" s="5" t="s">
        <v>6293</v>
      </c>
      <c r="G3438" s="6">
        <v>1999</v>
      </c>
      <c r="H3438" s="5" t="s">
        <v>2270</v>
      </c>
      <c r="I3438" s="5" t="s">
        <v>6294</v>
      </c>
      <c r="J3438" s="6" t="s">
        <v>7808</v>
      </c>
      <c r="K3438" s="6" t="s">
        <v>71</v>
      </c>
    </row>
    <row r="3439" spans="1:11" x14ac:dyDescent="0.45">
      <c r="A3439" s="6">
        <v>3435</v>
      </c>
      <c r="B3439" s="6" t="s">
        <v>1076</v>
      </c>
      <c r="C3439" s="5" t="s">
        <v>9828</v>
      </c>
      <c r="D3439" s="5" t="s">
        <v>1077</v>
      </c>
      <c r="E3439" s="5" t="s">
        <v>1078</v>
      </c>
      <c r="F3439" s="5" t="s">
        <v>1079</v>
      </c>
      <c r="G3439" s="6">
        <v>2019</v>
      </c>
      <c r="H3439" s="5" t="s">
        <v>1080</v>
      </c>
      <c r="I3439" s="5" t="s">
        <v>1081</v>
      </c>
      <c r="J3439" s="6" t="s">
        <v>7808</v>
      </c>
      <c r="K3439" s="6" t="s">
        <v>71</v>
      </c>
    </row>
    <row r="3440" spans="1:11" x14ac:dyDescent="0.45">
      <c r="A3440" s="6">
        <v>3436</v>
      </c>
      <c r="B3440" s="6" t="s">
        <v>3766</v>
      </c>
      <c r="C3440" s="5" t="s">
        <v>9828</v>
      </c>
      <c r="D3440" s="5" t="s">
        <v>3767</v>
      </c>
      <c r="E3440" s="5" t="s">
        <v>3768</v>
      </c>
      <c r="F3440" s="5" t="s">
        <v>3769</v>
      </c>
      <c r="G3440" s="6">
        <v>2012</v>
      </c>
      <c r="H3440" s="5" t="s">
        <v>2375</v>
      </c>
      <c r="I3440" s="5" t="s">
        <v>3770</v>
      </c>
      <c r="J3440" s="6" t="s">
        <v>7808</v>
      </c>
      <c r="K3440" s="6" t="s">
        <v>71</v>
      </c>
    </row>
    <row r="3441" spans="1:11" x14ac:dyDescent="0.45">
      <c r="A3441" s="6">
        <v>3437</v>
      </c>
      <c r="B3441" s="6" t="s">
        <v>2893</v>
      </c>
      <c r="C3441" s="5" t="s">
        <v>9828</v>
      </c>
      <c r="D3441" s="5" t="s">
        <v>2894</v>
      </c>
      <c r="E3441" s="5" t="s">
        <v>2895</v>
      </c>
      <c r="F3441" s="5" t="s">
        <v>2896</v>
      </c>
      <c r="G3441" s="6">
        <v>2008</v>
      </c>
      <c r="H3441" s="5" t="s">
        <v>239</v>
      </c>
      <c r="I3441" s="5" t="s">
        <v>2897</v>
      </c>
      <c r="J3441" s="6" t="s">
        <v>7808</v>
      </c>
      <c r="K3441" s="6" t="s">
        <v>71</v>
      </c>
    </row>
    <row r="3442" spans="1:11" x14ac:dyDescent="0.45">
      <c r="A3442" s="6">
        <v>3438</v>
      </c>
      <c r="B3442" s="6" t="s">
        <v>1114</v>
      </c>
      <c r="C3442" s="5" t="s">
        <v>9828</v>
      </c>
      <c r="D3442" s="5" t="s">
        <v>1115</v>
      </c>
      <c r="E3442" s="5" t="s">
        <v>1116</v>
      </c>
      <c r="F3442" s="5" t="s">
        <v>1117</v>
      </c>
      <c r="G3442" s="6">
        <v>2001</v>
      </c>
      <c r="H3442" s="5" t="s">
        <v>386</v>
      </c>
      <c r="I3442" s="5" t="s">
        <v>1118</v>
      </c>
      <c r="J3442" s="6" t="s">
        <v>7808</v>
      </c>
      <c r="K3442" s="6" t="s">
        <v>71</v>
      </c>
    </row>
    <row r="3443" spans="1:11" x14ac:dyDescent="0.45">
      <c r="A3443" s="6">
        <v>3439</v>
      </c>
      <c r="B3443" s="6" t="s">
        <v>6041</v>
      </c>
      <c r="C3443" s="5" t="s">
        <v>9828</v>
      </c>
      <c r="D3443" s="5" t="s">
        <v>6042</v>
      </c>
      <c r="E3443" s="5" t="s">
        <v>6043</v>
      </c>
      <c r="F3443" s="5" t="s">
        <v>6044</v>
      </c>
      <c r="G3443" s="6">
        <v>2025</v>
      </c>
      <c r="H3443" s="5" t="s">
        <v>2692</v>
      </c>
      <c r="I3443" s="5" t="s">
        <v>6045</v>
      </c>
      <c r="J3443" s="6" t="s">
        <v>7808</v>
      </c>
      <c r="K3443" s="6" t="s">
        <v>71</v>
      </c>
    </row>
    <row r="3444" spans="1:11" x14ac:dyDescent="0.45">
      <c r="A3444" s="6">
        <v>3440</v>
      </c>
      <c r="B3444" s="6" t="s">
        <v>6340</v>
      </c>
      <c r="C3444" s="5" t="s">
        <v>9828</v>
      </c>
      <c r="D3444" s="5" t="s">
        <v>6341</v>
      </c>
      <c r="E3444" s="5" t="s">
        <v>6342</v>
      </c>
      <c r="F3444" s="5" t="s">
        <v>6343</v>
      </c>
      <c r="G3444" s="6">
        <v>2020</v>
      </c>
      <c r="H3444" s="5" t="s">
        <v>1800</v>
      </c>
      <c r="I3444" s="5" t="s">
        <v>6344</v>
      </c>
      <c r="J3444" s="6" t="s">
        <v>7808</v>
      </c>
      <c r="K3444" s="6" t="s">
        <v>71</v>
      </c>
    </row>
    <row r="3445" spans="1:11" x14ac:dyDescent="0.45">
      <c r="A3445" s="6">
        <v>3441</v>
      </c>
      <c r="B3445" s="6" t="s">
        <v>10668</v>
      </c>
      <c r="C3445" s="5" t="s">
        <v>9828</v>
      </c>
      <c r="D3445" s="5" t="s">
        <v>10669</v>
      </c>
      <c r="E3445" s="5" t="s">
        <v>10670</v>
      </c>
      <c r="F3445" s="5" t="s">
        <v>10671</v>
      </c>
      <c r="G3445" s="6">
        <v>2018</v>
      </c>
      <c r="H3445" s="5" t="s">
        <v>10672</v>
      </c>
      <c r="I3445" s="5" t="s">
        <v>10673</v>
      </c>
      <c r="J3445" s="6" t="s">
        <v>70</v>
      </c>
      <c r="K3445" s="6" t="s">
        <v>71</v>
      </c>
    </row>
    <row r="3446" spans="1:11" x14ac:dyDescent="0.45">
      <c r="A3446" s="6">
        <v>3442</v>
      </c>
      <c r="B3446" s="6" t="s">
        <v>1464</v>
      </c>
      <c r="C3446" s="5" t="s">
        <v>9828</v>
      </c>
      <c r="D3446" s="5" t="s">
        <v>1465</v>
      </c>
      <c r="E3446" s="5" t="s">
        <v>1466</v>
      </c>
      <c r="F3446" s="5" t="s">
        <v>1467</v>
      </c>
      <c r="G3446" s="6">
        <v>2019</v>
      </c>
      <c r="H3446" s="5" t="s">
        <v>1468</v>
      </c>
      <c r="I3446" s="5" t="s">
        <v>1469</v>
      </c>
      <c r="J3446" s="6" t="s">
        <v>7808</v>
      </c>
      <c r="K3446" s="6" t="s">
        <v>71</v>
      </c>
    </row>
    <row r="3447" spans="1:11" x14ac:dyDescent="0.45">
      <c r="A3447" s="6">
        <v>3443</v>
      </c>
      <c r="B3447" s="6" t="s">
        <v>10674</v>
      </c>
      <c r="C3447" s="5" t="s">
        <v>9828</v>
      </c>
      <c r="D3447" s="5" t="s">
        <v>10675</v>
      </c>
      <c r="E3447" s="5" t="s">
        <v>10676</v>
      </c>
      <c r="F3447" s="5" t="s">
        <v>10677</v>
      </c>
      <c r="G3447" s="6">
        <v>2013</v>
      </c>
      <c r="H3447" s="5" t="s">
        <v>10678</v>
      </c>
      <c r="I3447" s="5" t="s">
        <v>10679</v>
      </c>
      <c r="J3447" s="6" t="s">
        <v>70</v>
      </c>
      <c r="K3447" s="6" t="s">
        <v>71</v>
      </c>
    </row>
    <row r="3448" spans="1:11" x14ac:dyDescent="0.45">
      <c r="A3448" s="6">
        <v>3444</v>
      </c>
      <c r="B3448" s="6" t="s">
        <v>10680</v>
      </c>
      <c r="C3448" s="5" t="s">
        <v>9828</v>
      </c>
      <c r="D3448" s="5" t="s">
        <v>10681</v>
      </c>
      <c r="E3448" s="5" t="s">
        <v>10682</v>
      </c>
      <c r="F3448" s="5" t="s">
        <v>10683</v>
      </c>
      <c r="G3448" s="6">
        <v>2001</v>
      </c>
      <c r="H3448" s="5" t="s">
        <v>68</v>
      </c>
      <c r="I3448" s="5" t="s">
        <v>10684</v>
      </c>
      <c r="J3448" s="6" t="s">
        <v>70</v>
      </c>
      <c r="K3448" s="6" t="s">
        <v>71</v>
      </c>
    </row>
    <row r="3449" spans="1:11" x14ac:dyDescent="0.45">
      <c r="A3449" s="6">
        <v>3445</v>
      </c>
      <c r="B3449" s="6" t="s">
        <v>3582</v>
      </c>
      <c r="C3449" s="5" t="s">
        <v>9828</v>
      </c>
      <c r="D3449" s="5" t="s">
        <v>3583</v>
      </c>
      <c r="E3449" s="5" t="s">
        <v>3584</v>
      </c>
      <c r="F3449" s="5" t="s">
        <v>3585</v>
      </c>
      <c r="G3449" s="6">
        <v>2018</v>
      </c>
      <c r="H3449" s="5" t="s">
        <v>245</v>
      </c>
      <c r="I3449" s="5" t="s">
        <v>3586</v>
      </c>
      <c r="J3449" s="6" t="s">
        <v>7808</v>
      </c>
      <c r="K3449" s="6" t="s">
        <v>71</v>
      </c>
    </row>
    <row r="3450" spans="1:11" x14ac:dyDescent="0.45">
      <c r="A3450" s="6">
        <v>3446</v>
      </c>
      <c r="B3450" s="6" t="s">
        <v>10685</v>
      </c>
      <c r="C3450" s="5" t="s">
        <v>9828</v>
      </c>
      <c r="D3450" s="5" t="s">
        <v>10686</v>
      </c>
      <c r="E3450" s="5" t="s">
        <v>10687</v>
      </c>
      <c r="F3450" s="5" t="s">
        <v>10688</v>
      </c>
      <c r="G3450" s="6">
        <v>2004</v>
      </c>
      <c r="H3450" s="5" t="s">
        <v>666</v>
      </c>
      <c r="I3450" s="5" t="s">
        <v>10689</v>
      </c>
      <c r="J3450" s="6" t="s">
        <v>70</v>
      </c>
      <c r="K3450" s="6" t="s">
        <v>71</v>
      </c>
    </row>
    <row r="3451" spans="1:11" x14ac:dyDescent="0.45">
      <c r="A3451" s="6">
        <v>3447</v>
      </c>
      <c r="B3451" s="6" t="s">
        <v>10690</v>
      </c>
      <c r="C3451" s="5" t="s">
        <v>9828</v>
      </c>
      <c r="D3451" s="5" t="s">
        <v>10691</v>
      </c>
      <c r="E3451" s="5" t="s">
        <v>10692</v>
      </c>
      <c r="F3451" s="5" t="s">
        <v>10693</v>
      </c>
      <c r="G3451" s="6">
        <v>2002</v>
      </c>
      <c r="H3451" s="5" t="s">
        <v>68</v>
      </c>
      <c r="I3451" s="5" t="s">
        <v>10694</v>
      </c>
      <c r="J3451" s="6" t="s">
        <v>70</v>
      </c>
      <c r="K3451" s="6" t="s">
        <v>71</v>
      </c>
    </row>
    <row r="3452" spans="1:11" x14ac:dyDescent="0.45">
      <c r="A3452" s="6">
        <v>3448</v>
      </c>
      <c r="B3452" s="6" t="s">
        <v>2483</v>
      </c>
      <c r="C3452" s="5" t="s">
        <v>9828</v>
      </c>
      <c r="D3452" s="5" t="s">
        <v>2484</v>
      </c>
      <c r="E3452" s="5" t="s">
        <v>2485</v>
      </c>
      <c r="F3452" s="5" t="s">
        <v>2486</v>
      </c>
      <c r="G3452" s="6">
        <v>2004</v>
      </c>
      <c r="H3452" s="5" t="s">
        <v>715</v>
      </c>
      <c r="I3452" s="5" t="s">
        <v>2487</v>
      </c>
      <c r="J3452" s="6" t="s">
        <v>7808</v>
      </c>
      <c r="K3452" s="6" t="s">
        <v>71</v>
      </c>
    </row>
    <row r="3453" spans="1:11" x14ac:dyDescent="0.45">
      <c r="A3453" s="6">
        <v>3449</v>
      </c>
      <c r="B3453" s="6" t="s">
        <v>5393</v>
      </c>
      <c r="C3453" s="5" t="s">
        <v>9828</v>
      </c>
      <c r="D3453" s="5" t="s">
        <v>5394</v>
      </c>
      <c r="E3453" s="5" t="s">
        <v>5395</v>
      </c>
      <c r="F3453" s="5" t="s">
        <v>5396</v>
      </c>
      <c r="G3453" s="6">
        <v>2023</v>
      </c>
      <c r="H3453" s="5" t="s">
        <v>5397</v>
      </c>
      <c r="I3453" s="5" t="s">
        <v>5398</v>
      </c>
      <c r="J3453" s="6" t="s">
        <v>7808</v>
      </c>
      <c r="K3453" s="6" t="s">
        <v>71</v>
      </c>
    </row>
    <row r="3454" spans="1:11" x14ac:dyDescent="0.45">
      <c r="A3454" s="6">
        <v>3450</v>
      </c>
      <c r="B3454" s="6" t="s">
        <v>4010</v>
      </c>
      <c r="C3454" s="5" t="s">
        <v>9828</v>
      </c>
      <c r="D3454" s="5" t="s">
        <v>4011</v>
      </c>
      <c r="E3454" s="5" t="s">
        <v>4012</v>
      </c>
      <c r="F3454" s="5" t="s">
        <v>4013</v>
      </c>
      <c r="G3454" s="6">
        <v>2009</v>
      </c>
      <c r="H3454" s="5" t="s">
        <v>1338</v>
      </c>
      <c r="I3454" s="5" t="s">
        <v>4014</v>
      </c>
      <c r="J3454" s="6" t="s">
        <v>7808</v>
      </c>
      <c r="K3454" s="6" t="s">
        <v>71</v>
      </c>
    </row>
    <row r="3455" spans="1:11" x14ac:dyDescent="0.45">
      <c r="A3455" s="6">
        <v>3451</v>
      </c>
      <c r="B3455" s="6" t="s">
        <v>10695</v>
      </c>
      <c r="C3455" s="5" t="s">
        <v>9828</v>
      </c>
      <c r="D3455" s="5" t="s">
        <v>10696</v>
      </c>
      <c r="E3455" s="5" t="s">
        <v>10697</v>
      </c>
      <c r="F3455" s="5" t="s">
        <v>10698</v>
      </c>
      <c r="G3455" s="6">
        <v>2002</v>
      </c>
      <c r="H3455" s="5" t="s">
        <v>5408</v>
      </c>
      <c r="I3455" s="5" t="s">
        <v>10699</v>
      </c>
      <c r="J3455" s="6" t="s">
        <v>70</v>
      </c>
      <c r="K3455" s="6" t="s">
        <v>71</v>
      </c>
    </row>
    <row r="3456" spans="1:11" x14ac:dyDescent="0.45">
      <c r="A3456" s="6">
        <v>3452</v>
      </c>
      <c r="B3456" s="6" t="s">
        <v>3530</v>
      </c>
      <c r="C3456" s="5" t="s">
        <v>9828</v>
      </c>
      <c r="D3456" s="5" t="s">
        <v>3531</v>
      </c>
      <c r="E3456" s="5" t="s">
        <v>3532</v>
      </c>
      <c r="F3456" s="5" t="s">
        <v>3533</v>
      </c>
      <c r="G3456" s="6">
        <v>2008</v>
      </c>
      <c r="H3456" s="5" t="s">
        <v>1338</v>
      </c>
      <c r="I3456" s="5" t="s">
        <v>3534</v>
      </c>
      <c r="J3456" s="6" t="s">
        <v>7808</v>
      </c>
      <c r="K3456" s="6" t="s">
        <v>71</v>
      </c>
    </row>
    <row r="3457" spans="1:11" x14ac:dyDescent="0.45">
      <c r="A3457" s="6">
        <v>3453</v>
      </c>
      <c r="B3457" s="6" t="s">
        <v>6607</v>
      </c>
      <c r="C3457" s="5" t="s">
        <v>9828</v>
      </c>
      <c r="D3457" s="5" t="s">
        <v>6608</v>
      </c>
      <c r="E3457" s="5" t="s">
        <v>6609</v>
      </c>
      <c r="F3457" s="5" t="s">
        <v>6610</v>
      </c>
      <c r="G3457" s="6">
        <v>1996</v>
      </c>
      <c r="H3457" s="5" t="s">
        <v>206</v>
      </c>
      <c r="I3457" s="5" t="s">
        <v>6611</v>
      </c>
      <c r="J3457" s="6" t="s">
        <v>7808</v>
      </c>
      <c r="K3457" s="6" t="s">
        <v>71</v>
      </c>
    </row>
    <row r="3458" spans="1:11" x14ac:dyDescent="0.45">
      <c r="A3458" s="6">
        <v>3454</v>
      </c>
      <c r="B3458" s="6" t="s">
        <v>10700</v>
      </c>
      <c r="C3458" s="5" t="s">
        <v>9828</v>
      </c>
      <c r="D3458" s="5" t="s">
        <v>10701</v>
      </c>
      <c r="E3458" s="5" t="s">
        <v>10702</v>
      </c>
      <c r="F3458" s="5" t="s">
        <v>10703</v>
      </c>
      <c r="G3458" s="6">
        <v>2004</v>
      </c>
      <c r="H3458" s="5" t="s">
        <v>3863</v>
      </c>
      <c r="I3458" s="5" t="s">
        <v>10704</v>
      </c>
      <c r="J3458" s="6" t="s">
        <v>70</v>
      </c>
      <c r="K3458" s="6" t="s">
        <v>71</v>
      </c>
    </row>
    <row r="3459" spans="1:11" x14ac:dyDescent="0.45">
      <c r="A3459" s="6">
        <v>3455</v>
      </c>
      <c r="B3459" s="6" t="s">
        <v>7291</v>
      </c>
      <c r="C3459" s="5" t="s">
        <v>9828</v>
      </c>
      <c r="D3459" s="5" t="s">
        <v>7292</v>
      </c>
      <c r="E3459" s="5" t="s">
        <v>7293</v>
      </c>
      <c r="F3459" s="5" t="s">
        <v>7294</v>
      </c>
      <c r="G3459" s="6">
        <v>2000</v>
      </c>
      <c r="H3459" s="5" t="s">
        <v>1740</v>
      </c>
      <c r="I3459" s="5" t="s">
        <v>7295</v>
      </c>
      <c r="J3459" s="6" t="s">
        <v>7808</v>
      </c>
      <c r="K3459" s="6" t="s">
        <v>71</v>
      </c>
    </row>
    <row r="3460" spans="1:11" x14ac:dyDescent="0.45">
      <c r="A3460" s="6">
        <v>3456</v>
      </c>
      <c r="B3460" s="6" t="s">
        <v>897</v>
      </c>
      <c r="C3460" s="5" t="s">
        <v>9828</v>
      </c>
      <c r="D3460" s="5" t="s">
        <v>898</v>
      </c>
      <c r="E3460" s="5" t="s">
        <v>899</v>
      </c>
      <c r="F3460" s="5" t="s">
        <v>900</v>
      </c>
      <c r="G3460" s="6">
        <v>2015</v>
      </c>
      <c r="H3460" s="5" t="s">
        <v>901</v>
      </c>
      <c r="I3460" s="5" t="s">
        <v>902</v>
      </c>
      <c r="J3460" s="6" t="s">
        <v>7808</v>
      </c>
      <c r="K3460" s="6" t="s">
        <v>71</v>
      </c>
    </row>
    <row r="3461" spans="1:11" x14ac:dyDescent="0.45">
      <c r="A3461" s="6">
        <v>3457</v>
      </c>
      <c r="B3461" s="6" t="s">
        <v>6153</v>
      </c>
      <c r="C3461" s="5" t="s">
        <v>9828</v>
      </c>
      <c r="D3461" s="5" t="s">
        <v>6154</v>
      </c>
      <c r="E3461" s="5" t="s">
        <v>6155</v>
      </c>
      <c r="F3461" s="5" t="s">
        <v>6156</v>
      </c>
      <c r="G3461" s="6">
        <v>2001</v>
      </c>
      <c r="H3461" s="5" t="s">
        <v>3071</v>
      </c>
      <c r="I3461" s="5" t="s">
        <v>6157</v>
      </c>
      <c r="J3461" s="6" t="s">
        <v>7808</v>
      </c>
      <c r="K3461" s="6" t="s">
        <v>71</v>
      </c>
    </row>
    <row r="3462" spans="1:11" x14ac:dyDescent="0.45">
      <c r="A3462" s="6">
        <v>3458</v>
      </c>
      <c r="B3462" s="6" t="s">
        <v>2759</v>
      </c>
      <c r="C3462" s="5" t="s">
        <v>9828</v>
      </c>
      <c r="D3462" s="5" t="s">
        <v>2760</v>
      </c>
      <c r="E3462" s="5" t="s">
        <v>2761</v>
      </c>
      <c r="F3462" s="5" t="s">
        <v>2762</v>
      </c>
      <c r="G3462" s="6">
        <v>2009</v>
      </c>
      <c r="H3462" s="5" t="s">
        <v>2763</v>
      </c>
      <c r="I3462" s="5" t="s">
        <v>2764</v>
      </c>
      <c r="J3462" s="6" t="s">
        <v>7808</v>
      </c>
      <c r="K3462" s="6" t="s">
        <v>71</v>
      </c>
    </row>
    <row r="3463" spans="1:11" x14ac:dyDescent="0.45">
      <c r="A3463" s="6">
        <v>3459</v>
      </c>
      <c r="B3463" s="6" t="s">
        <v>3046</v>
      </c>
      <c r="C3463" s="5" t="s">
        <v>9828</v>
      </c>
      <c r="D3463" s="5" t="s">
        <v>3047</v>
      </c>
      <c r="E3463" s="5" t="s">
        <v>3048</v>
      </c>
      <c r="F3463" s="5" t="s">
        <v>3049</v>
      </c>
      <c r="G3463" s="6">
        <v>2005</v>
      </c>
      <c r="H3463" s="5" t="s">
        <v>3050</v>
      </c>
      <c r="I3463" s="5" t="s">
        <v>3051</v>
      </c>
      <c r="J3463" s="6" t="s">
        <v>7808</v>
      </c>
      <c r="K3463" s="6" t="s">
        <v>71</v>
      </c>
    </row>
    <row r="3464" spans="1:11" x14ac:dyDescent="0.45">
      <c r="A3464" s="6">
        <v>3460</v>
      </c>
      <c r="B3464" s="6" t="s">
        <v>2977</v>
      </c>
      <c r="C3464" s="5" t="s">
        <v>9828</v>
      </c>
      <c r="D3464" s="5" t="s">
        <v>2978</v>
      </c>
      <c r="E3464" s="5" t="s">
        <v>2979</v>
      </c>
      <c r="F3464" s="5" t="s">
        <v>2980</v>
      </c>
      <c r="G3464" s="6">
        <v>1999</v>
      </c>
      <c r="H3464" s="5" t="s">
        <v>2981</v>
      </c>
      <c r="I3464" s="5" t="s">
        <v>2982</v>
      </c>
      <c r="J3464" s="6" t="s">
        <v>7808</v>
      </c>
      <c r="K3464" s="6" t="s">
        <v>71</v>
      </c>
    </row>
    <row r="3465" spans="1:11" x14ac:dyDescent="0.45">
      <c r="A3465" s="6">
        <v>3461</v>
      </c>
      <c r="B3465" s="6" t="s">
        <v>10705</v>
      </c>
      <c r="C3465" s="5" t="s">
        <v>9828</v>
      </c>
      <c r="D3465" s="5" t="s">
        <v>10706</v>
      </c>
      <c r="E3465" s="5" t="s">
        <v>10707</v>
      </c>
      <c r="F3465" s="5" t="s">
        <v>10708</v>
      </c>
      <c r="G3465" s="6">
        <v>2000</v>
      </c>
      <c r="H3465" s="5" t="s">
        <v>962</v>
      </c>
      <c r="I3465" s="5" t="s">
        <v>10709</v>
      </c>
      <c r="J3465" s="6" t="s">
        <v>70</v>
      </c>
      <c r="K3465" s="6" t="s">
        <v>71</v>
      </c>
    </row>
    <row r="3466" spans="1:11" x14ac:dyDescent="0.45">
      <c r="A3466" s="6">
        <v>3462</v>
      </c>
      <c r="B3466" s="6" t="s">
        <v>10710</v>
      </c>
      <c r="C3466" s="5" t="s">
        <v>9828</v>
      </c>
      <c r="D3466" s="5" t="s">
        <v>10711</v>
      </c>
      <c r="E3466" s="5" t="s">
        <v>10712</v>
      </c>
      <c r="F3466" s="5" t="s">
        <v>10713</v>
      </c>
      <c r="G3466" s="6">
        <v>2015</v>
      </c>
      <c r="H3466" s="5" t="s">
        <v>9029</v>
      </c>
      <c r="I3466" s="5" t="s">
        <v>10714</v>
      </c>
      <c r="J3466" s="6" t="s">
        <v>70</v>
      </c>
      <c r="K3466" s="6" t="s">
        <v>71</v>
      </c>
    </row>
    <row r="3467" spans="1:11" x14ac:dyDescent="0.45">
      <c r="A3467" s="6">
        <v>3463</v>
      </c>
      <c r="B3467" s="6" t="s">
        <v>10715</v>
      </c>
      <c r="C3467" s="5" t="s">
        <v>9828</v>
      </c>
      <c r="D3467" s="5" t="s">
        <v>10716</v>
      </c>
      <c r="E3467" s="5" t="s">
        <v>10717</v>
      </c>
      <c r="F3467" s="5" t="s">
        <v>10718</v>
      </c>
      <c r="G3467" s="6">
        <v>1999</v>
      </c>
      <c r="H3467" s="5" t="s">
        <v>7688</v>
      </c>
      <c r="I3467" s="5" t="s">
        <v>10719</v>
      </c>
      <c r="J3467" s="6" t="s">
        <v>70</v>
      </c>
      <c r="K3467" s="6" t="s">
        <v>71</v>
      </c>
    </row>
    <row r="3468" spans="1:11" x14ac:dyDescent="0.45">
      <c r="A3468" s="6">
        <v>3464</v>
      </c>
      <c r="B3468" s="6" t="s">
        <v>1119</v>
      </c>
      <c r="C3468" s="5" t="s">
        <v>9828</v>
      </c>
      <c r="D3468" s="5" t="s">
        <v>1120</v>
      </c>
      <c r="E3468" s="5" t="s">
        <v>1121</v>
      </c>
      <c r="F3468" s="5" t="s">
        <v>1122</v>
      </c>
      <c r="G3468" s="6">
        <v>2007</v>
      </c>
      <c r="H3468" s="5" t="s">
        <v>1123</v>
      </c>
      <c r="I3468" s="5" t="s">
        <v>1124</v>
      </c>
      <c r="J3468" s="6" t="s">
        <v>7808</v>
      </c>
      <c r="K3468" s="6" t="s">
        <v>71</v>
      </c>
    </row>
    <row r="3469" spans="1:11" x14ac:dyDescent="0.45">
      <c r="A3469" s="6">
        <v>3465</v>
      </c>
      <c r="B3469" s="6" t="s">
        <v>7725</v>
      </c>
      <c r="C3469" s="5" t="s">
        <v>9828</v>
      </c>
      <c r="D3469" s="5" t="s">
        <v>7726</v>
      </c>
      <c r="E3469" s="5" t="s">
        <v>7727</v>
      </c>
      <c r="F3469" s="5" t="s">
        <v>7728</v>
      </c>
      <c r="G3469" s="6">
        <v>2012</v>
      </c>
      <c r="H3469" s="5" t="s">
        <v>7729</v>
      </c>
      <c r="I3469" s="5" t="s">
        <v>7730</v>
      </c>
      <c r="J3469" s="6" t="s">
        <v>7808</v>
      </c>
      <c r="K3469" s="6" t="s">
        <v>71</v>
      </c>
    </row>
    <row r="3470" spans="1:11" x14ac:dyDescent="0.45">
      <c r="A3470" s="6">
        <v>3466</v>
      </c>
      <c r="B3470" s="6" t="s">
        <v>10720</v>
      </c>
      <c r="C3470" s="5" t="s">
        <v>9828</v>
      </c>
      <c r="D3470" s="5" t="s">
        <v>10721</v>
      </c>
      <c r="E3470" s="5" t="s">
        <v>10722</v>
      </c>
      <c r="F3470" s="5" t="s">
        <v>10723</v>
      </c>
      <c r="G3470" s="6">
        <v>2019</v>
      </c>
      <c r="H3470" s="5" t="s">
        <v>10724</v>
      </c>
      <c r="I3470" s="5" t="s">
        <v>10725</v>
      </c>
      <c r="J3470" s="6" t="s">
        <v>70</v>
      </c>
      <c r="K3470" s="6" t="s">
        <v>71</v>
      </c>
    </row>
    <row r="3471" spans="1:11" x14ac:dyDescent="0.45">
      <c r="A3471" s="6">
        <v>3467</v>
      </c>
      <c r="B3471" s="6" t="s">
        <v>10726</v>
      </c>
      <c r="C3471" s="5" t="s">
        <v>9828</v>
      </c>
      <c r="D3471" s="5" t="s">
        <v>10727</v>
      </c>
      <c r="E3471" s="5" t="s">
        <v>10728</v>
      </c>
      <c r="F3471" s="5" t="s">
        <v>10729</v>
      </c>
      <c r="G3471" s="6">
        <v>2022</v>
      </c>
      <c r="H3471" s="5" t="s">
        <v>830</v>
      </c>
      <c r="I3471" s="5" t="s">
        <v>10730</v>
      </c>
      <c r="J3471" s="6" t="s">
        <v>70</v>
      </c>
      <c r="K3471" s="6" t="s">
        <v>71</v>
      </c>
    </row>
    <row r="3472" spans="1:11" x14ac:dyDescent="0.45">
      <c r="A3472" s="6">
        <v>3468</v>
      </c>
      <c r="B3472" s="6" t="s">
        <v>5118</v>
      </c>
      <c r="C3472" s="5" t="s">
        <v>9828</v>
      </c>
      <c r="D3472" s="5" t="s">
        <v>5119</v>
      </c>
      <c r="E3472" s="5" t="s">
        <v>5120</v>
      </c>
      <c r="F3472" s="5" t="s">
        <v>5121</v>
      </c>
      <c r="G3472" s="6">
        <v>2015</v>
      </c>
      <c r="H3472" s="5" t="s">
        <v>297</v>
      </c>
      <c r="I3472" s="5" t="s">
        <v>5122</v>
      </c>
      <c r="J3472" s="6" t="s">
        <v>7808</v>
      </c>
      <c r="K3472" s="6" t="s">
        <v>71</v>
      </c>
    </row>
    <row r="3473" spans="1:11" x14ac:dyDescent="0.45">
      <c r="A3473" s="6">
        <v>3469</v>
      </c>
      <c r="B3473" s="6" t="s">
        <v>5241</v>
      </c>
      <c r="C3473" s="5" t="s">
        <v>9828</v>
      </c>
      <c r="D3473" s="5" t="s">
        <v>5242</v>
      </c>
      <c r="E3473" s="5" t="s">
        <v>5243</v>
      </c>
      <c r="F3473" s="5" t="s">
        <v>5244</v>
      </c>
      <c r="G3473" s="6">
        <v>2023</v>
      </c>
      <c r="H3473" s="5" t="s">
        <v>1183</v>
      </c>
      <c r="I3473" s="5" t="s">
        <v>5245</v>
      </c>
      <c r="J3473" s="6" t="s">
        <v>7808</v>
      </c>
      <c r="K3473" s="6" t="s">
        <v>71</v>
      </c>
    </row>
    <row r="3474" spans="1:11" x14ac:dyDescent="0.45">
      <c r="A3474" s="6">
        <v>3470</v>
      </c>
      <c r="B3474" s="6" t="s">
        <v>4046</v>
      </c>
      <c r="C3474" s="5" t="s">
        <v>9828</v>
      </c>
      <c r="D3474" s="5" t="s">
        <v>4047</v>
      </c>
      <c r="E3474" s="5" t="s">
        <v>4048</v>
      </c>
      <c r="F3474" s="5" t="s">
        <v>4049</v>
      </c>
      <c r="G3474" s="6">
        <v>2002</v>
      </c>
      <c r="H3474" s="5" t="s">
        <v>135</v>
      </c>
      <c r="I3474" s="5" t="s">
        <v>4050</v>
      </c>
      <c r="J3474" s="6" t="s">
        <v>7808</v>
      </c>
      <c r="K3474" s="6" t="s">
        <v>71</v>
      </c>
    </row>
    <row r="3475" spans="1:11" x14ac:dyDescent="0.45">
      <c r="A3475" s="6">
        <v>3471</v>
      </c>
      <c r="B3475" s="6" t="s">
        <v>10731</v>
      </c>
      <c r="C3475" s="5" t="s">
        <v>9828</v>
      </c>
      <c r="D3475" s="5" t="s">
        <v>10732</v>
      </c>
      <c r="E3475" s="5" t="s">
        <v>10733</v>
      </c>
      <c r="F3475" s="5" t="s">
        <v>10734</v>
      </c>
      <c r="G3475" s="6">
        <v>2021</v>
      </c>
      <c r="H3475" s="5" t="s">
        <v>228</v>
      </c>
      <c r="I3475" s="5" t="s">
        <v>10735</v>
      </c>
      <c r="J3475" s="6" t="s">
        <v>70</v>
      </c>
      <c r="K3475" s="6" t="s">
        <v>71</v>
      </c>
    </row>
    <row r="3476" spans="1:11" x14ac:dyDescent="0.45">
      <c r="A3476" s="6">
        <v>3472</v>
      </c>
      <c r="B3476" s="6" t="s">
        <v>10736</v>
      </c>
      <c r="C3476" s="5" t="s">
        <v>9828</v>
      </c>
      <c r="D3476" s="5" t="s">
        <v>10737</v>
      </c>
      <c r="E3476" s="5" t="s">
        <v>10738</v>
      </c>
      <c r="F3476" s="5" t="s">
        <v>10739</v>
      </c>
      <c r="G3476" s="6">
        <v>2013</v>
      </c>
      <c r="H3476" s="5" t="s">
        <v>3669</v>
      </c>
      <c r="I3476" s="5" t="s">
        <v>10740</v>
      </c>
      <c r="J3476" s="6" t="s">
        <v>70</v>
      </c>
      <c r="K3476" s="6" t="s">
        <v>71</v>
      </c>
    </row>
    <row r="3477" spans="1:11" x14ac:dyDescent="0.45">
      <c r="A3477" s="6">
        <v>3473</v>
      </c>
      <c r="B3477" s="6" t="s">
        <v>10741</v>
      </c>
      <c r="C3477" s="5" t="s">
        <v>9828</v>
      </c>
      <c r="D3477" s="5" t="s">
        <v>10742</v>
      </c>
      <c r="E3477" s="5" t="s">
        <v>10743</v>
      </c>
      <c r="F3477" s="5" t="s">
        <v>10744</v>
      </c>
      <c r="G3477" s="6">
        <v>2003</v>
      </c>
      <c r="H3477" s="5" t="s">
        <v>87</v>
      </c>
      <c r="I3477" s="5" t="s">
        <v>10745</v>
      </c>
      <c r="J3477" s="6" t="s">
        <v>70</v>
      </c>
      <c r="K3477" s="6" t="s">
        <v>71</v>
      </c>
    </row>
    <row r="3478" spans="1:11" x14ac:dyDescent="0.45">
      <c r="A3478" s="6">
        <v>3474</v>
      </c>
      <c r="B3478" s="6" t="s">
        <v>10746</v>
      </c>
      <c r="C3478" s="5" t="s">
        <v>9828</v>
      </c>
      <c r="D3478" s="5" t="s">
        <v>10747</v>
      </c>
      <c r="E3478" s="5" t="s">
        <v>10748</v>
      </c>
      <c r="F3478" s="5" t="s">
        <v>10749</v>
      </c>
      <c r="G3478" s="6">
        <v>2001</v>
      </c>
      <c r="H3478" s="5" t="s">
        <v>4294</v>
      </c>
      <c r="I3478" s="5" t="s">
        <v>10750</v>
      </c>
      <c r="J3478" s="6" t="s">
        <v>70</v>
      </c>
      <c r="K3478" s="6" t="s">
        <v>71</v>
      </c>
    </row>
    <row r="3479" spans="1:11" x14ac:dyDescent="0.45">
      <c r="A3479" s="6">
        <v>3475</v>
      </c>
      <c r="B3479" s="6" t="s">
        <v>3452</v>
      </c>
      <c r="C3479" s="5" t="s">
        <v>9828</v>
      </c>
      <c r="D3479" s="5" t="s">
        <v>3453</v>
      </c>
      <c r="E3479" s="5" t="s">
        <v>3454</v>
      </c>
      <c r="F3479" s="5" t="s">
        <v>3455</v>
      </c>
      <c r="G3479" s="6">
        <v>2008</v>
      </c>
      <c r="H3479" s="5" t="s">
        <v>239</v>
      </c>
      <c r="I3479" s="5" t="s">
        <v>3456</v>
      </c>
      <c r="J3479" s="6" t="s">
        <v>7808</v>
      </c>
      <c r="K3479" s="6" t="s">
        <v>71</v>
      </c>
    </row>
    <row r="3480" spans="1:11" x14ac:dyDescent="0.45">
      <c r="A3480" s="6">
        <v>3476</v>
      </c>
      <c r="B3480" s="6" t="s">
        <v>5742</v>
      </c>
      <c r="C3480" s="5" t="s">
        <v>9828</v>
      </c>
      <c r="D3480" s="5" t="s">
        <v>5743</v>
      </c>
      <c r="E3480" s="5" t="s">
        <v>5744</v>
      </c>
      <c r="F3480" s="5" t="s">
        <v>5745</v>
      </c>
      <c r="G3480" s="6">
        <v>2003</v>
      </c>
      <c r="H3480" s="5" t="s">
        <v>5746</v>
      </c>
      <c r="I3480" s="5" t="s">
        <v>5747</v>
      </c>
      <c r="J3480" s="6" t="s">
        <v>7808</v>
      </c>
      <c r="K3480" s="6" t="s">
        <v>71</v>
      </c>
    </row>
    <row r="3481" spans="1:11" x14ac:dyDescent="0.45">
      <c r="A3481" s="6">
        <v>3477</v>
      </c>
      <c r="B3481" s="6" t="s">
        <v>6879</v>
      </c>
      <c r="C3481" s="5" t="s">
        <v>9828</v>
      </c>
      <c r="D3481" s="5" t="s">
        <v>6880</v>
      </c>
      <c r="E3481" s="5" t="s">
        <v>6881</v>
      </c>
      <c r="F3481" s="5" t="s">
        <v>6882</v>
      </c>
      <c r="G3481" s="6">
        <v>2002</v>
      </c>
      <c r="H3481" s="5" t="s">
        <v>141</v>
      </c>
      <c r="I3481" s="5" t="s">
        <v>6883</v>
      </c>
      <c r="J3481" s="6" t="s">
        <v>7808</v>
      </c>
      <c r="K3481" s="6" t="s">
        <v>71</v>
      </c>
    </row>
    <row r="3482" spans="1:11" x14ac:dyDescent="0.45">
      <c r="A3482" s="6">
        <v>3478</v>
      </c>
      <c r="B3482" s="6" t="s">
        <v>4595</v>
      </c>
      <c r="C3482" s="5" t="s">
        <v>9828</v>
      </c>
      <c r="D3482" s="5" t="s">
        <v>4596</v>
      </c>
      <c r="E3482" s="5" t="s">
        <v>4597</v>
      </c>
      <c r="F3482" s="5" t="s">
        <v>4598</v>
      </c>
      <c r="G3482" s="6">
        <v>2010</v>
      </c>
      <c r="H3482" s="5" t="s">
        <v>135</v>
      </c>
      <c r="I3482" s="5" t="s">
        <v>4599</v>
      </c>
      <c r="J3482" s="6" t="s">
        <v>7808</v>
      </c>
      <c r="K3482" s="6" t="s">
        <v>71</v>
      </c>
    </row>
    <row r="3483" spans="1:11" x14ac:dyDescent="0.45">
      <c r="A3483" s="6">
        <v>3479</v>
      </c>
      <c r="B3483" s="6" t="s">
        <v>7260</v>
      </c>
      <c r="C3483" s="5" t="s">
        <v>9828</v>
      </c>
      <c r="D3483" s="5" t="s">
        <v>7261</v>
      </c>
      <c r="E3483" s="5" t="s">
        <v>7262</v>
      </c>
      <c r="F3483" s="5" t="s">
        <v>7263</v>
      </c>
      <c r="G3483" s="6">
        <v>2025</v>
      </c>
      <c r="H3483" s="5" t="s">
        <v>7264</v>
      </c>
      <c r="I3483" s="5" t="s">
        <v>7265</v>
      </c>
      <c r="J3483" s="6" t="s">
        <v>7808</v>
      </c>
      <c r="K3483" s="6" t="s">
        <v>71</v>
      </c>
    </row>
    <row r="3484" spans="1:11" x14ac:dyDescent="0.45">
      <c r="A3484" s="6">
        <v>3480</v>
      </c>
      <c r="B3484" s="6" t="s">
        <v>10751</v>
      </c>
      <c r="C3484" s="5" t="s">
        <v>9828</v>
      </c>
      <c r="D3484" s="5" t="s">
        <v>10752</v>
      </c>
      <c r="E3484" s="5" t="s">
        <v>10753</v>
      </c>
      <c r="F3484" s="5" t="s">
        <v>10754</v>
      </c>
      <c r="G3484" s="6">
        <v>2002</v>
      </c>
      <c r="H3484" s="5" t="s">
        <v>2057</v>
      </c>
      <c r="I3484" s="5" t="s">
        <v>10755</v>
      </c>
      <c r="J3484" s="6" t="s">
        <v>70</v>
      </c>
      <c r="K3484" s="6" t="s">
        <v>71</v>
      </c>
    </row>
    <row r="3485" spans="1:11" x14ac:dyDescent="0.45">
      <c r="A3485" s="6">
        <v>3481</v>
      </c>
      <c r="B3485" s="6" t="s">
        <v>10756</v>
      </c>
      <c r="C3485" s="5" t="s">
        <v>9828</v>
      </c>
      <c r="D3485" s="5" t="s">
        <v>10757</v>
      </c>
      <c r="E3485" s="5" t="s">
        <v>10758</v>
      </c>
      <c r="F3485" s="5" t="s">
        <v>10759</v>
      </c>
      <c r="G3485" s="6">
        <v>2003</v>
      </c>
      <c r="H3485" s="5" t="s">
        <v>68</v>
      </c>
      <c r="I3485" s="5" t="s">
        <v>10760</v>
      </c>
      <c r="J3485" s="6" t="s">
        <v>70</v>
      </c>
      <c r="K3485" s="6" t="s">
        <v>71</v>
      </c>
    </row>
    <row r="3486" spans="1:11" x14ac:dyDescent="0.45">
      <c r="A3486" s="6">
        <v>3482</v>
      </c>
      <c r="B3486" s="6" t="s">
        <v>275</v>
      </c>
      <c r="C3486" s="5" t="s">
        <v>9828</v>
      </c>
      <c r="D3486" s="5" t="s">
        <v>276</v>
      </c>
      <c r="E3486" s="5" t="s">
        <v>277</v>
      </c>
      <c r="F3486" s="5" t="s">
        <v>278</v>
      </c>
      <c r="G3486" s="6">
        <v>2014</v>
      </c>
      <c r="H3486" s="5" t="s">
        <v>279</v>
      </c>
      <c r="I3486" s="5" t="s">
        <v>280</v>
      </c>
      <c r="J3486" s="6" t="s">
        <v>7808</v>
      </c>
      <c r="K3486" s="6" t="s">
        <v>71</v>
      </c>
    </row>
    <row r="3487" spans="1:11" x14ac:dyDescent="0.45">
      <c r="A3487" s="6">
        <v>3483</v>
      </c>
      <c r="B3487" s="6" t="s">
        <v>6515</v>
      </c>
      <c r="C3487" s="5" t="s">
        <v>9828</v>
      </c>
      <c r="D3487" s="5" t="s">
        <v>6516</v>
      </c>
      <c r="E3487" s="5" t="s">
        <v>6517</v>
      </c>
      <c r="F3487" s="5" t="s">
        <v>6518</v>
      </c>
      <c r="G3487" s="6">
        <v>2004</v>
      </c>
      <c r="H3487" s="5" t="s">
        <v>177</v>
      </c>
      <c r="I3487" s="5" t="s">
        <v>6519</v>
      </c>
      <c r="J3487" s="6" t="s">
        <v>7808</v>
      </c>
      <c r="K3487" s="6" t="s">
        <v>71</v>
      </c>
    </row>
    <row r="3488" spans="1:11" x14ac:dyDescent="0.45">
      <c r="A3488" s="6">
        <v>3484</v>
      </c>
      <c r="B3488" s="6" t="s">
        <v>10761</v>
      </c>
      <c r="C3488" s="5" t="s">
        <v>9828</v>
      </c>
      <c r="D3488" s="5" t="s">
        <v>10762</v>
      </c>
      <c r="E3488" s="5" t="s">
        <v>10763</v>
      </c>
      <c r="F3488" s="5" t="s">
        <v>10764</v>
      </c>
      <c r="G3488" s="6">
        <v>2017</v>
      </c>
      <c r="H3488" s="5" t="s">
        <v>10765</v>
      </c>
      <c r="I3488" s="5" t="s">
        <v>10766</v>
      </c>
      <c r="J3488" s="6" t="s">
        <v>70</v>
      </c>
      <c r="K3488" s="6" t="s">
        <v>71</v>
      </c>
    </row>
    <row r="3489" spans="1:11" x14ac:dyDescent="0.45">
      <c r="A3489" s="6">
        <v>3485</v>
      </c>
      <c r="B3489" s="6" t="s">
        <v>5175</v>
      </c>
      <c r="C3489" s="5" t="s">
        <v>9828</v>
      </c>
      <c r="D3489" s="5" t="s">
        <v>5176</v>
      </c>
      <c r="E3489" s="5" t="s">
        <v>5177</v>
      </c>
      <c r="F3489" s="5" t="s">
        <v>5178</v>
      </c>
      <c r="G3489" s="6">
        <v>2000</v>
      </c>
      <c r="H3489" s="5" t="s">
        <v>212</v>
      </c>
      <c r="I3489" s="5" t="s">
        <v>5179</v>
      </c>
      <c r="J3489" s="6" t="s">
        <v>7808</v>
      </c>
      <c r="K3489" s="6" t="s">
        <v>71</v>
      </c>
    </row>
    <row r="3490" spans="1:11" x14ac:dyDescent="0.45">
      <c r="A3490" s="6">
        <v>3486</v>
      </c>
      <c r="B3490" s="6" t="s">
        <v>10767</v>
      </c>
      <c r="C3490" s="5" t="s">
        <v>9828</v>
      </c>
      <c r="D3490" s="5" t="s">
        <v>10768</v>
      </c>
      <c r="E3490" s="5" t="s">
        <v>10769</v>
      </c>
      <c r="F3490" s="5" t="s">
        <v>10770</v>
      </c>
      <c r="G3490" s="6">
        <v>2002</v>
      </c>
      <c r="H3490" s="5" t="s">
        <v>135</v>
      </c>
      <c r="I3490" s="5" t="s">
        <v>10771</v>
      </c>
      <c r="J3490" s="6" t="s">
        <v>70</v>
      </c>
      <c r="K3490" s="6" t="s">
        <v>71</v>
      </c>
    </row>
    <row r="3491" spans="1:11" x14ac:dyDescent="0.45">
      <c r="A3491" s="6">
        <v>3487</v>
      </c>
      <c r="B3491" s="6" t="s">
        <v>5404</v>
      </c>
      <c r="C3491" s="5" t="s">
        <v>9828</v>
      </c>
      <c r="D3491" s="5" t="s">
        <v>5405</v>
      </c>
      <c r="E3491" s="5" t="s">
        <v>5406</v>
      </c>
      <c r="F3491" s="5" t="s">
        <v>5407</v>
      </c>
      <c r="G3491" s="6">
        <v>2001</v>
      </c>
      <c r="H3491" s="5" t="s">
        <v>5408</v>
      </c>
      <c r="I3491" s="5" t="s">
        <v>5409</v>
      </c>
      <c r="J3491" s="6" t="s">
        <v>7808</v>
      </c>
      <c r="K3491" s="6" t="s">
        <v>71</v>
      </c>
    </row>
    <row r="3492" spans="1:11" x14ac:dyDescent="0.45">
      <c r="A3492" s="6">
        <v>3488</v>
      </c>
      <c r="B3492" s="6" t="s">
        <v>6439</v>
      </c>
      <c r="C3492" s="5" t="s">
        <v>9828</v>
      </c>
      <c r="D3492" s="5" t="s">
        <v>6440</v>
      </c>
      <c r="E3492" s="5" t="s">
        <v>6441</v>
      </c>
      <c r="F3492" s="5" t="s">
        <v>6442</v>
      </c>
      <c r="G3492" s="6">
        <v>2007</v>
      </c>
      <c r="H3492" s="5" t="s">
        <v>426</v>
      </c>
      <c r="I3492" s="5" t="s">
        <v>6443</v>
      </c>
      <c r="J3492" s="6" t="s">
        <v>7808</v>
      </c>
      <c r="K3492" s="6" t="s">
        <v>71</v>
      </c>
    </row>
    <row r="3493" spans="1:11" x14ac:dyDescent="0.45">
      <c r="A3493" s="6">
        <v>3489</v>
      </c>
      <c r="B3493" s="6" t="s">
        <v>6409</v>
      </c>
      <c r="C3493" s="5" t="s">
        <v>9828</v>
      </c>
      <c r="D3493" s="5" t="s">
        <v>6410</v>
      </c>
      <c r="E3493" s="5" t="s">
        <v>6411</v>
      </c>
      <c r="F3493" s="5" t="s">
        <v>6412</v>
      </c>
      <c r="G3493" s="6">
        <v>2001</v>
      </c>
      <c r="H3493" s="5" t="s">
        <v>68</v>
      </c>
      <c r="I3493" s="5" t="s">
        <v>6413</v>
      </c>
      <c r="J3493" s="6" t="s">
        <v>7808</v>
      </c>
      <c r="K3493" s="6" t="s">
        <v>71</v>
      </c>
    </row>
    <row r="3494" spans="1:11" x14ac:dyDescent="0.45">
      <c r="A3494" s="6">
        <v>3490</v>
      </c>
      <c r="B3494" s="6" t="s">
        <v>89</v>
      </c>
      <c r="C3494" s="5" t="s">
        <v>9828</v>
      </c>
      <c r="D3494" s="5" t="s">
        <v>90</v>
      </c>
      <c r="E3494" s="5" t="s">
        <v>91</v>
      </c>
      <c r="F3494" s="5" t="s">
        <v>92</v>
      </c>
      <c r="G3494" s="6">
        <v>2013</v>
      </c>
      <c r="H3494" s="5" t="s">
        <v>93</v>
      </c>
      <c r="I3494" s="5" t="s">
        <v>94</v>
      </c>
      <c r="J3494" s="6" t="s">
        <v>7808</v>
      </c>
      <c r="K3494" s="6" t="s">
        <v>71</v>
      </c>
    </row>
    <row r="3495" spans="1:11" x14ac:dyDescent="0.45">
      <c r="A3495" s="6">
        <v>3491</v>
      </c>
      <c r="B3495" s="6" t="s">
        <v>7364</v>
      </c>
      <c r="C3495" s="5" t="s">
        <v>9828</v>
      </c>
      <c r="D3495" s="5" t="s">
        <v>7365</v>
      </c>
      <c r="E3495" s="5" t="s">
        <v>7366</v>
      </c>
      <c r="F3495" s="5" t="s">
        <v>7367</v>
      </c>
      <c r="G3495" s="6">
        <v>2017</v>
      </c>
      <c r="H3495" s="5" t="s">
        <v>610</v>
      </c>
      <c r="I3495" s="5" t="s">
        <v>7368</v>
      </c>
      <c r="J3495" s="6" t="s">
        <v>7808</v>
      </c>
      <c r="K3495" s="6" t="s">
        <v>71</v>
      </c>
    </row>
    <row r="3496" spans="1:11" x14ac:dyDescent="0.45">
      <c r="A3496" s="6">
        <v>3492</v>
      </c>
      <c r="B3496" s="6" t="s">
        <v>10772</v>
      </c>
      <c r="C3496" s="5" t="s">
        <v>9828</v>
      </c>
      <c r="D3496" s="5" t="s">
        <v>10773</v>
      </c>
      <c r="E3496" s="5" t="s">
        <v>10774</v>
      </c>
      <c r="F3496" s="5" t="s">
        <v>10775</v>
      </c>
      <c r="G3496" s="6">
        <v>2011</v>
      </c>
      <c r="H3496" s="5" t="s">
        <v>273</v>
      </c>
      <c r="I3496" s="5" t="s">
        <v>10776</v>
      </c>
      <c r="J3496" s="6" t="s">
        <v>70</v>
      </c>
      <c r="K3496" s="6" t="s">
        <v>71</v>
      </c>
    </row>
    <row r="3497" spans="1:11" x14ac:dyDescent="0.45">
      <c r="A3497" s="6">
        <v>3493</v>
      </c>
      <c r="B3497" s="6" t="s">
        <v>10777</v>
      </c>
      <c r="C3497" s="5" t="s">
        <v>9828</v>
      </c>
      <c r="D3497" s="5" t="s">
        <v>10778</v>
      </c>
      <c r="E3497" s="5" t="s">
        <v>10779</v>
      </c>
      <c r="F3497" s="5" t="s">
        <v>10780</v>
      </c>
      <c r="G3497" s="6">
        <v>1996</v>
      </c>
      <c r="H3497" s="5" t="s">
        <v>206</v>
      </c>
      <c r="I3497" s="5" t="s">
        <v>10781</v>
      </c>
      <c r="J3497" s="6" t="s">
        <v>70</v>
      </c>
      <c r="K3497" s="6" t="s">
        <v>71</v>
      </c>
    </row>
    <row r="3498" spans="1:11" x14ac:dyDescent="0.45">
      <c r="A3498" s="6">
        <v>3494</v>
      </c>
      <c r="B3498" s="6" t="s">
        <v>7317</v>
      </c>
      <c r="C3498" s="5" t="s">
        <v>9828</v>
      </c>
      <c r="D3498" s="5" t="s">
        <v>7318</v>
      </c>
      <c r="E3498" s="5" t="s">
        <v>7319</v>
      </c>
      <c r="F3498" s="5" t="s">
        <v>7320</v>
      </c>
      <c r="G3498" s="6">
        <v>1990</v>
      </c>
      <c r="H3498" s="5" t="s">
        <v>111</v>
      </c>
      <c r="I3498" s="5" t="s">
        <v>7321</v>
      </c>
      <c r="J3498" s="6" t="s">
        <v>7808</v>
      </c>
      <c r="K3498" s="6" t="s">
        <v>71</v>
      </c>
    </row>
    <row r="3499" spans="1:11" x14ac:dyDescent="0.45">
      <c r="A3499" s="6">
        <v>3495</v>
      </c>
      <c r="B3499" s="6" t="s">
        <v>7463</v>
      </c>
      <c r="C3499" s="5" t="s">
        <v>9828</v>
      </c>
      <c r="D3499" s="5" t="s">
        <v>7464</v>
      </c>
      <c r="E3499" s="5" t="s">
        <v>7465</v>
      </c>
      <c r="F3499" s="5" t="s">
        <v>7466</v>
      </c>
      <c r="G3499" s="6">
        <v>2006</v>
      </c>
      <c r="H3499" s="5" t="s">
        <v>239</v>
      </c>
      <c r="I3499" s="5" t="s">
        <v>7467</v>
      </c>
      <c r="J3499" s="6" t="s">
        <v>7808</v>
      </c>
      <c r="K3499" s="6" t="s">
        <v>71</v>
      </c>
    </row>
    <row r="3500" spans="1:11" x14ac:dyDescent="0.45">
      <c r="A3500" s="6">
        <v>3496</v>
      </c>
      <c r="B3500" s="6" t="s">
        <v>3323</v>
      </c>
      <c r="C3500" s="5" t="s">
        <v>9828</v>
      </c>
      <c r="D3500" s="5" t="s">
        <v>3324</v>
      </c>
      <c r="E3500" s="5" t="s">
        <v>3325</v>
      </c>
      <c r="F3500" s="5" t="s">
        <v>3326</v>
      </c>
      <c r="G3500" s="6">
        <v>2026</v>
      </c>
      <c r="H3500" s="5" t="s">
        <v>2459</v>
      </c>
      <c r="I3500" s="5" t="s">
        <v>3327</v>
      </c>
      <c r="J3500" s="6" t="s">
        <v>7808</v>
      </c>
      <c r="K3500" s="6" t="s">
        <v>71</v>
      </c>
    </row>
    <row r="3501" spans="1:11" x14ac:dyDescent="0.45">
      <c r="A3501" s="6">
        <v>3497</v>
      </c>
      <c r="B3501" s="6" t="s">
        <v>10782</v>
      </c>
      <c r="C3501" s="5" t="s">
        <v>9828</v>
      </c>
      <c r="D3501" s="5" t="s">
        <v>10783</v>
      </c>
      <c r="E3501" s="5" t="s">
        <v>10784</v>
      </c>
      <c r="F3501" s="5" t="s">
        <v>10785</v>
      </c>
      <c r="G3501" s="6">
        <v>2002</v>
      </c>
      <c r="H3501" s="5" t="s">
        <v>3155</v>
      </c>
      <c r="I3501" s="5" t="s">
        <v>10786</v>
      </c>
      <c r="J3501" s="6" t="s">
        <v>70</v>
      </c>
      <c r="K3501" s="6" t="s">
        <v>71</v>
      </c>
    </row>
    <row r="3502" spans="1:11" x14ac:dyDescent="0.45">
      <c r="A3502" s="6">
        <v>3498</v>
      </c>
      <c r="B3502" s="6" t="s">
        <v>10787</v>
      </c>
      <c r="C3502" s="5" t="s">
        <v>9828</v>
      </c>
      <c r="D3502" s="5" t="s">
        <v>10788</v>
      </c>
      <c r="E3502" s="5" t="s">
        <v>10789</v>
      </c>
      <c r="F3502" s="5" t="s">
        <v>10790</v>
      </c>
      <c r="G3502" s="6">
        <v>2025</v>
      </c>
      <c r="H3502" s="5" t="s">
        <v>10322</v>
      </c>
      <c r="I3502" s="5" t="s">
        <v>10791</v>
      </c>
      <c r="J3502" s="6" t="s">
        <v>70</v>
      </c>
      <c r="K3502" s="6" t="s">
        <v>71</v>
      </c>
    </row>
    <row r="3503" spans="1:11" x14ac:dyDescent="0.45">
      <c r="A3503" s="6">
        <v>3499</v>
      </c>
      <c r="B3503" s="6" t="s">
        <v>1297</v>
      </c>
      <c r="C3503" s="5" t="s">
        <v>9828</v>
      </c>
      <c r="D3503" s="5" t="s">
        <v>1298</v>
      </c>
      <c r="E3503" s="5" t="s">
        <v>1299</v>
      </c>
      <c r="F3503" s="5" t="s">
        <v>1300</v>
      </c>
      <c r="G3503" s="6">
        <v>2013</v>
      </c>
      <c r="H3503" s="5" t="s">
        <v>1301</v>
      </c>
      <c r="I3503" s="5" t="s">
        <v>1302</v>
      </c>
      <c r="J3503" s="6" t="s">
        <v>7808</v>
      </c>
      <c r="K3503" s="6" t="s">
        <v>71</v>
      </c>
    </row>
    <row r="3504" spans="1:11" x14ac:dyDescent="0.45">
      <c r="A3504" s="6">
        <v>3500</v>
      </c>
      <c r="B3504" s="6" t="s">
        <v>10792</v>
      </c>
      <c r="C3504" s="5" t="s">
        <v>9828</v>
      </c>
      <c r="D3504" s="5" t="s">
        <v>10793</v>
      </c>
      <c r="E3504" s="5" t="s">
        <v>10794</v>
      </c>
      <c r="F3504" s="5" t="s">
        <v>10795</v>
      </c>
      <c r="G3504" s="6">
        <v>2001</v>
      </c>
      <c r="H3504" s="5" t="s">
        <v>68</v>
      </c>
      <c r="I3504" s="5" t="s">
        <v>10796</v>
      </c>
      <c r="J3504" s="6" t="s">
        <v>70</v>
      </c>
      <c r="K3504" s="6" t="s">
        <v>71</v>
      </c>
    </row>
    <row r="3505" spans="1:11" x14ac:dyDescent="0.45">
      <c r="A3505" s="6">
        <v>3501</v>
      </c>
      <c r="B3505" s="6" t="s">
        <v>3833</v>
      </c>
      <c r="C3505" s="5" t="s">
        <v>9828</v>
      </c>
      <c r="D3505" s="5" t="s">
        <v>3834</v>
      </c>
      <c r="E3505" s="5" t="s">
        <v>3835</v>
      </c>
      <c r="F3505" s="5" t="s">
        <v>3836</v>
      </c>
      <c r="G3505" s="6">
        <v>2000</v>
      </c>
      <c r="H3505" s="5" t="s">
        <v>87</v>
      </c>
      <c r="I3505" s="5" t="s">
        <v>3837</v>
      </c>
      <c r="J3505" s="6" t="s">
        <v>7808</v>
      </c>
      <c r="K3505" s="6" t="s">
        <v>71</v>
      </c>
    </row>
    <row r="3506" spans="1:11" x14ac:dyDescent="0.45">
      <c r="A3506" s="6">
        <v>3502</v>
      </c>
      <c r="B3506" s="6" t="s">
        <v>10797</v>
      </c>
      <c r="C3506" s="5" t="s">
        <v>10798</v>
      </c>
      <c r="D3506" s="5" t="s">
        <v>10799</v>
      </c>
      <c r="E3506" s="5" t="s">
        <v>10800</v>
      </c>
      <c r="F3506" s="5" t="s">
        <v>10801</v>
      </c>
      <c r="G3506" s="6">
        <v>2024</v>
      </c>
      <c r="H3506" s="5" t="s">
        <v>10802</v>
      </c>
      <c r="I3506" s="5" t="s">
        <v>10803</v>
      </c>
      <c r="J3506" s="6" t="s">
        <v>70</v>
      </c>
      <c r="K3506" s="6" t="s">
        <v>71</v>
      </c>
    </row>
    <row r="3507" spans="1:11" x14ac:dyDescent="0.45">
      <c r="A3507" s="6">
        <v>3503</v>
      </c>
      <c r="B3507" s="6" t="s">
        <v>10804</v>
      </c>
      <c r="C3507" s="5" t="s">
        <v>10798</v>
      </c>
      <c r="D3507" s="5" t="s">
        <v>10805</v>
      </c>
      <c r="E3507" s="5" t="s">
        <v>10806</v>
      </c>
      <c r="F3507" s="5" t="s">
        <v>10807</v>
      </c>
      <c r="G3507" s="6">
        <v>2000</v>
      </c>
      <c r="H3507" s="5" t="s">
        <v>598</v>
      </c>
      <c r="I3507" s="5" t="s">
        <v>10808</v>
      </c>
      <c r="J3507" s="6" t="s">
        <v>70</v>
      </c>
      <c r="K3507" s="6" t="s">
        <v>71</v>
      </c>
    </row>
    <row r="3508" spans="1:11" x14ac:dyDescent="0.45">
      <c r="A3508" s="6">
        <v>3504</v>
      </c>
      <c r="B3508" s="6" t="s">
        <v>10809</v>
      </c>
      <c r="C3508" s="5" t="s">
        <v>10798</v>
      </c>
      <c r="D3508" s="5" t="s">
        <v>10810</v>
      </c>
      <c r="E3508" s="5" t="s">
        <v>10811</v>
      </c>
      <c r="F3508" s="5" t="s">
        <v>10812</v>
      </c>
      <c r="G3508" s="6">
        <v>2001</v>
      </c>
      <c r="H3508" s="5" t="s">
        <v>8803</v>
      </c>
      <c r="I3508" s="5" t="s">
        <v>10813</v>
      </c>
      <c r="J3508" s="6" t="s">
        <v>70</v>
      </c>
      <c r="K3508" s="6" t="s">
        <v>71</v>
      </c>
    </row>
    <row r="3509" spans="1:11" x14ac:dyDescent="0.45">
      <c r="A3509" s="6">
        <v>3505</v>
      </c>
      <c r="B3509" s="6" t="s">
        <v>10814</v>
      </c>
      <c r="C3509" s="5" t="s">
        <v>10798</v>
      </c>
      <c r="D3509" s="5" t="s">
        <v>10815</v>
      </c>
      <c r="E3509" s="5" t="s">
        <v>10816</v>
      </c>
      <c r="F3509" s="5" t="s">
        <v>10817</v>
      </c>
      <c r="G3509" s="6">
        <v>2019</v>
      </c>
      <c r="H3509" s="5" t="s">
        <v>4731</v>
      </c>
      <c r="I3509" s="5" t="s">
        <v>10818</v>
      </c>
      <c r="J3509" s="6" t="s">
        <v>70</v>
      </c>
      <c r="K3509" s="6" t="s">
        <v>71</v>
      </c>
    </row>
    <row r="3510" spans="1:11" x14ac:dyDescent="0.45">
      <c r="A3510" s="6">
        <v>3506</v>
      </c>
      <c r="B3510" s="6" t="s">
        <v>10819</v>
      </c>
      <c r="C3510" s="5" t="s">
        <v>10798</v>
      </c>
      <c r="D3510" s="5" t="s">
        <v>10820</v>
      </c>
      <c r="E3510" s="5" t="s">
        <v>10821</v>
      </c>
      <c r="F3510" s="5" t="s">
        <v>10822</v>
      </c>
      <c r="G3510" s="6">
        <v>2010</v>
      </c>
      <c r="H3510" s="5" t="s">
        <v>7187</v>
      </c>
      <c r="I3510" s="5" t="s">
        <v>10823</v>
      </c>
      <c r="J3510" s="6" t="s">
        <v>70</v>
      </c>
      <c r="K3510" s="6" t="s">
        <v>71</v>
      </c>
    </row>
    <row r="3511" spans="1:11" x14ac:dyDescent="0.45">
      <c r="A3511" s="6">
        <v>3507</v>
      </c>
      <c r="B3511" s="6" t="s">
        <v>10824</v>
      </c>
      <c r="C3511" s="5" t="s">
        <v>10798</v>
      </c>
      <c r="D3511" s="5" t="s">
        <v>10825</v>
      </c>
      <c r="E3511" s="5" t="s">
        <v>10826</v>
      </c>
      <c r="F3511" s="5" t="s">
        <v>10827</v>
      </c>
      <c r="G3511" s="6">
        <v>1995</v>
      </c>
      <c r="H3511" s="5" t="s">
        <v>194</v>
      </c>
      <c r="I3511" s="5" t="s">
        <v>10828</v>
      </c>
      <c r="J3511" s="6" t="s">
        <v>70</v>
      </c>
      <c r="K3511" s="6" t="s">
        <v>71</v>
      </c>
    </row>
    <row r="3512" spans="1:11" x14ac:dyDescent="0.45">
      <c r="A3512" s="6">
        <v>3508</v>
      </c>
      <c r="B3512" s="6" t="s">
        <v>10829</v>
      </c>
      <c r="C3512" s="5" t="s">
        <v>10798</v>
      </c>
      <c r="D3512" s="5" t="s">
        <v>10830</v>
      </c>
      <c r="E3512" s="5" t="s">
        <v>10831</v>
      </c>
      <c r="F3512" s="5" t="s">
        <v>10832</v>
      </c>
      <c r="G3512" s="6">
        <v>2007</v>
      </c>
      <c r="H3512" s="5" t="s">
        <v>604</v>
      </c>
      <c r="I3512" s="5" t="s">
        <v>10833</v>
      </c>
      <c r="J3512" s="6" t="s">
        <v>70</v>
      </c>
      <c r="K3512" s="6" t="s">
        <v>71</v>
      </c>
    </row>
    <row r="3513" spans="1:11" x14ac:dyDescent="0.45">
      <c r="A3513" s="6">
        <v>3509</v>
      </c>
      <c r="B3513" s="6" t="s">
        <v>10834</v>
      </c>
      <c r="C3513" s="5" t="s">
        <v>10798</v>
      </c>
      <c r="D3513" s="5" t="s">
        <v>10835</v>
      </c>
      <c r="E3513" s="5" t="s">
        <v>10836</v>
      </c>
      <c r="F3513" s="5" t="s">
        <v>10837</v>
      </c>
      <c r="G3513" s="6">
        <v>1999</v>
      </c>
      <c r="H3513" s="5" t="s">
        <v>1445</v>
      </c>
      <c r="I3513" s="5" t="s">
        <v>10838</v>
      </c>
      <c r="J3513" s="6" t="s">
        <v>70</v>
      </c>
      <c r="K3513" s="6" t="s">
        <v>71</v>
      </c>
    </row>
    <row r="3514" spans="1:11" x14ac:dyDescent="0.45">
      <c r="A3514" s="6">
        <v>3510</v>
      </c>
      <c r="B3514" s="6" t="s">
        <v>10839</v>
      </c>
      <c r="C3514" s="5" t="s">
        <v>10798</v>
      </c>
      <c r="D3514" s="5" t="s">
        <v>10840</v>
      </c>
      <c r="E3514" s="5" t="s">
        <v>10841</v>
      </c>
      <c r="F3514" s="5" t="s">
        <v>10842</v>
      </c>
      <c r="G3514" s="6">
        <v>1991</v>
      </c>
      <c r="H3514" s="5" t="s">
        <v>10843</v>
      </c>
      <c r="I3514" s="5" t="s">
        <v>10844</v>
      </c>
      <c r="J3514" s="6" t="s">
        <v>70</v>
      </c>
      <c r="K3514" s="6" t="s">
        <v>71</v>
      </c>
    </row>
    <row r="3515" spans="1:11" x14ac:dyDescent="0.45">
      <c r="A3515" s="6">
        <v>3511</v>
      </c>
      <c r="B3515" s="6" t="s">
        <v>10845</v>
      </c>
      <c r="C3515" s="5" t="s">
        <v>10798</v>
      </c>
      <c r="D3515" s="5" t="s">
        <v>10846</v>
      </c>
      <c r="E3515" s="5" t="s">
        <v>10847</v>
      </c>
      <c r="F3515" s="5" t="s">
        <v>10848</v>
      </c>
      <c r="G3515" s="6">
        <v>2002</v>
      </c>
      <c r="H3515" s="5" t="s">
        <v>135</v>
      </c>
      <c r="I3515" s="5" t="s">
        <v>10849</v>
      </c>
      <c r="J3515" s="6" t="s">
        <v>70</v>
      </c>
      <c r="K3515" s="6" t="s">
        <v>71</v>
      </c>
    </row>
    <row r="3516" spans="1:11" x14ac:dyDescent="0.45">
      <c r="A3516" s="6">
        <v>3512</v>
      </c>
      <c r="B3516" s="6" t="s">
        <v>10850</v>
      </c>
      <c r="C3516" s="5" t="s">
        <v>10798</v>
      </c>
      <c r="D3516" s="5" t="s">
        <v>10851</v>
      </c>
      <c r="E3516" s="5" t="s">
        <v>10852</v>
      </c>
      <c r="F3516" s="5" t="s">
        <v>10853</v>
      </c>
      <c r="G3516" s="6">
        <v>2021</v>
      </c>
      <c r="H3516" s="5" t="s">
        <v>10854</v>
      </c>
      <c r="I3516" s="5" t="s">
        <v>10855</v>
      </c>
      <c r="J3516" s="6" t="s">
        <v>70</v>
      </c>
      <c r="K3516" s="6" t="s">
        <v>71</v>
      </c>
    </row>
    <row r="3517" spans="1:11" x14ac:dyDescent="0.45">
      <c r="A3517" s="6">
        <v>3513</v>
      </c>
      <c r="B3517" s="6" t="s">
        <v>10856</v>
      </c>
      <c r="C3517" s="5" t="s">
        <v>10798</v>
      </c>
      <c r="D3517" s="5" t="s">
        <v>10857</v>
      </c>
      <c r="E3517" s="5" t="s">
        <v>10858</v>
      </c>
      <c r="F3517" s="5" t="s">
        <v>10859</v>
      </c>
      <c r="G3517" s="6">
        <v>2000</v>
      </c>
      <c r="H3517" s="5" t="s">
        <v>68</v>
      </c>
      <c r="I3517" s="5" t="s">
        <v>10860</v>
      </c>
      <c r="J3517" s="6" t="s">
        <v>70</v>
      </c>
      <c r="K3517" s="6" t="s">
        <v>71</v>
      </c>
    </row>
    <row r="3518" spans="1:11" x14ac:dyDescent="0.45">
      <c r="A3518" s="6">
        <v>3514</v>
      </c>
      <c r="B3518" s="6" t="s">
        <v>10861</v>
      </c>
      <c r="C3518" s="5" t="s">
        <v>10798</v>
      </c>
      <c r="D3518" s="5" t="s">
        <v>10862</v>
      </c>
      <c r="E3518" s="5" t="s">
        <v>10863</v>
      </c>
      <c r="F3518" s="5" t="s">
        <v>10864</v>
      </c>
      <c r="G3518" s="6">
        <v>2003</v>
      </c>
      <c r="H3518" s="5" t="s">
        <v>3155</v>
      </c>
      <c r="I3518" s="5" t="s">
        <v>10865</v>
      </c>
      <c r="J3518" s="6" t="s">
        <v>70</v>
      </c>
      <c r="K3518" s="6" t="s">
        <v>71</v>
      </c>
    </row>
    <row r="3519" spans="1:11" x14ac:dyDescent="0.45">
      <c r="A3519" s="6">
        <v>3515</v>
      </c>
      <c r="B3519" s="6" t="s">
        <v>10866</v>
      </c>
      <c r="C3519" s="5" t="s">
        <v>10798</v>
      </c>
      <c r="D3519" s="5" t="s">
        <v>10867</v>
      </c>
      <c r="E3519" s="5" t="s">
        <v>10868</v>
      </c>
      <c r="F3519" s="5" t="s">
        <v>10869</v>
      </c>
      <c r="G3519" s="6">
        <v>2000</v>
      </c>
      <c r="H3519" s="5" t="s">
        <v>1523</v>
      </c>
      <c r="I3519" s="5" t="s">
        <v>10870</v>
      </c>
      <c r="J3519" s="6" t="s">
        <v>70</v>
      </c>
      <c r="K3519" s="6" t="s">
        <v>71</v>
      </c>
    </row>
    <row r="3520" spans="1:11" x14ac:dyDescent="0.45">
      <c r="A3520" s="6">
        <v>3516</v>
      </c>
      <c r="B3520" s="6" t="s">
        <v>10871</v>
      </c>
      <c r="C3520" s="5" t="s">
        <v>10798</v>
      </c>
      <c r="D3520" s="5" t="s">
        <v>10872</v>
      </c>
      <c r="E3520" s="5" t="s">
        <v>10873</v>
      </c>
      <c r="F3520" s="5" t="s">
        <v>10874</v>
      </c>
      <c r="G3520" s="6">
        <v>2012</v>
      </c>
      <c r="H3520" s="5" t="s">
        <v>10875</v>
      </c>
      <c r="I3520" s="5" t="s">
        <v>10876</v>
      </c>
      <c r="J3520" s="6" t="s">
        <v>70</v>
      </c>
      <c r="K3520" s="6" t="s">
        <v>71</v>
      </c>
    </row>
    <row r="3521" spans="1:11" x14ac:dyDescent="0.45">
      <c r="A3521" s="6">
        <v>3517</v>
      </c>
      <c r="B3521" s="6" t="s">
        <v>10877</v>
      </c>
      <c r="C3521" s="5" t="s">
        <v>10798</v>
      </c>
      <c r="D3521" s="5" t="s">
        <v>10878</v>
      </c>
      <c r="E3521" s="5" t="s">
        <v>10879</v>
      </c>
      <c r="F3521" s="5" t="s">
        <v>10880</v>
      </c>
      <c r="G3521" s="6">
        <v>2003</v>
      </c>
      <c r="H3521" s="5" t="s">
        <v>654</v>
      </c>
      <c r="I3521" s="5" t="s">
        <v>10881</v>
      </c>
      <c r="J3521" s="6" t="s">
        <v>70</v>
      </c>
      <c r="K3521" s="6" t="s">
        <v>71</v>
      </c>
    </row>
    <row r="3522" spans="1:11" x14ac:dyDescent="0.45">
      <c r="A3522" s="6">
        <v>3518</v>
      </c>
      <c r="B3522" s="6" t="s">
        <v>10882</v>
      </c>
      <c r="C3522" s="5" t="s">
        <v>10798</v>
      </c>
      <c r="D3522" s="5" t="s">
        <v>10883</v>
      </c>
      <c r="E3522" s="5" t="s">
        <v>10884</v>
      </c>
      <c r="F3522" s="5" t="s">
        <v>10885</v>
      </c>
      <c r="G3522" s="6">
        <v>2021</v>
      </c>
      <c r="H3522" s="5" t="s">
        <v>10886</v>
      </c>
      <c r="I3522" s="5" t="s">
        <v>10887</v>
      </c>
      <c r="J3522" s="6" t="s">
        <v>70</v>
      </c>
      <c r="K3522" s="6" t="s">
        <v>71</v>
      </c>
    </row>
    <row r="3523" spans="1:11" x14ac:dyDescent="0.45">
      <c r="A3523" s="6">
        <v>3519</v>
      </c>
      <c r="B3523" s="6" t="s">
        <v>10888</v>
      </c>
      <c r="C3523" s="5" t="s">
        <v>10798</v>
      </c>
      <c r="D3523" s="5" t="s">
        <v>10889</v>
      </c>
      <c r="E3523" s="5" t="s">
        <v>10890</v>
      </c>
      <c r="F3523" s="5" t="s">
        <v>10891</v>
      </c>
      <c r="G3523" s="6">
        <v>2007</v>
      </c>
      <c r="H3523" s="5" t="s">
        <v>5016</v>
      </c>
      <c r="I3523" s="5" t="s">
        <v>10892</v>
      </c>
      <c r="J3523" s="6" t="s">
        <v>70</v>
      </c>
      <c r="K3523" s="6" t="s">
        <v>71</v>
      </c>
    </row>
    <row r="3524" spans="1:11" x14ac:dyDescent="0.45">
      <c r="A3524" s="6">
        <v>3520</v>
      </c>
      <c r="B3524" s="6" t="s">
        <v>10893</v>
      </c>
      <c r="C3524" s="5" t="s">
        <v>10798</v>
      </c>
      <c r="D3524" s="5" t="s">
        <v>10894</v>
      </c>
      <c r="E3524" s="5" t="s">
        <v>10895</v>
      </c>
      <c r="F3524" s="5" t="s">
        <v>10896</v>
      </c>
      <c r="G3524" s="6">
        <v>2002</v>
      </c>
      <c r="H3524" s="5" t="s">
        <v>135</v>
      </c>
      <c r="I3524" s="5" t="s">
        <v>10897</v>
      </c>
      <c r="J3524" s="6" t="s">
        <v>70</v>
      </c>
      <c r="K3524" s="6" t="s">
        <v>71</v>
      </c>
    </row>
    <row r="3525" spans="1:11" x14ac:dyDescent="0.45">
      <c r="A3525" s="6">
        <v>3521</v>
      </c>
      <c r="B3525" s="6" t="s">
        <v>10898</v>
      </c>
      <c r="C3525" s="5" t="s">
        <v>10798</v>
      </c>
      <c r="D3525" s="5" t="s">
        <v>10899</v>
      </c>
      <c r="E3525" s="5" t="s">
        <v>10900</v>
      </c>
      <c r="F3525" s="5" t="s">
        <v>10901</v>
      </c>
      <c r="G3525" s="6">
        <v>2005</v>
      </c>
      <c r="H3525" s="5" t="s">
        <v>194</v>
      </c>
      <c r="I3525" s="5" t="s">
        <v>10902</v>
      </c>
      <c r="J3525" s="6" t="s">
        <v>70</v>
      </c>
      <c r="K3525" s="6" t="s">
        <v>71</v>
      </c>
    </row>
    <row r="3526" spans="1:11" x14ac:dyDescent="0.45">
      <c r="A3526" s="6">
        <v>3522</v>
      </c>
      <c r="B3526" s="6" t="s">
        <v>10903</v>
      </c>
      <c r="C3526" s="5" t="s">
        <v>10798</v>
      </c>
      <c r="D3526" s="5" t="s">
        <v>10904</v>
      </c>
      <c r="E3526" s="5" t="s">
        <v>10905</v>
      </c>
      <c r="F3526" s="5" t="s">
        <v>10906</v>
      </c>
      <c r="G3526" s="6">
        <v>2002</v>
      </c>
      <c r="H3526" s="5" t="s">
        <v>135</v>
      </c>
      <c r="I3526" s="5" t="s">
        <v>10907</v>
      </c>
      <c r="J3526" s="6" t="s">
        <v>70</v>
      </c>
      <c r="K3526" s="6" t="s">
        <v>71</v>
      </c>
    </row>
    <row r="3527" spans="1:11" x14ac:dyDescent="0.45">
      <c r="A3527" s="6">
        <v>3523</v>
      </c>
      <c r="B3527" s="6" t="s">
        <v>10908</v>
      </c>
      <c r="C3527" s="5" t="s">
        <v>10798</v>
      </c>
      <c r="D3527" s="5" t="s">
        <v>10909</v>
      </c>
      <c r="E3527" s="5" t="s">
        <v>10910</v>
      </c>
      <c r="F3527" s="5" t="s">
        <v>10911</v>
      </c>
      <c r="G3527" s="6">
        <v>1999</v>
      </c>
      <c r="H3527" s="5" t="s">
        <v>962</v>
      </c>
      <c r="I3527" s="5" t="s">
        <v>10912</v>
      </c>
      <c r="J3527" s="6" t="s">
        <v>70</v>
      </c>
      <c r="K3527" s="6" t="s">
        <v>71</v>
      </c>
    </row>
    <row r="3528" spans="1:11" x14ac:dyDescent="0.45">
      <c r="A3528" s="6">
        <v>3524</v>
      </c>
      <c r="B3528" s="6" t="s">
        <v>10913</v>
      </c>
      <c r="C3528" s="5" t="s">
        <v>10798</v>
      </c>
      <c r="D3528" s="5" t="s">
        <v>10914</v>
      </c>
      <c r="E3528" s="5" t="s">
        <v>10915</v>
      </c>
      <c r="F3528" s="5" t="s">
        <v>10916</v>
      </c>
      <c r="G3528" s="6">
        <v>1999</v>
      </c>
      <c r="H3528" s="5" t="s">
        <v>660</v>
      </c>
      <c r="I3528" s="5" t="s">
        <v>10917</v>
      </c>
      <c r="J3528" s="6" t="s">
        <v>70</v>
      </c>
      <c r="K3528" s="6" t="s">
        <v>71</v>
      </c>
    </row>
    <row r="3529" spans="1:11" x14ac:dyDescent="0.45">
      <c r="A3529" s="6">
        <v>3525</v>
      </c>
      <c r="B3529" s="6" t="s">
        <v>10918</v>
      </c>
      <c r="C3529" s="5" t="s">
        <v>10798</v>
      </c>
      <c r="D3529" s="5" t="s">
        <v>10919</v>
      </c>
      <c r="E3529" s="5" t="s">
        <v>10920</v>
      </c>
      <c r="F3529" s="5" t="s">
        <v>10921</v>
      </c>
      <c r="G3529" s="6">
        <v>2007</v>
      </c>
      <c r="H3529" s="5" t="s">
        <v>10922</v>
      </c>
      <c r="I3529" s="5" t="s">
        <v>10923</v>
      </c>
      <c r="J3529" s="6" t="s">
        <v>70</v>
      </c>
      <c r="K3529" s="6" t="s">
        <v>71</v>
      </c>
    </row>
    <row r="3530" spans="1:11" x14ac:dyDescent="0.45">
      <c r="A3530" s="6">
        <v>3526</v>
      </c>
      <c r="B3530" s="6" t="s">
        <v>10924</v>
      </c>
      <c r="C3530" s="5" t="s">
        <v>10798</v>
      </c>
      <c r="D3530" s="5" t="s">
        <v>10925</v>
      </c>
      <c r="E3530" s="5" t="s">
        <v>10926</v>
      </c>
      <c r="F3530" s="5" t="s">
        <v>10927</v>
      </c>
      <c r="G3530" s="6">
        <v>2010</v>
      </c>
      <c r="H3530" s="5" t="s">
        <v>10928</v>
      </c>
      <c r="I3530" s="5" t="s">
        <v>10929</v>
      </c>
      <c r="J3530" s="6" t="s">
        <v>70</v>
      </c>
      <c r="K3530" s="6" t="s">
        <v>71</v>
      </c>
    </row>
    <row r="3531" spans="1:11" x14ac:dyDescent="0.45">
      <c r="A3531" s="6">
        <v>3527</v>
      </c>
      <c r="B3531" s="6" t="s">
        <v>10930</v>
      </c>
      <c r="C3531" s="5" t="s">
        <v>10798</v>
      </c>
      <c r="D3531" s="5" t="s">
        <v>10931</v>
      </c>
      <c r="E3531" s="5" t="s">
        <v>10932</v>
      </c>
      <c r="F3531" s="5" t="s">
        <v>10933</v>
      </c>
      <c r="G3531" s="6">
        <v>1998</v>
      </c>
      <c r="H3531" s="5" t="s">
        <v>660</v>
      </c>
      <c r="I3531" s="5" t="s">
        <v>10934</v>
      </c>
      <c r="J3531" s="6" t="s">
        <v>70</v>
      </c>
      <c r="K3531" s="6" t="s">
        <v>71</v>
      </c>
    </row>
    <row r="3532" spans="1:11" x14ac:dyDescent="0.45">
      <c r="A3532" s="6">
        <v>3528</v>
      </c>
      <c r="B3532" s="6" t="s">
        <v>10935</v>
      </c>
      <c r="C3532" s="5" t="s">
        <v>10798</v>
      </c>
      <c r="D3532" s="5" t="s">
        <v>10936</v>
      </c>
      <c r="E3532" s="5" t="s">
        <v>10937</v>
      </c>
      <c r="F3532" s="5" t="s">
        <v>10938</v>
      </c>
      <c r="G3532" s="6">
        <v>1976</v>
      </c>
      <c r="H3532" s="5" t="s">
        <v>386</v>
      </c>
      <c r="I3532" s="5" t="s">
        <v>10939</v>
      </c>
      <c r="J3532" s="6" t="s">
        <v>70</v>
      </c>
      <c r="K3532" s="6" t="s">
        <v>71</v>
      </c>
    </row>
    <row r="3533" spans="1:11" x14ac:dyDescent="0.45">
      <c r="A3533" s="6">
        <v>3529</v>
      </c>
      <c r="B3533" s="6" t="s">
        <v>10940</v>
      </c>
      <c r="C3533" s="5" t="s">
        <v>10798</v>
      </c>
      <c r="D3533" s="5" t="s">
        <v>10941</v>
      </c>
      <c r="E3533" s="5" t="s">
        <v>10942</v>
      </c>
      <c r="F3533" s="5" t="s">
        <v>10943</v>
      </c>
      <c r="G3533" s="6">
        <v>2003</v>
      </c>
      <c r="H3533" s="5" t="s">
        <v>4123</v>
      </c>
      <c r="I3533" s="5" t="s">
        <v>10944</v>
      </c>
      <c r="J3533" s="6" t="s">
        <v>70</v>
      </c>
      <c r="K3533" s="6" t="s">
        <v>71</v>
      </c>
    </row>
    <row r="3534" spans="1:11" x14ac:dyDescent="0.45">
      <c r="A3534" s="6">
        <v>3530</v>
      </c>
      <c r="B3534" s="6" t="s">
        <v>10945</v>
      </c>
      <c r="C3534" s="5" t="s">
        <v>10798</v>
      </c>
      <c r="D3534" s="5" t="s">
        <v>10946</v>
      </c>
      <c r="E3534" s="5" t="s">
        <v>10947</v>
      </c>
      <c r="F3534" s="5" t="s">
        <v>10948</v>
      </c>
      <c r="G3534" s="6">
        <v>2002</v>
      </c>
      <c r="H3534" s="5" t="s">
        <v>135</v>
      </c>
      <c r="I3534" s="5" t="s">
        <v>10949</v>
      </c>
      <c r="J3534" s="6" t="s">
        <v>70</v>
      </c>
      <c r="K3534" s="6" t="s">
        <v>71</v>
      </c>
    </row>
    <row r="3535" spans="1:11" x14ac:dyDescent="0.45">
      <c r="A3535" s="6">
        <v>3531</v>
      </c>
      <c r="B3535" s="6" t="s">
        <v>10950</v>
      </c>
      <c r="C3535" s="5" t="s">
        <v>10798</v>
      </c>
      <c r="D3535" s="5" t="s">
        <v>10951</v>
      </c>
      <c r="E3535" s="5" t="s">
        <v>10952</v>
      </c>
      <c r="F3535" s="5" t="s">
        <v>10953</v>
      </c>
      <c r="G3535" s="6">
        <v>2001</v>
      </c>
      <c r="H3535" s="5" t="s">
        <v>68</v>
      </c>
      <c r="I3535" s="5" t="s">
        <v>10954</v>
      </c>
      <c r="J3535" s="6" t="s">
        <v>70</v>
      </c>
      <c r="K3535" s="6" t="s">
        <v>71</v>
      </c>
    </row>
    <row r="3536" spans="1:11" x14ac:dyDescent="0.45">
      <c r="A3536" s="6">
        <v>3532</v>
      </c>
      <c r="B3536" s="6" t="s">
        <v>10955</v>
      </c>
      <c r="C3536" s="5" t="s">
        <v>10798</v>
      </c>
      <c r="D3536" s="5" t="s">
        <v>10956</v>
      </c>
      <c r="E3536" s="5" t="s">
        <v>10957</v>
      </c>
      <c r="F3536" s="5" t="s">
        <v>10958</v>
      </c>
      <c r="G3536" s="6">
        <v>2002</v>
      </c>
      <c r="H3536" s="5" t="s">
        <v>135</v>
      </c>
      <c r="I3536" s="5" t="s">
        <v>10959</v>
      </c>
      <c r="J3536" s="6" t="s">
        <v>70</v>
      </c>
      <c r="K3536" s="6" t="s">
        <v>71</v>
      </c>
    </row>
    <row r="3537" spans="1:11" x14ac:dyDescent="0.45">
      <c r="A3537" s="6">
        <v>3533</v>
      </c>
      <c r="B3537" s="6" t="s">
        <v>10960</v>
      </c>
      <c r="C3537" s="5" t="s">
        <v>10798</v>
      </c>
      <c r="D3537" s="5" t="s">
        <v>10961</v>
      </c>
      <c r="E3537" s="5" t="s">
        <v>10962</v>
      </c>
      <c r="F3537" s="5" t="s">
        <v>10963</v>
      </c>
      <c r="G3537" s="6">
        <v>1997</v>
      </c>
      <c r="H3537" s="5" t="s">
        <v>206</v>
      </c>
      <c r="I3537" s="5" t="s">
        <v>10964</v>
      </c>
      <c r="J3537" s="6" t="s">
        <v>70</v>
      </c>
      <c r="K3537" s="6" t="s">
        <v>71</v>
      </c>
    </row>
    <row r="3538" spans="1:11" x14ac:dyDescent="0.45">
      <c r="A3538" s="6">
        <v>3534</v>
      </c>
      <c r="B3538" s="6" t="s">
        <v>10965</v>
      </c>
      <c r="C3538" s="5" t="s">
        <v>10798</v>
      </c>
      <c r="D3538" s="5" t="s">
        <v>10966</v>
      </c>
      <c r="E3538" s="5" t="s">
        <v>10967</v>
      </c>
      <c r="F3538" s="5" t="s">
        <v>10968</v>
      </c>
      <c r="G3538" s="6">
        <v>1998</v>
      </c>
      <c r="H3538" s="5" t="s">
        <v>2334</v>
      </c>
      <c r="I3538" s="5" t="s">
        <v>10969</v>
      </c>
      <c r="J3538" s="6" t="s">
        <v>70</v>
      </c>
      <c r="K3538" s="6" t="s">
        <v>71</v>
      </c>
    </row>
    <row r="3539" spans="1:11" x14ac:dyDescent="0.45">
      <c r="A3539" s="6">
        <v>3535</v>
      </c>
      <c r="B3539" s="6" t="s">
        <v>10970</v>
      </c>
      <c r="C3539" s="5" t="s">
        <v>10798</v>
      </c>
      <c r="D3539" s="5" t="s">
        <v>10971</v>
      </c>
      <c r="E3539" s="5" t="s">
        <v>10972</v>
      </c>
      <c r="F3539" s="5" t="s">
        <v>10973</v>
      </c>
      <c r="G3539" s="6">
        <v>1999</v>
      </c>
      <c r="H3539" s="5" t="s">
        <v>1445</v>
      </c>
      <c r="I3539" s="5" t="s">
        <v>10974</v>
      </c>
      <c r="J3539" s="6" t="s">
        <v>70</v>
      </c>
      <c r="K3539" s="6" t="s">
        <v>71</v>
      </c>
    </row>
    <row r="3540" spans="1:11" x14ac:dyDescent="0.45">
      <c r="A3540" s="6">
        <v>3536</v>
      </c>
      <c r="B3540" s="6" t="s">
        <v>10975</v>
      </c>
      <c r="C3540" s="5" t="s">
        <v>10798</v>
      </c>
      <c r="D3540" s="5" t="s">
        <v>10976</v>
      </c>
      <c r="E3540" s="5" t="s">
        <v>10977</v>
      </c>
      <c r="F3540" s="5" t="s">
        <v>10978</v>
      </c>
      <c r="G3540" s="6">
        <v>1998</v>
      </c>
      <c r="H3540" s="5" t="s">
        <v>1474</v>
      </c>
      <c r="I3540" s="5" t="s">
        <v>10979</v>
      </c>
      <c r="J3540" s="6" t="s">
        <v>70</v>
      </c>
      <c r="K3540" s="6" t="s">
        <v>71</v>
      </c>
    </row>
    <row r="3541" spans="1:11" x14ac:dyDescent="0.45">
      <c r="A3541" s="6">
        <v>3537</v>
      </c>
      <c r="B3541" s="6" t="s">
        <v>10980</v>
      </c>
      <c r="C3541" s="5" t="s">
        <v>10798</v>
      </c>
      <c r="D3541" s="5" t="s">
        <v>10981</v>
      </c>
      <c r="E3541" s="5" t="s">
        <v>10982</v>
      </c>
      <c r="F3541" s="5" t="s">
        <v>10983</v>
      </c>
      <c r="G3541" s="6">
        <v>2019</v>
      </c>
      <c r="H3541" s="5" t="s">
        <v>273</v>
      </c>
      <c r="I3541" s="5" t="s">
        <v>10984</v>
      </c>
      <c r="J3541" s="6" t="s">
        <v>70</v>
      </c>
      <c r="K3541" s="6" t="s">
        <v>71</v>
      </c>
    </row>
    <row r="3542" spans="1:11" x14ac:dyDescent="0.45">
      <c r="A3542" s="6">
        <v>3538</v>
      </c>
      <c r="B3542" s="6" t="s">
        <v>10985</v>
      </c>
      <c r="C3542" s="5" t="s">
        <v>10798</v>
      </c>
      <c r="D3542" s="5" t="s">
        <v>10986</v>
      </c>
      <c r="E3542" s="5" t="s">
        <v>10987</v>
      </c>
      <c r="F3542" s="5" t="s">
        <v>10988</v>
      </c>
      <c r="G3542" s="6">
        <v>2001</v>
      </c>
      <c r="H3542" s="5" t="s">
        <v>68</v>
      </c>
      <c r="I3542" s="5" t="s">
        <v>10989</v>
      </c>
      <c r="J3542" s="6" t="s">
        <v>70</v>
      </c>
      <c r="K3542" s="6" t="s">
        <v>71</v>
      </c>
    </row>
    <row r="3543" spans="1:11" x14ac:dyDescent="0.45">
      <c r="A3543" s="6">
        <v>3539</v>
      </c>
      <c r="B3543" s="6" t="s">
        <v>10990</v>
      </c>
      <c r="C3543" s="5" t="s">
        <v>10798</v>
      </c>
      <c r="D3543" s="5" t="s">
        <v>10991</v>
      </c>
      <c r="E3543" s="5" t="s">
        <v>10992</v>
      </c>
      <c r="F3543" s="5" t="s">
        <v>10993</v>
      </c>
      <c r="G3543" s="6">
        <v>2023</v>
      </c>
      <c r="H3543" s="5" t="s">
        <v>273</v>
      </c>
      <c r="I3543" s="5" t="s">
        <v>10994</v>
      </c>
      <c r="J3543" s="6" t="s">
        <v>70</v>
      </c>
      <c r="K3543" s="6" t="s">
        <v>71</v>
      </c>
    </row>
    <row r="3544" spans="1:11" x14ac:dyDescent="0.45">
      <c r="A3544" s="6">
        <v>3540</v>
      </c>
      <c r="B3544" s="6" t="s">
        <v>10995</v>
      </c>
      <c r="C3544" s="5" t="s">
        <v>10798</v>
      </c>
      <c r="D3544" s="5" t="s">
        <v>10996</v>
      </c>
      <c r="E3544" s="5" t="s">
        <v>10997</v>
      </c>
      <c r="F3544" s="5" t="s">
        <v>10998</v>
      </c>
      <c r="G3544" s="6">
        <v>2003</v>
      </c>
      <c r="H3544" s="5" t="s">
        <v>135</v>
      </c>
      <c r="I3544" s="5" t="s">
        <v>10999</v>
      </c>
      <c r="J3544" s="6" t="s">
        <v>70</v>
      </c>
      <c r="K3544" s="6" t="s">
        <v>71</v>
      </c>
    </row>
    <row r="3545" spans="1:11" x14ac:dyDescent="0.45">
      <c r="A3545" s="6">
        <v>3541</v>
      </c>
      <c r="B3545" s="6" t="s">
        <v>11000</v>
      </c>
      <c r="C3545" s="5" t="s">
        <v>10798</v>
      </c>
      <c r="D3545" s="5" t="s">
        <v>11001</v>
      </c>
      <c r="E3545" s="5" t="s">
        <v>11002</v>
      </c>
      <c r="F3545" s="5" t="s">
        <v>11003</v>
      </c>
      <c r="G3545" s="6">
        <v>2018</v>
      </c>
      <c r="H3545" s="5" t="s">
        <v>6084</v>
      </c>
      <c r="I3545" s="5" t="s">
        <v>11004</v>
      </c>
      <c r="J3545" s="6" t="s">
        <v>70</v>
      </c>
      <c r="K3545" s="6" t="s">
        <v>71</v>
      </c>
    </row>
    <row r="3546" spans="1:11" x14ac:dyDescent="0.45">
      <c r="A3546" s="6">
        <v>3542</v>
      </c>
      <c r="B3546" s="6" t="s">
        <v>11005</v>
      </c>
      <c r="C3546" s="5" t="s">
        <v>10798</v>
      </c>
      <c r="D3546" s="5" t="s">
        <v>11006</v>
      </c>
      <c r="E3546" s="5" t="s">
        <v>11007</v>
      </c>
      <c r="F3546" s="5" t="s">
        <v>11008</v>
      </c>
      <c r="G3546" s="6">
        <v>1999</v>
      </c>
      <c r="H3546" s="5" t="s">
        <v>11009</v>
      </c>
      <c r="I3546" s="5" t="s">
        <v>11010</v>
      </c>
      <c r="J3546" s="6" t="s">
        <v>70</v>
      </c>
      <c r="K3546" s="6" t="s">
        <v>71</v>
      </c>
    </row>
    <row r="3547" spans="1:11" x14ac:dyDescent="0.45">
      <c r="A3547" s="6">
        <v>3543</v>
      </c>
      <c r="B3547" s="6" t="s">
        <v>11011</v>
      </c>
      <c r="C3547" s="5" t="s">
        <v>10798</v>
      </c>
      <c r="D3547" s="5" t="s">
        <v>11012</v>
      </c>
      <c r="E3547" s="5" t="s">
        <v>11013</v>
      </c>
      <c r="F3547" s="5" t="s">
        <v>11014</v>
      </c>
      <c r="G3547" s="6">
        <v>2004</v>
      </c>
      <c r="H3547" s="5" t="s">
        <v>1523</v>
      </c>
      <c r="I3547" s="5" t="s">
        <v>11015</v>
      </c>
      <c r="J3547" s="6" t="s">
        <v>70</v>
      </c>
      <c r="K3547" s="6" t="s">
        <v>71</v>
      </c>
    </row>
    <row r="3548" spans="1:11" x14ac:dyDescent="0.45">
      <c r="A3548" s="6">
        <v>3544</v>
      </c>
      <c r="B3548" s="6" t="s">
        <v>11016</v>
      </c>
      <c r="C3548" s="5" t="s">
        <v>10798</v>
      </c>
      <c r="D3548" s="5" t="s">
        <v>11017</v>
      </c>
      <c r="E3548" s="5" t="s">
        <v>11018</v>
      </c>
      <c r="F3548" s="5" t="s">
        <v>11019</v>
      </c>
      <c r="G3548" s="6">
        <v>2002</v>
      </c>
      <c r="H3548" s="5" t="s">
        <v>117</v>
      </c>
      <c r="I3548" s="5" t="s">
        <v>11020</v>
      </c>
      <c r="J3548" s="6" t="s">
        <v>70</v>
      </c>
      <c r="K3548" s="6" t="s">
        <v>71</v>
      </c>
    </row>
    <row r="3549" spans="1:11" x14ac:dyDescent="0.45">
      <c r="A3549" s="6">
        <v>3545</v>
      </c>
      <c r="B3549" s="6" t="s">
        <v>11021</v>
      </c>
      <c r="C3549" s="5" t="s">
        <v>10798</v>
      </c>
      <c r="D3549" s="5" t="s">
        <v>11022</v>
      </c>
      <c r="E3549" s="5" t="s">
        <v>11023</v>
      </c>
      <c r="F3549" s="5" t="s">
        <v>11024</v>
      </c>
      <c r="G3549" s="6">
        <v>2003</v>
      </c>
      <c r="H3549" s="5" t="s">
        <v>68</v>
      </c>
      <c r="I3549" s="5" t="s">
        <v>11025</v>
      </c>
      <c r="J3549" s="6" t="s">
        <v>70</v>
      </c>
      <c r="K3549" s="6" t="s">
        <v>71</v>
      </c>
    </row>
    <row r="3550" spans="1:11" x14ac:dyDescent="0.45">
      <c r="A3550" s="6">
        <v>3546</v>
      </c>
      <c r="B3550" s="6" t="s">
        <v>11026</v>
      </c>
      <c r="C3550" s="5" t="s">
        <v>10798</v>
      </c>
      <c r="D3550" s="5" t="s">
        <v>11027</v>
      </c>
      <c r="E3550" s="5" t="s">
        <v>11028</v>
      </c>
      <c r="F3550" s="5" t="s">
        <v>11029</v>
      </c>
      <c r="G3550" s="6">
        <v>2026</v>
      </c>
      <c r="H3550" s="5" t="s">
        <v>11030</v>
      </c>
      <c r="I3550" s="5" t="s">
        <v>710</v>
      </c>
      <c r="J3550" s="6" t="s">
        <v>70</v>
      </c>
      <c r="K3550" s="6" t="s">
        <v>71</v>
      </c>
    </row>
    <row r="3551" spans="1:11" x14ac:dyDescent="0.45">
      <c r="A3551" s="6">
        <v>3547</v>
      </c>
      <c r="B3551" s="6" t="s">
        <v>11031</v>
      </c>
      <c r="C3551" s="5" t="s">
        <v>10798</v>
      </c>
      <c r="D3551" s="5" t="s">
        <v>11032</v>
      </c>
      <c r="E3551" s="5" t="s">
        <v>11033</v>
      </c>
      <c r="F3551" s="5" t="s">
        <v>11034</v>
      </c>
      <c r="G3551" s="6">
        <v>1975</v>
      </c>
      <c r="H3551" s="5" t="s">
        <v>426</v>
      </c>
      <c r="I3551" s="5" t="s">
        <v>11035</v>
      </c>
      <c r="J3551" s="6" t="s">
        <v>70</v>
      </c>
      <c r="K3551" s="6" t="s">
        <v>71</v>
      </c>
    </row>
    <row r="3552" spans="1:11" x14ac:dyDescent="0.45">
      <c r="A3552" s="6">
        <v>3548</v>
      </c>
      <c r="B3552" s="6" t="s">
        <v>11036</v>
      </c>
      <c r="C3552" s="5" t="s">
        <v>10798</v>
      </c>
      <c r="D3552" s="5" t="s">
        <v>11037</v>
      </c>
      <c r="E3552" s="5" t="s">
        <v>11038</v>
      </c>
      <c r="F3552" s="5" t="s">
        <v>11039</v>
      </c>
      <c r="G3552" s="6">
        <v>2001</v>
      </c>
      <c r="H3552" s="5" t="s">
        <v>68</v>
      </c>
      <c r="I3552" s="5" t="s">
        <v>11040</v>
      </c>
      <c r="J3552" s="6" t="s">
        <v>70</v>
      </c>
      <c r="K3552" s="6" t="s">
        <v>71</v>
      </c>
    </row>
    <row r="3553" spans="1:11" x14ac:dyDescent="0.45">
      <c r="A3553" s="6">
        <v>3549</v>
      </c>
      <c r="B3553" s="6" t="s">
        <v>11041</v>
      </c>
      <c r="C3553" s="5" t="s">
        <v>10798</v>
      </c>
      <c r="D3553" s="5" t="s">
        <v>11042</v>
      </c>
      <c r="E3553" s="5" t="s">
        <v>11043</v>
      </c>
      <c r="F3553" s="5" t="s">
        <v>11044</v>
      </c>
      <c r="G3553" s="6">
        <v>2006</v>
      </c>
      <c r="H3553" s="5" t="s">
        <v>206</v>
      </c>
      <c r="I3553" s="5" t="s">
        <v>11045</v>
      </c>
      <c r="J3553" s="6" t="s">
        <v>70</v>
      </c>
      <c r="K3553" s="6" t="s">
        <v>71</v>
      </c>
    </row>
    <row r="3554" spans="1:11" x14ac:dyDescent="0.45">
      <c r="A3554" s="6">
        <v>3550</v>
      </c>
      <c r="B3554" s="6" t="s">
        <v>11046</v>
      </c>
      <c r="C3554" s="5" t="s">
        <v>10798</v>
      </c>
      <c r="D3554" s="5" t="s">
        <v>11047</v>
      </c>
      <c r="E3554" s="5" t="s">
        <v>11048</v>
      </c>
      <c r="F3554" s="5" t="s">
        <v>11049</v>
      </c>
      <c r="G3554" s="6">
        <v>1999</v>
      </c>
      <c r="H3554" s="5" t="s">
        <v>660</v>
      </c>
      <c r="I3554" s="5" t="s">
        <v>11050</v>
      </c>
      <c r="J3554" s="6" t="s">
        <v>70</v>
      </c>
      <c r="K3554" s="6" t="s">
        <v>71</v>
      </c>
    </row>
    <row r="3555" spans="1:11" x14ac:dyDescent="0.45">
      <c r="A3555" s="6">
        <v>3551</v>
      </c>
      <c r="B3555" s="6" t="s">
        <v>11051</v>
      </c>
      <c r="C3555" s="5" t="s">
        <v>10798</v>
      </c>
      <c r="D3555" s="5" t="s">
        <v>11052</v>
      </c>
      <c r="E3555" s="5" t="s">
        <v>11053</v>
      </c>
      <c r="F3555" s="5" t="s">
        <v>11054</v>
      </c>
      <c r="G3555" s="6">
        <v>2019</v>
      </c>
      <c r="H3555" s="5" t="s">
        <v>4262</v>
      </c>
      <c r="I3555" s="5" t="s">
        <v>11055</v>
      </c>
      <c r="J3555" s="6" t="s">
        <v>70</v>
      </c>
      <c r="K3555" s="6" t="s">
        <v>71</v>
      </c>
    </row>
    <row r="3556" spans="1:11" x14ac:dyDescent="0.45">
      <c r="A3556" s="6">
        <v>3552</v>
      </c>
      <c r="B3556" s="6" t="s">
        <v>11056</v>
      </c>
      <c r="C3556" s="5" t="s">
        <v>10798</v>
      </c>
      <c r="D3556" s="5" t="s">
        <v>11057</v>
      </c>
      <c r="E3556" s="5" t="s">
        <v>11058</v>
      </c>
      <c r="F3556" s="5" t="s">
        <v>11059</v>
      </c>
      <c r="G3556" s="6">
        <v>2017</v>
      </c>
      <c r="H3556" s="5" t="s">
        <v>11060</v>
      </c>
      <c r="I3556" s="5" t="s">
        <v>11061</v>
      </c>
      <c r="J3556" s="6" t="s">
        <v>70</v>
      </c>
      <c r="K3556" s="6" t="s">
        <v>71</v>
      </c>
    </row>
    <row r="3557" spans="1:11" x14ac:dyDescent="0.45">
      <c r="A3557" s="6">
        <v>3553</v>
      </c>
      <c r="B3557" s="6" t="s">
        <v>11062</v>
      </c>
      <c r="C3557" s="5" t="s">
        <v>10798</v>
      </c>
      <c r="D3557" s="5" t="s">
        <v>11063</v>
      </c>
      <c r="E3557" s="5" t="s">
        <v>11064</v>
      </c>
      <c r="F3557" s="5" t="s">
        <v>11065</v>
      </c>
      <c r="G3557" s="6">
        <v>2004</v>
      </c>
      <c r="H3557" s="5" t="s">
        <v>962</v>
      </c>
      <c r="I3557" s="5" t="s">
        <v>11066</v>
      </c>
      <c r="J3557" s="6" t="s">
        <v>70</v>
      </c>
      <c r="K3557" s="6" t="s">
        <v>71</v>
      </c>
    </row>
    <row r="3558" spans="1:11" x14ac:dyDescent="0.45">
      <c r="A3558" s="6">
        <v>3554</v>
      </c>
      <c r="B3558" s="6" t="s">
        <v>11067</v>
      </c>
      <c r="C3558" s="5" t="s">
        <v>10798</v>
      </c>
      <c r="D3558" s="5" t="s">
        <v>11068</v>
      </c>
      <c r="E3558" s="5" t="s">
        <v>11069</v>
      </c>
      <c r="F3558" s="5" t="s">
        <v>11070</v>
      </c>
      <c r="G3558" s="6">
        <v>1999</v>
      </c>
      <c r="H3558" s="5" t="s">
        <v>68</v>
      </c>
      <c r="I3558" s="5" t="s">
        <v>11071</v>
      </c>
      <c r="J3558" s="6" t="s">
        <v>70</v>
      </c>
      <c r="K3558" s="6" t="s">
        <v>71</v>
      </c>
    </row>
    <row r="3559" spans="1:11" x14ac:dyDescent="0.45">
      <c r="A3559" s="6">
        <v>3555</v>
      </c>
      <c r="B3559" s="6" t="s">
        <v>11072</v>
      </c>
      <c r="C3559" s="5" t="s">
        <v>10798</v>
      </c>
      <c r="D3559" s="5" t="s">
        <v>11073</v>
      </c>
      <c r="E3559" s="5" t="s">
        <v>11074</v>
      </c>
      <c r="F3559" s="5" t="s">
        <v>11075</v>
      </c>
      <c r="G3559" s="6">
        <v>2021</v>
      </c>
      <c r="H3559" s="5" t="s">
        <v>11076</v>
      </c>
      <c r="I3559" s="5" t="s">
        <v>11077</v>
      </c>
      <c r="J3559" s="6" t="s">
        <v>70</v>
      </c>
      <c r="K3559" s="6" t="s">
        <v>71</v>
      </c>
    </row>
    <row r="3560" spans="1:11" x14ac:dyDescent="0.45">
      <c r="A3560" s="6">
        <v>3556</v>
      </c>
      <c r="B3560" s="6" t="s">
        <v>11078</v>
      </c>
      <c r="C3560" s="5" t="s">
        <v>10798</v>
      </c>
      <c r="D3560" s="5" t="s">
        <v>11079</v>
      </c>
      <c r="E3560" s="5" t="s">
        <v>11080</v>
      </c>
      <c r="F3560" s="5" t="s">
        <v>11081</v>
      </c>
      <c r="G3560" s="6">
        <v>2021</v>
      </c>
      <c r="H3560" s="5" t="s">
        <v>11082</v>
      </c>
      <c r="I3560" s="5" t="s">
        <v>11083</v>
      </c>
      <c r="J3560" s="6" t="s">
        <v>70</v>
      </c>
      <c r="K3560" s="6" t="s">
        <v>71</v>
      </c>
    </row>
    <row r="3561" spans="1:11" x14ac:dyDescent="0.45">
      <c r="A3561" s="6">
        <v>3557</v>
      </c>
      <c r="B3561" s="6" t="s">
        <v>11084</v>
      </c>
      <c r="C3561" s="5" t="s">
        <v>10798</v>
      </c>
      <c r="D3561" s="5" t="s">
        <v>11085</v>
      </c>
      <c r="E3561" s="5" t="s">
        <v>11086</v>
      </c>
      <c r="F3561" s="5" t="s">
        <v>11087</v>
      </c>
      <c r="G3561" s="6">
        <v>1999</v>
      </c>
      <c r="H3561" s="5" t="s">
        <v>68</v>
      </c>
      <c r="I3561" s="5" t="s">
        <v>11088</v>
      </c>
      <c r="J3561" s="6" t="s">
        <v>70</v>
      </c>
      <c r="K3561" s="6" t="s">
        <v>71</v>
      </c>
    </row>
    <row r="3562" spans="1:11" x14ac:dyDescent="0.45">
      <c r="A3562" s="6">
        <v>3558</v>
      </c>
      <c r="B3562" s="6" t="s">
        <v>11089</v>
      </c>
      <c r="C3562" s="5" t="s">
        <v>10798</v>
      </c>
      <c r="D3562" s="5" t="s">
        <v>11090</v>
      </c>
      <c r="E3562" s="5" t="s">
        <v>11091</v>
      </c>
      <c r="F3562" s="5" t="s">
        <v>11092</v>
      </c>
      <c r="G3562" s="6">
        <v>1990</v>
      </c>
      <c r="H3562" s="5" t="s">
        <v>616</v>
      </c>
      <c r="I3562" s="5" t="s">
        <v>11093</v>
      </c>
      <c r="J3562" s="6" t="s">
        <v>70</v>
      </c>
      <c r="K3562" s="6" t="s">
        <v>71</v>
      </c>
    </row>
    <row r="3563" spans="1:11" x14ac:dyDescent="0.45">
      <c r="A3563" s="6">
        <v>3559</v>
      </c>
      <c r="B3563" s="6" t="s">
        <v>11094</v>
      </c>
      <c r="C3563" s="5" t="s">
        <v>10798</v>
      </c>
      <c r="D3563" s="5" t="s">
        <v>11095</v>
      </c>
      <c r="E3563" s="5" t="s">
        <v>11096</v>
      </c>
      <c r="F3563" s="5" t="s">
        <v>11097</v>
      </c>
      <c r="G3563" s="6">
        <v>2000</v>
      </c>
      <c r="H3563" s="5" t="s">
        <v>177</v>
      </c>
      <c r="I3563" s="5" t="s">
        <v>11098</v>
      </c>
      <c r="J3563" s="6" t="s">
        <v>70</v>
      </c>
      <c r="K3563" s="6" t="s">
        <v>71</v>
      </c>
    </row>
    <row r="3564" spans="1:11" x14ac:dyDescent="0.45">
      <c r="A3564" s="6">
        <v>3560</v>
      </c>
      <c r="B3564" s="6" t="s">
        <v>11099</v>
      </c>
      <c r="C3564" s="5" t="s">
        <v>10798</v>
      </c>
      <c r="D3564" s="5" t="s">
        <v>11100</v>
      </c>
      <c r="E3564" s="5" t="s">
        <v>11101</v>
      </c>
      <c r="F3564" s="5" t="s">
        <v>11102</v>
      </c>
      <c r="G3564" s="6">
        <v>2000</v>
      </c>
      <c r="H3564" s="5" t="s">
        <v>177</v>
      </c>
      <c r="I3564" s="5" t="s">
        <v>11103</v>
      </c>
      <c r="J3564" s="6" t="s">
        <v>70</v>
      </c>
      <c r="K3564" s="6" t="s">
        <v>71</v>
      </c>
    </row>
    <row r="3565" spans="1:11" x14ac:dyDescent="0.45">
      <c r="A3565" s="6">
        <v>3561</v>
      </c>
      <c r="B3565" s="6" t="s">
        <v>11104</v>
      </c>
      <c r="C3565" s="5" t="s">
        <v>10798</v>
      </c>
      <c r="D3565" s="5" t="s">
        <v>11105</v>
      </c>
      <c r="E3565" s="5" t="s">
        <v>11106</v>
      </c>
      <c r="F3565" s="5" t="s">
        <v>11107</v>
      </c>
      <c r="G3565" s="6">
        <v>2002</v>
      </c>
      <c r="H3565" s="5" t="s">
        <v>87</v>
      </c>
      <c r="I3565" s="5" t="s">
        <v>11108</v>
      </c>
      <c r="J3565" s="6" t="s">
        <v>70</v>
      </c>
      <c r="K3565" s="6" t="s">
        <v>71</v>
      </c>
    </row>
    <row r="3566" spans="1:11" x14ac:dyDescent="0.45">
      <c r="A3566" s="6">
        <v>3562</v>
      </c>
      <c r="B3566" s="6" t="s">
        <v>11109</v>
      </c>
      <c r="C3566" s="5" t="s">
        <v>10798</v>
      </c>
      <c r="D3566" s="5" t="s">
        <v>11110</v>
      </c>
      <c r="E3566" s="5" t="s">
        <v>11111</v>
      </c>
      <c r="F3566" s="5" t="s">
        <v>11112</v>
      </c>
      <c r="G3566" s="6">
        <v>1999</v>
      </c>
      <c r="H3566" s="5" t="s">
        <v>999</v>
      </c>
      <c r="I3566" s="5" t="s">
        <v>11113</v>
      </c>
      <c r="J3566" s="6" t="s">
        <v>70</v>
      </c>
      <c r="K3566" s="6" t="s">
        <v>71</v>
      </c>
    </row>
    <row r="3567" spans="1:11" x14ac:dyDescent="0.45">
      <c r="A3567" s="6">
        <v>3563</v>
      </c>
      <c r="B3567" s="6" t="s">
        <v>11114</v>
      </c>
      <c r="C3567" s="5" t="s">
        <v>10798</v>
      </c>
      <c r="D3567" s="5" t="s">
        <v>11115</v>
      </c>
      <c r="E3567" s="5" t="s">
        <v>11116</v>
      </c>
      <c r="F3567" s="5" t="s">
        <v>11117</v>
      </c>
      <c r="G3567" s="6">
        <v>2022</v>
      </c>
      <c r="H3567" s="5" t="s">
        <v>374</v>
      </c>
      <c r="I3567" s="5" t="s">
        <v>11118</v>
      </c>
      <c r="J3567" s="6" t="s">
        <v>70</v>
      </c>
      <c r="K3567" s="6" t="s">
        <v>71</v>
      </c>
    </row>
    <row r="3568" spans="1:11" x14ac:dyDescent="0.45">
      <c r="A3568" s="6">
        <v>3564</v>
      </c>
      <c r="B3568" s="6" t="s">
        <v>11119</v>
      </c>
      <c r="C3568" s="5" t="s">
        <v>10798</v>
      </c>
      <c r="D3568" s="5" t="s">
        <v>11120</v>
      </c>
      <c r="E3568" s="5" t="s">
        <v>11121</v>
      </c>
      <c r="F3568" s="5" t="s">
        <v>11122</v>
      </c>
      <c r="G3568" s="6">
        <v>2019</v>
      </c>
      <c r="H3568" s="5" t="s">
        <v>2179</v>
      </c>
      <c r="I3568" s="5" t="s">
        <v>11123</v>
      </c>
      <c r="J3568" s="6" t="s">
        <v>70</v>
      </c>
      <c r="K3568" s="6" t="s">
        <v>71</v>
      </c>
    </row>
    <row r="3569" spans="1:11" x14ac:dyDescent="0.45">
      <c r="A3569" s="6">
        <v>3565</v>
      </c>
      <c r="B3569" s="6" t="s">
        <v>11124</v>
      </c>
      <c r="C3569" s="5" t="s">
        <v>10798</v>
      </c>
      <c r="D3569" s="5" t="s">
        <v>11125</v>
      </c>
      <c r="E3569" s="5" t="s">
        <v>11126</v>
      </c>
      <c r="F3569" s="5" t="s">
        <v>11127</v>
      </c>
      <c r="G3569" s="6">
        <v>2025</v>
      </c>
      <c r="H3569" s="5" t="s">
        <v>374</v>
      </c>
      <c r="I3569" s="5" t="s">
        <v>11128</v>
      </c>
      <c r="J3569" s="6" t="s">
        <v>70</v>
      </c>
      <c r="K3569" s="6" t="s">
        <v>71</v>
      </c>
    </row>
    <row r="3570" spans="1:11" x14ac:dyDescent="0.45">
      <c r="A3570" s="6">
        <v>3566</v>
      </c>
      <c r="B3570" s="6" t="s">
        <v>11129</v>
      </c>
      <c r="C3570" s="5" t="s">
        <v>10798</v>
      </c>
      <c r="D3570" s="5" t="s">
        <v>11130</v>
      </c>
      <c r="E3570" s="5" t="s">
        <v>11131</v>
      </c>
      <c r="F3570" s="5" t="s">
        <v>11132</v>
      </c>
      <c r="G3570" s="6">
        <v>2001</v>
      </c>
      <c r="H3570" s="5" t="s">
        <v>660</v>
      </c>
      <c r="I3570" s="5" t="s">
        <v>11133</v>
      </c>
      <c r="J3570" s="6" t="s">
        <v>70</v>
      </c>
      <c r="K3570" s="6" t="s">
        <v>71</v>
      </c>
    </row>
    <row r="3571" spans="1:11" x14ac:dyDescent="0.45">
      <c r="A3571" s="6">
        <v>3567</v>
      </c>
      <c r="B3571" s="6" t="s">
        <v>11134</v>
      </c>
      <c r="C3571" s="5" t="s">
        <v>10798</v>
      </c>
      <c r="D3571" s="5" t="s">
        <v>11135</v>
      </c>
      <c r="E3571" s="5" t="s">
        <v>11136</v>
      </c>
      <c r="F3571" s="5" t="s">
        <v>11137</v>
      </c>
      <c r="G3571" s="6">
        <v>2023</v>
      </c>
      <c r="H3571" s="5" t="s">
        <v>11138</v>
      </c>
      <c r="I3571" s="5" t="s">
        <v>11139</v>
      </c>
      <c r="J3571" s="6" t="s">
        <v>70</v>
      </c>
      <c r="K3571" s="6" t="s">
        <v>71</v>
      </c>
    </row>
    <row r="3572" spans="1:11" x14ac:dyDescent="0.45">
      <c r="A3572" s="6">
        <v>3568</v>
      </c>
      <c r="B3572" s="6" t="s">
        <v>11140</v>
      </c>
      <c r="C3572" s="5" t="s">
        <v>10798</v>
      </c>
      <c r="D3572" s="5" t="s">
        <v>11141</v>
      </c>
      <c r="E3572" s="5" t="s">
        <v>11142</v>
      </c>
      <c r="F3572" s="5" t="s">
        <v>11143</v>
      </c>
      <c r="G3572" s="6">
        <v>1992</v>
      </c>
      <c r="H3572" s="5" t="s">
        <v>8408</v>
      </c>
      <c r="I3572" s="5" t="s">
        <v>11144</v>
      </c>
      <c r="J3572" s="6" t="s">
        <v>70</v>
      </c>
      <c r="K3572" s="6" t="s">
        <v>71</v>
      </c>
    </row>
    <row r="3573" spans="1:11" x14ac:dyDescent="0.45">
      <c r="A3573" s="6">
        <v>3569</v>
      </c>
      <c r="B3573" s="6" t="s">
        <v>11145</v>
      </c>
      <c r="C3573" s="5" t="s">
        <v>10798</v>
      </c>
      <c r="D3573" s="5" t="s">
        <v>11146</v>
      </c>
      <c r="E3573" s="5" t="s">
        <v>11147</v>
      </c>
      <c r="F3573" s="5" t="s">
        <v>11148</v>
      </c>
      <c r="G3573" s="6">
        <v>2023</v>
      </c>
      <c r="H3573" s="5" t="s">
        <v>11149</v>
      </c>
      <c r="I3573" s="5" t="s">
        <v>11150</v>
      </c>
      <c r="J3573" s="6" t="s">
        <v>70</v>
      </c>
      <c r="K3573" s="6" t="s">
        <v>71</v>
      </c>
    </row>
    <row r="3574" spans="1:11" x14ac:dyDescent="0.45">
      <c r="A3574" s="6">
        <v>3570</v>
      </c>
      <c r="B3574" s="6" t="s">
        <v>11151</v>
      </c>
      <c r="C3574" s="5" t="s">
        <v>10798</v>
      </c>
      <c r="D3574" s="5" t="s">
        <v>11152</v>
      </c>
      <c r="E3574" s="5" t="s">
        <v>11153</v>
      </c>
      <c r="F3574" s="5" t="s">
        <v>11154</v>
      </c>
      <c r="G3574" s="6">
        <v>2005</v>
      </c>
      <c r="H3574" s="5" t="s">
        <v>11155</v>
      </c>
      <c r="I3574" s="5" t="s">
        <v>11156</v>
      </c>
      <c r="J3574" s="6" t="s">
        <v>70</v>
      </c>
      <c r="K3574" s="6" t="s">
        <v>71</v>
      </c>
    </row>
    <row r="3575" spans="1:11" x14ac:dyDescent="0.45">
      <c r="A3575" s="6">
        <v>3571</v>
      </c>
      <c r="B3575" s="6" t="s">
        <v>11157</v>
      </c>
      <c r="C3575" s="5" t="s">
        <v>10798</v>
      </c>
      <c r="D3575" s="5" t="s">
        <v>11158</v>
      </c>
      <c r="E3575" s="5" t="s">
        <v>11159</v>
      </c>
      <c r="F3575" s="5" t="s">
        <v>11160</v>
      </c>
      <c r="G3575" s="6">
        <v>2005</v>
      </c>
      <c r="H3575" s="5" t="s">
        <v>245</v>
      </c>
      <c r="I3575" s="5" t="s">
        <v>11161</v>
      </c>
      <c r="J3575" s="6" t="s">
        <v>70</v>
      </c>
      <c r="K3575" s="6" t="s">
        <v>71</v>
      </c>
    </row>
    <row r="3576" spans="1:11" x14ac:dyDescent="0.45">
      <c r="A3576" s="6">
        <v>3572</v>
      </c>
      <c r="B3576" s="6" t="s">
        <v>11162</v>
      </c>
      <c r="C3576" s="5" t="s">
        <v>10798</v>
      </c>
      <c r="D3576" s="5" t="s">
        <v>11163</v>
      </c>
      <c r="E3576" s="5" t="s">
        <v>11164</v>
      </c>
      <c r="F3576" s="5" t="s">
        <v>11165</v>
      </c>
      <c r="G3576" s="6">
        <v>2001</v>
      </c>
      <c r="H3576" s="5" t="s">
        <v>11166</v>
      </c>
      <c r="I3576" s="5" t="s">
        <v>11167</v>
      </c>
      <c r="J3576" s="6" t="s">
        <v>70</v>
      </c>
      <c r="K3576" s="6" t="s">
        <v>71</v>
      </c>
    </row>
    <row r="3577" spans="1:11" x14ac:dyDescent="0.45">
      <c r="A3577" s="6">
        <v>3573</v>
      </c>
      <c r="B3577" s="6" t="s">
        <v>11168</v>
      </c>
      <c r="C3577" s="5" t="s">
        <v>10798</v>
      </c>
      <c r="D3577" s="5" t="s">
        <v>11169</v>
      </c>
      <c r="E3577" s="5" t="s">
        <v>11170</v>
      </c>
      <c r="F3577" s="5" t="s">
        <v>11171</v>
      </c>
      <c r="G3577" s="6">
        <v>2003</v>
      </c>
      <c r="H3577" s="5" t="s">
        <v>715</v>
      </c>
      <c r="I3577" s="5" t="s">
        <v>11172</v>
      </c>
      <c r="J3577" s="6" t="s">
        <v>70</v>
      </c>
      <c r="K3577" s="6" t="s">
        <v>71</v>
      </c>
    </row>
    <row r="3578" spans="1:11" x14ac:dyDescent="0.45">
      <c r="A3578" s="6">
        <v>3574</v>
      </c>
      <c r="B3578" s="6" t="s">
        <v>11173</v>
      </c>
      <c r="C3578" s="5" t="s">
        <v>10798</v>
      </c>
      <c r="D3578" s="5" t="s">
        <v>11174</v>
      </c>
      <c r="E3578" s="5" t="s">
        <v>11175</v>
      </c>
      <c r="F3578" s="5" t="s">
        <v>11176</v>
      </c>
      <c r="G3578" s="6">
        <v>2007</v>
      </c>
      <c r="H3578" s="5" t="s">
        <v>666</v>
      </c>
      <c r="I3578" s="5" t="s">
        <v>11177</v>
      </c>
      <c r="J3578" s="6" t="s">
        <v>70</v>
      </c>
      <c r="K3578" s="6" t="s">
        <v>71</v>
      </c>
    </row>
    <row r="3579" spans="1:11" x14ac:dyDescent="0.45">
      <c r="A3579" s="6">
        <v>3575</v>
      </c>
      <c r="B3579" s="6" t="s">
        <v>11178</v>
      </c>
      <c r="C3579" s="5" t="s">
        <v>10798</v>
      </c>
      <c r="D3579" s="5" t="s">
        <v>11179</v>
      </c>
      <c r="E3579" s="5" t="s">
        <v>11180</v>
      </c>
      <c r="F3579" s="5" t="s">
        <v>11181</v>
      </c>
      <c r="G3579" s="6">
        <v>2002</v>
      </c>
      <c r="H3579" s="5" t="s">
        <v>135</v>
      </c>
      <c r="I3579" s="5" t="s">
        <v>11182</v>
      </c>
      <c r="J3579" s="6" t="s">
        <v>70</v>
      </c>
      <c r="K3579" s="6" t="s">
        <v>71</v>
      </c>
    </row>
    <row r="3580" spans="1:11" x14ac:dyDescent="0.45">
      <c r="A3580" s="6">
        <v>3576</v>
      </c>
      <c r="B3580" s="6" t="s">
        <v>11183</v>
      </c>
      <c r="C3580" s="5" t="s">
        <v>10798</v>
      </c>
      <c r="D3580" s="5" t="s">
        <v>11184</v>
      </c>
      <c r="E3580" s="5" t="s">
        <v>2718</v>
      </c>
      <c r="F3580" s="5" t="s">
        <v>2719</v>
      </c>
      <c r="G3580" s="6">
        <v>1937</v>
      </c>
      <c r="H3580" s="5" t="s">
        <v>756</v>
      </c>
      <c r="I3580" s="5" t="s">
        <v>11185</v>
      </c>
      <c r="J3580" s="6" t="s">
        <v>70</v>
      </c>
      <c r="K3580" s="6" t="s">
        <v>71</v>
      </c>
    </row>
    <row r="3581" spans="1:11" x14ac:dyDescent="0.45">
      <c r="A3581" s="6">
        <v>3577</v>
      </c>
      <c r="B3581" s="6" t="s">
        <v>11186</v>
      </c>
      <c r="C3581" s="5" t="s">
        <v>10798</v>
      </c>
      <c r="D3581" s="5" t="s">
        <v>11187</v>
      </c>
      <c r="E3581" s="5" t="s">
        <v>11188</v>
      </c>
      <c r="F3581" s="5" t="s">
        <v>11189</v>
      </c>
      <c r="G3581" s="6">
        <v>2002</v>
      </c>
      <c r="H3581" s="5" t="s">
        <v>68</v>
      </c>
      <c r="I3581" s="5" t="s">
        <v>11190</v>
      </c>
      <c r="J3581" s="6" t="s">
        <v>70</v>
      </c>
      <c r="K3581" s="6" t="s">
        <v>71</v>
      </c>
    </row>
    <row r="3582" spans="1:11" x14ac:dyDescent="0.45">
      <c r="A3582" s="6">
        <v>3578</v>
      </c>
      <c r="B3582" s="6" t="s">
        <v>11191</v>
      </c>
      <c r="C3582" s="5" t="s">
        <v>10798</v>
      </c>
      <c r="D3582" s="5" t="s">
        <v>11192</v>
      </c>
      <c r="E3582" s="5" t="s">
        <v>11193</v>
      </c>
      <c r="F3582" s="5" t="s">
        <v>11194</v>
      </c>
      <c r="G3582" s="6">
        <v>2008</v>
      </c>
      <c r="H3582" s="5" t="s">
        <v>386</v>
      </c>
      <c r="I3582" s="5" t="s">
        <v>11195</v>
      </c>
      <c r="J3582" s="6" t="s">
        <v>70</v>
      </c>
      <c r="K3582" s="6" t="s">
        <v>71</v>
      </c>
    </row>
    <row r="3583" spans="1:11" x14ac:dyDescent="0.45">
      <c r="A3583" s="6">
        <v>3579</v>
      </c>
      <c r="B3583" s="6" t="s">
        <v>11196</v>
      </c>
      <c r="C3583" s="5" t="s">
        <v>10798</v>
      </c>
      <c r="D3583" s="5" t="s">
        <v>11197</v>
      </c>
      <c r="E3583" s="5" t="s">
        <v>11198</v>
      </c>
      <c r="F3583" s="5" t="s">
        <v>11199</v>
      </c>
      <c r="G3583" s="6">
        <v>2005</v>
      </c>
      <c r="H3583" s="5" t="s">
        <v>245</v>
      </c>
      <c r="I3583" s="5" t="s">
        <v>11200</v>
      </c>
      <c r="J3583" s="6" t="s">
        <v>70</v>
      </c>
      <c r="K3583" s="6" t="s">
        <v>71</v>
      </c>
    </row>
    <row r="3584" spans="1:11" x14ac:dyDescent="0.45">
      <c r="A3584" s="6">
        <v>3580</v>
      </c>
      <c r="B3584" s="6" t="s">
        <v>11201</v>
      </c>
      <c r="C3584" s="5" t="s">
        <v>10798</v>
      </c>
      <c r="D3584" s="5" t="s">
        <v>11202</v>
      </c>
      <c r="E3584" s="5" t="s">
        <v>11203</v>
      </c>
      <c r="F3584" s="5" t="s">
        <v>11204</v>
      </c>
      <c r="G3584" s="6">
        <v>2001</v>
      </c>
      <c r="H3584" s="5" t="s">
        <v>68</v>
      </c>
      <c r="I3584" s="5" t="s">
        <v>11205</v>
      </c>
      <c r="J3584" s="6" t="s">
        <v>70</v>
      </c>
      <c r="K3584" s="6" t="s">
        <v>71</v>
      </c>
    </row>
    <row r="3585" spans="1:11" x14ac:dyDescent="0.45">
      <c r="A3585" s="6">
        <v>3581</v>
      </c>
      <c r="B3585" s="6" t="s">
        <v>11206</v>
      </c>
      <c r="C3585" s="5" t="s">
        <v>10798</v>
      </c>
      <c r="D3585" s="5" t="s">
        <v>11207</v>
      </c>
      <c r="E3585" s="5" t="s">
        <v>11208</v>
      </c>
      <c r="F3585" s="5" t="s">
        <v>11209</v>
      </c>
      <c r="G3585" s="6">
        <v>2003</v>
      </c>
      <c r="H3585" s="5" t="s">
        <v>206</v>
      </c>
      <c r="I3585" s="5" t="s">
        <v>11210</v>
      </c>
      <c r="J3585" s="6" t="s">
        <v>70</v>
      </c>
      <c r="K3585" s="6" t="s">
        <v>71</v>
      </c>
    </row>
    <row r="3586" spans="1:11" x14ac:dyDescent="0.45">
      <c r="A3586" s="6">
        <v>3582</v>
      </c>
      <c r="B3586" s="6" t="s">
        <v>11211</v>
      </c>
      <c r="C3586" s="5" t="s">
        <v>10798</v>
      </c>
      <c r="D3586" s="5" t="s">
        <v>11212</v>
      </c>
      <c r="E3586" s="5" t="s">
        <v>11213</v>
      </c>
      <c r="F3586" s="5" t="s">
        <v>11214</v>
      </c>
      <c r="G3586" s="6">
        <v>2016</v>
      </c>
      <c r="H3586" s="5" t="s">
        <v>4641</v>
      </c>
      <c r="I3586" s="5" t="s">
        <v>11215</v>
      </c>
      <c r="J3586" s="6" t="s">
        <v>70</v>
      </c>
      <c r="K3586" s="6" t="s">
        <v>71</v>
      </c>
    </row>
    <row r="3587" spans="1:11" x14ac:dyDescent="0.45">
      <c r="A3587" s="6">
        <v>3583</v>
      </c>
      <c r="B3587" s="6" t="s">
        <v>11216</v>
      </c>
      <c r="C3587" s="5" t="s">
        <v>10798</v>
      </c>
      <c r="D3587" s="5" t="s">
        <v>11217</v>
      </c>
      <c r="E3587" s="5" t="s">
        <v>11218</v>
      </c>
      <c r="F3587" s="5" t="s">
        <v>11219</v>
      </c>
      <c r="G3587" s="6">
        <v>2012</v>
      </c>
      <c r="H3587" s="5" t="s">
        <v>3675</v>
      </c>
      <c r="I3587" s="5" t="s">
        <v>11220</v>
      </c>
      <c r="J3587" s="6" t="s">
        <v>70</v>
      </c>
      <c r="K3587" s="6" t="s">
        <v>71</v>
      </c>
    </row>
    <row r="3588" spans="1:11" x14ac:dyDescent="0.45">
      <c r="A3588" s="6">
        <v>3584</v>
      </c>
      <c r="B3588" s="6" t="s">
        <v>11221</v>
      </c>
      <c r="C3588" s="5" t="s">
        <v>10798</v>
      </c>
      <c r="D3588" s="5" t="s">
        <v>11222</v>
      </c>
      <c r="E3588" s="5" t="s">
        <v>11223</v>
      </c>
      <c r="F3588" s="5" t="s">
        <v>11224</v>
      </c>
      <c r="G3588" s="6">
        <v>2003</v>
      </c>
      <c r="H3588" s="5" t="s">
        <v>153</v>
      </c>
      <c r="I3588" s="5" t="s">
        <v>11225</v>
      </c>
      <c r="J3588" s="6" t="s">
        <v>70</v>
      </c>
      <c r="K3588" s="6" t="s">
        <v>71</v>
      </c>
    </row>
    <row r="3589" spans="1:11" x14ac:dyDescent="0.45">
      <c r="A3589" s="6">
        <v>3585</v>
      </c>
      <c r="B3589" s="6" t="s">
        <v>11226</v>
      </c>
      <c r="C3589" s="5" t="s">
        <v>10798</v>
      </c>
      <c r="D3589" s="5" t="s">
        <v>11227</v>
      </c>
      <c r="E3589" s="5" t="s">
        <v>11228</v>
      </c>
      <c r="F3589" s="5" t="s">
        <v>11229</v>
      </c>
      <c r="G3589" s="6">
        <v>2017</v>
      </c>
      <c r="H3589" s="5" t="s">
        <v>11230</v>
      </c>
      <c r="I3589" s="5" t="s">
        <v>11231</v>
      </c>
      <c r="J3589" s="6" t="s">
        <v>70</v>
      </c>
      <c r="K3589" s="6" t="s">
        <v>71</v>
      </c>
    </row>
    <row r="3590" spans="1:11" x14ac:dyDescent="0.45">
      <c r="A3590" s="6">
        <v>3586</v>
      </c>
      <c r="B3590" s="6" t="s">
        <v>11232</v>
      </c>
      <c r="C3590" s="5" t="s">
        <v>10798</v>
      </c>
      <c r="D3590" s="5" t="s">
        <v>11233</v>
      </c>
      <c r="E3590" s="5" t="s">
        <v>11234</v>
      </c>
      <c r="F3590" s="5" t="s">
        <v>11235</v>
      </c>
      <c r="G3590" s="6">
        <v>1999</v>
      </c>
      <c r="H3590" s="5" t="s">
        <v>660</v>
      </c>
      <c r="I3590" s="5" t="s">
        <v>11236</v>
      </c>
      <c r="J3590" s="6" t="s">
        <v>70</v>
      </c>
      <c r="K3590" s="6" t="s">
        <v>71</v>
      </c>
    </row>
    <row r="3591" spans="1:11" x14ac:dyDescent="0.45">
      <c r="A3591" s="6">
        <v>3587</v>
      </c>
      <c r="B3591" s="6" t="s">
        <v>11237</v>
      </c>
      <c r="C3591" s="5" t="s">
        <v>10798</v>
      </c>
      <c r="D3591" s="5" t="s">
        <v>11238</v>
      </c>
      <c r="E3591" s="5" t="s">
        <v>11239</v>
      </c>
      <c r="F3591" s="5" t="s">
        <v>11240</v>
      </c>
      <c r="G3591" s="6">
        <v>2002</v>
      </c>
      <c r="H3591" s="5" t="s">
        <v>153</v>
      </c>
      <c r="I3591" s="5" t="s">
        <v>11241</v>
      </c>
      <c r="J3591" s="6" t="s">
        <v>70</v>
      </c>
      <c r="K3591" s="6" t="s">
        <v>71</v>
      </c>
    </row>
    <row r="3592" spans="1:11" x14ac:dyDescent="0.45">
      <c r="A3592" s="6">
        <v>3588</v>
      </c>
      <c r="B3592" s="6" t="s">
        <v>6041</v>
      </c>
      <c r="C3592" s="5" t="s">
        <v>11242</v>
      </c>
      <c r="D3592" s="5" t="s">
        <v>6042</v>
      </c>
      <c r="E3592" s="5" t="s">
        <v>6043</v>
      </c>
      <c r="F3592" s="5" t="s">
        <v>6044</v>
      </c>
      <c r="G3592" s="6">
        <v>2025</v>
      </c>
      <c r="H3592" s="5" t="s">
        <v>2692</v>
      </c>
      <c r="I3592" s="5" t="s">
        <v>6045</v>
      </c>
      <c r="J3592" s="6" t="s">
        <v>7808</v>
      </c>
      <c r="K3592" s="6" t="s">
        <v>71</v>
      </c>
    </row>
    <row r="3593" spans="1:11" x14ac:dyDescent="0.45">
      <c r="A3593" s="6">
        <v>3589</v>
      </c>
      <c r="B3593" s="6" t="s">
        <v>2802</v>
      </c>
      <c r="C3593" s="5" t="s">
        <v>11242</v>
      </c>
      <c r="D3593" s="5" t="s">
        <v>2803</v>
      </c>
      <c r="E3593" s="5" t="s">
        <v>2804</v>
      </c>
      <c r="F3593" s="5" t="s">
        <v>2805</v>
      </c>
      <c r="G3593" s="6">
        <v>2003</v>
      </c>
      <c r="H3593" s="5" t="s">
        <v>68</v>
      </c>
      <c r="I3593" s="5" t="s">
        <v>2806</v>
      </c>
      <c r="J3593" s="6" t="s">
        <v>7808</v>
      </c>
      <c r="K3593" s="6" t="s">
        <v>71</v>
      </c>
    </row>
    <row r="3594" spans="1:11" x14ac:dyDescent="0.45">
      <c r="A3594" s="6">
        <v>3590</v>
      </c>
      <c r="B3594" s="6" t="s">
        <v>1361</v>
      </c>
      <c r="C3594" s="5" t="s">
        <v>11242</v>
      </c>
      <c r="D3594" s="5" t="s">
        <v>1362</v>
      </c>
      <c r="E3594" s="5" t="s">
        <v>1363</v>
      </c>
      <c r="F3594" s="5" t="s">
        <v>1364</v>
      </c>
      <c r="G3594" s="6">
        <v>1990</v>
      </c>
      <c r="H3594" s="5" t="s">
        <v>111</v>
      </c>
      <c r="I3594" s="5" t="s">
        <v>1365</v>
      </c>
      <c r="J3594" s="6" t="s">
        <v>7808</v>
      </c>
      <c r="K3594" s="6" t="s">
        <v>71</v>
      </c>
    </row>
    <row r="3595" spans="1:11" x14ac:dyDescent="0.45">
      <c r="A3595" s="6">
        <v>3591</v>
      </c>
      <c r="B3595" s="6" t="s">
        <v>3199</v>
      </c>
      <c r="C3595" s="5" t="s">
        <v>11242</v>
      </c>
      <c r="D3595" s="5" t="s">
        <v>3200</v>
      </c>
      <c r="E3595" s="5" t="s">
        <v>3201</v>
      </c>
      <c r="F3595" s="5" t="s">
        <v>3202</v>
      </c>
      <c r="G3595" s="6">
        <v>2001</v>
      </c>
      <c r="H3595" s="5" t="s">
        <v>87</v>
      </c>
      <c r="I3595" s="5" t="s">
        <v>3203</v>
      </c>
      <c r="J3595" s="6" t="s">
        <v>7808</v>
      </c>
      <c r="K3595" s="6" t="s">
        <v>71</v>
      </c>
    </row>
    <row r="3596" spans="1:11" x14ac:dyDescent="0.45">
      <c r="A3596" s="6">
        <v>3592</v>
      </c>
      <c r="B3596" s="6" t="s">
        <v>4071</v>
      </c>
      <c r="C3596" s="5" t="s">
        <v>11242</v>
      </c>
      <c r="D3596" s="5" t="s">
        <v>4072</v>
      </c>
      <c r="E3596" s="5" t="s">
        <v>4073</v>
      </c>
      <c r="F3596" s="5" t="s">
        <v>4074</v>
      </c>
      <c r="G3596" s="6">
        <v>2019</v>
      </c>
      <c r="H3596" s="5" t="s">
        <v>4075</v>
      </c>
      <c r="I3596" s="5" t="s">
        <v>4076</v>
      </c>
      <c r="J3596" s="6" t="s">
        <v>7808</v>
      </c>
      <c r="K3596" s="6" t="s">
        <v>71</v>
      </c>
    </row>
    <row r="3597" spans="1:11" x14ac:dyDescent="0.45">
      <c r="A3597" s="6">
        <v>3593</v>
      </c>
      <c r="B3597" s="6" t="s">
        <v>3524</v>
      </c>
      <c r="C3597" s="5" t="s">
        <v>11242</v>
      </c>
      <c r="D3597" s="5" t="s">
        <v>3525</v>
      </c>
      <c r="E3597" s="5" t="s">
        <v>3526</v>
      </c>
      <c r="F3597" s="5" t="s">
        <v>3527</v>
      </c>
      <c r="G3597" s="6">
        <v>2024</v>
      </c>
      <c r="H3597" s="5" t="s">
        <v>3528</v>
      </c>
      <c r="I3597" s="5" t="s">
        <v>3529</v>
      </c>
      <c r="J3597" s="6" t="s">
        <v>7808</v>
      </c>
      <c r="K3597" s="6" t="s">
        <v>71</v>
      </c>
    </row>
    <row r="3598" spans="1:11" x14ac:dyDescent="0.45">
      <c r="A3598" s="6">
        <v>3594</v>
      </c>
      <c r="B3598" s="6" t="s">
        <v>7215</v>
      </c>
      <c r="C3598" s="5" t="s">
        <v>11242</v>
      </c>
      <c r="D3598" s="5" t="s">
        <v>7216</v>
      </c>
      <c r="E3598" s="5" t="s">
        <v>7217</v>
      </c>
      <c r="F3598" s="5" t="s">
        <v>7218</v>
      </c>
      <c r="G3598" s="6">
        <v>2022</v>
      </c>
      <c r="H3598" s="5" t="s">
        <v>1080</v>
      </c>
      <c r="I3598" s="5" t="s">
        <v>7219</v>
      </c>
      <c r="J3598" s="6" t="s">
        <v>7808</v>
      </c>
      <c r="K3598" s="6" t="s">
        <v>71</v>
      </c>
    </row>
    <row r="3599" spans="1:11" x14ac:dyDescent="0.45">
      <c r="A3599" s="6">
        <v>3595</v>
      </c>
      <c r="B3599" s="6" t="s">
        <v>1951</v>
      </c>
      <c r="C3599" s="5" t="s">
        <v>11242</v>
      </c>
      <c r="D3599" s="5" t="s">
        <v>1952</v>
      </c>
      <c r="E3599" s="5" t="s">
        <v>1953</v>
      </c>
      <c r="F3599" s="5" t="s">
        <v>1954</v>
      </c>
      <c r="G3599" s="6">
        <v>2008</v>
      </c>
      <c r="H3599" s="5" t="s">
        <v>732</v>
      </c>
      <c r="I3599" s="5" t="s">
        <v>1955</v>
      </c>
      <c r="J3599" s="6" t="s">
        <v>7808</v>
      </c>
      <c r="K3599" s="6" t="s">
        <v>71</v>
      </c>
    </row>
    <row r="3600" spans="1:11" x14ac:dyDescent="0.45">
      <c r="A3600" s="6">
        <v>3596</v>
      </c>
      <c r="B3600" s="6" t="s">
        <v>2940</v>
      </c>
      <c r="C3600" s="5" t="s">
        <v>11242</v>
      </c>
      <c r="D3600" s="5" t="s">
        <v>2941</v>
      </c>
      <c r="E3600" s="5" t="s">
        <v>2942</v>
      </c>
      <c r="F3600" s="5" t="s">
        <v>2943</v>
      </c>
      <c r="G3600" s="6">
        <v>2010</v>
      </c>
      <c r="H3600" s="5" t="s">
        <v>117</v>
      </c>
      <c r="I3600" s="5" t="s">
        <v>2944</v>
      </c>
      <c r="J3600" s="6" t="s">
        <v>7808</v>
      </c>
      <c r="K3600" s="6" t="s">
        <v>71</v>
      </c>
    </row>
    <row r="3601" spans="1:11" x14ac:dyDescent="0.45">
      <c r="A3601" s="6">
        <v>3597</v>
      </c>
      <c r="B3601" s="6" t="s">
        <v>11243</v>
      </c>
      <c r="C3601" s="5" t="s">
        <v>11242</v>
      </c>
      <c r="D3601" s="5" t="s">
        <v>11244</v>
      </c>
      <c r="E3601" s="5" t="s">
        <v>11245</v>
      </c>
      <c r="F3601" s="5" t="s">
        <v>11246</v>
      </c>
      <c r="G3601" s="6">
        <v>2000</v>
      </c>
      <c r="H3601" s="5" t="s">
        <v>68</v>
      </c>
      <c r="I3601" s="5" t="s">
        <v>11247</v>
      </c>
      <c r="J3601" s="6" t="s">
        <v>70</v>
      </c>
      <c r="K3601" s="6" t="s">
        <v>71</v>
      </c>
    </row>
    <row r="3602" spans="1:11" x14ac:dyDescent="0.45">
      <c r="A3602" s="6">
        <v>3598</v>
      </c>
      <c r="B3602" s="6" t="s">
        <v>6899</v>
      </c>
      <c r="C3602" s="5" t="s">
        <v>11242</v>
      </c>
      <c r="D3602" s="5" t="s">
        <v>6900</v>
      </c>
      <c r="E3602" s="5" t="s">
        <v>6901</v>
      </c>
      <c r="F3602" s="5" t="s">
        <v>6902</v>
      </c>
      <c r="G3602" s="6">
        <v>1994</v>
      </c>
      <c r="H3602" s="5" t="s">
        <v>245</v>
      </c>
      <c r="I3602" s="5" t="s">
        <v>6903</v>
      </c>
      <c r="J3602" s="6" t="s">
        <v>7808</v>
      </c>
      <c r="K3602" s="6" t="s">
        <v>71</v>
      </c>
    </row>
    <row r="3603" spans="1:11" x14ac:dyDescent="0.45">
      <c r="A3603" s="6">
        <v>3599</v>
      </c>
      <c r="B3603" s="6" t="s">
        <v>11248</v>
      </c>
      <c r="C3603" s="5" t="s">
        <v>11242</v>
      </c>
      <c r="D3603" s="5" t="s">
        <v>11249</v>
      </c>
      <c r="E3603" s="5" t="s">
        <v>11250</v>
      </c>
      <c r="F3603" s="5" t="s">
        <v>11251</v>
      </c>
      <c r="G3603" s="6">
        <v>2007</v>
      </c>
      <c r="H3603" s="5" t="s">
        <v>11252</v>
      </c>
      <c r="I3603" s="5" t="s">
        <v>11253</v>
      </c>
      <c r="J3603" s="6" t="s">
        <v>70</v>
      </c>
      <c r="K3603" s="6" t="s">
        <v>71</v>
      </c>
    </row>
    <row r="3604" spans="1:11" x14ac:dyDescent="0.45">
      <c r="A3604" s="6">
        <v>3600</v>
      </c>
      <c r="B3604" s="6" t="s">
        <v>8208</v>
      </c>
      <c r="C3604" s="5" t="s">
        <v>11242</v>
      </c>
      <c r="D3604" s="5" t="s">
        <v>8209</v>
      </c>
      <c r="E3604" s="5" t="s">
        <v>8210</v>
      </c>
      <c r="F3604" s="5" t="s">
        <v>8211</v>
      </c>
      <c r="G3604" s="6">
        <v>2000</v>
      </c>
      <c r="H3604" s="5" t="s">
        <v>660</v>
      </c>
      <c r="I3604" s="5" t="s">
        <v>8212</v>
      </c>
      <c r="J3604" s="6" t="s">
        <v>7808</v>
      </c>
      <c r="K3604" s="6" t="s">
        <v>71</v>
      </c>
    </row>
    <row r="3605" spans="1:11" x14ac:dyDescent="0.45">
      <c r="A3605" s="6">
        <v>3601</v>
      </c>
      <c r="B3605" s="6" t="s">
        <v>4595</v>
      </c>
      <c r="C3605" s="5" t="s">
        <v>11242</v>
      </c>
      <c r="D3605" s="5" t="s">
        <v>4596</v>
      </c>
      <c r="E3605" s="5" t="s">
        <v>4597</v>
      </c>
      <c r="F3605" s="5" t="s">
        <v>4598</v>
      </c>
      <c r="G3605" s="6">
        <v>2010</v>
      </c>
      <c r="H3605" s="5" t="s">
        <v>135</v>
      </c>
      <c r="I3605" s="5" t="s">
        <v>4599</v>
      </c>
      <c r="J3605" s="6" t="s">
        <v>7808</v>
      </c>
      <c r="K3605" s="6" t="s">
        <v>71</v>
      </c>
    </row>
    <row r="3606" spans="1:11" x14ac:dyDescent="0.45">
      <c r="A3606" s="6">
        <v>3602</v>
      </c>
      <c r="B3606" s="6" t="s">
        <v>1464</v>
      </c>
      <c r="C3606" s="5" t="s">
        <v>11242</v>
      </c>
      <c r="D3606" s="5" t="s">
        <v>1465</v>
      </c>
      <c r="E3606" s="5" t="s">
        <v>1466</v>
      </c>
      <c r="F3606" s="5" t="s">
        <v>1467</v>
      </c>
      <c r="G3606" s="6">
        <v>2019</v>
      </c>
      <c r="H3606" s="5" t="s">
        <v>1468</v>
      </c>
      <c r="I3606" s="5" t="s">
        <v>1469</v>
      </c>
      <c r="J3606" s="6" t="s">
        <v>7808</v>
      </c>
      <c r="K3606" s="6" t="s">
        <v>71</v>
      </c>
    </row>
    <row r="3607" spans="1:11" x14ac:dyDescent="0.45">
      <c r="A3607" s="6">
        <v>3603</v>
      </c>
      <c r="B3607" s="6" t="s">
        <v>2541</v>
      </c>
      <c r="C3607" s="5" t="s">
        <v>11242</v>
      </c>
      <c r="D3607" s="5" t="s">
        <v>2542</v>
      </c>
      <c r="E3607" s="5" t="s">
        <v>2543</v>
      </c>
      <c r="F3607" s="5" t="s">
        <v>2544</v>
      </c>
      <c r="G3607" s="6">
        <v>1998</v>
      </c>
      <c r="H3607" s="5" t="s">
        <v>206</v>
      </c>
      <c r="I3607" s="5" t="s">
        <v>2545</v>
      </c>
      <c r="J3607" s="6" t="s">
        <v>7808</v>
      </c>
      <c r="K3607" s="6" t="s">
        <v>71</v>
      </c>
    </row>
    <row r="3608" spans="1:11" x14ac:dyDescent="0.45">
      <c r="A3608" s="6">
        <v>3604</v>
      </c>
      <c r="B3608" s="6" t="s">
        <v>11254</v>
      </c>
      <c r="C3608" s="5" t="s">
        <v>11242</v>
      </c>
      <c r="D3608" s="5" t="s">
        <v>11255</v>
      </c>
      <c r="E3608" s="5" t="s">
        <v>11256</v>
      </c>
      <c r="F3608" s="5" t="s">
        <v>11257</v>
      </c>
      <c r="G3608" s="6">
        <v>2004</v>
      </c>
      <c r="H3608" s="5" t="s">
        <v>68</v>
      </c>
      <c r="I3608" s="5" t="s">
        <v>11258</v>
      </c>
      <c r="J3608" s="6" t="s">
        <v>70</v>
      </c>
      <c r="K3608" s="6" t="s">
        <v>71</v>
      </c>
    </row>
    <row r="3609" spans="1:11" x14ac:dyDescent="0.45">
      <c r="A3609" s="6">
        <v>3605</v>
      </c>
      <c r="B3609" s="6" t="s">
        <v>5882</v>
      </c>
      <c r="C3609" s="5" t="s">
        <v>11242</v>
      </c>
      <c r="D3609" s="5" t="s">
        <v>5883</v>
      </c>
      <c r="E3609" s="5" t="s">
        <v>5884</v>
      </c>
      <c r="F3609" s="5" t="s">
        <v>5885</v>
      </c>
      <c r="G3609" s="6">
        <v>2002</v>
      </c>
      <c r="H3609" s="5" t="s">
        <v>2845</v>
      </c>
      <c r="I3609" s="5" t="s">
        <v>5886</v>
      </c>
      <c r="J3609" s="6" t="s">
        <v>7808</v>
      </c>
      <c r="K3609" s="6" t="s">
        <v>71</v>
      </c>
    </row>
    <row r="3610" spans="1:11" x14ac:dyDescent="0.45">
      <c r="A3610" s="6">
        <v>3606</v>
      </c>
      <c r="B3610" s="6" t="s">
        <v>4189</v>
      </c>
      <c r="C3610" s="5" t="s">
        <v>11242</v>
      </c>
      <c r="D3610" s="5" t="s">
        <v>4190</v>
      </c>
      <c r="E3610" s="5" t="s">
        <v>4191</v>
      </c>
      <c r="F3610" s="5" t="s">
        <v>4192</v>
      </c>
      <c r="G3610" s="6">
        <v>1999</v>
      </c>
      <c r="H3610" s="5" t="s">
        <v>3033</v>
      </c>
      <c r="I3610" s="5" t="s">
        <v>4193</v>
      </c>
      <c r="J3610" s="6" t="s">
        <v>7808</v>
      </c>
      <c r="K3610" s="6" t="s">
        <v>71</v>
      </c>
    </row>
    <row r="3611" spans="1:11" x14ac:dyDescent="0.45">
      <c r="A3611" s="6">
        <v>3607</v>
      </c>
      <c r="B3611" s="6" t="s">
        <v>11259</v>
      </c>
      <c r="C3611" s="5" t="s">
        <v>11242</v>
      </c>
      <c r="D3611" s="5" t="s">
        <v>11260</v>
      </c>
      <c r="E3611" s="5" t="s">
        <v>11261</v>
      </c>
      <c r="F3611" s="5" t="s">
        <v>11262</v>
      </c>
      <c r="G3611" s="6">
        <v>2001</v>
      </c>
      <c r="H3611" s="5" t="s">
        <v>68</v>
      </c>
      <c r="I3611" s="5" t="s">
        <v>11263</v>
      </c>
      <c r="J3611" s="6" t="s">
        <v>70</v>
      </c>
      <c r="K3611" s="6" t="s">
        <v>71</v>
      </c>
    </row>
    <row r="3612" spans="1:11" x14ac:dyDescent="0.45">
      <c r="A3612" s="6">
        <v>3608</v>
      </c>
      <c r="B3612" s="6" t="s">
        <v>2192</v>
      </c>
      <c r="C3612" s="5" t="s">
        <v>11242</v>
      </c>
      <c r="D3612" s="5" t="s">
        <v>2193</v>
      </c>
      <c r="E3612" s="5" t="s">
        <v>2194</v>
      </c>
      <c r="F3612" s="5" t="s">
        <v>2195</v>
      </c>
      <c r="G3612" s="6">
        <v>2002</v>
      </c>
      <c r="H3612" s="5" t="s">
        <v>68</v>
      </c>
      <c r="I3612" s="5" t="s">
        <v>2196</v>
      </c>
      <c r="J3612" s="6" t="s">
        <v>7808</v>
      </c>
      <c r="K3612" s="6" t="s">
        <v>71</v>
      </c>
    </row>
    <row r="3613" spans="1:11" x14ac:dyDescent="0.45">
      <c r="A3613" s="6">
        <v>3609</v>
      </c>
      <c r="B3613" s="6" t="s">
        <v>11264</v>
      </c>
      <c r="C3613" s="5" t="s">
        <v>11242</v>
      </c>
      <c r="D3613" s="5" t="s">
        <v>11265</v>
      </c>
      <c r="E3613" s="5" t="s">
        <v>11266</v>
      </c>
      <c r="F3613" s="5" t="s">
        <v>11267</v>
      </c>
      <c r="G3613" s="6">
        <v>2001</v>
      </c>
      <c r="H3613" s="5" t="s">
        <v>68</v>
      </c>
      <c r="I3613" s="5" t="s">
        <v>11268</v>
      </c>
      <c r="J3613" s="6" t="s">
        <v>70</v>
      </c>
      <c r="K3613" s="6" t="s">
        <v>71</v>
      </c>
    </row>
    <row r="3614" spans="1:11" x14ac:dyDescent="0.45">
      <c r="A3614" s="6">
        <v>3610</v>
      </c>
      <c r="B3614" s="6" t="s">
        <v>3766</v>
      </c>
      <c r="C3614" s="5" t="s">
        <v>11242</v>
      </c>
      <c r="D3614" s="5" t="s">
        <v>3767</v>
      </c>
      <c r="E3614" s="5" t="s">
        <v>3768</v>
      </c>
      <c r="F3614" s="5" t="s">
        <v>3769</v>
      </c>
      <c r="G3614" s="6">
        <v>2012</v>
      </c>
      <c r="H3614" s="5" t="s">
        <v>2375</v>
      </c>
      <c r="I3614" s="5" t="s">
        <v>3770</v>
      </c>
      <c r="J3614" s="6" t="s">
        <v>7808</v>
      </c>
      <c r="K3614" s="6" t="s">
        <v>71</v>
      </c>
    </row>
    <row r="3615" spans="1:11" x14ac:dyDescent="0.45">
      <c r="A3615" s="6">
        <v>3611</v>
      </c>
      <c r="B3615" s="6" t="s">
        <v>3350</v>
      </c>
      <c r="C3615" s="5" t="s">
        <v>11242</v>
      </c>
      <c r="D3615" s="5" t="s">
        <v>3351</v>
      </c>
      <c r="E3615" s="5" t="s">
        <v>3352</v>
      </c>
      <c r="F3615" s="5" t="s">
        <v>3353</v>
      </c>
      <c r="G3615" s="6">
        <v>2003</v>
      </c>
      <c r="H3615" s="5" t="s">
        <v>3354</v>
      </c>
      <c r="I3615" s="5" t="s">
        <v>3355</v>
      </c>
      <c r="J3615" s="6" t="s">
        <v>7808</v>
      </c>
      <c r="K3615" s="6" t="s">
        <v>71</v>
      </c>
    </row>
    <row r="3616" spans="1:11" x14ac:dyDescent="0.45">
      <c r="A3616" s="6">
        <v>3612</v>
      </c>
      <c r="B3616" s="6" t="s">
        <v>3894</v>
      </c>
      <c r="C3616" s="5" t="s">
        <v>11242</v>
      </c>
      <c r="D3616" s="5" t="s">
        <v>3895</v>
      </c>
      <c r="E3616" s="5" t="s">
        <v>3896</v>
      </c>
      <c r="F3616" s="5" t="s">
        <v>3897</v>
      </c>
      <c r="G3616" s="6">
        <v>2022</v>
      </c>
      <c r="H3616" s="5" t="s">
        <v>3898</v>
      </c>
      <c r="I3616" s="5" t="s">
        <v>3899</v>
      </c>
      <c r="J3616" s="6" t="s">
        <v>7808</v>
      </c>
      <c r="K3616" s="6" t="s">
        <v>71</v>
      </c>
    </row>
    <row r="3617" spans="1:11" x14ac:dyDescent="0.45">
      <c r="A3617" s="6">
        <v>3613</v>
      </c>
      <c r="B3617" s="6" t="s">
        <v>6643</v>
      </c>
      <c r="C3617" s="5" t="s">
        <v>11242</v>
      </c>
      <c r="D3617" s="5" t="s">
        <v>6644</v>
      </c>
      <c r="E3617" s="5" t="s">
        <v>6645</v>
      </c>
      <c r="F3617" s="5" t="s">
        <v>6646</v>
      </c>
      <c r="G3617" s="6">
        <v>2010</v>
      </c>
      <c r="H3617" s="5" t="s">
        <v>4219</v>
      </c>
      <c r="I3617" s="5" t="s">
        <v>6647</v>
      </c>
      <c r="J3617" s="6" t="s">
        <v>7808</v>
      </c>
      <c r="K3617" s="6" t="s">
        <v>71</v>
      </c>
    </row>
    <row r="3618" spans="1:11" x14ac:dyDescent="0.45">
      <c r="A3618" s="6">
        <v>3614</v>
      </c>
      <c r="B3618" s="6" t="s">
        <v>2721</v>
      </c>
      <c r="C3618" s="5" t="s">
        <v>11242</v>
      </c>
      <c r="D3618" s="5" t="s">
        <v>2722</v>
      </c>
      <c r="E3618" s="5" t="s">
        <v>2723</v>
      </c>
      <c r="F3618" s="5" t="s">
        <v>2724</v>
      </c>
      <c r="G3618" s="6">
        <v>2008</v>
      </c>
      <c r="H3618" s="5" t="s">
        <v>68</v>
      </c>
      <c r="I3618" s="5" t="s">
        <v>2725</v>
      </c>
      <c r="J3618" s="6" t="s">
        <v>7808</v>
      </c>
      <c r="K3618" s="6" t="s">
        <v>71</v>
      </c>
    </row>
    <row r="3619" spans="1:11" x14ac:dyDescent="0.45">
      <c r="A3619" s="6">
        <v>3615</v>
      </c>
      <c r="B3619" s="6" t="s">
        <v>1050</v>
      </c>
      <c r="C3619" s="5" t="s">
        <v>11242</v>
      </c>
      <c r="D3619" s="5" t="s">
        <v>1051</v>
      </c>
      <c r="E3619" s="5" t="s">
        <v>1052</v>
      </c>
      <c r="F3619" s="5" t="s">
        <v>1053</v>
      </c>
      <c r="G3619" s="6">
        <v>2019</v>
      </c>
      <c r="H3619" s="5" t="s">
        <v>1054</v>
      </c>
      <c r="I3619" s="5" t="s">
        <v>1055</v>
      </c>
      <c r="J3619" s="6" t="s">
        <v>7808</v>
      </c>
      <c r="K3619" s="6" t="s">
        <v>71</v>
      </c>
    </row>
    <row r="3620" spans="1:11" x14ac:dyDescent="0.45">
      <c r="A3620" s="6">
        <v>3616</v>
      </c>
      <c r="B3620" s="6" t="s">
        <v>2235</v>
      </c>
      <c r="C3620" s="5" t="s">
        <v>11242</v>
      </c>
      <c r="D3620" s="5" t="s">
        <v>2236</v>
      </c>
      <c r="E3620" s="5" t="s">
        <v>2237</v>
      </c>
      <c r="F3620" s="5" t="s">
        <v>2238</v>
      </c>
      <c r="G3620" s="6">
        <v>2023</v>
      </c>
      <c r="H3620" s="5" t="s">
        <v>374</v>
      </c>
      <c r="I3620" s="5" t="s">
        <v>2239</v>
      </c>
      <c r="J3620" s="6" t="s">
        <v>7808</v>
      </c>
      <c r="K3620" s="6" t="s">
        <v>71</v>
      </c>
    </row>
    <row r="3621" spans="1:11" x14ac:dyDescent="0.45">
      <c r="A3621" s="6">
        <v>3617</v>
      </c>
      <c r="B3621" s="6" t="s">
        <v>11269</v>
      </c>
      <c r="C3621" s="5" t="s">
        <v>11242</v>
      </c>
      <c r="D3621" s="5" t="s">
        <v>11270</v>
      </c>
      <c r="E3621" s="5" t="s">
        <v>11271</v>
      </c>
      <c r="F3621" s="5" t="s">
        <v>11272</v>
      </c>
      <c r="G3621" s="6">
        <v>1999</v>
      </c>
      <c r="H3621" s="5" t="s">
        <v>68</v>
      </c>
      <c r="I3621" s="5" t="s">
        <v>11273</v>
      </c>
      <c r="J3621" s="6" t="s">
        <v>70</v>
      </c>
      <c r="K3621" s="6" t="s">
        <v>71</v>
      </c>
    </row>
    <row r="3622" spans="1:11" x14ac:dyDescent="0.45">
      <c r="A3622" s="6">
        <v>3618</v>
      </c>
      <c r="B3622" s="6" t="s">
        <v>5727</v>
      </c>
      <c r="C3622" s="5" t="s">
        <v>11242</v>
      </c>
      <c r="D3622" s="5" t="s">
        <v>5728</v>
      </c>
      <c r="E3622" s="5" t="s">
        <v>5729</v>
      </c>
      <c r="F3622" s="5" t="s">
        <v>5730</v>
      </c>
      <c r="G3622" s="6">
        <v>2021</v>
      </c>
      <c r="H3622" s="5" t="s">
        <v>2965</v>
      </c>
      <c r="I3622" s="5" t="s">
        <v>5731</v>
      </c>
      <c r="J3622" s="6" t="s">
        <v>7808</v>
      </c>
      <c r="K3622" s="6" t="s">
        <v>71</v>
      </c>
    </row>
    <row r="3623" spans="1:11" x14ac:dyDescent="0.45">
      <c r="A3623" s="6">
        <v>3619</v>
      </c>
      <c r="B3623" s="6" t="s">
        <v>695</v>
      </c>
      <c r="C3623" s="5" t="s">
        <v>11242</v>
      </c>
      <c r="D3623" s="5" t="s">
        <v>696</v>
      </c>
      <c r="E3623" s="5" t="s">
        <v>697</v>
      </c>
      <c r="F3623" s="5" t="s">
        <v>698</v>
      </c>
      <c r="G3623" s="6">
        <v>1987</v>
      </c>
      <c r="H3623" s="5" t="s">
        <v>245</v>
      </c>
      <c r="I3623" s="5" t="s">
        <v>699</v>
      </c>
      <c r="J3623" s="6" t="s">
        <v>7808</v>
      </c>
      <c r="K3623" s="6" t="s">
        <v>71</v>
      </c>
    </row>
    <row r="3624" spans="1:11" x14ac:dyDescent="0.45">
      <c r="A3624" s="6">
        <v>3620</v>
      </c>
      <c r="B3624" s="6" t="s">
        <v>6241</v>
      </c>
      <c r="C3624" s="5" t="s">
        <v>11242</v>
      </c>
      <c r="D3624" s="5" t="s">
        <v>6242</v>
      </c>
      <c r="E3624" s="5" t="s">
        <v>6243</v>
      </c>
      <c r="F3624" s="5" t="s">
        <v>6244</v>
      </c>
      <c r="G3624" s="6">
        <v>2003</v>
      </c>
      <c r="H3624" s="5" t="s">
        <v>362</v>
      </c>
      <c r="I3624" s="5" t="s">
        <v>6245</v>
      </c>
      <c r="J3624" s="6" t="s">
        <v>7808</v>
      </c>
      <c r="K3624" s="6" t="s">
        <v>71</v>
      </c>
    </row>
    <row r="3625" spans="1:11" x14ac:dyDescent="0.45">
      <c r="A3625" s="6">
        <v>3621</v>
      </c>
      <c r="B3625" s="6" t="s">
        <v>89</v>
      </c>
      <c r="C3625" s="5" t="s">
        <v>11242</v>
      </c>
      <c r="D3625" s="5" t="s">
        <v>90</v>
      </c>
      <c r="E3625" s="5" t="s">
        <v>91</v>
      </c>
      <c r="F3625" s="5" t="s">
        <v>92</v>
      </c>
      <c r="G3625" s="6">
        <v>2013</v>
      </c>
      <c r="H3625" s="5" t="s">
        <v>93</v>
      </c>
      <c r="I3625" s="5" t="s">
        <v>94</v>
      </c>
      <c r="J3625" s="6" t="s">
        <v>7808</v>
      </c>
      <c r="K3625" s="6" t="s">
        <v>71</v>
      </c>
    </row>
    <row r="3626" spans="1:11" x14ac:dyDescent="0.45">
      <c r="A3626" s="6">
        <v>3622</v>
      </c>
      <c r="B3626" s="6" t="s">
        <v>2100</v>
      </c>
      <c r="C3626" s="5" t="s">
        <v>11242</v>
      </c>
      <c r="D3626" s="5" t="s">
        <v>2101</v>
      </c>
      <c r="E3626" s="5" t="s">
        <v>2102</v>
      </c>
      <c r="F3626" s="5" t="s">
        <v>2103</v>
      </c>
      <c r="G3626" s="6">
        <v>2022</v>
      </c>
      <c r="H3626" s="5" t="s">
        <v>2104</v>
      </c>
      <c r="I3626" s="5" t="s">
        <v>2105</v>
      </c>
      <c r="J3626" s="6" t="s">
        <v>7808</v>
      </c>
      <c r="K3626" s="6" t="s">
        <v>71</v>
      </c>
    </row>
    <row r="3627" spans="1:11" x14ac:dyDescent="0.45">
      <c r="A3627" s="6">
        <v>3623</v>
      </c>
      <c r="B3627" s="6" t="s">
        <v>11274</v>
      </c>
      <c r="C3627" s="5" t="s">
        <v>11242</v>
      </c>
      <c r="D3627" s="5" t="s">
        <v>11275</v>
      </c>
      <c r="E3627" s="5" t="s">
        <v>11276</v>
      </c>
      <c r="F3627" s="5" t="s">
        <v>11277</v>
      </c>
      <c r="G3627" s="6">
        <v>2022</v>
      </c>
      <c r="H3627" s="5" t="s">
        <v>3104</v>
      </c>
      <c r="I3627" s="5" t="s">
        <v>11278</v>
      </c>
      <c r="J3627" s="6" t="s">
        <v>70</v>
      </c>
      <c r="K3627" s="6" t="s">
        <v>71</v>
      </c>
    </row>
    <row r="3628" spans="1:11" x14ac:dyDescent="0.45">
      <c r="A3628" s="6">
        <v>3624</v>
      </c>
      <c r="B3628" s="6" t="s">
        <v>11279</v>
      </c>
      <c r="C3628" s="5" t="s">
        <v>11242</v>
      </c>
      <c r="D3628" s="5" t="s">
        <v>11280</v>
      </c>
      <c r="E3628" s="5" t="s">
        <v>11281</v>
      </c>
      <c r="F3628" s="5" t="s">
        <v>11282</v>
      </c>
      <c r="G3628" s="6">
        <v>2010</v>
      </c>
      <c r="H3628" s="5" t="s">
        <v>3940</v>
      </c>
      <c r="I3628" s="5" t="s">
        <v>11283</v>
      </c>
      <c r="J3628" s="6" t="s">
        <v>70</v>
      </c>
      <c r="K3628" s="6" t="s">
        <v>71</v>
      </c>
    </row>
    <row r="3629" spans="1:11" x14ac:dyDescent="0.45">
      <c r="A3629" s="6">
        <v>3625</v>
      </c>
      <c r="B3629" s="6" t="s">
        <v>6505</v>
      </c>
      <c r="C3629" s="5" t="s">
        <v>11242</v>
      </c>
      <c r="D3629" s="5" t="s">
        <v>6506</v>
      </c>
      <c r="E3629" s="5" t="s">
        <v>6507</v>
      </c>
      <c r="F3629" s="5" t="s">
        <v>6508</v>
      </c>
      <c r="G3629" s="6">
        <v>2002</v>
      </c>
      <c r="H3629" s="5" t="s">
        <v>206</v>
      </c>
      <c r="I3629" s="5" t="s">
        <v>6509</v>
      </c>
      <c r="J3629" s="6" t="s">
        <v>7808</v>
      </c>
      <c r="K3629" s="6" t="s">
        <v>71</v>
      </c>
    </row>
    <row r="3630" spans="1:11" x14ac:dyDescent="0.45">
      <c r="A3630" s="6">
        <v>3626</v>
      </c>
      <c r="B3630" s="6" t="s">
        <v>1759</v>
      </c>
      <c r="C3630" s="5" t="s">
        <v>11242</v>
      </c>
      <c r="D3630" s="5" t="s">
        <v>1760</v>
      </c>
      <c r="E3630" s="5" t="s">
        <v>1761</v>
      </c>
      <c r="F3630" s="5" t="s">
        <v>1762</v>
      </c>
      <c r="G3630" s="6">
        <v>1985</v>
      </c>
      <c r="H3630" s="5" t="s">
        <v>1763</v>
      </c>
      <c r="I3630" s="5" t="s">
        <v>1764</v>
      </c>
      <c r="J3630" s="6" t="s">
        <v>7808</v>
      </c>
      <c r="K3630" s="6" t="s">
        <v>71</v>
      </c>
    </row>
    <row r="3631" spans="1:11" x14ac:dyDescent="0.45">
      <c r="A3631" s="6">
        <v>3627</v>
      </c>
      <c r="B3631" s="6" t="s">
        <v>11284</v>
      </c>
      <c r="C3631" s="5" t="s">
        <v>11242</v>
      </c>
      <c r="D3631" s="5" t="s">
        <v>11285</v>
      </c>
      <c r="E3631" s="5" t="s">
        <v>11286</v>
      </c>
      <c r="F3631" s="5" t="s">
        <v>6508</v>
      </c>
      <c r="G3631" s="6">
        <v>2005</v>
      </c>
      <c r="H3631" s="5" t="s">
        <v>785</v>
      </c>
      <c r="I3631" s="5" t="s">
        <v>11287</v>
      </c>
      <c r="J3631" s="6" t="s">
        <v>70</v>
      </c>
      <c r="K3631" s="6" t="s">
        <v>71</v>
      </c>
    </row>
    <row r="3632" spans="1:11" x14ac:dyDescent="0.45">
      <c r="A3632" s="6">
        <v>3628</v>
      </c>
      <c r="B3632" s="6" t="s">
        <v>1896</v>
      </c>
      <c r="C3632" s="5" t="s">
        <v>11242</v>
      </c>
      <c r="D3632" s="5" t="s">
        <v>1897</v>
      </c>
      <c r="E3632" s="5" t="s">
        <v>1898</v>
      </c>
      <c r="F3632" s="5" t="s">
        <v>1899</v>
      </c>
      <c r="G3632" s="6">
        <v>2002</v>
      </c>
      <c r="H3632" s="5" t="s">
        <v>135</v>
      </c>
      <c r="I3632" s="5" t="s">
        <v>1900</v>
      </c>
      <c r="J3632" s="6" t="s">
        <v>7808</v>
      </c>
      <c r="K3632" s="6" t="s">
        <v>71</v>
      </c>
    </row>
    <row r="3633" spans="1:11" x14ac:dyDescent="0.45">
      <c r="A3633" s="6">
        <v>3629</v>
      </c>
      <c r="B3633" s="6" t="s">
        <v>2830</v>
      </c>
      <c r="C3633" s="5" t="s">
        <v>11242</v>
      </c>
      <c r="D3633" s="5" t="s">
        <v>2831</v>
      </c>
      <c r="E3633" s="5" t="s">
        <v>2832</v>
      </c>
      <c r="F3633" s="5" t="s">
        <v>2833</v>
      </c>
      <c r="G3633" s="6">
        <v>1917</v>
      </c>
      <c r="H3633" s="5" t="s">
        <v>756</v>
      </c>
      <c r="I3633" s="5" t="s">
        <v>2834</v>
      </c>
      <c r="J3633" s="6" t="s">
        <v>7808</v>
      </c>
      <c r="K3633" s="6" t="s">
        <v>71</v>
      </c>
    </row>
    <row r="3634" spans="1:11" x14ac:dyDescent="0.45">
      <c r="A3634" s="6">
        <v>3630</v>
      </c>
      <c r="B3634" s="6" t="s">
        <v>5783</v>
      </c>
      <c r="C3634" s="5" t="s">
        <v>11242</v>
      </c>
      <c r="D3634" s="5" t="s">
        <v>5784</v>
      </c>
      <c r="E3634" s="5" t="s">
        <v>5785</v>
      </c>
      <c r="F3634" s="5" t="s">
        <v>5786</v>
      </c>
      <c r="G3634" s="6">
        <v>2005</v>
      </c>
      <c r="H3634" s="5" t="s">
        <v>666</v>
      </c>
      <c r="I3634" s="5" t="s">
        <v>5787</v>
      </c>
      <c r="J3634" s="6" t="s">
        <v>7808</v>
      </c>
      <c r="K3634" s="6" t="s">
        <v>71</v>
      </c>
    </row>
    <row r="3635" spans="1:11" x14ac:dyDescent="0.45">
      <c r="A3635" s="6">
        <v>3631</v>
      </c>
      <c r="B3635" s="6" t="s">
        <v>6050</v>
      </c>
      <c r="C3635" s="5" t="s">
        <v>11242</v>
      </c>
      <c r="D3635" s="5" t="s">
        <v>6051</v>
      </c>
      <c r="E3635" s="5" t="s">
        <v>6052</v>
      </c>
      <c r="F3635" s="5" t="s">
        <v>6053</v>
      </c>
      <c r="G3635" s="6">
        <v>2016</v>
      </c>
      <c r="H3635" s="5" t="s">
        <v>426</v>
      </c>
      <c r="I3635" s="5" t="s">
        <v>6054</v>
      </c>
      <c r="J3635" s="6" t="s">
        <v>7808</v>
      </c>
      <c r="K3635" s="6" t="s">
        <v>71</v>
      </c>
    </row>
    <row r="3636" spans="1:11" x14ac:dyDescent="0.45">
      <c r="A3636" s="6">
        <v>3632</v>
      </c>
      <c r="B3636" s="6" t="s">
        <v>3073</v>
      </c>
      <c r="C3636" s="5" t="s">
        <v>11242</v>
      </c>
      <c r="D3636" s="5" t="s">
        <v>3074</v>
      </c>
      <c r="E3636" s="5" t="s">
        <v>3075</v>
      </c>
      <c r="F3636" s="5" t="s">
        <v>3076</v>
      </c>
      <c r="G3636" s="6">
        <v>2003</v>
      </c>
      <c r="H3636" s="5" t="s">
        <v>111</v>
      </c>
      <c r="I3636" s="5" t="s">
        <v>3077</v>
      </c>
      <c r="J3636" s="6" t="s">
        <v>7808</v>
      </c>
      <c r="K3636" s="6" t="s">
        <v>71</v>
      </c>
    </row>
    <row r="3637" spans="1:11" x14ac:dyDescent="0.45">
      <c r="A3637" s="6">
        <v>3633</v>
      </c>
      <c r="B3637" s="6" t="s">
        <v>2425</v>
      </c>
      <c r="C3637" s="5" t="s">
        <v>11242</v>
      </c>
      <c r="D3637" s="5" t="s">
        <v>2426</v>
      </c>
      <c r="E3637" s="5" t="s">
        <v>2427</v>
      </c>
      <c r="F3637" s="5" t="s">
        <v>2428</v>
      </c>
      <c r="G3637" s="6">
        <v>2002</v>
      </c>
      <c r="H3637" s="5" t="s">
        <v>68</v>
      </c>
      <c r="I3637" s="5" t="s">
        <v>2429</v>
      </c>
      <c r="J3637" s="6" t="s">
        <v>7808</v>
      </c>
      <c r="K3637" s="6" t="s">
        <v>71</v>
      </c>
    </row>
    <row r="3638" spans="1:11" x14ac:dyDescent="0.45">
      <c r="A3638" s="6">
        <v>3634</v>
      </c>
      <c r="B3638" s="6" t="s">
        <v>3604</v>
      </c>
      <c r="C3638" s="5" t="s">
        <v>11242</v>
      </c>
      <c r="D3638" s="5" t="s">
        <v>3605</v>
      </c>
      <c r="E3638" s="5" t="s">
        <v>3606</v>
      </c>
      <c r="F3638" s="5" t="s">
        <v>3607</v>
      </c>
      <c r="G3638" s="6">
        <v>2013</v>
      </c>
      <c r="H3638" s="5" t="s">
        <v>362</v>
      </c>
      <c r="I3638" s="5" t="s">
        <v>3608</v>
      </c>
      <c r="J3638" s="6" t="s">
        <v>7808</v>
      </c>
      <c r="K3638" s="6" t="s">
        <v>71</v>
      </c>
    </row>
    <row r="3639" spans="1:11" x14ac:dyDescent="0.45">
      <c r="A3639" s="6">
        <v>3635</v>
      </c>
      <c r="B3639" s="6" t="s">
        <v>2015</v>
      </c>
      <c r="C3639" s="5" t="s">
        <v>11242</v>
      </c>
      <c r="D3639" s="5" t="s">
        <v>2016</v>
      </c>
      <c r="E3639" s="5" t="s">
        <v>2017</v>
      </c>
      <c r="F3639" s="5" t="s">
        <v>2018</v>
      </c>
      <c r="G3639" s="6">
        <v>2016</v>
      </c>
      <c r="H3639" s="5" t="s">
        <v>2019</v>
      </c>
      <c r="I3639" s="5" t="s">
        <v>2020</v>
      </c>
      <c r="J3639" s="6" t="s">
        <v>7808</v>
      </c>
      <c r="K3639" s="6" t="s">
        <v>71</v>
      </c>
    </row>
    <row r="3640" spans="1:11" x14ac:dyDescent="0.45">
      <c r="A3640" s="6">
        <v>3636</v>
      </c>
      <c r="B3640" s="6" t="s">
        <v>5404</v>
      </c>
      <c r="C3640" s="5" t="s">
        <v>11242</v>
      </c>
      <c r="D3640" s="5" t="s">
        <v>5405</v>
      </c>
      <c r="E3640" s="5" t="s">
        <v>5406</v>
      </c>
      <c r="F3640" s="5" t="s">
        <v>5407</v>
      </c>
      <c r="G3640" s="6">
        <v>2001</v>
      </c>
      <c r="H3640" s="5" t="s">
        <v>5408</v>
      </c>
      <c r="I3640" s="5" t="s">
        <v>5409</v>
      </c>
      <c r="J3640" s="6" t="s">
        <v>7808</v>
      </c>
      <c r="K3640" s="6" t="s">
        <v>71</v>
      </c>
    </row>
    <row r="3641" spans="1:11" x14ac:dyDescent="0.45">
      <c r="A3641" s="6">
        <v>3637</v>
      </c>
      <c r="B3641" s="6" t="s">
        <v>4774</v>
      </c>
      <c r="C3641" s="5" t="s">
        <v>11242</v>
      </c>
      <c r="D3641" s="5" t="s">
        <v>4775</v>
      </c>
      <c r="E3641" s="5" t="s">
        <v>4776</v>
      </c>
      <c r="F3641" s="5" t="s">
        <v>4777</v>
      </c>
      <c r="G3641" s="6">
        <v>2016</v>
      </c>
      <c r="H3641" s="5" t="s">
        <v>4778</v>
      </c>
      <c r="I3641" s="5" t="s">
        <v>4779</v>
      </c>
      <c r="J3641" s="6" t="s">
        <v>7808</v>
      </c>
      <c r="K3641" s="6" t="s">
        <v>71</v>
      </c>
    </row>
    <row r="3642" spans="1:11" x14ac:dyDescent="0.45">
      <c r="A3642" s="6">
        <v>3638</v>
      </c>
      <c r="B3642" s="6" t="s">
        <v>11288</v>
      </c>
      <c r="C3642" s="5" t="s">
        <v>11242</v>
      </c>
      <c r="D3642" s="5" t="s">
        <v>11289</v>
      </c>
      <c r="E3642" s="5" t="s">
        <v>11290</v>
      </c>
      <c r="F3642" s="5" t="s">
        <v>11291</v>
      </c>
      <c r="G3642" s="6">
        <v>2026</v>
      </c>
      <c r="H3642" s="5" t="s">
        <v>610</v>
      </c>
      <c r="I3642" s="5" t="s">
        <v>11292</v>
      </c>
      <c r="J3642" s="6" t="s">
        <v>70</v>
      </c>
      <c r="K3642" s="6" t="s">
        <v>71</v>
      </c>
    </row>
    <row r="3643" spans="1:11" x14ac:dyDescent="0.45">
      <c r="A3643" s="6">
        <v>3639</v>
      </c>
      <c r="B3643" s="6" t="s">
        <v>6221</v>
      </c>
      <c r="C3643" s="5" t="s">
        <v>11242</v>
      </c>
      <c r="D3643" s="5" t="s">
        <v>6222</v>
      </c>
      <c r="E3643" s="5" t="s">
        <v>6223</v>
      </c>
      <c r="F3643" s="5" t="s">
        <v>6224</v>
      </c>
      <c r="G3643" s="6">
        <v>2003</v>
      </c>
      <c r="H3643" s="5" t="s">
        <v>2406</v>
      </c>
      <c r="I3643" s="5" t="s">
        <v>6225</v>
      </c>
      <c r="J3643" s="6" t="s">
        <v>7808</v>
      </c>
      <c r="K3643" s="6" t="s">
        <v>71</v>
      </c>
    </row>
    <row r="3644" spans="1:11" x14ac:dyDescent="0.45">
      <c r="A3644" s="6">
        <v>3640</v>
      </c>
      <c r="B3644" s="6" t="s">
        <v>1098</v>
      </c>
      <c r="C3644" s="5" t="s">
        <v>11242</v>
      </c>
      <c r="D3644" s="5" t="s">
        <v>1099</v>
      </c>
      <c r="E3644" s="5" t="s">
        <v>1100</v>
      </c>
      <c r="F3644" s="5" t="s">
        <v>1101</v>
      </c>
      <c r="G3644" s="6">
        <v>2021</v>
      </c>
      <c r="H3644" s="5" t="s">
        <v>1102</v>
      </c>
      <c r="I3644" s="5" t="s">
        <v>1103</v>
      </c>
      <c r="J3644" s="6" t="s">
        <v>7808</v>
      </c>
      <c r="K3644" s="6" t="s">
        <v>71</v>
      </c>
    </row>
    <row r="3645" spans="1:11" x14ac:dyDescent="0.45">
      <c r="A3645" s="6">
        <v>3641</v>
      </c>
      <c r="B3645" s="6" t="s">
        <v>6832</v>
      </c>
      <c r="C3645" s="5" t="s">
        <v>11242</v>
      </c>
      <c r="D3645" s="5" t="s">
        <v>6833</v>
      </c>
      <c r="E3645" s="5" t="s">
        <v>6834</v>
      </c>
      <c r="F3645" s="5" t="s">
        <v>6835</v>
      </c>
      <c r="G3645" s="6">
        <v>2015</v>
      </c>
      <c r="H3645" s="5" t="s">
        <v>5069</v>
      </c>
      <c r="I3645" s="5" t="s">
        <v>6836</v>
      </c>
      <c r="J3645" s="6" t="s">
        <v>7808</v>
      </c>
      <c r="K3645" s="6" t="s">
        <v>71</v>
      </c>
    </row>
    <row r="3646" spans="1:11" x14ac:dyDescent="0.45">
      <c r="A3646" s="6">
        <v>3642</v>
      </c>
      <c r="B3646" s="6" t="s">
        <v>1860</v>
      </c>
      <c r="C3646" s="5" t="s">
        <v>11242</v>
      </c>
      <c r="D3646" s="5" t="s">
        <v>1861</v>
      </c>
      <c r="E3646" s="5" t="s">
        <v>1862</v>
      </c>
      <c r="F3646" s="5" t="s">
        <v>1863</v>
      </c>
      <c r="G3646" s="6">
        <v>2003</v>
      </c>
      <c r="H3646" s="5" t="s">
        <v>738</v>
      </c>
      <c r="I3646" s="5" t="s">
        <v>1864</v>
      </c>
      <c r="J3646" s="6" t="s">
        <v>7808</v>
      </c>
      <c r="K3646" s="6" t="s">
        <v>71</v>
      </c>
    </row>
    <row r="3647" spans="1:11" x14ac:dyDescent="0.45">
      <c r="A3647" s="6">
        <v>3643</v>
      </c>
      <c r="B3647" s="6" t="s">
        <v>11293</v>
      </c>
      <c r="C3647" s="5" t="s">
        <v>11242</v>
      </c>
      <c r="D3647" s="5" t="s">
        <v>11294</v>
      </c>
      <c r="E3647" s="5" t="s">
        <v>11295</v>
      </c>
      <c r="F3647" s="5" t="s">
        <v>11296</v>
      </c>
      <c r="G3647" s="6">
        <v>2000</v>
      </c>
      <c r="H3647" s="5" t="s">
        <v>117</v>
      </c>
      <c r="I3647" s="5" t="s">
        <v>11297</v>
      </c>
      <c r="J3647" s="6" t="s">
        <v>70</v>
      </c>
      <c r="K3647" s="6" t="s">
        <v>71</v>
      </c>
    </row>
    <row r="3648" spans="1:11" x14ac:dyDescent="0.45">
      <c r="A3648" s="6">
        <v>3644</v>
      </c>
      <c r="B3648" s="6" t="s">
        <v>4929</v>
      </c>
      <c r="C3648" s="5" t="s">
        <v>11242</v>
      </c>
      <c r="D3648" s="5" t="s">
        <v>4930</v>
      </c>
      <c r="E3648" s="5" t="s">
        <v>4931</v>
      </c>
      <c r="F3648" s="5" t="s">
        <v>4932</v>
      </c>
      <c r="G3648" s="6">
        <v>2002</v>
      </c>
      <c r="H3648" s="5" t="s">
        <v>68</v>
      </c>
      <c r="I3648" s="5" t="s">
        <v>4933</v>
      </c>
      <c r="J3648" s="6" t="s">
        <v>7808</v>
      </c>
      <c r="K3648" s="6" t="s">
        <v>71</v>
      </c>
    </row>
    <row r="3649" spans="1:11" x14ac:dyDescent="0.45">
      <c r="A3649" s="6">
        <v>3645</v>
      </c>
      <c r="B3649" s="6" t="s">
        <v>1045</v>
      </c>
      <c r="C3649" s="5" t="s">
        <v>11242</v>
      </c>
      <c r="D3649" s="5" t="s">
        <v>1046</v>
      </c>
      <c r="E3649" s="5" t="s">
        <v>1047</v>
      </c>
      <c r="F3649" s="5" t="s">
        <v>1048</v>
      </c>
      <c r="G3649" s="6">
        <v>1999</v>
      </c>
      <c r="H3649" s="5" t="s">
        <v>177</v>
      </c>
      <c r="I3649" s="5" t="s">
        <v>1049</v>
      </c>
      <c r="J3649" s="6" t="s">
        <v>7808</v>
      </c>
      <c r="K3649" s="6" t="s">
        <v>71</v>
      </c>
    </row>
    <row r="3650" spans="1:11" x14ac:dyDescent="0.45">
      <c r="A3650" s="6">
        <v>3646</v>
      </c>
      <c r="B3650" s="6" t="s">
        <v>11298</v>
      </c>
      <c r="C3650" s="5" t="s">
        <v>11242</v>
      </c>
      <c r="D3650" s="5" t="s">
        <v>11299</v>
      </c>
      <c r="E3650" s="5" t="s">
        <v>11300</v>
      </c>
      <c r="F3650" s="5" t="s">
        <v>11301</v>
      </c>
      <c r="G3650" s="6">
        <v>2019</v>
      </c>
      <c r="H3650" s="5" t="s">
        <v>11302</v>
      </c>
      <c r="I3650" s="5" t="s">
        <v>11303</v>
      </c>
      <c r="J3650" s="6" t="s">
        <v>70</v>
      </c>
      <c r="K3650" s="6" t="s">
        <v>71</v>
      </c>
    </row>
    <row r="3651" spans="1:11" x14ac:dyDescent="0.45">
      <c r="A3651" s="6">
        <v>3647</v>
      </c>
      <c r="B3651" s="6" t="s">
        <v>11304</v>
      </c>
      <c r="C3651" s="5" t="s">
        <v>11242</v>
      </c>
      <c r="D3651" s="5" t="s">
        <v>11305</v>
      </c>
      <c r="E3651" s="5" t="s">
        <v>11306</v>
      </c>
      <c r="F3651" s="5" t="s">
        <v>11307</v>
      </c>
      <c r="G3651" s="6">
        <v>2009</v>
      </c>
      <c r="H3651" s="5" t="s">
        <v>951</v>
      </c>
      <c r="I3651" s="5" t="s">
        <v>11308</v>
      </c>
      <c r="J3651" s="6" t="s">
        <v>70</v>
      </c>
      <c r="K3651" s="6" t="s">
        <v>71</v>
      </c>
    </row>
    <row r="3652" spans="1:11" x14ac:dyDescent="0.45">
      <c r="A3652" s="6">
        <v>3648</v>
      </c>
      <c r="B3652" s="6" t="s">
        <v>3488</v>
      </c>
      <c r="C3652" s="5" t="s">
        <v>11242</v>
      </c>
      <c r="D3652" s="5" t="s">
        <v>3489</v>
      </c>
      <c r="E3652" s="5" t="s">
        <v>3490</v>
      </c>
      <c r="F3652" s="5" t="s">
        <v>3491</v>
      </c>
      <c r="G3652" s="6">
        <v>2019</v>
      </c>
      <c r="H3652" s="5" t="s">
        <v>1102</v>
      </c>
      <c r="I3652" s="5" t="s">
        <v>3492</v>
      </c>
      <c r="J3652" s="6" t="s">
        <v>7808</v>
      </c>
      <c r="K3652" s="6" t="s">
        <v>71</v>
      </c>
    </row>
    <row r="3653" spans="1:11" x14ac:dyDescent="0.45">
      <c r="A3653" s="6">
        <v>3649</v>
      </c>
      <c r="B3653" s="6" t="s">
        <v>3984</v>
      </c>
      <c r="C3653" s="5" t="s">
        <v>11242</v>
      </c>
      <c r="D3653" s="5" t="s">
        <v>3985</v>
      </c>
      <c r="E3653" s="5" t="s">
        <v>3986</v>
      </c>
      <c r="F3653" s="5" t="s">
        <v>3987</v>
      </c>
      <c r="G3653" s="6">
        <v>2024</v>
      </c>
      <c r="H3653" s="5" t="s">
        <v>1054</v>
      </c>
      <c r="I3653" s="5" t="s">
        <v>3988</v>
      </c>
      <c r="J3653" s="6" t="s">
        <v>7808</v>
      </c>
      <c r="K3653" s="6" t="s">
        <v>71</v>
      </c>
    </row>
    <row r="3654" spans="1:11" x14ac:dyDescent="0.45">
      <c r="A3654" s="6">
        <v>3650</v>
      </c>
      <c r="B3654" s="6" t="s">
        <v>11309</v>
      </c>
      <c r="C3654" s="5" t="s">
        <v>11242</v>
      </c>
      <c r="D3654" s="5" t="s">
        <v>11310</v>
      </c>
      <c r="E3654" s="5" t="s">
        <v>11311</v>
      </c>
      <c r="F3654" s="5" t="s">
        <v>11312</v>
      </c>
      <c r="G3654" s="6">
        <v>2007</v>
      </c>
      <c r="H3654" s="5" t="s">
        <v>6458</v>
      </c>
      <c r="I3654" s="5" t="s">
        <v>11313</v>
      </c>
      <c r="J3654" s="6" t="s">
        <v>70</v>
      </c>
      <c r="K3654" s="6" t="s">
        <v>71</v>
      </c>
    </row>
    <row r="3655" spans="1:11" x14ac:dyDescent="0.45">
      <c r="A3655" s="6">
        <v>3651</v>
      </c>
      <c r="B3655" s="6" t="s">
        <v>484</v>
      </c>
      <c r="C3655" s="5" t="s">
        <v>11242</v>
      </c>
      <c r="D3655" s="5" t="s">
        <v>485</v>
      </c>
      <c r="E3655" s="5" t="s">
        <v>486</v>
      </c>
      <c r="F3655" s="5" t="s">
        <v>487</v>
      </c>
      <c r="G3655" s="6">
        <v>1977</v>
      </c>
      <c r="H3655" s="5" t="s">
        <v>111</v>
      </c>
      <c r="I3655" s="5" t="s">
        <v>488</v>
      </c>
      <c r="J3655" s="6" t="s">
        <v>7808</v>
      </c>
      <c r="K3655" s="6" t="s">
        <v>71</v>
      </c>
    </row>
    <row r="3656" spans="1:11" x14ac:dyDescent="0.45">
      <c r="A3656" s="6">
        <v>3652</v>
      </c>
      <c r="B3656" s="6" t="s">
        <v>3504</v>
      </c>
      <c r="C3656" s="5" t="s">
        <v>11242</v>
      </c>
      <c r="D3656" s="5" t="s">
        <v>3505</v>
      </c>
      <c r="E3656" s="5" t="s">
        <v>3506</v>
      </c>
      <c r="F3656" s="5" t="s">
        <v>3507</v>
      </c>
      <c r="G3656" s="6">
        <v>2013</v>
      </c>
      <c r="H3656" s="5" t="s">
        <v>87</v>
      </c>
      <c r="I3656" s="5" t="s">
        <v>3508</v>
      </c>
      <c r="J3656" s="6" t="s">
        <v>7808</v>
      </c>
      <c r="K3656" s="6" t="s">
        <v>71</v>
      </c>
    </row>
    <row r="3657" spans="1:11" x14ac:dyDescent="0.45">
      <c r="A3657" s="6">
        <v>3653</v>
      </c>
      <c r="B3657" s="6" t="s">
        <v>2111</v>
      </c>
      <c r="C3657" s="5" t="s">
        <v>11242</v>
      </c>
      <c r="D3657" s="5" t="s">
        <v>2112</v>
      </c>
      <c r="E3657" s="5" t="s">
        <v>2113</v>
      </c>
      <c r="F3657" s="5" t="s">
        <v>2114</v>
      </c>
      <c r="G3657" s="6">
        <v>2016</v>
      </c>
      <c r="H3657" s="5" t="s">
        <v>672</v>
      </c>
      <c r="I3657" s="5" t="s">
        <v>2115</v>
      </c>
      <c r="J3657" s="6" t="s">
        <v>7808</v>
      </c>
      <c r="K3657" s="6" t="s">
        <v>71</v>
      </c>
    </row>
    <row r="3658" spans="1:11" x14ac:dyDescent="0.45">
      <c r="A3658" s="6">
        <v>3654</v>
      </c>
      <c r="B3658" s="6" t="s">
        <v>347</v>
      </c>
      <c r="C3658" s="5" t="s">
        <v>11242</v>
      </c>
      <c r="D3658" s="5" t="s">
        <v>348</v>
      </c>
      <c r="E3658" s="5" t="s">
        <v>349</v>
      </c>
      <c r="F3658" s="5" t="s">
        <v>350</v>
      </c>
      <c r="G3658" s="6">
        <v>2016</v>
      </c>
      <c r="H3658" s="5" t="s">
        <v>313</v>
      </c>
      <c r="I3658" s="5" t="s">
        <v>351</v>
      </c>
      <c r="J3658" s="6" t="s">
        <v>7808</v>
      </c>
      <c r="K3658" s="6" t="s">
        <v>71</v>
      </c>
    </row>
    <row r="3659" spans="1:11" x14ac:dyDescent="0.45">
      <c r="A3659" s="6">
        <v>3655</v>
      </c>
      <c r="B3659" s="6" t="s">
        <v>4162</v>
      </c>
      <c r="C3659" s="5" t="s">
        <v>11242</v>
      </c>
      <c r="D3659" s="5" t="s">
        <v>4163</v>
      </c>
      <c r="E3659" s="5" t="s">
        <v>4164</v>
      </c>
      <c r="F3659" s="5" t="s">
        <v>4165</v>
      </c>
      <c r="G3659" s="6">
        <v>2003</v>
      </c>
      <c r="H3659" s="5" t="s">
        <v>750</v>
      </c>
      <c r="I3659" s="5" t="s">
        <v>4166</v>
      </c>
      <c r="J3659" s="6" t="s">
        <v>7808</v>
      </c>
      <c r="K3659" s="6" t="s">
        <v>71</v>
      </c>
    </row>
    <row r="3660" spans="1:11" x14ac:dyDescent="0.45">
      <c r="A3660" s="6">
        <v>3656</v>
      </c>
      <c r="B3660" s="6" t="s">
        <v>4269</v>
      </c>
      <c r="C3660" s="5" t="s">
        <v>11242</v>
      </c>
      <c r="D3660" s="5" t="s">
        <v>4270</v>
      </c>
      <c r="E3660" s="5" t="s">
        <v>4271</v>
      </c>
      <c r="F3660" s="5" t="s">
        <v>4272</v>
      </c>
      <c r="G3660" s="6">
        <v>2000</v>
      </c>
      <c r="H3660" s="5" t="s">
        <v>87</v>
      </c>
      <c r="I3660" s="5" t="s">
        <v>4273</v>
      </c>
      <c r="J3660" s="6" t="s">
        <v>7808</v>
      </c>
      <c r="K3660" s="6" t="s">
        <v>71</v>
      </c>
    </row>
    <row r="3661" spans="1:11" x14ac:dyDescent="0.45">
      <c r="A3661" s="6">
        <v>3657</v>
      </c>
      <c r="B3661" s="6" t="s">
        <v>2754</v>
      </c>
      <c r="C3661" s="5" t="s">
        <v>11242</v>
      </c>
      <c r="D3661" s="5" t="s">
        <v>2755</v>
      </c>
      <c r="E3661" s="5" t="s">
        <v>2756</v>
      </c>
      <c r="F3661" s="5" t="s">
        <v>2757</v>
      </c>
      <c r="G3661" s="6">
        <v>2003</v>
      </c>
      <c r="H3661" s="5" t="s">
        <v>68</v>
      </c>
      <c r="I3661" s="5" t="s">
        <v>2758</v>
      </c>
      <c r="J3661" s="6" t="s">
        <v>7808</v>
      </c>
      <c r="K3661" s="6" t="s">
        <v>71</v>
      </c>
    </row>
    <row r="3662" spans="1:11" x14ac:dyDescent="0.45">
      <c r="A3662" s="6">
        <v>3658</v>
      </c>
      <c r="B3662" s="6" t="s">
        <v>11314</v>
      </c>
      <c r="C3662" s="5" t="s">
        <v>11242</v>
      </c>
      <c r="D3662" s="5" t="s">
        <v>11315</v>
      </c>
      <c r="E3662" s="5" t="s">
        <v>11316</v>
      </c>
      <c r="F3662" s="5" t="s">
        <v>11317</v>
      </c>
      <c r="G3662" s="6">
        <v>1995</v>
      </c>
      <c r="H3662" s="5" t="s">
        <v>426</v>
      </c>
      <c r="I3662" s="5" t="s">
        <v>11318</v>
      </c>
      <c r="J3662" s="6" t="s">
        <v>70</v>
      </c>
      <c r="K3662" s="6" t="s">
        <v>71</v>
      </c>
    </row>
    <row r="3663" spans="1:11" x14ac:dyDescent="0.45">
      <c r="A3663" s="6">
        <v>3659</v>
      </c>
      <c r="B3663" s="6" t="s">
        <v>2383</v>
      </c>
      <c r="C3663" s="5" t="s">
        <v>11242</v>
      </c>
      <c r="D3663" s="5" t="s">
        <v>2384</v>
      </c>
      <c r="E3663" s="5" t="s">
        <v>2385</v>
      </c>
      <c r="F3663" s="5" t="s">
        <v>2386</v>
      </c>
      <c r="G3663" s="6">
        <v>2000</v>
      </c>
      <c r="H3663" s="5" t="s">
        <v>68</v>
      </c>
      <c r="I3663" s="5" t="s">
        <v>2387</v>
      </c>
      <c r="J3663" s="6" t="s">
        <v>7808</v>
      </c>
      <c r="K3663" s="6" t="s">
        <v>71</v>
      </c>
    </row>
    <row r="3664" spans="1:11" x14ac:dyDescent="0.45">
      <c r="A3664" s="6">
        <v>3660</v>
      </c>
      <c r="B3664" s="6" t="s">
        <v>6399</v>
      </c>
      <c r="C3664" s="5" t="s">
        <v>11242</v>
      </c>
      <c r="D3664" s="5" t="s">
        <v>6400</v>
      </c>
      <c r="E3664" s="5" t="s">
        <v>6401</v>
      </c>
      <c r="F3664" s="5" t="s">
        <v>6402</v>
      </c>
      <c r="G3664" s="6">
        <v>2002</v>
      </c>
      <c r="H3664" s="5" t="s">
        <v>68</v>
      </c>
      <c r="I3664" s="5" t="s">
        <v>6403</v>
      </c>
      <c r="J3664" s="6" t="s">
        <v>7808</v>
      </c>
      <c r="K3664" s="6" t="s">
        <v>71</v>
      </c>
    </row>
    <row r="3665" spans="1:11" x14ac:dyDescent="0.45">
      <c r="A3665" s="6">
        <v>3661</v>
      </c>
      <c r="B3665" s="6" t="s">
        <v>7117</v>
      </c>
      <c r="C3665" s="5" t="s">
        <v>11242</v>
      </c>
      <c r="D3665" s="5" t="s">
        <v>7118</v>
      </c>
      <c r="E3665" s="5" t="s">
        <v>7119</v>
      </c>
      <c r="F3665" s="5" t="s">
        <v>7120</v>
      </c>
      <c r="G3665" s="6">
        <v>2016</v>
      </c>
      <c r="H3665" s="5" t="s">
        <v>1451</v>
      </c>
      <c r="I3665" s="5" t="s">
        <v>7121</v>
      </c>
      <c r="J3665" s="6" t="s">
        <v>7808</v>
      </c>
      <c r="K3665" s="6" t="s">
        <v>71</v>
      </c>
    </row>
    <row r="3666" spans="1:11" x14ac:dyDescent="0.45">
      <c r="A3666" s="6">
        <v>3662</v>
      </c>
      <c r="B3666" s="6" t="s">
        <v>6679</v>
      </c>
      <c r="C3666" s="5" t="s">
        <v>11242</v>
      </c>
      <c r="D3666" s="5" t="s">
        <v>6680</v>
      </c>
      <c r="E3666" s="5" t="s">
        <v>6681</v>
      </c>
      <c r="F3666" s="5" t="s">
        <v>6682</v>
      </c>
      <c r="G3666" s="6">
        <v>2002</v>
      </c>
      <c r="H3666" s="5" t="s">
        <v>2816</v>
      </c>
      <c r="I3666" s="5" t="s">
        <v>6683</v>
      </c>
      <c r="J3666" s="6" t="s">
        <v>7808</v>
      </c>
      <c r="K3666" s="6" t="s">
        <v>71</v>
      </c>
    </row>
    <row r="3667" spans="1:11" x14ac:dyDescent="0.45">
      <c r="A3667" s="6">
        <v>3663</v>
      </c>
      <c r="B3667" s="6" t="s">
        <v>6764</v>
      </c>
      <c r="C3667" s="5" t="s">
        <v>11242</v>
      </c>
      <c r="D3667" s="5" t="s">
        <v>6765</v>
      </c>
      <c r="E3667" s="5" t="s">
        <v>6766</v>
      </c>
      <c r="F3667" s="5" t="s">
        <v>6767</v>
      </c>
      <c r="G3667" s="6">
        <v>2000</v>
      </c>
      <c r="H3667" s="5" t="s">
        <v>68</v>
      </c>
      <c r="I3667" s="5" t="s">
        <v>6768</v>
      </c>
      <c r="J3667" s="6" t="s">
        <v>7808</v>
      </c>
      <c r="K3667" s="6" t="s">
        <v>71</v>
      </c>
    </row>
    <row r="3668" spans="1:11" x14ac:dyDescent="0.45">
      <c r="A3668" s="6">
        <v>3664</v>
      </c>
      <c r="B3668" s="6" t="s">
        <v>6138</v>
      </c>
      <c r="C3668" s="5" t="s">
        <v>11242</v>
      </c>
      <c r="D3668" s="5" t="s">
        <v>6139</v>
      </c>
      <c r="E3668" s="5" t="s">
        <v>6140</v>
      </c>
      <c r="F3668" s="5" t="s">
        <v>6141</v>
      </c>
      <c r="G3668" s="6">
        <v>2019</v>
      </c>
      <c r="H3668" s="5" t="s">
        <v>4288</v>
      </c>
      <c r="I3668" s="5" t="s">
        <v>6142</v>
      </c>
      <c r="J3668" s="6" t="s">
        <v>7808</v>
      </c>
      <c r="K3668" s="6" t="s">
        <v>71</v>
      </c>
    </row>
    <row r="3669" spans="1:11" x14ac:dyDescent="0.45">
      <c r="A3669" s="6">
        <v>3665</v>
      </c>
      <c r="B3669" s="6" t="s">
        <v>5763</v>
      </c>
      <c r="C3669" s="5" t="s">
        <v>11242</v>
      </c>
      <c r="D3669" s="5" t="s">
        <v>5764</v>
      </c>
      <c r="E3669" s="5" t="s">
        <v>5765</v>
      </c>
      <c r="F3669" s="5" t="s">
        <v>5766</v>
      </c>
      <c r="G3669" s="6">
        <v>2006</v>
      </c>
      <c r="H3669" s="5" t="s">
        <v>666</v>
      </c>
      <c r="I3669" s="5" t="s">
        <v>5767</v>
      </c>
      <c r="J3669" s="6" t="s">
        <v>7808</v>
      </c>
      <c r="K3669" s="6" t="s">
        <v>71</v>
      </c>
    </row>
    <row r="3670" spans="1:11" x14ac:dyDescent="0.45">
      <c r="A3670" s="6">
        <v>3666</v>
      </c>
      <c r="B3670" s="6" t="s">
        <v>6769</v>
      </c>
      <c r="C3670" s="5" t="s">
        <v>11242</v>
      </c>
      <c r="D3670" s="5" t="s">
        <v>6770</v>
      </c>
      <c r="E3670" s="5" t="s">
        <v>6771</v>
      </c>
      <c r="F3670" s="5" t="s">
        <v>6772</v>
      </c>
      <c r="G3670" s="6">
        <v>2004</v>
      </c>
      <c r="H3670" s="5" t="s">
        <v>239</v>
      </c>
      <c r="I3670" s="5" t="s">
        <v>6773</v>
      </c>
      <c r="J3670" s="6" t="s">
        <v>7808</v>
      </c>
      <c r="K3670" s="6" t="s">
        <v>71</v>
      </c>
    </row>
    <row r="3671" spans="1:11" x14ac:dyDescent="0.45">
      <c r="A3671" s="6">
        <v>3667</v>
      </c>
      <c r="B3671" s="6" t="s">
        <v>3952</v>
      </c>
      <c r="C3671" s="5" t="s">
        <v>11242</v>
      </c>
      <c r="D3671" s="5" t="s">
        <v>3953</v>
      </c>
      <c r="E3671" s="5" t="s">
        <v>3954</v>
      </c>
      <c r="F3671" s="5" t="s">
        <v>3955</v>
      </c>
      <c r="G3671" s="6">
        <v>2011</v>
      </c>
      <c r="H3671" s="5" t="s">
        <v>983</v>
      </c>
      <c r="I3671" s="5" t="s">
        <v>3956</v>
      </c>
      <c r="J3671" s="6" t="s">
        <v>7808</v>
      </c>
      <c r="K3671" s="6" t="s">
        <v>71</v>
      </c>
    </row>
    <row r="3672" spans="1:11" x14ac:dyDescent="0.45">
      <c r="A3672" s="6">
        <v>3668</v>
      </c>
      <c r="B3672" s="6" t="s">
        <v>5231</v>
      </c>
      <c r="C3672" s="5" t="s">
        <v>11242</v>
      </c>
      <c r="D3672" s="5" t="s">
        <v>5232</v>
      </c>
      <c r="E3672" s="5" t="s">
        <v>5233</v>
      </c>
      <c r="F3672" s="5" t="s">
        <v>5234</v>
      </c>
      <c r="G3672" s="6">
        <v>2000</v>
      </c>
      <c r="H3672" s="5" t="s">
        <v>68</v>
      </c>
      <c r="I3672" s="5" t="s">
        <v>5235</v>
      </c>
      <c r="J3672" s="6" t="s">
        <v>7808</v>
      </c>
      <c r="K3672" s="6" t="s">
        <v>71</v>
      </c>
    </row>
    <row r="3673" spans="1:11" x14ac:dyDescent="0.45">
      <c r="A3673" s="6">
        <v>3669</v>
      </c>
      <c r="B3673" s="6" t="s">
        <v>3682</v>
      </c>
      <c r="C3673" s="5" t="s">
        <v>11242</v>
      </c>
      <c r="D3673" s="5" t="s">
        <v>3683</v>
      </c>
      <c r="E3673" s="5" t="s">
        <v>3684</v>
      </c>
      <c r="F3673" s="5" t="s">
        <v>3685</v>
      </c>
      <c r="G3673" s="6">
        <v>2018</v>
      </c>
      <c r="H3673" s="5" t="s">
        <v>3270</v>
      </c>
      <c r="I3673" s="5" t="s">
        <v>3686</v>
      </c>
      <c r="J3673" s="6" t="s">
        <v>7808</v>
      </c>
      <c r="K3673" s="6" t="s">
        <v>71</v>
      </c>
    </row>
    <row r="3674" spans="1:11" x14ac:dyDescent="0.45">
      <c r="A3674" s="6">
        <v>3670</v>
      </c>
      <c r="B3674" s="6" t="s">
        <v>11319</v>
      </c>
      <c r="C3674" s="5" t="s">
        <v>11242</v>
      </c>
      <c r="D3674" s="5" t="s">
        <v>11320</v>
      </c>
      <c r="E3674" s="5" t="s">
        <v>11321</v>
      </c>
      <c r="F3674" s="5" t="s">
        <v>11322</v>
      </c>
      <c r="G3674" s="6">
        <v>1981</v>
      </c>
      <c r="H3674" s="5" t="s">
        <v>386</v>
      </c>
      <c r="I3674" s="5" t="s">
        <v>11323</v>
      </c>
      <c r="J3674" s="6" t="s">
        <v>70</v>
      </c>
      <c r="K3674" s="6" t="s">
        <v>71</v>
      </c>
    </row>
    <row r="3675" spans="1:11" x14ac:dyDescent="0.45">
      <c r="A3675" s="6">
        <v>3671</v>
      </c>
      <c r="B3675" s="6" t="s">
        <v>7542</v>
      </c>
      <c r="C3675" s="5" t="s">
        <v>11242</v>
      </c>
      <c r="D3675" s="5" t="s">
        <v>7543</v>
      </c>
      <c r="E3675" s="5" t="s">
        <v>7544</v>
      </c>
      <c r="F3675" s="5" t="s">
        <v>7545</v>
      </c>
      <c r="G3675" s="6">
        <v>2003</v>
      </c>
      <c r="H3675" s="5" t="s">
        <v>785</v>
      </c>
      <c r="I3675" s="5" t="s">
        <v>7546</v>
      </c>
      <c r="J3675" s="6" t="s">
        <v>7808</v>
      </c>
      <c r="K3675" s="6" t="s">
        <v>71</v>
      </c>
    </row>
    <row r="3676" spans="1:11" x14ac:dyDescent="0.45">
      <c r="A3676" s="6">
        <v>3672</v>
      </c>
      <c r="B3676" s="6" t="s">
        <v>3112</v>
      </c>
      <c r="C3676" s="5" t="s">
        <v>11242</v>
      </c>
      <c r="D3676" s="5" t="s">
        <v>3113</v>
      </c>
      <c r="E3676" s="5" t="s">
        <v>3114</v>
      </c>
      <c r="F3676" s="5" t="s">
        <v>3115</v>
      </c>
      <c r="G3676" s="6">
        <v>2026</v>
      </c>
      <c r="H3676" s="5" t="s">
        <v>3116</v>
      </c>
      <c r="I3676" s="5" t="s">
        <v>3117</v>
      </c>
      <c r="J3676" s="6" t="s">
        <v>7808</v>
      </c>
      <c r="K3676" s="6" t="s">
        <v>71</v>
      </c>
    </row>
    <row r="3677" spans="1:11" x14ac:dyDescent="0.45">
      <c r="A3677" s="6">
        <v>3673</v>
      </c>
      <c r="B3677" s="6" t="s">
        <v>4119</v>
      </c>
      <c r="C3677" s="5" t="s">
        <v>11242</v>
      </c>
      <c r="D3677" s="5" t="s">
        <v>4120</v>
      </c>
      <c r="E3677" s="5" t="s">
        <v>4121</v>
      </c>
      <c r="F3677" s="5" t="s">
        <v>4122</v>
      </c>
      <c r="G3677" s="6">
        <v>2003</v>
      </c>
      <c r="H3677" s="5" t="s">
        <v>4123</v>
      </c>
      <c r="I3677" s="5" t="s">
        <v>4124</v>
      </c>
      <c r="J3677" s="6" t="s">
        <v>7808</v>
      </c>
      <c r="K3677" s="6" t="s">
        <v>71</v>
      </c>
    </row>
    <row r="3678" spans="1:11" x14ac:dyDescent="0.45">
      <c r="A3678" s="6">
        <v>3674</v>
      </c>
      <c r="B3678" s="6" t="s">
        <v>6305</v>
      </c>
      <c r="C3678" s="5" t="s">
        <v>11242</v>
      </c>
      <c r="D3678" s="5" t="s">
        <v>6306</v>
      </c>
      <c r="E3678" s="5" t="s">
        <v>6307</v>
      </c>
      <c r="F3678" s="5" t="s">
        <v>6308</v>
      </c>
      <c r="G3678" s="6">
        <v>2018</v>
      </c>
      <c r="H3678" s="5" t="s">
        <v>4641</v>
      </c>
      <c r="I3678" s="5" t="s">
        <v>6309</v>
      </c>
      <c r="J3678" s="6" t="s">
        <v>7808</v>
      </c>
      <c r="K3678" s="6" t="s">
        <v>71</v>
      </c>
    </row>
    <row r="3679" spans="1:11" x14ac:dyDescent="0.45">
      <c r="A3679" s="6">
        <v>3675</v>
      </c>
      <c r="B3679" s="6" t="s">
        <v>7746</v>
      </c>
      <c r="C3679" s="5" t="s">
        <v>11242</v>
      </c>
      <c r="D3679" s="5" t="s">
        <v>7747</v>
      </c>
      <c r="E3679" s="5" t="s">
        <v>7748</v>
      </c>
      <c r="F3679" s="5" t="s">
        <v>7749</v>
      </c>
      <c r="G3679" s="6">
        <v>2002</v>
      </c>
      <c r="H3679" s="5" t="s">
        <v>604</v>
      </c>
      <c r="I3679" s="5" t="s">
        <v>7750</v>
      </c>
      <c r="J3679" s="6" t="s">
        <v>7808</v>
      </c>
      <c r="K3679" s="6" t="s">
        <v>71</v>
      </c>
    </row>
    <row r="3680" spans="1:11" x14ac:dyDescent="0.45">
      <c r="A3680" s="6">
        <v>3676</v>
      </c>
      <c r="B3680" s="6" t="s">
        <v>11324</v>
      </c>
      <c r="C3680" s="5" t="s">
        <v>11242</v>
      </c>
      <c r="D3680" s="5" t="s">
        <v>11325</v>
      </c>
      <c r="E3680" s="5" t="s">
        <v>11326</v>
      </c>
      <c r="F3680" s="5" t="s">
        <v>11327</v>
      </c>
      <c r="G3680" s="6">
        <v>1991</v>
      </c>
      <c r="H3680" s="5" t="s">
        <v>426</v>
      </c>
      <c r="I3680" s="5" t="s">
        <v>11328</v>
      </c>
      <c r="J3680" s="6" t="s">
        <v>70</v>
      </c>
      <c r="K3680" s="6" t="s">
        <v>71</v>
      </c>
    </row>
    <row r="3681" spans="1:11" x14ac:dyDescent="0.45">
      <c r="A3681" s="6">
        <v>3677</v>
      </c>
      <c r="B3681" s="6" t="s">
        <v>5650</v>
      </c>
      <c r="C3681" s="5" t="s">
        <v>11242</v>
      </c>
      <c r="D3681" s="5" t="s">
        <v>5651</v>
      </c>
      <c r="E3681" s="5" t="s">
        <v>5652</v>
      </c>
      <c r="F3681" s="5" t="s">
        <v>5653</v>
      </c>
      <c r="G3681" s="6">
        <v>2003</v>
      </c>
      <c r="H3681" s="5" t="s">
        <v>135</v>
      </c>
      <c r="I3681" s="5" t="s">
        <v>5654</v>
      </c>
      <c r="J3681" s="6" t="s">
        <v>7808</v>
      </c>
      <c r="K3681" s="6" t="s">
        <v>71</v>
      </c>
    </row>
    <row r="3682" spans="1:11" x14ac:dyDescent="0.45">
      <c r="A3682" s="6">
        <v>3678</v>
      </c>
      <c r="B3682" s="6" t="s">
        <v>4898</v>
      </c>
      <c r="C3682" s="5" t="s">
        <v>11242</v>
      </c>
      <c r="D3682" s="5" t="s">
        <v>4899</v>
      </c>
      <c r="E3682" s="5" t="s">
        <v>4900</v>
      </c>
      <c r="F3682" s="5" t="s">
        <v>4901</v>
      </c>
      <c r="G3682" s="6">
        <v>2005</v>
      </c>
      <c r="H3682" s="5" t="s">
        <v>4902</v>
      </c>
      <c r="I3682" s="5" t="s">
        <v>4903</v>
      </c>
      <c r="J3682" s="6" t="s">
        <v>7808</v>
      </c>
      <c r="K3682" s="6" t="s">
        <v>71</v>
      </c>
    </row>
    <row r="3683" spans="1:11" x14ac:dyDescent="0.45">
      <c r="A3683" s="6">
        <v>3679</v>
      </c>
      <c r="B3683" s="6" t="s">
        <v>6806</v>
      </c>
      <c r="C3683" s="5" t="s">
        <v>11242</v>
      </c>
      <c r="D3683" s="5" t="s">
        <v>6807</v>
      </c>
      <c r="E3683" s="5" t="s">
        <v>6808</v>
      </c>
      <c r="F3683" s="5" t="s">
        <v>6809</v>
      </c>
      <c r="G3683" s="6">
        <v>2003</v>
      </c>
      <c r="H3683" s="5" t="s">
        <v>135</v>
      </c>
      <c r="I3683" s="5" t="s">
        <v>6810</v>
      </c>
      <c r="J3683" s="6" t="s">
        <v>7808</v>
      </c>
      <c r="K3683" s="6" t="s">
        <v>71</v>
      </c>
    </row>
    <row r="3684" spans="1:11" x14ac:dyDescent="0.45">
      <c r="A3684" s="6">
        <v>3680</v>
      </c>
      <c r="B3684" s="6" t="s">
        <v>4199</v>
      </c>
      <c r="C3684" s="5" t="s">
        <v>11242</v>
      </c>
      <c r="D3684" s="5" t="s">
        <v>4200</v>
      </c>
      <c r="E3684" s="5" t="s">
        <v>4201</v>
      </c>
      <c r="F3684" s="5" t="s">
        <v>4202</v>
      </c>
      <c r="G3684" s="6">
        <v>2005</v>
      </c>
      <c r="H3684" s="5" t="s">
        <v>3675</v>
      </c>
      <c r="I3684" s="5" t="s">
        <v>4203</v>
      </c>
      <c r="J3684" s="6" t="s">
        <v>7808</v>
      </c>
      <c r="K3684" s="6" t="s">
        <v>71</v>
      </c>
    </row>
    <row r="3685" spans="1:11" x14ac:dyDescent="0.45">
      <c r="A3685" s="6">
        <v>3681</v>
      </c>
      <c r="B3685" s="6" t="s">
        <v>5575</v>
      </c>
      <c r="C3685" s="5" t="s">
        <v>11242</v>
      </c>
      <c r="D3685" s="5" t="s">
        <v>5576</v>
      </c>
      <c r="E3685" s="5" t="s">
        <v>5577</v>
      </c>
      <c r="F3685" s="5" t="s">
        <v>5578</v>
      </c>
      <c r="G3685" s="6">
        <v>1999</v>
      </c>
      <c r="H3685" s="5" t="s">
        <v>177</v>
      </c>
      <c r="I3685" s="5" t="s">
        <v>5579</v>
      </c>
      <c r="J3685" s="6" t="s">
        <v>7808</v>
      </c>
      <c r="K3685" s="6" t="s">
        <v>71</v>
      </c>
    </row>
    <row r="3686" spans="1:11" x14ac:dyDescent="0.45">
      <c r="A3686" s="6">
        <v>3682</v>
      </c>
      <c r="B3686" s="6" t="s">
        <v>5328</v>
      </c>
      <c r="C3686" s="5" t="s">
        <v>11242</v>
      </c>
      <c r="D3686" s="5" t="s">
        <v>5329</v>
      </c>
      <c r="E3686" s="5" t="s">
        <v>5330</v>
      </c>
      <c r="F3686" s="5" t="s">
        <v>5331</v>
      </c>
      <c r="G3686" s="6">
        <v>2013</v>
      </c>
      <c r="H3686" s="5" t="s">
        <v>983</v>
      </c>
      <c r="I3686" s="5" t="s">
        <v>5332</v>
      </c>
      <c r="J3686" s="6" t="s">
        <v>7808</v>
      </c>
      <c r="K3686" s="6" t="s">
        <v>71</v>
      </c>
    </row>
    <row r="3687" spans="1:11" x14ac:dyDescent="0.45">
      <c r="A3687" s="6">
        <v>3683</v>
      </c>
      <c r="B3687" s="6" t="s">
        <v>2402</v>
      </c>
      <c r="C3687" s="5" t="s">
        <v>11242</v>
      </c>
      <c r="D3687" s="5" t="s">
        <v>2403</v>
      </c>
      <c r="E3687" s="5" t="s">
        <v>2404</v>
      </c>
      <c r="F3687" s="5" t="s">
        <v>2405</v>
      </c>
      <c r="G3687" s="6">
        <v>2002</v>
      </c>
      <c r="H3687" s="5" t="s">
        <v>2406</v>
      </c>
      <c r="I3687" s="5" t="s">
        <v>2407</v>
      </c>
      <c r="J3687" s="6" t="s">
        <v>7808</v>
      </c>
      <c r="K3687" s="6" t="s">
        <v>71</v>
      </c>
    </row>
    <row r="3688" spans="1:11" x14ac:dyDescent="0.45">
      <c r="A3688" s="6">
        <v>3684</v>
      </c>
      <c r="B3688" s="6" t="s">
        <v>4569</v>
      </c>
      <c r="C3688" s="5" t="s">
        <v>11242</v>
      </c>
      <c r="D3688" s="5" t="s">
        <v>4570</v>
      </c>
      <c r="E3688" s="5" t="s">
        <v>4571</v>
      </c>
      <c r="F3688" s="5" t="s">
        <v>4572</v>
      </c>
      <c r="G3688" s="6">
        <v>2008</v>
      </c>
      <c r="H3688" s="5" t="s">
        <v>183</v>
      </c>
      <c r="I3688" s="5" t="s">
        <v>4573</v>
      </c>
      <c r="J3688" s="6" t="s">
        <v>7808</v>
      </c>
      <c r="K3688" s="6" t="s">
        <v>71</v>
      </c>
    </row>
    <row r="3689" spans="1:11" x14ac:dyDescent="0.45">
      <c r="A3689" s="6">
        <v>3685</v>
      </c>
      <c r="B3689" s="6" t="s">
        <v>600</v>
      </c>
      <c r="C3689" s="5" t="s">
        <v>11242</v>
      </c>
      <c r="D3689" s="5" t="s">
        <v>601</v>
      </c>
      <c r="E3689" s="5" t="s">
        <v>602</v>
      </c>
      <c r="F3689" s="5" t="s">
        <v>603</v>
      </c>
      <c r="G3689" s="6">
        <v>2001</v>
      </c>
      <c r="H3689" s="5" t="s">
        <v>604</v>
      </c>
      <c r="I3689" s="5" t="s">
        <v>605</v>
      </c>
      <c r="J3689" s="6" t="s">
        <v>7808</v>
      </c>
      <c r="K3689" s="6" t="s">
        <v>71</v>
      </c>
    </row>
    <row r="3690" spans="1:11" x14ac:dyDescent="0.45">
      <c r="A3690" s="6">
        <v>3686</v>
      </c>
      <c r="B3690" s="6" t="s">
        <v>7563</v>
      </c>
      <c r="C3690" s="5" t="s">
        <v>11242</v>
      </c>
      <c r="D3690" s="5" t="s">
        <v>7564</v>
      </c>
      <c r="E3690" s="5" t="s">
        <v>7565</v>
      </c>
      <c r="F3690" s="5" t="s">
        <v>7566</v>
      </c>
      <c r="G3690" s="6">
        <v>2026</v>
      </c>
      <c r="H3690" s="5" t="s">
        <v>1102</v>
      </c>
      <c r="I3690" s="5" t="s">
        <v>7567</v>
      </c>
      <c r="J3690" s="6" t="s">
        <v>7808</v>
      </c>
      <c r="K3690" s="6" t="s">
        <v>71</v>
      </c>
    </row>
    <row r="3691" spans="1:11" x14ac:dyDescent="0.45">
      <c r="A3691" s="6">
        <v>3687</v>
      </c>
      <c r="B3691" s="6" t="s">
        <v>7452</v>
      </c>
      <c r="C3691" s="5" t="s">
        <v>11242</v>
      </c>
      <c r="D3691" s="5" t="s">
        <v>7453</v>
      </c>
      <c r="E3691" s="5" t="s">
        <v>7454</v>
      </c>
      <c r="F3691" s="5" t="s">
        <v>7455</v>
      </c>
      <c r="G3691" s="6">
        <v>2019</v>
      </c>
      <c r="H3691" s="5" t="s">
        <v>7456</v>
      </c>
      <c r="I3691" s="5" t="s">
        <v>7457</v>
      </c>
      <c r="J3691" s="6" t="s">
        <v>7808</v>
      </c>
      <c r="K3691" s="6" t="s">
        <v>71</v>
      </c>
    </row>
    <row r="3692" spans="1:11" x14ac:dyDescent="0.45">
      <c r="A3692" s="6">
        <v>3688</v>
      </c>
      <c r="B3692" s="6" t="s">
        <v>11329</v>
      </c>
      <c r="C3692" s="5" t="s">
        <v>11242</v>
      </c>
      <c r="D3692" s="5" t="s">
        <v>11330</v>
      </c>
      <c r="E3692" s="5" t="s">
        <v>11331</v>
      </c>
      <c r="F3692" s="5" t="s">
        <v>11332</v>
      </c>
      <c r="G3692" s="6">
        <v>2001</v>
      </c>
      <c r="H3692" s="5" t="s">
        <v>4294</v>
      </c>
      <c r="I3692" s="5" t="s">
        <v>11333</v>
      </c>
      <c r="J3692" s="6" t="s">
        <v>70</v>
      </c>
      <c r="K3692" s="6" t="s">
        <v>71</v>
      </c>
    </row>
    <row r="3693" spans="1:11" x14ac:dyDescent="0.45">
      <c r="A3693" s="6">
        <v>3689</v>
      </c>
      <c r="B3693" s="6" t="s">
        <v>2229</v>
      </c>
      <c r="C3693" s="5" t="s">
        <v>11242</v>
      </c>
      <c r="D3693" s="5" t="s">
        <v>2230</v>
      </c>
      <c r="E3693" s="5" t="s">
        <v>2231</v>
      </c>
      <c r="F3693" s="5" t="s">
        <v>2232</v>
      </c>
      <c r="G3693" s="6">
        <v>2003</v>
      </c>
      <c r="H3693" s="5" t="s">
        <v>2233</v>
      </c>
      <c r="I3693" s="5" t="s">
        <v>2234</v>
      </c>
      <c r="J3693" s="6" t="s">
        <v>7808</v>
      </c>
      <c r="K3693" s="6" t="s">
        <v>71</v>
      </c>
    </row>
    <row r="3694" spans="1:11" x14ac:dyDescent="0.45">
      <c r="A3694" s="6">
        <v>3690</v>
      </c>
      <c r="B3694" s="6" t="s">
        <v>11334</v>
      </c>
      <c r="C3694" s="5" t="s">
        <v>11242</v>
      </c>
      <c r="D3694" s="5" t="s">
        <v>11335</v>
      </c>
      <c r="E3694" s="5" t="s">
        <v>11336</v>
      </c>
      <c r="F3694" s="5" t="s">
        <v>11337</v>
      </c>
      <c r="G3694" s="6">
        <v>2002</v>
      </c>
      <c r="H3694" s="5" t="s">
        <v>87</v>
      </c>
      <c r="I3694" s="5" t="s">
        <v>11338</v>
      </c>
      <c r="J3694" s="6" t="s">
        <v>70</v>
      </c>
      <c r="K3694" s="6" t="s">
        <v>71</v>
      </c>
    </row>
    <row r="3695" spans="1:11" x14ac:dyDescent="0.45">
      <c r="A3695" s="6">
        <v>3691</v>
      </c>
      <c r="B3695" s="6" t="s">
        <v>11339</v>
      </c>
      <c r="C3695" s="5" t="s">
        <v>11242</v>
      </c>
      <c r="D3695" s="5" t="s">
        <v>11340</v>
      </c>
      <c r="E3695" s="5" t="s">
        <v>11341</v>
      </c>
      <c r="F3695" s="5" t="s">
        <v>11342</v>
      </c>
      <c r="G3695" s="6">
        <v>2001</v>
      </c>
      <c r="H3695" s="5" t="s">
        <v>68</v>
      </c>
      <c r="I3695" s="5" t="s">
        <v>11343</v>
      </c>
      <c r="J3695" s="6" t="s">
        <v>70</v>
      </c>
      <c r="K3695" s="6" t="s">
        <v>71</v>
      </c>
    </row>
    <row r="3696" spans="1:11" x14ac:dyDescent="0.45">
      <c r="A3696" s="6">
        <v>3692</v>
      </c>
      <c r="B3696" s="6" t="s">
        <v>11344</v>
      </c>
      <c r="C3696" s="5" t="s">
        <v>11242</v>
      </c>
      <c r="D3696" s="5" t="s">
        <v>11345</v>
      </c>
      <c r="E3696" s="5" t="s">
        <v>11346</v>
      </c>
      <c r="F3696" s="5" t="s">
        <v>11347</v>
      </c>
      <c r="G3696" s="6">
        <v>2023</v>
      </c>
      <c r="H3696" s="5" t="s">
        <v>11348</v>
      </c>
      <c r="I3696" s="5" t="s">
        <v>11349</v>
      </c>
      <c r="J3696" s="6" t="s">
        <v>70</v>
      </c>
      <c r="K3696" s="6" t="s">
        <v>71</v>
      </c>
    </row>
    <row r="3697" spans="1:11" x14ac:dyDescent="0.45">
      <c r="A3697" s="6">
        <v>3693</v>
      </c>
      <c r="B3697" s="6" t="s">
        <v>11350</v>
      </c>
      <c r="C3697" s="5" t="s">
        <v>11242</v>
      </c>
      <c r="D3697" s="5" t="s">
        <v>11351</v>
      </c>
      <c r="E3697" s="5" t="s">
        <v>11352</v>
      </c>
      <c r="F3697" s="5" t="s">
        <v>11353</v>
      </c>
      <c r="G3697" s="6">
        <v>2019</v>
      </c>
      <c r="H3697" s="5" t="s">
        <v>7729</v>
      </c>
      <c r="I3697" s="5" t="s">
        <v>11354</v>
      </c>
      <c r="J3697" s="6" t="s">
        <v>70</v>
      </c>
      <c r="K3697" s="6" t="s">
        <v>71</v>
      </c>
    </row>
    <row r="3698" spans="1:11" x14ac:dyDescent="0.45">
      <c r="A3698" s="6">
        <v>3694</v>
      </c>
      <c r="B3698" s="6" t="s">
        <v>7485</v>
      </c>
      <c r="C3698" s="5" t="s">
        <v>11242</v>
      </c>
      <c r="D3698" s="5" t="s">
        <v>7486</v>
      </c>
      <c r="E3698" s="5" t="s">
        <v>7487</v>
      </c>
      <c r="F3698" s="5" t="s">
        <v>7488</v>
      </c>
      <c r="G3698" s="6">
        <v>2008</v>
      </c>
      <c r="H3698" s="5" t="s">
        <v>2030</v>
      </c>
      <c r="I3698" s="5" t="s">
        <v>7489</v>
      </c>
      <c r="J3698" s="6" t="s">
        <v>7808</v>
      </c>
      <c r="K3698" s="6" t="s">
        <v>71</v>
      </c>
    </row>
    <row r="3699" spans="1:11" x14ac:dyDescent="0.45">
      <c r="A3699" s="6">
        <v>3695</v>
      </c>
      <c r="B3699" s="6" t="s">
        <v>7618</v>
      </c>
      <c r="C3699" s="5" t="s">
        <v>11242</v>
      </c>
      <c r="D3699" s="5" t="s">
        <v>7619</v>
      </c>
      <c r="E3699" s="5" t="s">
        <v>7620</v>
      </c>
      <c r="F3699" s="5" t="s">
        <v>7621</v>
      </c>
      <c r="G3699" s="6">
        <v>2001</v>
      </c>
      <c r="H3699" s="5" t="s">
        <v>68</v>
      </c>
      <c r="I3699" s="5" t="s">
        <v>7622</v>
      </c>
      <c r="J3699" s="6" t="s">
        <v>7808</v>
      </c>
      <c r="K3699" s="6" t="s">
        <v>71</v>
      </c>
    </row>
    <row r="3700" spans="1:11" x14ac:dyDescent="0.45">
      <c r="A3700" s="6">
        <v>3696</v>
      </c>
      <c r="B3700" s="6" t="s">
        <v>11355</v>
      </c>
      <c r="C3700" s="5" t="s">
        <v>11242</v>
      </c>
      <c r="D3700" s="5" t="s">
        <v>11356</v>
      </c>
      <c r="E3700" s="5" t="s">
        <v>11357</v>
      </c>
      <c r="F3700" s="5" t="s">
        <v>11358</v>
      </c>
      <c r="G3700" s="6">
        <v>2002</v>
      </c>
      <c r="H3700" s="5" t="s">
        <v>3423</v>
      </c>
      <c r="I3700" s="5" t="s">
        <v>11359</v>
      </c>
      <c r="J3700" s="6" t="s">
        <v>70</v>
      </c>
      <c r="K3700" s="6" t="s">
        <v>71</v>
      </c>
    </row>
    <row r="3701" spans="1:11" x14ac:dyDescent="0.45">
      <c r="A3701" s="6">
        <v>3697</v>
      </c>
      <c r="B3701" s="6" t="s">
        <v>11360</v>
      </c>
      <c r="C3701" s="5" t="s">
        <v>11242</v>
      </c>
      <c r="D3701" s="5" t="s">
        <v>11361</v>
      </c>
      <c r="E3701" s="5" t="s">
        <v>11362</v>
      </c>
      <c r="F3701" s="5" t="s">
        <v>11363</v>
      </c>
      <c r="G3701" s="6">
        <v>2002</v>
      </c>
      <c r="H3701" s="5" t="s">
        <v>135</v>
      </c>
      <c r="I3701" s="5" t="s">
        <v>11364</v>
      </c>
      <c r="J3701" s="6" t="s">
        <v>70</v>
      </c>
      <c r="K3701" s="6" t="s">
        <v>71</v>
      </c>
    </row>
    <row r="3702" spans="1:11" x14ac:dyDescent="0.45">
      <c r="A3702" s="6">
        <v>3698</v>
      </c>
      <c r="B3702" s="6" t="s">
        <v>5712</v>
      </c>
      <c r="C3702" s="5" t="s">
        <v>11242</v>
      </c>
      <c r="D3702" s="5" t="s">
        <v>5713</v>
      </c>
      <c r="E3702" s="5" t="s">
        <v>5714</v>
      </c>
      <c r="F3702" s="5" t="s">
        <v>5715</v>
      </c>
      <c r="G3702" s="6">
        <v>2002</v>
      </c>
      <c r="H3702" s="5" t="s">
        <v>616</v>
      </c>
      <c r="I3702" s="5" t="s">
        <v>5716</v>
      </c>
      <c r="J3702" s="6" t="s">
        <v>7808</v>
      </c>
      <c r="K3702" s="6" t="s">
        <v>71</v>
      </c>
    </row>
    <row r="3703" spans="1:11" x14ac:dyDescent="0.45">
      <c r="A3703" s="6">
        <v>3699</v>
      </c>
      <c r="B3703" s="6" t="s">
        <v>7332</v>
      </c>
      <c r="C3703" s="5" t="s">
        <v>11242</v>
      </c>
      <c r="D3703" s="5" t="s">
        <v>7333</v>
      </c>
      <c r="E3703" s="5" t="s">
        <v>7334</v>
      </c>
      <c r="F3703" s="5" t="s">
        <v>7335</v>
      </c>
      <c r="G3703" s="6">
        <v>2018</v>
      </c>
      <c r="H3703" s="5" t="s">
        <v>2459</v>
      </c>
      <c r="I3703" s="5" t="s">
        <v>7336</v>
      </c>
      <c r="J3703" s="6" t="s">
        <v>7808</v>
      </c>
      <c r="K3703" s="6" t="s">
        <v>71</v>
      </c>
    </row>
    <row r="3704" spans="1:11" x14ac:dyDescent="0.45">
      <c r="A3704" s="6">
        <v>3700</v>
      </c>
      <c r="B3704" s="6" t="s">
        <v>2419</v>
      </c>
      <c r="C3704" s="5" t="s">
        <v>11242</v>
      </c>
      <c r="D3704" s="5" t="s">
        <v>2420</v>
      </c>
      <c r="E3704" s="5" t="s">
        <v>2421</v>
      </c>
      <c r="F3704" s="5" t="s">
        <v>2422</v>
      </c>
      <c r="G3704" s="6">
        <v>2022</v>
      </c>
      <c r="H3704" s="5" t="s">
        <v>2423</v>
      </c>
      <c r="I3704" s="5" t="s">
        <v>2424</v>
      </c>
      <c r="J3704" s="6" t="s">
        <v>7808</v>
      </c>
      <c r="K3704" s="6" t="s">
        <v>71</v>
      </c>
    </row>
    <row r="3705" spans="1:11" x14ac:dyDescent="0.45">
      <c r="A3705" s="6">
        <v>3701</v>
      </c>
      <c r="B3705" s="6" t="s">
        <v>11365</v>
      </c>
      <c r="C3705" s="5" t="s">
        <v>11242</v>
      </c>
      <c r="D3705" s="5" t="s">
        <v>11366</v>
      </c>
      <c r="E3705" s="5" t="s">
        <v>11367</v>
      </c>
      <c r="F3705" s="5" t="s">
        <v>11368</v>
      </c>
      <c r="G3705" s="6">
        <v>2002</v>
      </c>
      <c r="H3705" s="5" t="s">
        <v>194</v>
      </c>
      <c r="I3705" s="5" t="s">
        <v>11369</v>
      </c>
      <c r="J3705" s="6" t="s">
        <v>70</v>
      </c>
      <c r="K3705" s="6" t="s">
        <v>71</v>
      </c>
    </row>
    <row r="3706" spans="1:11" x14ac:dyDescent="0.45">
      <c r="A3706" s="6">
        <v>3702</v>
      </c>
      <c r="B3706" s="6" t="s">
        <v>4204</v>
      </c>
      <c r="C3706" s="5" t="s">
        <v>11242</v>
      </c>
      <c r="D3706" s="5" t="s">
        <v>4205</v>
      </c>
      <c r="E3706" s="5" t="s">
        <v>4206</v>
      </c>
      <c r="F3706" s="5" t="s">
        <v>4207</v>
      </c>
      <c r="G3706" s="6">
        <v>2016</v>
      </c>
      <c r="H3706" s="5" t="s">
        <v>4208</v>
      </c>
      <c r="I3706" s="5" t="s">
        <v>4209</v>
      </c>
      <c r="J3706" s="6" t="s">
        <v>7808</v>
      </c>
      <c r="K3706" s="6" t="s">
        <v>71</v>
      </c>
    </row>
    <row r="3707" spans="1:11" x14ac:dyDescent="0.45">
      <c r="A3707" s="6">
        <v>3703</v>
      </c>
      <c r="B3707" s="6" t="s">
        <v>4369</v>
      </c>
      <c r="C3707" s="5" t="s">
        <v>11242</v>
      </c>
      <c r="D3707" s="5" t="s">
        <v>4370</v>
      </c>
      <c r="E3707" s="5" t="s">
        <v>4371</v>
      </c>
      <c r="F3707" s="5" t="s">
        <v>4372</v>
      </c>
      <c r="G3707" s="6">
        <v>2011</v>
      </c>
      <c r="H3707" s="5" t="s">
        <v>564</v>
      </c>
      <c r="I3707" s="5" t="s">
        <v>4373</v>
      </c>
      <c r="J3707" s="6" t="s">
        <v>7808</v>
      </c>
      <c r="K3707" s="6" t="s">
        <v>71</v>
      </c>
    </row>
    <row r="3708" spans="1:11" x14ac:dyDescent="0.45">
      <c r="A3708" s="6">
        <v>3704</v>
      </c>
      <c r="B3708" s="6" t="s">
        <v>875</v>
      </c>
      <c r="C3708" s="5" t="s">
        <v>11242</v>
      </c>
      <c r="D3708" s="5" t="s">
        <v>876</v>
      </c>
      <c r="E3708" s="5" t="s">
        <v>877</v>
      </c>
      <c r="F3708" s="5" t="s">
        <v>878</v>
      </c>
      <c r="G3708" s="6">
        <v>2017</v>
      </c>
      <c r="H3708" s="5" t="s">
        <v>879</v>
      </c>
      <c r="I3708" s="5" t="s">
        <v>880</v>
      </c>
      <c r="J3708" s="6" t="s">
        <v>7808</v>
      </c>
      <c r="K3708" s="6" t="s">
        <v>71</v>
      </c>
    </row>
    <row r="3709" spans="1:11" x14ac:dyDescent="0.45">
      <c r="A3709" s="6">
        <v>3705</v>
      </c>
      <c r="B3709" s="6" t="s">
        <v>5200</v>
      </c>
      <c r="C3709" s="5" t="s">
        <v>11242</v>
      </c>
      <c r="D3709" s="5" t="s">
        <v>5201</v>
      </c>
      <c r="E3709" s="5" t="s">
        <v>3773</v>
      </c>
      <c r="F3709" s="5" t="s">
        <v>5202</v>
      </c>
      <c r="G3709" s="6">
        <v>2023</v>
      </c>
      <c r="H3709" s="5" t="s">
        <v>5203</v>
      </c>
      <c r="I3709" s="5" t="s">
        <v>5204</v>
      </c>
      <c r="J3709" s="6" t="s">
        <v>7808</v>
      </c>
      <c r="K3709" s="6" t="s">
        <v>71</v>
      </c>
    </row>
    <row r="3710" spans="1:11" x14ac:dyDescent="0.45">
      <c r="A3710" s="6">
        <v>3706</v>
      </c>
      <c r="B3710" s="6" t="s">
        <v>2116</v>
      </c>
      <c r="C3710" s="5" t="s">
        <v>11242</v>
      </c>
      <c r="D3710" s="5" t="s">
        <v>2117</v>
      </c>
      <c r="E3710" s="5" t="s">
        <v>2118</v>
      </c>
      <c r="F3710" s="5" t="s">
        <v>2119</v>
      </c>
      <c r="G3710" s="6">
        <v>1986</v>
      </c>
      <c r="H3710" s="5" t="s">
        <v>426</v>
      </c>
      <c r="I3710" s="5" t="s">
        <v>2120</v>
      </c>
      <c r="J3710" s="6" t="s">
        <v>7808</v>
      </c>
      <c r="K3710" s="6" t="s">
        <v>71</v>
      </c>
    </row>
    <row r="3711" spans="1:11" x14ac:dyDescent="0.45">
      <c r="A3711" s="6">
        <v>3707</v>
      </c>
      <c r="B3711" s="6" t="s">
        <v>5180</v>
      </c>
      <c r="C3711" s="5" t="s">
        <v>11242</v>
      </c>
      <c r="D3711" s="5" t="s">
        <v>5181</v>
      </c>
      <c r="E3711" s="5" t="s">
        <v>5182</v>
      </c>
      <c r="F3711" s="5" t="s">
        <v>5183</v>
      </c>
      <c r="G3711" s="6">
        <v>2002</v>
      </c>
      <c r="H3711" s="5" t="s">
        <v>666</v>
      </c>
      <c r="I3711" s="5" t="s">
        <v>5184</v>
      </c>
      <c r="J3711" s="6" t="s">
        <v>7808</v>
      </c>
      <c r="K3711" s="6" t="s">
        <v>71</v>
      </c>
    </row>
    <row r="3712" spans="1:11" x14ac:dyDescent="0.45">
      <c r="A3712" s="6">
        <v>3708</v>
      </c>
      <c r="B3712" s="6" t="s">
        <v>7776</v>
      </c>
      <c r="C3712" s="5" t="s">
        <v>11242</v>
      </c>
      <c r="D3712" s="5" t="s">
        <v>7777</v>
      </c>
      <c r="E3712" s="5" t="s">
        <v>7778</v>
      </c>
      <c r="F3712" s="5" t="s">
        <v>7779</v>
      </c>
      <c r="G3712" s="6">
        <v>1991</v>
      </c>
      <c r="H3712" s="5" t="s">
        <v>1183</v>
      </c>
      <c r="I3712" s="5" t="s">
        <v>7780</v>
      </c>
      <c r="J3712" s="6" t="s">
        <v>7808</v>
      </c>
      <c r="K3712" s="6" t="s">
        <v>71</v>
      </c>
    </row>
    <row r="3713" spans="1:11" x14ac:dyDescent="0.45">
      <c r="A3713" s="6">
        <v>3709</v>
      </c>
      <c r="B3713" s="6" t="s">
        <v>8507</v>
      </c>
      <c r="C3713" s="5" t="s">
        <v>11242</v>
      </c>
      <c r="D3713" s="5" t="s">
        <v>8508</v>
      </c>
      <c r="E3713" s="5" t="s">
        <v>8509</v>
      </c>
      <c r="F3713" s="5" t="s">
        <v>8510</v>
      </c>
      <c r="G3713" s="6">
        <v>2001</v>
      </c>
      <c r="H3713" s="5" t="s">
        <v>68</v>
      </c>
      <c r="I3713" s="5" t="s">
        <v>8511</v>
      </c>
      <c r="J3713" s="6" t="s">
        <v>7808</v>
      </c>
      <c r="K3713" s="6" t="s">
        <v>71</v>
      </c>
    </row>
    <row r="3714" spans="1:11" x14ac:dyDescent="0.45">
      <c r="A3714" s="6">
        <v>3710</v>
      </c>
      <c r="B3714" s="6" t="s">
        <v>3650</v>
      </c>
      <c r="C3714" s="5" t="s">
        <v>11242</v>
      </c>
      <c r="D3714" s="5" t="s">
        <v>3651</v>
      </c>
      <c r="E3714" s="5" t="s">
        <v>3652</v>
      </c>
      <c r="F3714" s="5" t="s">
        <v>3653</v>
      </c>
      <c r="G3714" s="6">
        <v>2025</v>
      </c>
      <c r="H3714" s="5" t="s">
        <v>1451</v>
      </c>
      <c r="I3714" s="5" t="s">
        <v>3654</v>
      </c>
      <c r="J3714" s="6" t="s">
        <v>7808</v>
      </c>
      <c r="K3714" s="6" t="s">
        <v>71</v>
      </c>
    </row>
    <row r="3715" spans="1:11" x14ac:dyDescent="0.45">
      <c r="A3715" s="6">
        <v>3711</v>
      </c>
      <c r="B3715" s="6" t="s">
        <v>3942</v>
      </c>
      <c r="C3715" s="5" t="s">
        <v>11242</v>
      </c>
      <c r="D3715" s="5" t="s">
        <v>3943</v>
      </c>
      <c r="E3715" s="5" t="s">
        <v>3944</v>
      </c>
      <c r="F3715" s="5" t="s">
        <v>3945</v>
      </c>
      <c r="G3715" s="6">
        <v>2002</v>
      </c>
      <c r="H3715" s="5" t="s">
        <v>135</v>
      </c>
      <c r="I3715" s="5" t="s">
        <v>3946</v>
      </c>
      <c r="J3715" s="6" t="s">
        <v>7808</v>
      </c>
      <c r="K3715" s="6" t="s">
        <v>71</v>
      </c>
    </row>
    <row r="3716" spans="1:11" x14ac:dyDescent="0.45">
      <c r="A3716" s="6">
        <v>3712</v>
      </c>
      <c r="B3716" s="6" t="s">
        <v>11370</v>
      </c>
      <c r="C3716" s="5" t="s">
        <v>11242</v>
      </c>
      <c r="D3716" s="5" t="s">
        <v>11371</v>
      </c>
      <c r="E3716" s="5" t="s">
        <v>11372</v>
      </c>
      <c r="F3716" s="5" t="s">
        <v>11373</v>
      </c>
      <c r="G3716" s="6">
        <v>2010</v>
      </c>
      <c r="H3716" s="5" t="s">
        <v>11374</v>
      </c>
      <c r="I3716" s="5" t="s">
        <v>11375</v>
      </c>
      <c r="J3716" s="6" t="s">
        <v>70</v>
      </c>
      <c r="K3716" s="6" t="s">
        <v>71</v>
      </c>
    </row>
    <row r="3717" spans="1:11" x14ac:dyDescent="0.45">
      <c r="A3717" s="6">
        <v>3713</v>
      </c>
      <c r="B3717" s="6" t="s">
        <v>5081</v>
      </c>
      <c r="C3717" s="5" t="s">
        <v>11242</v>
      </c>
      <c r="D3717" s="5" t="s">
        <v>5082</v>
      </c>
      <c r="E3717" s="5" t="s">
        <v>5083</v>
      </c>
      <c r="F3717" s="5" t="s">
        <v>5084</v>
      </c>
      <c r="G3717" s="6">
        <v>2001</v>
      </c>
      <c r="H3717" s="5" t="s">
        <v>68</v>
      </c>
      <c r="I3717" s="5" t="s">
        <v>5085</v>
      </c>
      <c r="J3717" s="6" t="s">
        <v>7808</v>
      </c>
      <c r="K3717" s="6" t="s">
        <v>71</v>
      </c>
    </row>
    <row r="3718" spans="1:11" x14ac:dyDescent="0.45">
      <c r="A3718" s="6">
        <v>3714</v>
      </c>
      <c r="B3718" s="6" t="s">
        <v>7013</v>
      </c>
      <c r="C3718" s="5" t="s">
        <v>11242</v>
      </c>
      <c r="D3718" s="5" t="s">
        <v>7014</v>
      </c>
      <c r="E3718" s="5" t="s">
        <v>7015</v>
      </c>
      <c r="F3718" s="5" t="s">
        <v>7016</v>
      </c>
      <c r="G3718" s="6">
        <v>2002</v>
      </c>
      <c r="H3718" s="5" t="s">
        <v>4352</v>
      </c>
      <c r="I3718" s="5" t="s">
        <v>7017</v>
      </c>
      <c r="J3718" s="6" t="s">
        <v>7808</v>
      </c>
      <c r="K3718" s="6" t="s">
        <v>71</v>
      </c>
    </row>
    <row r="3719" spans="1:11" x14ac:dyDescent="0.45">
      <c r="A3719" s="6">
        <v>3715</v>
      </c>
      <c r="B3719" s="6" t="s">
        <v>7296</v>
      </c>
      <c r="C3719" s="5" t="s">
        <v>11242</v>
      </c>
      <c r="D3719" s="5" t="s">
        <v>7297</v>
      </c>
      <c r="E3719" s="5" t="s">
        <v>7298</v>
      </c>
      <c r="F3719" s="5" t="s">
        <v>7299</v>
      </c>
      <c r="G3719" s="6">
        <v>2001</v>
      </c>
      <c r="H3719" s="5" t="s">
        <v>3375</v>
      </c>
      <c r="I3719" s="5" t="s">
        <v>7300</v>
      </c>
      <c r="J3719" s="6" t="s">
        <v>7808</v>
      </c>
      <c r="K3719" s="6" t="s">
        <v>71</v>
      </c>
    </row>
    <row r="3720" spans="1:11" x14ac:dyDescent="0.45">
      <c r="A3720" s="6">
        <v>3716</v>
      </c>
      <c r="B3720" s="6" t="s">
        <v>7137</v>
      </c>
      <c r="C3720" s="5" t="s">
        <v>11242</v>
      </c>
      <c r="D3720" s="5" t="s">
        <v>7138</v>
      </c>
      <c r="E3720" s="5" t="s">
        <v>7139</v>
      </c>
      <c r="F3720" s="5" t="s">
        <v>7140</v>
      </c>
      <c r="G3720" s="6">
        <v>2020</v>
      </c>
      <c r="H3720" s="5" t="s">
        <v>610</v>
      </c>
      <c r="I3720" s="5" t="s">
        <v>7141</v>
      </c>
      <c r="J3720" s="6" t="s">
        <v>7808</v>
      </c>
      <c r="K3720" s="6" t="s">
        <v>71</v>
      </c>
    </row>
    <row r="3721" spans="1:11" x14ac:dyDescent="0.45">
      <c r="A3721" s="6">
        <v>3717</v>
      </c>
      <c r="B3721" s="6" t="s">
        <v>4733</v>
      </c>
      <c r="C3721" s="5" t="s">
        <v>11242</v>
      </c>
      <c r="D3721" s="5" t="s">
        <v>4734</v>
      </c>
      <c r="E3721" s="5" t="s">
        <v>4735</v>
      </c>
      <c r="F3721" s="5" t="s">
        <v>4736</v>
      </c>
      <c r="G3721" s="6">
        <v>2003</v>
      </c>
      <c r="H3721" s="5" t="s">
        <v>68</v>
      </c>
      <c r="I3721" s="5" t="s">
        <v>4737</v>
      </c>
      <c r="J3721" s="6" t="s">
        <v>7808</v>
      </c>
      <c r="K3721" s="6" t="s">
        <v>71</v>
      </c>
    </row>
    <row r="3722" spans="1:11" x14ac:dyDescent="0.45">
      <c r="A3722" s="6">
        <v>3718</v>
      </c>
      <c r="B3722" s="6" t="s">
        <v>6941</v>
      </c>
      <c r="C3722" s="5" t="s">
        <v>11242</v>
      </c>
      <c r="D3722" s="5" t="s">
        <v>6942</v>
      </c>
      <c r="E3722" s="5" t="s">
        <v>6943</v>
      </c>
      <c r="F3722" s="5" t="s">
        <v>6944</v>
      </c>
      <c r="G3722" s="6">
        <v>2017</v>
      </c>
      <c r="H3722" s="5" t="s">
        <v>6945</v>
      </c>
      <c r="I3722" s="5" t="s">
        <v>6946</v>
      </c>
      <c r="J3722" s="6" t="s">
        <v>7808</v>
      </c>
      <c r="K3722" s="6" t="s">
        <v>71</v>
      </c>
    </row>
    <row r="3723" spans="1:11" x14ac:dyDescent="0.45">
      <c r="A3723" s="6">
        <v>3719</v>
      </c>
      <c r="B3723" s="6" t="s">
        <v>3755</v>
      </c>
      <c r="C3723" s="5" t="s">
        <v>11242</v>
      </c>
      <c r="D3723" s="5" t="s">
        <v>3756</v>
      </c>
      <c r="E3723" s="5" t="s">
        <v>3757</v>
      </c>
      <c r="F3723" s="5" t="s">
        <v>3758</v>
      </c>
      <c r="G3723" s="6">
        <v>2014</v>
      </c>
      <c r="H3723" s="5" t="s">
        <v>313</v>
      </c>
      <c r="I3723" s="5" t="s">
        <v>3759</v>
      </c>
      <c r="J3723" s="6" t="s">
        <v>7808</v>
      </c>
      <c r="K3723" s="6" t="s">
        <v>71</v>
      </c>
    </row>
    <row r="3724" spans="1:11" x14ac:dyDescent="0.45">
      <c r="A3724" s="6">
        <v>3720</v>
      </c>
      <c r="B3724" s="6" t="s">
        <v>1066</v>
      </c>
      <c r="C3724" s="5" t="s">
        <v>11242</v>
      </c>
      <c r="D3724" s="5" t="s">
        <v>1067</v>
      </c>
      <c r="E3724" s="5" t="s">
        <v>1068</v>
      </c>
      <c r="F3724" s="5" t="s">
        <v>1069</v>
      </c>
      <c r="G3724" s="6">
        <v>2001</v>
      </c>
      <c r="H3724" s="5" t="s">
        <v>68</v>
      </c>
      <c r="I3724" s="5" t="s">
        <v>1070</v>
      </c>
      <c r="J3724" s="6" t="s">
        <v>7808</v>
      </c>
      <c r="K3724" s="6" t="s">
        <v>71</v>
      </c>
    </row>
    <row r="3725" spans="1:11" x14ac:dyDescent="0.45">
      <c r="A3725" s="6">
        <v>3721</v>
      </c>
      <c r="B3725" s="6" t="s">
        <v>6580</v>
      </c>
      <c r="C3725" s="5" t="s">
        <v>11242</v>
      </c>
      <c r="D3725" s="5" t="s">
        <v>6581</v>
      </c>
      <c r="E3725" s="5" t="s">
        <v>6582</v>
      </c>
      <c r="F3725" s="5" t="s">
        <v>6583</v>
      </c>
      <c r="G3725" s="6">
        <v>2026</v>
      </c>
      <c r="H3725" s="5" t="s">
        <v>2822</v>
      </c>
      <c r="I3725" s="5" t="s">
        <v>6584</v>
      </c>
      <c r="J3725" s="6" t="s">
        <v>7808</v>
      </c>
      <c r="K3725" s="6" t="s">
        <v>71</v>
      </c>
    </row>
    <row r="3726" spans="1:11" x14ac:dyDescent="0.45">
      <c r="A3726" s="6">
        <v>3722</v>
      </c>
      <c r="B3726" s="6" t="s">
        <v>3818</v>
      </c>
      <c r="C3726" s="5" t="s">
        <v>11242</v>
      </c>
      <c r="D3726" s="5" t="s">
        <v>3819</v>
      </c>
      <c r="E3726" s="5" t="s">
        <v>3820</v>
      </c>
      <c r="F3726" s="5" t="s">
        <v>3821</v>
      </c>
      <c r="G3726" s="6">
        <v>2017</v>
      </c>
      <c r="H3726" s="5" t="s">
        <v>153</v>
      </c>
      <c r="I3726" s="5" t="s">
        <v>3822</v>
      </c>
      <c r="J3726" s="6" t="s">
        <v>7808</v>
      </c>
      <c r="K3726" s="6" t="s">
        <v>71</v>
      </c>
    </row>
    <row r="3727" spans="1:11" x14ac:dyDescent="0.45">
      <c r="A3727" s="6">
        <v>3723</v>
      </c>
      <c r="B3727" s="6" t="s">
        <v>2700</v>
      </c>
      <c r="C3727" s="5" t="s">
        <v>11242</v>
      </c>
      <c r="D3727" s="5" t="s">
        <v>2701</v>
      </c>
      <c r="E3727" s="5" t="s">
        <v>2702</v>
      </c>
      <c r="F3727" s="5" t="s">
        <v>2703</v>
      </c>
      <c r="G3727" s="6">
        <v>2003</v>
      </c>
      <c r="H3727" s="5" t="s">
        <v>153</v>
      </c>
      <c r="I3727" s="5" t="s">
        <v>2704</v>
      </c>
      <c r="J3727" s="6" t="s">
        <v>7808</v>
      </c>
      <c r="K3727" s="6" t="s">
        <v>71</v>
      </c>
    </row>
    <row r="3728" spans="1:11" x14ac:dyDescent="0.45">
      <c r="A3728" s="6">
        <v>3724</v>
      </c>
      <c r="B3728" s="6" t="s">
        <v>1730</v>
      </c>
      <c r="C3728" s="5" t="s">
        <v>11242</v>
      </c>
      <c r="D3728" s="5" t="s">
        <v>1731</v>
      </c>
      <c r="E3728" s="5" t="s">
        <v>1732</v>
      </c>
      <c r="F3728" s="5" t="s">
        <v>1733</v>
      </c>
      <c r="G3728" s="6">
        <v>2005</v>
      </c>
      <c r="H3728" s="5" t="s">
        <v>1734</v>
      </c>
      <c r="I3728" s="5" t="s">
        <v>1735</v>
      </c>
      <c r="J3728" s="6" t="s">
        <v>7808</v>
      </c>
      <c r="K3728" s="6" t="s">
        <v>71</v>
      </c>
    </row>
    <row r="3729" spans="1:11" x14ac:dyDescent="0.45">
      <c r="A3729" s="6">
        <v>3725</v>
      </c>
      <c r="B3729" s="6" t="s">
        <v>3645</v>
      </c>
      <c r="C3729" s="5" t="s">
        <v>11242</v>
      </c>
      <c r="D3729" s="5" t="s">
        <v>3646</v>
      </c>
      <c r="E3729" s="5" t="s">
        <v>3647</v>
      </c>
      <c r="F3729" s="5" t="s">
        <v>3648</v>
      </c>
      <c r="G3729" s="6">
        <v>1981</v>
      </c>
      <c r="H3729" s="5" t="s">
        <v>194</v>
      </c>
      <c r="I3729" s="5" t="s">
        <v>3649</v>
      </c>
      <c r="J3729" s="6" t="s">
        <v>7808</v>
      </c>
      <c r="K3729" s="6" t="s">
        <v>71</v>
      </c>
    </row>
    <row r="3730" spans="1:11" x14ac:dyDescent="0.45">
      <c r="A3730" s="6">
        <v>3726</v>
      </c>
      <c r="B3730" s="6" t="s">
        <v>4243</v>
      </c>
      <c r="C3730" s="5" t="s">
        <v>11242</v>
      </c>
      <c r="D3730" s="5" t="s">
        <v>4244</v>
      </c>
      <c r="E3730" s="5" t="s">
        <v>4245</v>
      </c>
      <c r="F3730" s="5" t="s">
        <v>4246</v>
      </c>
      <c r="G3730" s="6">
        <v>2002</v>
      </c>
      <c r="H3730" s="5" t="s">
        <v>1680</v>
      </c>
      <c r="I3730" s="5" t="s">
        <v>4247</v>
      </c>
      <c r="J3730" s="6" t="s">
        <v>7808</v>
      </c>
      <c r="K3730" s="6" t="s">
        <v>71</v>
      </c>
    </row>
    <row r="3731" spans="1:11" x14ac:dyDescent="0.45">
      <c r="A3731" s="6">
        <v>3727</v>
      </c>
      <c r="B3731" s="6" t="s">
        <v>2021</v>
      </c>
      <c r="C3731" s="5" t="s">
        <v>11242</v>
      </c>
      <c r="D3731" s="5" t="s">
        <v>2022</v>
      </c>
      <c r="E3731" s="5" t="s">
        <v>2023</v>
      </c>
      <c r="F3731" s="5" t="s">
        <v>2024</v>
      </c>
      <c r="G3731" s="6">
        <v>1994</v>
      </c>
      <c r="H3731" s="5" t="s">
        <v>455</v>
      </c>
      <c r="I3731" s="5" t="s">
        <v>2025</v>
      </c>
      <c r="J3731" s="6" t="s">
        <v>7808</v>
      </c>
      <c r="K3731" s="6" t="s">
        <v>71</v>
      </c>
    </row>
    <row r="3732" spans="1:11" x14ac:dyDescent="0.45">
      <c r="A3732" s="6">
        <v>3728</v>
      </c>
      <c r="B3732" s="6" t="s">
        <v>11376</v>
      </c>
      <c r="C3732" s="5" t="s">
        <v>11242</v>
      </c>
      <c r="D3732" s="5" t="s">
        <v>11377</v>
      </c>
      <c r="E3732" s="5" t="s">
        <v>11378</v>
      </c>
      <c r="F3732" s="5" t="s">
        <v>11379</v>
      </c>
      <c r="G3732" s="6">
        <v>2001</v>
      </c>
      <c r="H3732" s="5" t="s">
        <v>5168</v>
      </c>
      <c r="I3732" s="5" t="s">
        <v>11380</v>
      </c>
      <c r="J3732" s="6" t="s">
        <v>70</v>
      </c>
      <c r="K3732" s="6" t="s">
        <v>71</v>
      </c>
    </row>
    <row r="3733" spans="1:11" x14ac:dyDescent="0.45">
      <c r="A3733" s="6">
        <v>3729</v>
      </c>
      <c r="B3733" s="6" t="s">
        <v>1682</v>
      </c>
      <c r="C3733" s="5" t="s">
        <v>11242</v>
      </c>
      <c r="D3733" s="5" t="s">
        <v>1683</v>
      </c>
      <c r="E3733" s="5" t="s">
        <v>1684</v>
      </c>
      <c r="F3733" s="5" t="s">
        <v>1685</v>
      </c>
      <c r="G3733" s="6">
        <v>1979</v>
      </c>
      <c r="H3733" s="5" t="s">
        <v>171</v>
      </c>
      <c r="I3733" s="5" t="s">
        <v>1686</v>
      </c>
      <c r="J3733" s="6" t="s">
        <v>7808</v>
      </c>
      <c r="K3733" s="6" t="s">
        <v>71</v>
      </c>
    </row>
    <row r="3734" spans="1:11" x14ac:dyDescent="0.45">
      <c r="A3734" s="6">
        <v>3730</v>
      </c>
      <c r="B3734" s="6" t="s">
        <v>11381</v>
      </c>
      <c r="C3734" s="5" t="s">
        <v>11242</v>
      </c>
      <c r="D3734" s="5" t="s">
        <v>11382</v>
      </c>
      <c r="E3734" s="5" t="s">
        <v>11383</v>
      </c>
      <c r="F3734" s="5" t="s">
        <v>11384</v>
      </c>
      <c r="G3734" s="6">
        <v>1996</v>
      </c>
      <c r="H3734" s="5" t="s">
        <v>206</v>
      </c>
      <c r="I3734" s="5" t="s">
        <v>11385</v>
      </c>
      <c r="J3734" s="6" t="s">
        <v>70</v>
      </c>
      <c r="K3734" s="6" t="s">
        <v>71</v>
      </c>
    </row>
    <row r="3735" spans="1:11" x14ac:dyDescent="0.45">
      <c r="A3735" s="6">
        <v>3731</v>
      </c>
      <c r="B3735" s="6" t="s">
        <v>11386</v>
      </c>
      <c r="C3735" s="5" t="s">
        <v>11242</v>
      </c>
      <c r="D3735" s="5" t="s">
        <v>11387</v>
      </c>
      <c r="E3735" s="5" t="s">
        <v>11388</v>
      </c>
      <c r="F3735" s="5" t="s">
        <v>11389</v>
      </c>
      <c r="G3735" s="6">
        <v>2023</v>
      </c>
      <c r="H3735" s="5" t="s">
        <v>2816</v>
      </c>
      <c r="I3735" s="5" t="s">
        <v>11390</v>
      </c>
      <c r="J3735" s="6" t="s">
        <v>70</v>
      </c>
      <c r="K3735" s="6" t="s">
        <v>71</v>
      </c>
    </row>
    <row r="3736" spans="1:11" x14ac:dyDescent="0.45">
      <c r="A3736" s="6">
        <v>3732</v>
      </c>
      <c r="B3736" s="6" t="s">
        <v>2223</v>
      </c>
      <c r="C3736" s="5" t="s">
        <v>11242</v>
      </c>
      <c r="D3736" s="5" t="s">
        <v>2224</v>
      </c>
      <c r="E3736" s="5" t="s">
        <v>2225</v>
      </c>
      <c r="F3736" s="5" t="s">
        <v>2226</v>
      </c>
      <c r="G3736" s="6">
        <v>2006</v>
      </c>
      <c r="H3736" s="5" t="s">
        <v>2227</v>
      </c>
      <c r="I3736" s="5" t="s">
        <v>2228</v>
      </c>
      <c r="J3736" s="6" t="s">
        <v>7808</v>
      </c>
      <c r="K3736" s="6" t="s">
        <v>71</v>
      </c>
    </row>
    <row r="3737" spans="1:11" x14ac:dyDescent="0.45">
      <c r="A3737" s="6">
        <v>3733</v>
      </c>
      <c r="B3737" s="6" t="s">
        <v>3931</v>
      </c>
      <c r="C3737" s="5" t="s">
        <v>11242</v>
      </c>
      <c r="D3737" s="5" t="s">
        <v>3932</v>
      </c>
      <c r="E3737" s="5" t="s">
        <v>3933</v>
      </c>
      <c r="F3737" s="5" t="s">
        <v>3934</v>
      </c>
      <c r="G3737" s="6">
        <v>2001</v>
      </c>
      <c r="H3737" s="5" t="s">
        <v>68</v>
      </c>
      <c r="I3737" s="5" t="s">
        <v>3935</v>
      </c>
      <c r="J3737" s="6" t="s">
        <v>7808</v>
      </c>
      <c r="K3737" s="6" t="s">
        <v>71</v>
      </c>
    </row>
    <row r="3738" spans="1:11" x14ac:dyDescent="0.45">
      <c r="A3738" s="6">
        <v>3734</v>
      </c>
      <c r="B3738" s="6" t="s">
        <v>6627</v>
      </c>
      <c r="C3738" s="5" t="s">
        <v>11242</v>
      </c>
      <c r="D3738" s="5" t="s">
        <v>6628</v>
      </c>
      <c r="E3738" s="5" t="s">
        <v>6629</v>
      </c>
      <c r="F3738" s="5" t="s">
        <v>6630</v>
      </c>
      <c r="G3738" s="6">
        <v>2008</v>
      </c>
      <c r="H3738" s="5" t="s">
        <v>329</v>
      </c>
      <c r="I3738" s="5" t="s">
        <v>6631</v>
      </c>
      <c r="J3738" s="6" t="s">
        <v>7808</v>
      </c>
      <c r="K3738" s="6" t="s">
        <v>71</v>
      </c>
    </row>
    <row r="3739" spans="1:11" x14ac:dyDescent="0.45">
      <c r="A3739" s="6">
        <v>3735</v>
      </c>
      <c r="B3739" s="6" t="s">
        <v>2888</v>
      </c>
      <c r="C3739" s="5" t="s">
        <v>11242</v>
      </c>
      <c r="D3739" s="5" t="s">
        <v>2889</v>
      </c>
      <c r="E3739" s="5" t="s">
        <v>2890</v>
      </c>
      <c r="F3739" s="5" t="s">
        <v>2891</v>
      </c>
      <c r="G3739" s="6">
        <v>1989</v>
      </c>
      <c r="H3739" s="5" t="s">
        <v>239</v>
      </c>
      <c r="I3739" s="5" t="s">
        <v>2892</v>
      </c>
      <c r="J3739" s="6" t="s">
        <v>7808</v>
      </c>
      <c r="K3739" s="6" t="s">
        <v>71</v>
      </c>
    </row>
    <row r="3740" spans="1:11" x14ac:dyDescent="0.45">
      <c r="A3740" s="6">
        <v>3736</v>
      </c>
      <c r="B3740" s="6" t="s">
        <v>3173</v>
      </c>
      <c r="C3740" s="5" t="s">
        <v>11242</v>
      </c>
      <c r="D3740" s="5" t="s">
        <v>3174</v>
      </c>
      <c r="E3740" s="5" t="s">
        <v>3175</v>
      </c>
      <c r="F3740" s="5" t="s">
        <v>3176</v>
      </c>
      <c r="G3740" s="6">
        <v>1994</v>
      </c>
      <c r="H3740" s="5" t="s">
        <v>616</v>
      </c>
      <c r="I3740" s="5" t="s">
        <v>3177</v>
      </c>
      <c r="J3740" s="6" t="s">
        <v>7808</v>
      </c>
      <c r="K3740" s="6" t="s">
        <v>71</v>
      </c>
    </row>
    <row r="3741" spans="1:11" x14ac:dyDescent="0.45">
      <c r="A3741" s="6">
        <v>3737</v>
      </c>
      <c r="B3741" s="6" t="s">
        <v>2945</v>
      </c>
      <c r="C3741" s="5" t="s">
        <v>11242</v>
      </c>
      <c r="D3741" s="5" t="s">
        <v>2946</v>
      </c>
      <c r="E3741" s="5" t="s">
        <v>2947</v>
      </c>
      <c r="F3741" s="5" t="s">
        <v>2948</v>
      </c>
      <c r="G3741" s="6">
        <v>2024</v>
      </c>
      <c r="H3741" s="5" t="s">
        <v>622</v>
      </c>
      <c r="I3741" s="5" t="s">
        <v>2949</v>
      </c>
      <c r="J3741" s="6" t="s">
        <v>7808</v>
      </c>
      <c r="K3741" s="6" t="s">
        <v>71</v>
      </c>
    </row>
    <row r="3742" spans="1:11" x14ac:dyDescent="0.45">
      <c r="A3742" s="6">
        <v>3738</v>
      </c>
      <c r="B3742" s="6" t="s">
        <v>2289</v>
      </c>
      <c r="C3742" s="5" t="s">
        <v>11242</v>
      </c>
      <c r="D3742" s="5" t="s">
        <v>2290</v>
      </c>
      <c r="E3742" s="5" t="s">
        <v>2291</v>
      </c>
      <c r="F3742" s="5" t="s">
        <v>2292</v>
      </c>
      <c r="G3742" s="6">
        <v>2001</v>
      </c>
      <c r="H3742" s="5" t="s">
        <v>68</v>
      </c>
      <c r="I3742" s="5" t="s">
        <v>2293</v>
      </c>
      <c r="J3742" s="6" t="s">
        <v>7808</v>
      </c>
      <c r="K3742" s="6" t="s">
        <v>71</v>
      </c>
    </row>
    <row r="3743" spans="1:11" x14ac:dyDescent="0.45">
      <c r="A3743" s="6">
        <v>3739</v>
      </c>
      <c r="B3743" s="6" t="s">
        <v>918</v>
      </c>
      <c r="C3743" s="5" t="s">
        <v>11242</v>
      </c>
      <c r="D3743" s="5" t="s">
        <v>919</v>
      </c>
      <c r="E3743" s="5" t="s">
        <v>920</v>
      </c>
      <c r="F3743" s="5" t="s">
        <v>921</v>
      </c>
      <c r="G3743" s="6">
        <v>2010</v>
      </c>
      <c r="H3743" s="5" t="s">
        <v>922</v>
      </c>
      <c r="I3743" s="5" t="s">
        <v>923</v>
      </c>
      <c r="J3743" s="6" t="s">
        <v>7808</v>
      </c>
      <c r="K3743" s="6" t="s">
        <v>71</v>
      </c>
    </row>
    <row r="3744" spans="1:11" x14ac:dyDescent="0.45">
      <c r="A3744" s="6">
        <v>3740</v>
      </c>
      <c r="B3744" s="6" t="s">
        <v>2472</v>
      </c>
      <c r="C3744" s="5" t="s">
        <v>11242</v>
      </c>
      <c r="D3744" s="5" t="s">
        <v>2473</v>
      </c>
      <c r="E3744" s="5" t="s">
        <v>2474</v>
      </c>
      <c r="F3744" s="5" t="s">
        <v>2475</v>
      </c>
      <c r="G3744" s="6">
        <v>2002</v>
      </c>
      <c r="H3744" s="5" t="s">
        <v>2406</v>
      </c>
      <c r="I3744" s="5" t="s">
        <v>2476</v>
      </c>
      <c r="J3744" s="6" t="s">
        <v>7808</v>
      </c>
      <c r="K3744" s="6" t="s">
        <v>71</v>
      </c>
    </row>
    <row r="3745" spans="1:11" x14ac:dyDescent="0.45">
      <c r="A3745" s="6">
        <v>3741</v>
      </c>
      <c r="B3745" s="6" t="s">
        <v>1961</v>
      </c>
      <c r="C3745" s="5" t="s">
        <v>11242</v>
      </c>
      <c r="D3745" s="5" t="s">
        <v>1962</v>
      </c>
      <c r="E3745" s="5" t="s">
        <v>1963</v>
      </c>
      <c r="F3745" s="5" t="s">
        <v>1964</v>
      </c>
      <c r="G3745" s="6">
        <v>2002</v>
      </c>
      <c r="H3745" s="5" t="s">
        <v>1965</v>
      </c>
      <c r="I3745" s="5" t="s">
        <v>1966</v>
      </c>
      <c r="J3745" s="6" t="s">
        <v>7808</v>
      </c>
      <c r="K3745" s="6" t="s">
        <v>71</v>
      </c>
    </row>
    <row r="3746" spans="1:11" x14ac:dyDescent="0.45">
      <c r="A3746" s="6">
        <v>3742</v>
      </c>
      <c r="B3746" s="6" t="s">
        <v>11391</v>
      </c>
      <c r="C3746" s="5" t="s">
        <v>11242</v>
      </c>
      <c r="D3746" s="5" t="s">
        <v>11392</v>
      </c>
      <c r="E3746" s="5" t="s">
        <v>11393</v>
      </c>
      <c r="F3746" s="5" t="s">
        <v>11394</v>
      </c>
      <c r="G3746" s="6">
        <v>2002</v>
      </c>
      <c r="H3746" s="5" t="s">
        <v>3863</v>
      </c>
      <c r="I3746" s="5" t="s">
        <v>11395</v>
      </c>
      <c r="J3746" s="6" t="s">
        <v>70</v>
      </c>
      <c r="K3746" s="6" t="s">
        <v>71</v>
      </c>
    </row>
    <row r="3747" spans="1:11" x14ac:dyDescent="0.45">
      <c r="A3747" s="6">
        <v>3743</v>
      </c>
      <c r="B3747" s="6" t="s">
        <v>4141</v>
      </c>
      <c r="C3747" s="5" t="s">
        <v>11242</v>
      </c>
      <c r="D3747" s="5" t="s">
        <v>4142</v>
      </c>
      <c r="E3747" s="5" t="s">
        <v>4143</v>
      </c>
      <c r="F3747" s="5" t="s">
        <v>4144</v>
      </c>
      <c r="G3747" s="6">
        <v>1994</v>
      </c>
      <c r="H3747" s="5" t="s">
        <v>4145</v>
      </c>
      <c r="I3747" s="5" t="s">
        <v>4146</v>
      </c>
      <c r="J3747" s="6" t="s">
        <v>7808</v>
      </c>
      <c r="K3747" s="6" t="s">
        <v>71</v>
      </c>
    </row>
    <row r="3748" spans="1:11" x14ac:dyDescent="0.45">
      <c r="A3748" s="6">
        <v>3744</v>
      </c>
      <c r="B3748" s="6" t="s">
        <v>11396</v>
      </c>
      <c r="C3748" s="5" t="s">
        <v>11242</v>
      </c>
      <c r="D3748" s="5" t="s">
        <v>11397</v>
      </c>
      <c r="E3748" s="5" t="s">
        <v>11398</v>
      </c>
      <c r="F3748" s="5" t="s">
        <v>11399</v>
      </c>
      <c r="G3748" s="6">
        <v>1997</v>
      </c>
      <c r="H3748" s="5" t="s">
        <v>6214</v>
      </c>
      <c r="I3748" s="5" t="s">
        <v>11400</v>
      </c>
      <c r="J3748" s="6" t="s">
        <v>70</v>
      </c>
      <c r="K3748" s="6" t="s">
        <v>71</v>
      </c>
    </row>
    <row r="3749" spans="1:11" x14ac:dyDescent="0.45">
      <c r="A3749" s="6">
        <v>3745</v>
      </c>
      <c r="B3749" s="6" t="s">
        <v>947</v>
      </c>
      <c r="C3749" s="5" t="s">
        <v>11242</v>
      </c>
      <c r="D3749" s="5" t="s">
        <v>948</v>
      </c>
      <c r="E3749" s="5" t="s">
        <v>949</v>
      </c>
      <c r="F3749" s="5" t="s">
        <v>950</v>
      </c>
      <c r="G3749" s="6">
        <v>2009</v>
      </c>
      <c r="H3749" s="5" t="s">
        <v>951</v>
      </c>
      <c r="I3749" s="5" t="s">
        <v>952</v>
      </c>
      <c r="J3749" s="6" t="s">
        <v>7808</v>
      </c>
      <c r="K3749" s="6" t="s">
        <v>71</v>
      </c>
    </row>
    <row r="3750" spans="1:11" x14ac:dyDescent="0.45">
      <c r="A3750" s="6">
        <v>3746</v>
      </c>
      <c r="B3750" s="6" t="s">
        <v>1598</v>
      </c>
      <c r="C3750" s="5" t="s">
        <v>11242</v>
      </c>
      <c r="D3750" s="5" t="s">
        <v>1599</v>
      </c>
      <c r="E3750" s="5" t="s">
        <v>1600</v>
      </c>
      <c r="F3750" s="5" t="s">
        <v>1601</v>
      </c>
      <c r="G3750" s="6">
        <v>2020</v>
      </c>
      <c r="H3750" s="5" t="s">
        <v>1602</v>
      </c>
      <c r="I3750" s="5" t="s">
        <v>1603</v>
      </c>
      <c r="J3750" s="6" t="s">
        <v>7808</v>
      </c>
      <c r="K3750" s="6" t="s">
        <v>71</v>
      </c>
    </row>
    <row r="3751" spans="1:11" x14ac:dyDescent="0.45">
      <c r="A3751" s="6">
        <v>3747</v>
      </c>
      <c r="B3751" s="6" t="s">
        <v>5190</v>
      </c>
      <c r="C3751" s="5" t="s">
        <v>11242</v>
      </c>
      <c r="D3751" s="5" t="s">
        <v>5191</v>
      </c>
      <c r="E3751" s="5" t="s">
        <v>5192</v>
      </c>
      <c r="F3751" s="5" t="s">
        <v>5193</v>
      </c>
      <c r="G3751" s="6">
        <v>2025</v>
      </c>
      <c r="H3751" s="5" t="s">
        <v>4715</v>
      </c>
      <c r="I3751" s="5" t="s">
        <v>5194</v>
      </c>
      <c r="J3751" s="6" t="s">
        <v>7808</v>
      </c>
      <c r="K3751" s="6" t="s">
        <v>71</v>
      </c>
    </row>
    <row r="3752" spans="1:11" x14ac:dyDescent="0.45">
      <c r="A3752" s="6">
        <v>3748</v>
      </c>
      <c r="B3752" s="6" t="s">
        <v>11401</v>
      </c>
      <c r="C3752" s="5" t="s">
        <v>11242</v>
      </c>
      <c r="D3752" s="5" t="s">
        <v>11402</v>
      </c>
      <c r="E3752" s="5" t="s">
        <v>11403</v>
      </c>
      <c r="F3752" s="5" t="s">
        <v>11404</v>
      </c>
      <c r="G3752" s="6">
        <v>2001</v>
      </c>
      <c r="H3752" s="5" t="s">
        <v>206</v>
      </c>
      <c r="I3752" s="5" t="s">
        <v>11405</v>
      </c>
      <c r="J3752" s="6" t="s">
        <v>70</v>
      </c>
      <c r="K3752" s="6" t="s">
        <v>71</v>
      </c>
    </row>
    <row r="3753" spans="1:11" x14ac:dyDescent="0.45">
      <c r="A3753" s="6">
        <v>3749</v>
      </c>
      <c r="B3753" s="6" t="s">
        <v>4862</v>
      </c>
      <c r="C3753" s="5" t="s">
        <v>11242</v>
      </c>
      <c r="D3753" s="5" t="s">
        <v>4863</v>
      </c>
      <c r="E3753" s="5" t="s">
        <v>4864</v>
      </c>
      <c r="F3753" s="5" t="s">
        <v>4865</v>
      </c>
      <c r="G3753" s="6">
        <v>2017</v>
      </c>
      <c r="H3753" s="5" t="s">
        <v>4866</v>
      </c>
      <c r="I3753" s="5" t="s">
        <v>4867</v>
      </c>
      <c r="J3753" s="6" t="s">
        <v>7808</v>
      </c>
      <c r="K3753" s="6" t="s">
        <v>71</v>
      </c>
    </row>
    <row r="3754" spans="1:11" x14ac:dyDescent="0.45">
      <c r="A3754" s="6">
        <v>3750</v>
      </c>
      <c r="B3754" s="6" t="s">
        <v>4338</v>
      </c>
      <c r="C3754" s="5" t="s">
        <v>11242</v>
      </c>
      <c r="D3754" s="5" t="s">
        <v>4339</v>
      </c>
      <c r="E3754" s="5" t="s">
        <v>4340</v>
      </c>
      <c r="F3754" s="5" t="s">
        <v>4341</v>
      </c>
      <c r="G3754" s="6">
        <v>2019</v>
      </c>
      <c r="H3754" s="5" t="s">
        <v>672</v>
      </c>
      <c r="I3754" s="5" t="s">
        <v>4342</v>
      </c>
      <c r="J3754" s="6" t="s">
        <v>7808</v>
      </c>
      <c r="K3754" s="6" t="s">
        <v>71</v>
      </c>
    </row>
    <row r="3755" spans="1:11" x14ac:dyDescent="0.45">
      <c r="A3755" s="6">
        <v>3751</v>
      </c>
      <c r="B3755" s="6" t="s">
        <v>3194</v>
      </c>
      <c r="C3755" s="5" t="s">
        <v>11242</v>
      </c>
      <c r="D3755" s="5" t="s">
        <v>3195</v>
      </c>
      <c r="E3755" s="5" t="s">
        <v>3196</v>
      </c>
      <c r="F3755" s="5" t="s">
        <v>3197</v>
      </c>
      <c r="G3755" s="6">
        <v>2011</v>
      </c>
      <c r="H3755" s="5" t="s">
        <v>273</v>
      </c>
      <c r="I3755" s="5" t="s">
        <v>3198</v>
      </c>
      <c r="J3755" s="6" t="s">
        <v>7808</v>
      </c>
      <c r="K3755" s="6" t="s">
        <v>71</v>
      </c>
    </row>
    <row r="3756" spans="1:11" x14ac:dyDescent="0.45">
      <c r="A3756" s="6">
        <v>3752</v>
      </c>
      <c r="B3756" s="6" t="s">
        <v>11406</v>
      </c>
      <c r="C3756" s="5" t="s">
        <v>11242</v>
      </c>
      <c r="D3756" s="5" t="s">
        <v>11407</v>
      </c>
      <c r="E3756" s="5" t="s">
        <v>11408</v>
      </c>
      <c r="F3756" s="5" t="s">
        <v>11409</v>
      </c>
      <c r="G3756" s="6">
        <v>2001</v>
      </c>
      <c r="H3756" s="5" t="s">
        <v>11410</v>
      </c>
      <c r="I3756" s="5" t="s">
        <v>11411</v>
      </c>
      <c r="J3756" s="6" t="s">
        <v>70</v>
      </c>
      <c r="K3756" s="6" t="s">
        <v>71</v>
      </c>
    </row>
    <row r="3757" spans="1:11" x14ac:dyDescent="0.45">
      <c r="A3757" s="6">
        <v>3753</v>
      </c>
      <c r="B3757" s="6" t="s">
        <v>9912</v>
      </c>
      <c r="C3757" s="5" t="s">
        <v>11242</v>
      </c>
      <c r="D3757" s="5" t="s">
        <v>9913</v>
      </c>
      <c r="E3757" s="5" t="s">
        <v>9914</v>
      </c>
      <c r="F3757" s="5" t="s">
        <v>9915</v>
      </c>
      <c r="G3757" s="6">
        <v>2005</v>
      </c>
      <c r="H3757" s="5" t="s">
        <v>7520</v>
      </c>
      <c r="I3757" s="5" t="s">
        <v>9916</v>
      </c>
      <c r="J3757" s="6" t="s">
        <v>7808</v>
      </c>
      <c r="K3757" s="6" t="s">
        <v>71</v>
      </c>
    </row>
    <row r="3758" spans="1:11" x14ac:dyDescent="0.45">
      <c r="A3758" s="6">
        <v>3754</v>
      </c>
      <c r="B3758" s="6" t="s">
        <v>11412</v>
      </c>
      <c r="C3758" s="5" t="s">
        <v>11242</v>
      </c>
      <c r="D3758" s="5" t="s">
        <v>11413</v>
      </c>
      <c r="E3758" s="5" t="s">
        <v>11414</v>
      </c>
      <c r="F3758" s="5" t="s">
        <v>11415</v>
      </c>
      <c r="G3758" s="6">
        <v>2000</v>
      </c>
      <c r="H3758" s="5" t="s">
        <v>2179</v>
      </c>
      <c r="I3758" s="5" t="s">
        <v>11416</v>
      </c>
      <c r="J3758" s="6" t="s">
        <v>70</v>
      </c>
      <c r="K3758" s="6" t="s">
        <v>71</v>
      </c>
    </row>
    <row r="3759" spans="1:11" x14ac:dyDescent="0.45">
      <c r="A3759" s="6">
        <v>3755</v>
      </c>
      <c r="B3759" s="6" t="s">
        <v>11417</v>
      </c>
      <c r="C3759" s="5" t="s">
        <v>11242</v>
      </c>
      <c r="D3759" s="5" t="s">
        <v>11418</v>
      </c>
      <c r="E3759" s="5" t="s">
        <v>11419</v>
      </c>
      <c r="F3759" s="5" t="s">
        <v>11420</v>
      </c>
      <c r="G3759" s="6">
        <v>2003</v>
      </c>
      <c r="H3759" s="5" t="s">
        <v>1445</v>
      </c>
      <c r="I3759" s="5" t="s">
        <v>11421</v>
      </c>
      <c r="J3759" s="6" t="s">
        <v>70</v>
      </c>
      <c r="K3759" s="6" t="s">
        <v>71</v>
      </c>
    </row>
    <row r="3760" spans="1:11" x14ac:dyDescent="0.45">
      <c r="A3760" s="6">
        <v>3756</v>
      </c>
      <c r="B3760" s="6" t="s">
        <v>11422</v>
      </c>
      <c r="C3760" s="5" t="s">
        <v>11242</v>
      </c>
      <c r="D3760" s="5" t="s">
        <v>11423</v>
      </c>
      <c r="E3760" s="5" t="s">
        <v>11424</v>
      </c>
      <c r="F3760" s="5" t="s">
        <v>11425</v>
      </c>
      <c r="G3760" s="6">
        <v>2020</v>
      </c>
      <c r="H3760" s="5" t="s">
        <v>11426</v>
      </c>
      <c r="I3760" s="5" t="s">
        <v>11427</v>
      </c>
      <c r="J3760" s="6" t="s">
        <v>70</v>
      </c>
      <c r="K3760" s="6" t="s">
        <v>71</v>
      </c>
    </row>
    <row r="3761" spans="1:11" x14ac:dyDescent="0.45">
      <c r="A3761" s="6">
        <v>3757</v>
      </c>
      <c r="B3761" s="6" t="s">
        <v>155</v>
      </c>
      <c r="C3761" s="5" t="s">
        <v>11242</v>
      </c>
      <c r="D3761" s="5" t="s">
        <v>156</v>
      </c>
      <c r="E3761" s="5" t="s">
        <v>157</v>
      </c>
      <c r="F3761" s="5" t="s">
        <v>158</v>
      </c>
      <c r="G3761" s="6">
        <v>2007</v>
      </c>
      <c r="H3761" s="5" t="s">
        <v>159</v>
      </c>
      <c r="I3761" s="5" t="s">
        <v>160</v>
      </c>
      <c r="J3761" s="6" t="s">
        <v>7808</v>
      </c>
      <c r="K3761" s="6" t="s">
        <v>71</v>
      </c>
    </row>
    <row r="3762" spans="1:11" x14ac:dyDescent="0.45">
      <c r="A3762" s="6">
        <v>3758</v>
      </c>
      <c r="B3762" s="6" t="s">
        <v>11428</v>
      </c>
      <c r="C3762" s="5" t="s">
        <v>11242</v>
      </c>
      <c r="D3762" s="5" t="s">
        <v>11429</v>
      </c>
      <c r="E3762" s="5" t="s">
        <v>11430</v>
      </c>
      <c r="F3762" s="5" t="s">
        <v>11431</v>
      </c>
      <c r="G3762" s="6">
        <v>2021</v>
      </c>
      <c r="H3762" s="5" t="s">
        <v>8309</v>
      </c>
      <c r="I3762" s="5" t="s">
        <v>11432</v>
      </c>
      <c r="J3762" s="6" t="s">
        <v>70</v>
      </c>
      <c r="K3762" s="6" t="s">
        <v>71</v>
      </c>
    </row>
    <row r="3763" spans="1:11" x14ac:dyDescent="0.45">
      <c r="A3763" s="6">
        <v>3759</v>
      </c>
      <c r="B3763" s="6" t="s">
        <v>208</v>
      </c>
      <c r="C3763" s="5" t="s">
        <v>11242</v>
      </c>
      <c r="D3763" s="5" t="s">
        <v>209</v>
      </c>
      <c r="E3763" s="5" t="s">
        <v>210</v>
      </c>
      <c r="F3763" s="5" t="s">
        <v>211</v>
      </c>
      <c r="G3763" s="6">
        <v>1998</v>
      </c>
      <c r="H3763" s="5" t="s">
        <v>212</v>
      </c>
      <c r="I3763" s="5" t="s">
        <v>213</v>
      </c>
      <c r="J3763" s="6" t="s">
        <v>7808</v>
      </c>
      <c r="K3763" s="6" t="s">
        <v>71</v>
      </c>
    </row>
    <row r="3764" spans="1:11" x14ac:dyDescent="0.45">
      <c r="A3764" s="6">
        <v>3760</v>
      </c>
      <c r="B3764" s="6" t="s">
        <v>5448</v>
      </c>
      <c r="C3764" s="5" t="s">
        <v>11242</v>
      </c>
      <c r="D3764" s="5" t="s">
        <v>5449</v>
      </c>
      <c r="E3764" s="5" t="s">
        <v>5450</v>
      </c>
      <c r="F3764" s="5" t="s">
        <v>5451</v>
      </c>
      <c r="G3764" s="6">
        <v>2019</v>
      </c>
      <c r="H3764" s="5" t="s">
        <v>5452</v>
      </c>
      <c r="I3764" s="5" t="s">
        <v>5453</v>
      </c>
      <c r="J3764" s="6" t="s">
        <v>7808</v>
      </c>
      <c r="K3764" s="6" t="s">
        <v>71</v>
      </c>
    </row>
    <row r="3765" spans="1:11" x14ac:dyDescent="0.45">
      <c r="A3765" s="6">
        <v>3761</v>
      </c>
      <c r="B3765" s="6" t="s">
        <v>1356</v>
      </c>
      <c r="C3765" s="5" t="s">
        <v>11242</v>
      </c>
      <c r="D3765" s="5" t="s">
        <v>1357</v>
      </c>
      <c r="E3765" s="5" t="s">
        <v>1358</v>
      </c>
      <c r="F3765" s="5" t="s">
        <v>1359</v>
      </c>
      <c r="G3765" s="6">
        <v>2008</v>
      </c>
      <c r="H3765" s="5" t="s">
        <v>245</v>
      </c>
      <c r="I3765" s="5" t="s">
        <v>1360</v>
      </c>
      <c r="J3765" s="6" t="s">
        <v>7808</v>
      </c>
      <c r="K3765" s="6" t="s">
        <v>71</v>
      </c>
    </row>
    <row r="3766" spans="1:11" x14ac:dyDescent="0.45">
      <c r="A3766" s="6">
        <v>3762</v>
      </c>
      <c r="B3766" s="6" t="s">
        <v>7003</v>
      </c>
      <c r="C3766" s="5" t="s">
        <v>11242</v>
      </c>
      <c r="D3766" s="5" t="s">
        <v>7004</v>
      </c>
      <c r="E3766" s="5" t="s">
        <v>7005</v>
      </c>
      <c r="F3766" s="5" t="s">
        <v>7006</v>
      </c>
      <c r="G3766" s="6">
        <v>2018</v>
      </c>
      <c r="H3766" s="5" t="s">
        <v>2163</v>
      </c>
      <c r="I3766" s="5" t="s">
        <v>7007</v>
      </c>
      <c r="J3766" s="6" t="s">
        <v>7808</v>
      </c>
      <c r="K3766" s="6" t="s">
        <v>71</v>
      </c>
    </row>
    <row r="3767" spans="1:11" x14ac:dyDescent="0.45">
      <c r="A3767" s="6">
        <v>3763</v>
      </c>
      <c r="B3767" s="6" t="s">
        <v>516</v>
      </c>
      <c r="C3767" s="5" t="s">
        <v>11242</v>
      </c>
      <c r="D3767" s="5" t="s">
        <v>517</v>
      </c>
      <c r="E3767" s="5" t="s">
        <v>518</v>
      </c>
      <c r="F3767" s="5" t="s">
        <v>519</v>
      </c>
      <c r="G3767" s="6">
        <v>2016</v>
      </c>
      <c r="H3767" s="5" t="s">
        <v>245</v>
      </c>
      <c r="I3767" s="5" t="s">
        <v>520</v>
      </c>
      <c r="J3767" s="6" t="s">
        <v>7808</v>
      </c>
      <c r="K3767" s="6" t="s">
        <v>71</v>
      </c>
    </row>
    <row r="3768" spans="1:11" x14ac:dyDescent="0.45">
      <c r="A3768" s="6">
        <v>3764</v>
      </c>
      <c r="B3768" s="6" t="s">
        <v>2377</v>
      </c>
      <c r="C3768" s="5" t="s">
        <v>11242</v>
      </c>
      <c r="D3768" s="5" t="s">
        <v>2378</v>
      </c>
      <c r="E3768" s="5" t="s">
        <v>2379</v>
      </c>
      <c r="F3768" s="5" t="s">
        <v>2380</v>
      </c>
      <c r="G3768" s="6">
        <v>2010</v>
      </c>
      <c r="H3768" s="5" t="s">
        <v>2381</v>
      </c>
      <c r="I3768" s="5" t="s">
        <v>2382</v>
      </c>
      <c r="J3768" s="6" t="s">
        <v>7808</v>
      </c>
      <c r="K3768" s="6" t="s">
        <v>71</v>
      </c>
    </row>
    <row r="3769" spans="1:11" x14ac:dyDescent="0.45">
      <c r="A3769" s="6">
        <v>3765</v>
      </c>
      <c r="B3769" s="6" t="s">
        <v>11433</v>
      </c>
      <c r="C3769" s="5" t="s">
        <v>11242</v>
      </c>
      <c r="D3769" s="5" t="s">
        <v>11434</v>
      </c>
      <c r="E3769" s="5" t="s">
        <v>11435</v>
      </c>
      <c r="F3769" s="5" t="s">
        <v>11436</v>
      </c>
      <c r="G3769" s="6">
        <v>1996</v>
      </c>
      <c r="H3769" s="5" t="s">
        <v>2185</v>
      </c>
      <c r="I3769" s="5" t="s">
        <v>11437</v>
      </c>
      <c r="J3769" s="6" t="s">
        <v>70</v>
      </c>
      <c r="K3769" s="6" t="s">
        <v>71</v>
      </c>
    </row>
    <row r="3770" spans="1:11" x14ac:dyDescent="0.45">
      <c r="A3770" s="6">
        <v>3766</v>
      </c>
      <c r="B3770" s="6" t="s">
        <v>1558</v>
      </c>
      <c r="C3770" s="5" t="s">
        <v>11242</v>
      </c>
      <c r="D3770" s="5" t="s">
        <v>1559</v>
      </c>
      <c r="E3770" s="5" t="s">
        <v>1560</v>
      </c>
      <c r="F3770" s="5" t="s">
        <v>1561</v>
      </c>
      <c r="G3770" s="6">
        <v>2003</v>
      </c>
      <c r="H3770" s="5" t="s">
        <v>1562</v>
      </c>
      <c r="I3770" s="5" t="s">
        <v>1563</v>
      </c>
      <c r="J3770" s="6" t="s">
        <v>7808</v>
      </c>
      <c r="K3770" s="6" t="s">
        <v>71</v>
      </c>
    </row>
    <row r="3771" spans="1:11" x14ac:dyDescent="0.45">
      <c r="A3771" s="6">
        <v>3767</v>
      </c>
      <c r="B3771" s="6" t="s">
        <v>3239</v>
      </c>
      <c r="C3771" s="5" t="s">
        <v>11242</v>
      </c>
      <c r="D3771" s="5" t="s">
        <v>3240</v>
      </c>
      <c r="E3771" s="5" t="s">
        <v>3241</v>
      </c>
      <c r="F3771" s="5" t="s">
        <v>3242</v>
      </c>
      <c r="G3771" s="6">
        <v>2021</v>
      </c>
      <c r="H3771" s="5" t="s">
        <v>3243</v>
      </c>
      <c r="I3771" s="5" t="s">
        <v>3244</v>
      </c>
      <c r="J3771" s="6" t="s">
        <v>7808</v>
      </c>
      <c r="K3771" s="6" t="s">
        <v>71</v>
      </c>
    </row>
    <row r="3772" spans="1:11" x14ac:dyDescent="0.45">
      <c r="A3772" s="6">
        <v>3768</v>
      </c>
      <c r="B3772" s="6" t="s">
        <v>2983</v>
      </c>
      <c r="C3772" s="5" t="s">
        <v>11242</v>
      </c>
      <c r="D3772" s="5" t="s">
        <v>2984</v>
      </c>
      <c r="E3772" s="5" t="s">
        <v>2985</v>
      </c>
      <c r="F3772" s="5" t="s">
        <v>2986</v>
      </c>
      <c r="G3772" s="6">
        <v>2020</v>
      </c>
      <c r="H3772" s="5" t="s">
        <v>273</v>
      </c>
      <c r="I3772" s="5" t="s">
        <v>2987</v>
      </c>
      <c r="J3772" s="6" t="s">
        <v>7808</v>
      </c>
      <c r="K3772" s="6" t="s">
        <v>71</v>
      </c>
    </row>
    <row r="3773" spans="1:11" x14ac:dyDescent="0.45">
      <c r="A3773" s="6">
        <v>3769</v>
      </c>
      <c r="B3773" s="6" t="s">
        <v>6972</v>
      </c>
      <c r="C3773" s="5" t="s">
        <v>11242</v>
      </c>
      <c r="D3773" s="5" t="s">
        <v>6973</v>
      </c>
      <c r="E3773" s="5" t="s">
        <v>6974</v>
      </c>
      <c r="F3773" s="5" t="s">
        <v>6975</v>
      </c>
      <c r="G3773" s="6">
        <v>2023</v>
      </c>
      <c r="H3773" s="5" t="s">
        <v>672</v>
      </c>
      <c r="I3773" s="5" t="s">
        <v>6976</v>
      </c>
      <c r="J3773" s="6" t="s">
        <v>7808</v>
      </c>
      <c r="K3773" s="6" t="s">
        <v>71</v>
      </c>
    </row>
    <row r="3774" spans="1:11" x14ac:dyDescent="0.45">
      <c r="A3774" s="6">
        <v>3770</v>
      </c>
      <c r="B3774" s="6" t="s">
        <v>7585</v>
      </c>
      <c r="C3774" s="5" t="s">
        <v>11242</v>
      </c>
      <c r="D3774" s="5" t="s">
        <v>7586</v>
      </c>
      <c r="E3774" s="5" t="s">
        <v>7587</v>
      </c>
      <c r="F3774" s="5" t="s">
        <v>7588</v>
      </c>
      <c r="G3774" s="6">
        <v>2005</v>
      </c>
      <c r="H3774" s="5" t="s">
        <v>117</v>
      </c>
      <c r="I3774" s="5" t="s">
        <v>7589</v>
      </c>
      <c r="J3774" s="6" t="s">
        <v>7808</v>
      </c>
      <c r="K3774" s="6" t="s">
        <v>71</v>
      </c>
    </row>
    <row r="3775" spans="1:11" x14ac:dyDescent="0.45">
      <c r="A3775" s="6">
        <v>3771</v>
      </c>
      <c r="B3775" s="6" t="s">
        <v>4167</v>
      </c>
      <c r="C3775" s="5" t="s">
        <v>11242</v>
      </c>
      <c r="D3775" s="5" t="s">
        <v>4168</v>
      </c>
      <c r="E3775" s="5" t="s">
        <v>4169</v>
      </c>
      <c r="F3775" s="5" t="s">
        <v>4170</v>
      </c>
      <c r="G3775" s="6">
        <v>2010</v>
      </c>
      <c r="H3775" s="5" t="s">
        <v>1338</v>
      </c>
      <c r="I3775" s="5" t="s">
        <v>4171</v>
      </c>
      <c r="J3775" s="6" t="s">
        <v>7808</v>
      </c>
      <c r="K3775" s="6" t="s">
        <v>71</v>
      </c>
    </row>
    <row r="3776" spans="1:11" x14ac:dyDescent="0.45">
      <c r="A3776" s="6">
        <v>3772</v>
      </c>
      <c r="B3776" s="6" t="s">
        <v>4821</v>
      </c>
      <c r="C3776" s="5" t="s">
        <v>11242</v>
      </c>
      <c r="D3776" s="5" t="s">
        <v>4822</v>
      </c>
      <c r="E3776" s="5" t="s">
        <v>4823</v>
      </c>
      <c r="F3776" s="5" t="s">
        <v>4824</v>
      </c>
      <c r="G3776" s="6">
        <v>2001</v>
      </c>
      <c r="H3776" s="5" t="s">
        <v>1445</v>
      </c>
      <c r="I3776" s="5" t="s">
        <v>4825</v>
      </c>
      <c r="J3776" s="6" t="s">
        <v>7808</v>
      </c>
      <c r="K3776" s="6" t="s">
        <v>71</v>
      </c>
    </row>
    <row r="3777" spans="1:11" x14ac:dyDescent="0.45">
      <c r="A3777" s="6">
        <v>3773</v>
      </c>
      <c r="B3777" s="6" t="s">
        <v>3587</v>
      </c>
      <c r="C3777" s="5" t="s">
        <v>11242</v>
      </c>
      <c r="D3777" s="5" t="s">
        <v>3588</v>
      </c>
      <c r="E3777" s="5" t="s">
        <v>3589</v>
      </c>
      <c r="F3777" s="5" t="s">
        <v>3590</v>
      </c>
      <c r="G3777" s="6">
        <v>2001</v>
      </c>
      <c r="H3777" s="5" t="s">
        <v>2845</v>
      </c>
      <c r="I3777" s="5" t="s">
        <v>3591</v>
      </c>
      <c r="J3777" s="6" t="s">
        <v>7808</v>
      </c>
      <c r="K3777" s="6" t="s">
        <v>71</v>
      </c>
    </row>
    <row r="3778" spans="1:11" x14ac:dyDescent="0.45">
      <c r="A3778" s="6">
        <v>3774</v>
      </c>
      <c r="B3778" s="6" t="s">
        <v>5798</v>
      </c>
      <c r="C3778" s="5" t="s">
        <v>11242</v>
      </c>
      <c r="D3778" s="5" t="s">
        <v>5799</v>
      </c>
      <c r="E3778" s="5" t="s">
        <v>5800</v>
      </c>
      <c r="F3778" s="5" t="s">
        <v>5801</v>
      </c>
      <c r="G3778" s="6">
        <v>2001</v>
      </c>
      <c r="H3778" s="5" t="s">
        <v>68</v>
      </c>
      <c r="I3778" s="5" t="s">
        <v>5802</v>
      </c>
      <c r="J3778" s="6" t="s">
        <v>7808</v>
      </c>
      <c r="K3778" s="6" t="s">
        <v>71</v>
      </c>
    </row>
    <row r="3779" spans="1:11" x14ac:dyDescent="0.45">
      <c r="A3779" s="6">
        <v>3775</v>
      </c>
      <c r="B3779" s="6" t="s">
        <v>5368</v>
      </c>
      <c r="C3779" s="5" t="s">
        <v>11242</v>
      </c>
      <c r="D3779" s="5" t="s">
        <v>5369</v>
      </c>
      <c r="E3779" s="5" t="s">
        <v>5370</v>
      </c>
      <c r="F3779" s="5" t="s">
        <v>5371</v>
      </c>
      <c r="G3779" s="6">
        <v>2004</v>
      </c>
      <c r="H3779" s="5" t="s">
        <v>1338</v>
      </c>
      <c r="I3779" s="5" t="s">
        <v>5372</v>
      </c>
      <c r="J3779" s="6" t="s">
        <v>7808</v>
      </c>
      <c r="K3779" s="6" t="s">
        <v>71</v>
      </c>
    </row>
    <row r="3780" spans="1:11" x14ac:dyDescent="0.45">
      <c r="A3780" s="6">
        <v>3776</v>
      </c>
      <c r="B3780" s="6" t="s">
        <v>6525</v>
      </c>
      <c r="C3780" s="5" t="s">
        <v>11242</v>
      </c>
      <c r="D3780" s="5" t="s">
        <v>6526</v>
      </c>
      <c r="E3780" s="5" t="s">
        <v>6527</v>
      </c>
      <c r="F3780" s="5" t="s">
        <v>6528</v>
      </c>
      <c r="G3780" s="6">
        <v>1999</v>
      </c>
      <c r="H3780" s="5" t="s">
        <v>117</v>
      </c>
      <c r="I3780" s="5" t="s">
        <v>6529</v>
      </c>
      <c r="J3780" s="6" t="s">
        <v>7808</v>
      </c>
      <c r="K3780" s="6" t="s">
        <v>71</v>
      </c>
    </row>
    <row r="3781" spans="1:11" x14ac:dyDescent="0.45">
      <c r="A3781" s="6">
        <v>3777</v>
      </c>
      <c r="B3781" s="6" t="s">
        <v>2149</v>
      </c>
      <c r="C3781" s="5" t="s">
        <v>11242</v>
      </c>
      <c r="D3781" s="5" t="s">
        <v>2150</v>
      </c>
      <c r="E3781" s="5" t="s">
        <v>2151</v>
      </c>
      <c r="F3781" s="5" t="s">
        <v>2152</v>
      </c>
      <c r="G3781" s="6">
        <v>2006</v>
      </c>
      <c r="H3781" s="5" t="s">
        <v>153</v>
      </c>
      <c r="I3781" s="5" t="s">
        <v>2153</v>
      </c>
      <c r="J3781" s="6" t="s">
        <v>7808</v>
      </c>
      <c r="K3781" s="6" t="s">
        <v>71</v>
      </c>
    </row>
    <row r="3782" spans="1:11" x14ac:dyDescent="0.45">
      <c r="A3782" s="6">
        <v>3778</v>
      </c>
      <c r="B3782" s="6" t="s">
        <v>3598</v>
      </c>
      <c r="C3782" s="5" t="s">
        <v>11242</v>
      </c>
      <c r="D3782" s="5" t="s">
        <v>3599</v>
      </c>
      <c r="E3782" s="5" t="s">
        <v>3600</v>
      </c>
      <c r="F3782" s="5" t="s">
        <v>3601</v>
      </c>
      <c r="G3782" s="6">
        <v>2016</v>
      </c>
      <c r="H3782" s="5" t="s">
        <v>3602</v>
      </c>
      <c r="I3782" s="5" t="s">
        <v>3603</v>
      </c>
      <c r="J3782" s="6" t="s">
        <v>7808</v>
      </c>
      <c r="K3782" s="6" t="s">
        <v>71</v>
      </c>
    </row>
    <row r="3783" spans="1:11" x14ac:dyDescent="0.45">
      <c r="A3783" s="6">
        <v>3779</v>
      </c>
      <c r="B3783" s="6" t="s">
        <v>3430</v>
      </c>
      <c r="C3783" s="5" t="s">
        <v>11242</v>
      </c>
      <c r="D3783" s="5" t="s">
        <v>3431</v>
      </c>
      <c r="E3783" s="5" t="s">
        <v>3432</v>
      </c>
      <c r="F3783" s="5" t="s">
        <v>3433</v>
      </c>
      <c r="G3783" s="6">
        <v>2007</v>
      </c>
      <c r="H3783" s="5" t="s">
        <v>2465</v>
      </c>
      <c r="I3783" s="5" t="s">
        <v>3434</v>
      </c>
      <c r="J3783" s="6" t="s">
        <v>7808</v>
      </c>
      <c r="K3783" s="6" t="s">
        <v>71</v>
      </c>
    </row>
    <row r="3784" spans="1:11" x14ac:dyDescent="0.45">
      <c r="A3784" s="6">
        <v>3780</v>
      </c>
      <c r="B3784" s="6" t="s">
        <v>2413</v>
      </c>
      <c r="C3784" s="5" t="s">
        <v>11242</v>
      </c>
      <c r="D3784" s="5" t="s">
        <v>2414</v>
      </c>
      <c r="E3784" s="5" t="s">
        <v>2415</v>
      </c>
      <c r="F3784" s="5" t="s">
        <v>2416</v>
      </c>
      <c r="G3784" s="6">
        <v>2008</v>
      </c>
      <c r="H3784" s="5" t="s">
        <v>2417</v>
      </c>
      <c r="I3784" s="5" t="s">
        <v>2418</v>
      </c>
      <c r="J3784" s="6" t="s">
        <v>7808</v>
      </c>
      <c r="K3784" s="6" t="s">
        <v>71</v>
      </c>
    </row>
    <row r="3785" spans="1:11" x14ac:dyDescent="0.45">
      <c r="A3785" s="6">
        <v>3781</v>
      </c>
      <c r="B3785" s="6" t="s">
        <v>1076</v>
      </c>
      <c r="C3785" s="5" t="s">
        <v>11242</v>
      </c>
      <c r="D3785" s="5" t="s">
        <v>1077</v>
      </c>
      <c r="E3785" s="5" t="s">
        <v>1078</v>
      </c>
      <c r="F3785" s="5" t="s">
        <v>1079</v>
      </c>
      <c r="G3785" s="6">
        <v>2019</v>
      </c>
      <c r="H3785" s="5" t="s">
        <v>1080</v>
      </c>
      <c r="I3785" s="5" t="s">
        <v>1081</v>
      </c>
      <c r="J3785" s="6" t="s">
        <v>7808</v>
      </c>
      <c r="K3785" s="6" t="s">
        <v>71</v>
      </c>
    </row>
    <row r="3786" spans="1:11" x14ac:dyDescent="0.45">
      <c r="A3786" s="6">
        <v>3782</v>
      </c>
      <c r="B3786" s="6" t="s">
        <v>11438</v>
      </c>
      <c r="C3786" s="5" t="s">
        <v>11242</v>
      </c>
      <c r="D3786" s="5" t="s">
        <v>11439</v>
      </c>
      <c r="E3786" s="5" t="s">
        <v>11440</v>
      </c>
      <c r="F3786" s="5" t="s">
        <v>11441</v>
      </c>
      <c r="G3786" s="6">
        <v>2002</v>
      </c>
      <c r="H3786" s="5" t="s">
        <v>206</v>
      </c>
      <c r="I3786" s="5" t="s">
        <v>11442</v>
      </c>
      <c r="J3786" s="6" t="s">
        <v>70</v>
      </c>
      <c r="K3786" s="6" t="s">
        <v>71</v>
      </c>
    </row>
    <row r="3787" spans="1:11" x14ac:dyDescent="0.45">
      <c r="A3787" s="6">
        <v>3783</v>
      </c>
      <c r="B3787" s="6" t="s">
        <v>11443</v>
      </c>
      <c r="C3787" s="5" t="s">
        <v>11242</v>
      </c>
      <c r="D3787" s="5" t="s">
        <v>11444</v>
      </c>
      <c r="E3787" s="5" t="s">
        <v>11445</v>
      </c>
      <c r="F3787" s="5" t="s">
        <v>11446</v>
      </c>
      <c r="G3787" s="6">
        <v>2001</v>
      </c>
      <c r="H3787" s="5" t="s">
        <v>68</v>
      </c>
      <c r="I3787" s="5" t="s">
        <v>11447</v>
      </c>
      <c r="J3787" s="6" t="s">
        <v>70</v>
      </c>
      <c r="K3787" s="6" t="s">
        <v>71</v>
      </c>
    </row>
    <row r="3788" spans="1:11" x14ac:dyDescent="0.45">
      <c r="A3788" s="6">
        <v>3784</v>
      </c>
      <c r="B3788" s="6" t="s">
        <v>548</v>
      </c>
      <c r="C3788" s="5" t="s">
        <v>11242</v>
      </c>
      <c r="D3788" s="5" t="s">
        <v>549</v>
      </c>
      <c r="E3788" s="5" t="s">
        <v>550</v>
      </c>
      <c r="F3788" s="5" t="s">
        <v>551</v>
      </c>
      <c r="G3788" s="6">
        <v>2023</v>
      </c>
      <c r="H3788" s="5" t="s">
        <v>552</v>
      </c>
      <c r="I3788" s="5" t="s">
        <v>553</v>
      </c>
      <c r="J3788" s="6" t="s">
        <v>7808</v>
      </c>
      <c r="K3788" s="6" t="s">
        <v>71</v>
      </c>
    </row>
    <row r="3789" spans="1:11" x14ac:dyDescent="0.45">
      <c r="A3789" s="6">
        <v>3785</v>
      </c>
      <c r="B3789" s="6" t="s">
        <v>3823</v>
      </c>
      <c r="C3789" s="5" t="s">
        <v>11242</v>
      </c>
      <c r="D3789" s="5" t="s">
        <v>3824</v>
      </c>
      <c r="E3789" s="5" t="s">
        <v>3825</v>
      </c>
      <c r="F3789" s="5" t="s">
        <v>3826</v>
      </c>
      <c r="G3789" s="6">
        <v>2026</v>
      </c>
      <c r="H3789" s="5" t="s">
        <v>2822</v>
      </c>
      <c r="I3789" s="5" t="s">
        <v>3827</v>
      </c>
      <c r="J3789" s="6" t="s">
        <v>7808</v>
      </c>
      <c r="K3789" s="6" t="s">
        <v>71</v>
      </c>
    </row>
    <row r="3790" spans="1:11" x14ac:dyDescent="0.45">
      <c r="A3790" s="6">
        <v>3786</v>
      </c>
      <c r="B3790" s="6" t="s">
        <v>1786</v>
      </c>
      <c r="C3790" s="5" t="s">
        <v>11242</v>
      </c>
      <c r="D3790" s="5" t="s">
        <v>1787</v>
      </c>
      <c r="E3790" s="5" t="s">
        <v>1788</v>
      </c>
      <c r="F3790" s="5" t="s">
        <v>1789</v>
      </c>
      <c r="G3790" s="6">
        <v>2013</v>
      </c>
      <c r="H3790" s="5" t="s">
        <v>273</v>
      </c>
      <c r="I3790" s="5" t="s">
        <v>1790</v>
      </c>
      <c r="J3790" s="6" t="s">
        <v>7808</v>
      </c>
      <c r="K3790" s="6" t="s">
        <v>71</v>
      </c>
    </row>
    <row r="3791" spans="1:11" x14ac:dyDescent="0.45">
      <c r="A3791" s="6">
        <v>3787</v>
      </c>
      <c r="B3791" s="6" t="s">
        <v>7107</v>
      </c>
      <c r="C3791" s="5" t="s">
        <v>11242</v>
      </c>
      <c r="D3791" s="5" t="s">
        <v>7108</v>
      </c>
      <c r="E3791" s="5" t="s">
        <v>7109</v>
      </c>
      <c r="F3791" s="5" t="s">
        <v>7110</v>
      </c>
      <c r="G3791" s="6">
        <v>2001</v>
      </c>
      <c r="H3791" s="5" t="s">
        <v>983</v>
      </c>
      <c r="I3791" s="5" t="s">
        <v>7111</v>
      </c>
      <c r="J3791" s="6" t="s">
        <v>7808</v>
      </c>
      <c r="K3791" s="6" t="s">
        <v>71</v>
      </c>
    </row>
    <row r="3792" spans="1:11" x14ac:dyDescent="0.45">
      <c r="A3792" s="6">
        <v>3788</v>
      </c>
      <c r="B3792" s="6" t="s">
        <v>6285</v>
      </c>
      <c r="C3792" s="5" t="s">
        <v>11242</v>
      </c>
      <c r="D3792" s="5" t="s">
        <v>6286</v>
      </c>
      <c r="E3792" s="5" t="s">
        <v>6287</v>
      </c>
      <c r="F3792" s="5" t="s">
        <v>6288</v>
      </c>
      <c r="G3792" s="6">
        <v>1989</v>
      </c>
      <c r="H3792" s="5" t="s">
        <v>455</v>
      </c>
      <c r="I3792" s="5" t="s">
        <v>6289</v>
      </c>
      <c r="J3792" s="6" t="s">
        <v>7808</v>
      </c>
      <c r="K3792" s="6" t="s">
        <v>71</v>
      </c>
    </row>
    <row r="3793" spans="1:11" x14ac:dyDescent="0.45">
      <c r="A3793" s="6">
        <v>3789</v>
      </c>
      <c r="B3793" s="6" t="s">
        <v>11448</v>
      </c>
      <c r="C3793" s="5" t="s">
        <v>11242</v>
      </c>
      <c r="D3793" s="5" t="s">
        <v>11449</v>
      </c>
      <c r="E3793" s="5" t="s">
        <v>11450</v>
      </c>
      <c r="F3793" s="5" t="s">
        <v>11451</v>
      </c>
      <c r="G3793" s="6">
        <v>2001</v>
      </c>
      <c r="H3793" s="5" t="s">
        <v>660</v>
      </c>
      <c r="I3793" s="5" t="s">
        <v>11452</v>
      </c>
      <c r="J3793" s="6" t="s">
        <v>70</v>
      </c>
      <c r="K3793" s="6" t="s">
        <v>71</v>
      </c>
    </row>
    <row r="3794" spans="1:11" x14ac:dyDescent="0.45">
      <c r="A3794" s="6">
        <v>3790</v>
      </c>
      <c r="B3794" s="6" t="s">
        <v>4343</v>
      </c>
      <c r="C3794" s="5" t="s">
        <v>11242</v>
      </c>
      <c r="D3794" s="5" t="s">
        <v>4344</v>
      </c>
      <c r="E3794" s="5" t="s">
        <v>4345</v>
      </c>
      <c r="F3794" s="5" t="s">
        <v>4346</v>
      </c>
      <c r="G3794" s="6">
        <v>2018</v>
      </c>
      <c r="H3794" s="5" t="s">
        <v>1301</v>
      </c>
      <c r="I3794" s="5" t="s">
        <v>4347</v>
      </c>
      <c r="J3794" s="6" t="s">
        <v>7808</v>
      </c>
      <c r="K3794" s="6" t="s">
        <v>71</v>
      </c>
    </row>
    <row r="3795" spans="1:11" x14ac:dyDescent="0.45">
      <c r="A3795" s="6">
        <v>3791</v>
      </c>
      <c r="B3795" s="6" t="s">
        <v>6947</v>
      </c>
      <c r="C3795" s="5" t="s">
        <v>11242</v>
      </c>
      <c r="D3795" s="5" t="s">
        <v>6948</v>
      </c>
      <c r="E3795" s="5" t="s">
        <v>6949</v>
      </c>
      <c r="F3795" s="5" t="s">
        <v>6950</v>
      </c>
      <c r="G3795" s="6">
        <v>1996</v>
      </c>
      <c r="H3795" s="5" t="s">
        <v>206</v>
      </c>
      <c r="I3795" s="5" t="s">
        <v>6951</v>
      </c>
      <c r="J3795" s="6" t="s">
        <v>7808</v>
      </c>
      <c r="K3795" s="6" t="s">
        <v>71</v>
      </c>
    </row>
    <row r="3796" spans="1:11" x14ac:dyDescent="0.45">
      <c r="A3796" s="6">
        <v>3792</v>
      </c>
      <c r="B3796" s="6" t="s">
        <v>4631</v>
      </c>
      <c r="C3796" s="5" t="s">
        <v>11242</v>
      </c>
      <c r="D3796" s="5" t="s">
        <v>4632</v>
      </c>
      <c r="E3796" s="5" t="s">
        <v>4633</v>
      </c>
      <c r="F3796" s="5" t="s">
        <v>4634</v>
      </c>
      <c r="G3796" s="6">
        <v>2018</v>
      </c>
      <c r="H3796" s="5" t="s">
        <v>4635</v>
      </c>
      <c r="I3796" s="5" t="s">
        <v>4636</v>
      </c>
      <c r="J3796" s="6" t="s">
        <v>7808</v>
      </c>
      <c r="K3796" s="6" t="s">
        <v>71</v>
      </c>
    </row>
    <row r="3797" spans="1:11" x14ac:dyDescent="0.45">
      <c r="A3797" s="6">
        <v>3793</v>
      </c>
      <c r="B3797" s="6" t="s">
        <v>11453</v>
      </c>
      <c r="C3797" s="5" t="s">
        <v>11242</v>
      </c>
      <c r="D3797" s="5" t="s">
        <v>11454</v>
      </c>
      <c r="E3797" s="5" t="s">
        <v>11455</v>
      </c>
      <c r="F3797" s="5" t="s">
        <v>11456</v>
      </c>
      <c r="G3797" s="6">
        <v>1979</v>
      </c>
      <c r="H3797" s="5" t="s">
        <v>11457</v>
      </c>
      <c r="I3797" s="5" t="s">
        <v>11458</v>
      </c>
      <c r="J3797" s="6" t="s">
        <v>70</v>
      </c>
      <c r="K3797" s="6" t="s">
        <v>71</v>
      </c>
    </row>
    <row r="3798" spans="1:11" x14ac:dyDescent="0.45">
      <c r="A3798" s="6">
        <v>3794</v>
      </c>
      <c r="B3798" s="6" t="s">
        <v>11459</v>
      </c>
      <c r="C3798" s="5" t="s">
        <v>11242</v>
      </c>
      <c r="D3798" s="5" t="s">
        <v>11460</v>
      </c>
      <c r="E3798" s="5" t="s">
        <v>11461</v>
      </c>
      <c r="F3798" s="5" t="s">
        <v>11462</v>
      </c>
      <c r="G3798" s="6">
        <v>2024</v>
      </c>
      <c r="H3798" s="5" t="s">
        <v>368</v>
      </c>
      <c r="I3798" s="5" t="s">
        <v>11463</v>
      </c>
      <c r="J3798" s="6" t="s">
        <v>70</v>
      </c>
      <c r="K3798" s="6" t="s">
        <v>71</v>
      </c>
    </row>
    <row r="3799" spans="1:11" x14ac:dyDescent="0.45">
      <c r="A3799" s="6">
        <v>3795</v>
      </c>
      <c r="B3799" s="6" t="s">
        <v>5443</v>
      </c>
      <c r="C3799" s="5" t="s">
        <v>11242</v>
      </c>
      <c r="D3799" s="5" t="s">
        <v>5444</v>
      </c>
      <c r="E3799" s="5" t="s">
        <v>5445</v>
      </c>
      <c r="F3799" s="5" t="s">
        <v>5446</v>
      </c>
      <c r="G3799" s="6">
        <v>2026</v>
      </c>
      <c r="H3799" s="5" t="s">
        <v>5203</v>
      </c>
      <c r="I3799" s="5" t="s">
        <v>5447</v>
      </c>
      <c r="J3799" s="6" t="s">
        <v>7808</v>
      </c>
      <c r="K3799" s="6" t="s">
        <v>71</v>
      </c>
    </row>
    <row r="3800" spans="1:11" x14ac:dyDescent="0.45">
      <c r="A3800" s="6">
        <v>3796</v>
      </c>
      <c r="B3800" s="6" t="s">
        <v>505</v>
      </c>
      <c r="C3800" s="5" t="s">
        <v>11242</v>
      </c>
      <c r="D3800" s="5" t="s">
        <v>506</v>
      </c>
      <c r="E3800" s="5" t="s">
        <v>507</v>
      </c>
      <c r="F3800" s="5" t="s">
        <v>508</v>
      </c>
      <c r="G3800" s="6">
        <v>2011</v>
      </c>
      <c r="H3800" s="5" t="s">
        <v>509</v>
      </c>
      <c r="I3800" s="5" t="s">
        <v>510</v>
      </c>
      <c r="J3800" s="6" t="s">
        <v>7808</v>
      </c>
      <c r="K3800" s="6" t="s">
        <v>71</v>
      </c>
    </row>
    <row r="3801" spans="1:11" x14ac:dyDescent="0.45">
      <c r="A3801" s="6">
        <v>3797</v>
      </c>
      <c r="B3801" s="6" t="s">
        <v>5897</v>
      </c>
      <c r="C3801" s="5" t="s">
        <v>11242</v>
      </c>
      <c r="D3801" s="5" t="s">
        <v>5898</v>
      </c>
      <c r="E3801" s="5" t="s">
        <v>5899</v>
      </c>
      <c r="F3801" s="5" t="s">
        <v>5900</v>
      </c>
      <c r="G3801" s="6">
        <v>2001</v>
      </c>
      <c r="H3801" s="5" t="s">
        <v>5901</v>
      </c>
      <c r="I3801" s="5" t="s">
        <v>5902</v>
      </c>
      <c r="J3801" s="6" t="s">
        <v>7808</v>
      </c>
      <c r="K3801" s="6" t="s">
        <v>71</v>
      </c>
    </row>
    <row r="3802" spans="1:11" x14ac:dyDescent="0.45">
      <c r="A3802" s="6">
        <v>3798</v>
      </c>
      <c r="B3802" s="6" t="s">
        <v>3338</v>
      </c>
      <c r="C3802" s="5" t="s">
        <v>11242</v>
      </c>
      <c r="D3802" s="5" t="s">
        <v>3339</v>
      </c>
      <c r="E3802" s="5" t="s">
        <v>3340</v>
      </c>
      <c r="F3802" s="5" t="s">
        <v>3341</v>
      </c>
      <c r="G3802" s="6">
        <v>2015</v>
      </c>
      <c r="H3802" s="5" t="s">
        <v>3342</v>
      </c>
      <c r="I3802" s="5" t="s">
        <v>3343</v>
      </c>
      <c r="J3802" s="6" t="s">
        <v>7808</v>
      </c>
      <c r="K3802" s="6" t="s">
        <v>71</v>
      </c>
    </row>
    <row r="3803" spans="1:11" x14ac:dyDescent="0.45">
      <c r="A3803" s="6">
        <v>3799</v>
      </c>
      <c r="B3803" s="6" t="s">
        <v>7705</v>
      </c>
      <c r="C3803" s="5" t="s">
        <v>11242</v>
      </c>
      <c r="D3803" s="5" t="s">
        <v>7706</v>
      </c>
      <c r="E3803" s="5" t="s">
        <v>7707</v>
      </c>
      <c r="F3803" s="5" t="s">
        <v>7708</v>
      </c>
      <c r="G3803" s="6">
        <v>2016</v>
      </c>
      <c r="H3803" s="5" t="s">
        <v>4229</v>
      </c>
      <c r="I3803" s="5" t="s">
        <v>7709</v>
      </c>
      <c r="J3803" s="6" t="s">
        <v>7808</v>
      </c>
      <c r="K3803" s="6" t="s">
        <v>71</v>
      </c>
    </row>
    <row r="3804" spans="1:11" x14ac:dyDescent="0.45">
      <c r="A3804" s="6">
        <v>3800</v>
      </c>
      <c r="B3804" s="6" t="s">
        <v>2256</v>
      </c>
      <c r="C3804" s="5" t="s">
        <v>11242</v>
      </c>
      <c r="D3804" s="5" t="s">
        <v>2257</v>
      </c>
      <c r="E3804" s="5" t="s">
        <v>2258</v>
      </c>
      <c r="F3804" s="5" t="s">
        <v>2259</v>
      </c>
      <c r="G3804" s="6">
        <v>2021</v>
      </c>
      <c r="H3804" s="5" t="s">
        <v>983</v>
      </c>
      <c r="I3804" s="5" t="s">
        <v>2260</v>
      </c>
      <c r="J3804" s="6" t="s">
        <v>7808</v>
      </c>
      <c r="K3804" s="6" t="s">
        <v>71</v>
      </c>
    </row>
    <row r="3805" spans="1:11" x14ac:dyDescent="0.45">
      <c r="A3805" s="6">
        <v>3801</v>
      </c>
      <c r="B3805" s="6" t="s">
        <v>6664</v>
      </c>
      <c r="C3805" s="5" t="s">
        <v>11242</v>
      </c>
      <c r="D3805" s="5" t="s">
        <v>6665</v>
      </c>
      <c r="E3805" s="5" t="s">
        <v>6666</v>
      </c>
      <c r="F3805" s="5" t="s">
        <v>6667</v>
      </c>
      <c r="G3805" s="6">
        <v>2014</v>
      </c>
      <c r="H3805" s="5" t="s">
        <v>3039</v>
      </c>
      <c r="I3805" s="5" t="s">
        <v>6668</v>
      </c>
      <c r="J3805" s="6" t="s">
        <v>7808</v>
      </c>
      <c r="K3805" s="6" t="s">
        <v>71</v>
      </c>
    </row>
    <row r="3806" spans="1:11" x14ac:dyDescent="0.45">
      <c r="A3806" s="6">
        <v>3802</v>
      </c>
      <c r="B3806" s="6" t="s">
        <v>6759</v>
      </c>
      <c r="C3806" s="5" t="s">
        <v>11242</v>
      </c>
      <c r="D3806" s="5" t="s">
        <v>6760</v>
      </c>
      <c r="E3806" s="5" t="s">
        <v>6761</v>
      </c>
      <c r="F3806" s="5" t="s">
        <v>6762</v>
      </c>
      <c r="G3806" s="6">
        <v>2003</v>
      </c>
      <c r="H3806" s="5" t="s">
        <v>153</v>
      </c>
      <c r="I3806" s="5" t="s">
        <v>6763</v>
      </c>
      <c r="J3806" s="6" t="s">
        <v>7808</v>
      </c>
      <c r="K3806" s="6" t="s">
        <v>71</v>
      </c>
    </row>
    <row r="3807" spans="1:11" x14ac:dyDescent="0.45">
      <c r="A3807" s="6">
        <v>3803</v>
      </c>
      <c r="B3807" s="6" t="s">
        <v>1238</v>
      </c>
      <c r="C3807" s="5" t="s">
        <v>11242</v>
      </c>
      <c r="D3807" s="5" t="s">
        <v>1239</v>
      </c>
      <c r="E3807" s="5" t="s">
        <v>1240</v>
      </c>
      <c r="F3807" s="5" t="s">
        <v>1241</v>
      </c>
      <c r="G3807" s="6">
        <v>2003</v>
      </c>
      <c r="H3807" s="5" t="s">
        <v>135</v>
      </c>
      <c r="I3807" s="5" t="s">
        <v>1242</v>
      </c>
      <c r="J3807" s="6" t="s">
        <v>7808</v>
      </c>
      <c r="K3807" s="6" t="s">
        <v>71</v>
      </c>
    </row>
    <row r="3808" spans="1:11" x14ac:dyDescent="0.45">
      <c r="A3808" s="6">
        <v>3804</v>
      </c>
      <c r="B3808" s="6" t="s">
        <v>2455</v>
      </c>
      <c r="C3808" s="5" t="s">
        <v>11242</v>
      </c>
      <c r="D3808" s="5" t="s">
        <v>2456</v>
      </c>
      <c r="E3808" s="5" t="s">
        <v>2457</v>
      </c>
      <c r="F3808" s="5" t="s">
        <v>2458</v>
      </c>
      <c r="G3808" s="6">
        <v>2012</v>
      </c>
      <c r="H3808" s="5" t="s">
        <v>2459</v>
      </c>
      <c r="I3808" s="5" t="s">
        <v>2460</v>
      </c>
      <c r="J3808" s="6" t="s">
        <v>7808</v>
      </c>
      <c r="K3808" s="6" t="s">
        <v>71</v>
      </c>
    </row>
    <row r="3809" spans="1:11" x14ac:dyDescent="0.45">
      <c r="A3809" s="6">
        <v>3805</v>
      </c>
      <c r="B3809" s="6" t="s">
        <v>3129</v>
      </c>
      <c r="C3809" s="5" t="s">
        <v>11242</v>
      </c>
      <c r="D3809" s="5" t="s">
        <v>3130</v>
      </c>
      <c r="E3809" s="5" t="s">
        <v>3131</v>
      </c>
      <c r="F3809" s="5" t="s">
        <v>3132</v>
      </c>
      <c r="G3809" s="6">
        <v>2006</v>
      </c>
      <c r="H3809" s="5" t="s">
        <v>129</v>
      </c>
      <c r="I3809" s="5" t="s">
        <v>3133</v>
      </c>
      <c r="J3809" s="6" t="s">
        <v>7808</v>
      </c>
      <c r="K3809" s="6" t="s">
        <v>71</v>
      </c>
    </row>
    <row r="3810" spans="1:11" x14ac:dyDescent="0.45">
      <c r="A3810" s="6">
        <v>3806</v>
      </c>
      <c r="B3810" s="6" t="s">
        <v>4616</v>
      </c>
      <c r="C3810" s="5" t="s">
        <v>11242</v>
      </c>
      <c r="D3810" s="5" t="s">
        <v>4617</v>
      </c>
      <c r="E3810" s="5" t="s">
        <v>4618</v>
      </c>
      <c r="F3810" s="5" t="s">
        <v>4619</v>
      </c>
      <c r="G3810" s="6">
        <v>2003</v>
      </c>
      <c r="H3810" s="5" t="s">
        <v>206</v>
      </c>
      <c r="I3810" s="5" t="s">
        <v>4620</v>
      </c>
      <c r="J3810" s="6" t="s">
        <v>7808</v>
      </c>
      <c r="K3810" s="6" t="s">
        <v>71</v>
      </c>
    </row>
    <row r="3811" spans="1:11" x14ac:dyDescent="0.45">
      <c r="A3811" s="6">
        <v>3807</v>
      </c>
      <c r="B3811" s="6" t="s">
        <v>4924</v>
      </c>
      <c r="C3811" s="5" t="s">
        <v>11242</v>
      </c>
      <c r="D3811" s="5" t="s">
        <v>4925</v>
      </c>
      <c r="E3811" s="5" t="s">
        <v>4926</v>
      </c>
      <c r="F3811" s="5" t="s">
        <v>4927</v>
      </c>
      <c r="G3811" s="6">
        <v>2014</v>
      </c>
      <c r="H3811" s="5" t="s">
        <v>785</v>
      </c>
      <c r="I3811" s="5" t="s">
        <v>4928</v>
      </c>
      <c r="J3811" s="6" t="s">
        <v>7808</v>
      </c>
      <c r="K3811" s="6" t="s">
        <v>71</v>
      </c>
    </row>
    <row r="3812" spans="1:11" x14ac:dyDescent="0.45">
      <c r="A3812" s="6">
        <v>3808</v>
      </c>
      <c r="B3812" s="6" t="s">
        <v>3843</v>
      </c>
      <c r="C3812" s="5" t="s">
        <v>11242</v>
      </c>
      <c r="D3812" s="5" t="s">
        <v>3844</v>
      </c>
      <c r="E3812" s="5" t="s">
        <v>3845</v>
      </c>
      <c r="F3812" s="5" t="s">
        <v>3846</v>
      </c>
      <c r="G3812" s="6">
        <v>2026</v>
      </c>
      <c r="H3812" s="5" t="s">
        <v>285</v>
      </c>
      <c r="I3812" s="5" t="s">
        <v>3847</v>
      </c>
      <c r="J3812" s="6" t="s">
        <v>7808</v>
      </c>
      <c r="K3812" s="6" t="s">
        <v>71</v>
      </c>
    </row>
    <row r="3813" spans="1:11" x14ac:dyDescent="0.45">
      <c r="A3813" s="6">
        <v>3809</v>
      </c>
      <c r="B3813" s="6" t="s">
        <v>3308</v>
      </c>
      <c r="C3813" s="5" t="s">
        <v>11242</v>
      </c>
      <c r="D3813" s="5" t="s">
        <v>3309</v>
      </c>
      <c r="E3813" s="5" t="s">
        <v>3310</v>
      </c>
      <c r="F3813" s="5" t="s">
        <v>3311</v>
      </c>
      <c r="G3813" s="6">
        <v>2008</v>
      </c>
      <c r="H3813" s="5" t="s">
        <v>206</v>
      </c>
      <c r="I3813" s="5" t="s">
        <v>3312</v>
      </c>
      <c r="J3813" s="6" t="s">
        <v>7808</v>
      </c>
      <c r="K3813" s="6" t="s">
        <v>71</v>
      </c>
    </row>
    <row r="3814" spans="1:11" x14ac:dyDescent="0.45">
      <c r="A3814" s="6">
        <v>3810</v>
      </c>
      <c r="B3814" s="6" t="s">
        <v>5877</v>
      </c>
      <c r="C3814" s="5" t="s">
        <v>11242</v>
      </c>
      <c r="D3814" s="5" t="s">
        <v>5878</v>
      </c>
      <c r="E3814" s="5" t="s">
        <v>5879</v>
      </c>
      <c r="F3814" s="5" t="s">
        <v>5880</v>
      </c>
      <c r="G3814" s="6">
        <v>2002</v>
      </c>
      <c r="H3814" s="5" t="s">
        <v>750</v>
      </c>
      <c r="I3814" s="5" t="s">
        <v>5881</v>
      </c>
      <c r="J3814" s="6" t="s">
        <v>7808</v>
      </c>
      <c r="K3814" s="6" t="s">
        <v>71</v>
      </c>
    </row>
    <row r="3815" spans="1:11" x14ac:dyDescent="0.45">
      <c r="A3815" s="6">
        <v>3811</v>
      </c>
      <c r="B3815" s="6" t="s">
        <v>8794</v>
      </c>
      <c r="C3815" s="5" t="s">
        <v>11242</v>
      </c>
      <c r="D3815" s="5" t="s">
        <v>8795</v>
      </c>
      <c r="E3815" s="5" t="s">
        <v>8796</v>
      </c>
      <c r="F3815" s="5" t="s">
        <v>8797</v>
      </c>
      <c r="G3815" s="6">
        <v>2021</v>
      </c>
      <c r="H3815" s="5" t="s">
        <v>251</v>
      </c>
      <c r="I3815" s="5" t="s">
        <v>8798</v>
      </c>
      <c r="J3815" s="6" t="s">
        <v>7808</v>
      </c>
      <c r="K3815" s="6" t="s">
        <v>71</v>
      </c>
    </row>
    <row r="3816" spans="1:11" x14ac:dyDescent="0.45">
      <c r="A3816" s="6">
        <v>3812</v>
      </c>
      <c r="B3816" s="6" t="s">
        <v>11464</v>
      </c>
      <c r="C3816" s="5" t="s">
        <v>11242</v>
      </c>
      <c r="D3816" s="5" t="s">
        <v>11465</v>
      </c>
      <c r="E3816" s="5" t="s">
        <v>11466</v>
      </c>
      <c r="F3816" s="5" t="s">
        <v>11467</v>
      </c>
      <c r="G3816" s="6">
        <v>2003</v>
      </c>
      <c r="H3816" s="5" t="s">
        <v>87</v>
      </c>
      <c r="I3816" s="5" t="s">
        <v>11468</v>
      </c>
      <c r="J3816" s="6" t="s">
        <v>70</v>
      </c>
      <c r="K3816" s="6" t="s">
        <v>71</v>
      </c>
    </row>
    <row r="3817" spans="1:11" x14ac:dyDescent="0.45">
      <c r="A3817" s="6">
        <v>3813</v>
      </c>
      <c r="B3817" s="6" t="s">
        <v>3189</v>
      </c>
      <c r="C3817" s="5" t="s">
        <v>11242</v>
      </c>
      <c r="D3817" s="5" t="s">
        <v>3190</v>
      </c>
      <c r="E3817" s="5" t="s">
        <v>3191</v>
      </c>
      <c r="F3817" s="5" t="s">
        <v>3192</v>
      </c>
      <c r="G3817" s="6">
        <v>1998</v>
      </c>
      <c r="H3817" s="5" t="s">
        <v>386</v>
      </c>
      <c r="I3817" s="5" t="s">
        <v>3193</v>
      </c>
      <c r="J3817" s="6" t="s">
        <v>7808</v>
      </c>
      <c r="K3817" s="6" t="s">
        <v>71</v>
      </c>
    </row>
    <row r="3818" spans="1:11" x14ac:dyDescent="0.45">
      <c r="A3818" s="6">
        <v>3814</v>
      </c>
      <c r="B3818" s="6" t="s">
        <v>11469</v>
      </c>
      <c r="C3818" s="5" t="s">
        <v>11242</v>
      </c>
      <c r="D3818" s="5" t="s">
        <v>11470</v>
      </c>
      <c r="E3818" s="5" t="s">
        <v>11471</v>
      </c>
      <c r="F3818" s="5" t="s">
        <v>11472</v>
      </c>
      <c r="G3818" s="6">
        <v>2003</v>
      </c>
      <c r="H3818" s="5" t="s">
        <v>135</v>
      </c>
      <c r="I3818" s="5" t="s">
        <v>11473</v>
      </c>
      <c r="J3818" s="6" t="s">
        <v>70</v>
      </c>
      <c r="K3818" s="6" t="s">
        <v>71</v>
      </c>
    </row>
    <row r="3819" spans="1:11" x14ac:dyDescent="0.45">
      <c r="A3819" s="6">
        <v>3815</v>
      </c>
      <c r="B3819" s="6" t="s">
        <v>11474</v>
      </c>
      <c r="C3819" s="5" t="s">
        <v>11242</v>
      </c>
      <c r="D3819" s="5" t="s">
        <v>11475</v>
      </c>
      <c r="E3819" s="5" t="s">
        <v>11476</v>
      </c>
      <c r="F3819" s="5" t="s">
        <v>11477</v>
      </c>
      <c r="G3819" s="6">
        <v>2001</v>
      </c>
      <c r="H3819" s="5" t="s">
        <v>660</v>
      </c>
      <c r="I3819" s="5" t="s">
        <v>11478</v>
      </c>
      <c r="J3819" s="6" t="s">
        <v>70</v>
      </c>
      <c r="K3819" s="6" t="s">
        <v>71</v>
      </c>
    </row>
    <row r="3820" spans="1:11" x14ac:dyDescent="0.45">
      <c r="A3820" s="6">
        <v>3816</v>
      </c>
      <c r="B3820" s="6" t="s">
        <v>11479</v>
      </c>
      <c r="C3820" s="5" t="s">
        <v>11242</v>
      </c>
      <c r="D3820" s="5" t="s">
        <v>11480</v>
      </c>
      <c r="E3820" s="5" t="s">
        <v>11481</v>
      </c>
      <c r="F3820" s="5" t="s">
        <v>11482</v>
      </c>
      <c r="G3820" s="6">
        <v>2002</v>
      </c>
      <c r="H3820" s="5" t="s">
        <v>68</v>
      </c>
      <c r="I3820" s="5" t="s">
        <v>11483</v>
      </c>
      <c r="J3820" s="6" t="s">
        <v>70</v>
      </c>
      <c r="K3820" s="6" t="s">
        <v>71</v>
      </c>
    </row>
    <row r="3821" spans="1:11" x14ac:dyDescent="0.45">
      <c r="A3821" s="6">
        <v>3817</v>
      </c>
      <c r="B3821" s="6" t="s">
        <v>1833</v>
      </c>
      <c r="C3821" s="5" t="s">
        <v>11242</v>
      </c>
      <c r="D3821" s="5" t="s">
        <v>1834</v>
      </c>
      <c r="E3821" s="5" t="s">
        <v>1835</v>
      </c>
      <c r="F3821" s="5" t="s">
        <v>1836</v>
      </c>
      <c r="G3821" s="6">
        <v>2002</v>
      </c>
      <c r="H3821" s="5" t="s">
        <v>68</v>
      </c>
      <c r="I3821" s="5" t="s">
        <v>1837</v>
      </c>
      <c r="J3821" s="6" t="s">
        <v>7808</v>
      </c>
      <c r="K3821" s="6" t="s">
        <v>71</v>
      </c>
    </row>
    <row r="3822" spans="1:11" x14ac:dyDescent="0.45">
      <c r="A3822" s="6">
        <v>3818</v>
      </c>
      <c r="B3822" s="6" t="s">
        <v>6607</v>
      </c>
      <c r="C3822" s="5" t="s">
        <v>11242</v>
      </c>
      <c r="D3822" s="5" t="s">
        <v>6608</v>
      </c>
      <c r="E3822" s="5" t="s">
        <v>6609</v>
      </c>
      <c r="F3822" s="5" t="s">
        <v>6610</v>
      </c>
      <c r="G3822" s="6">
        <v>1996</v>
      </c>
      <c r="H3822" s="5" t="s">
        <v>206</v>
      </c>
      <c r="I3822" s="5" t="s">
        <v>6611</v>
      </c>
      <c r="J3822" s="6" t="s">
        <v>7808</v>
      </c>
      <c r="K3822" s="6" t="s">
        <v>71</v>
      </c>
    </row>
    <row r="3823" spans="1:11" x14ac:dyDescent="0.45">
      <c r="A3823" s="6">
        <v>3819</v>
      </c>
      <c r="B3823" s="6" t="s">
        <v>137</v>
      </c>
      <c r="C3823" s="5" t="s">
        <v>11242</v>
      </c>
      <c r="D3823" s="5" t="s">
        <v>138</v>
      </c>
      <c r="E3823" s="5" t="s">
        <v>139</v>
      </c>
      <c r="F3823" s="5" t="s">
        <v>140</v>
      </c>
      <c r="G3823" s="6">
        <v>2017</v>
      </c>
      <c r="H3823" s="5" t="s">
        <v>141</v>
      </c>
      <c r="I3823" s="5" t="s">
        <v>142</v>
      </c>
      <c r="J3823" s="6" t="s">
        <v>7808</v>
      </c>
      <c r="K3823" s="6" t="s">
        <v>71</v>
      </c>
    </row>
    <row r="3824" spans="1:11" x14ac:dyDescent="0.45">
      <c r="A3824" s="6">
        <v>3820</v>
      </c>
      <c r="B3824" s="6" t="s">
        <v>4000</v>
      </c>
      <c r="C3824" s="5" t="s">
        <v>11242</v>
      </c>
      <c r="D3824" s="5" t="s">
        <v>4001</v>
      </c>
      <c r="E3824" s="5" t="s">
        <v>4002</v>
      </c>
      <c r="F3824" s="5" t="s">
        <v>4003</v>
      </c>
      <c r="G3824" s="6">
        <v>1996</v>
      </c>
      <c r="H3824" s="5" t="s">
        <v>76</v>
      </c>
      <c r="I3824" s="5" t="s">
        <v>4004</v>
      </c>
      <c r="J3824" s="6" t="s">
        <v>7808</v>
      </c>
      <c r="K3824" s="6" t="s">
        <v>71</v>
      </c>
    </row>
    <row r="3825" spans="1:11" x14ac:dyDescent="0.45">
      <c r="A3825" s="6">
        <v>3821</v>
      </c>
      <c r="B3825" s="6" t="s">
        <v>9829</v>
      </c>
      <c r="C3825" s="5" t="s">
        <v>11242</v>
      </c>
      <c r="D3825" s="5" t="s">
        <v>9830</v>
      </c>
      <c r="E3825" s="5" t="s">
        <v>3902</v>
      </c>
      <c r="F3825" s="5" t="s">
        <v>9831</v>
      </c>
      <c r="G3825" s="6">
        <v>2014</v>
      </c>
      <c r="H3825" s="5" t="s">
        <v>426</v>
      </c>
      <c r="I3825" s="5" t="s">
        <v>9832</v>
      </c>
      <c r="J3825" s="6" t="s">
        <v>7808</v>
      </c>
      <c r="K3825" s="6" t="s">
        <v>71</v>
      </c>
    </row>
    <row r="3826" spans="1:11" x14ac:dyDescent="0.45">
      <c r="A3826" s="6">
        <v>3822</v>
      </c>
      <c r="B3826" s="6" t="s">
        <v>11484</v>
      </c>
      <c r="C3826" s="5" t="s">
        <v>11242</v>
      </c>
      <c r="D3826" s="5" t="s">
        <v>11485</v>
      </c>
      <c r="E3826" s="5" t="s">
        <v>11486</v>
      </c>
      <c r="F3826" s="5" t="s">
        <v>11487</v>
      </c>
      <c r="G3826" s="6">
        <v>2002</v>
      </c>
      <c r="H3826" s="5" t="s">
        <v>68</v>
      </c>
      <c r="I3826" s="5" t="s">
        <v>11488</v>
      </c>
      <c r="J3826" s="6" t="s">
        <v>70</v>
      </c>
      <c r="K3826" s="6" t="s">
        <v>71</v>
      </c>
    </row>
    <row r="3827" spans="1:11" x14ac:dyDescent="0.45">
      <c r="A3827" s="6">
        <v>3823</v>
      </c>
      <c r="B3827" s="6" t="s">
        <v>8688</v>
      </c>
      <c r="C3827" s="5" t="s">
        <v>11242</v>
      </c>
      <c r="D3827" s="5" t="s">
        <v>8689</v>
      </c>
      <c r="E3827" s="5" t="s">
        <v>8690</v>
      </c>
      <c r="F3827" s="5" t="s">
        <v>8691</v>
      </c>
      <c r="G3827" s="6">
        <v>2002</v>
      </c>
      <c r="H3827" s="5" t="s">
        <v>87</v>
      </c>
      <c r="I3827" s="5" t="s">
        <v>8692</v>
      </c>
      <c r="J3827" s="6" t="s">
        <v>7808</v>
      </c>
      <c r="K3827" s="6" t="s">
        <v>71</v>
      </c>
    </row>
    <row r="3828" spans="1:11" x14ac:dyDescent="0.45">
      <c r="A3828" s="6">
        <v>3824</v>
      </c>
      <c r="B3828" s="6" t="s">
        <v>7204</v>
      </c>
      <c r="C3828" s="5" t="s">
        <v>11242</v>
      </c>
      <c r="D3828" s="5" t="s">
        <v>7205</v>
      </c>
      <c r="E3828" s="5" t="s">
        <v>7206</v>
      </c>
      <c r="F3828" s="5" t="s">
        <v>7207</v>
      </c>
      <c r="G3828" s="6">
        <v>2024</v>
      </c>
      <c r="H3828" s="5" t="s">
        <v>212</v>
      </c>
      <c r="I3828" s="5" t="s">
        <v>7208</v>
      </c>
      <c r="J3828" s="6" t="s">
        <v>7808</v>
      </c>
      <c r="K3828" s="6" t="s">
        <v>71</v>
      </c>
    </row>
    <row r="3829" spans="1:11" x14ac:dyDescent="0.45">
      <c r="A3829" s="6">
        <v>3825</v>
      </c>
      <c r="B3829" s="6" t="s">
        <v>2743</v>
      </c>
      <c r="C3829" s="5" t="s">
        <v>11242</v>
      </c>
      <c r="D3829" s="5" t="s">
        <v>2744</v>
      </c>
      <c r="E3829" s="5" t="s">
        <v>2745</v>
      </c>
      <c r="F3829" s="5" t="s">
        <v>2746</v>
      </c>
      <c r="G3829" s="6">
        <v>2018</v>
      </c>
      <c r="H3829" s="5" t="s">
        <v>2747</v>
      </c>
      <c r="I3829" s="5" t="s">
        <v>2748</v>
      </c>
      <c r="J3829" s="6" t="s">
        <v>7808</v>
      </c>
      <c r="K3829" s="6" t="s">
        <v>71</v>
      </c>
    </row>
    <row r="3830" spans="1:11" x14ac:dyDescent="0.45">
      <c r="A3830" s="6">
        <v>3826</v>
      </c>
      <c r="B3830" s="6" t="s">
        <v>6729</v>
      </c>
      <c r="C3830" s="5" t="s">
        <v>11242</v>
      </c>
      <c r="D3830" s="5" t="s">
        <v>6730</v>
      </c>
      <c r="E3830" s="5" t="s">
        <v>6731</v>
      </c>
      <c r="F3830" s="5" t="s">
        <v>6732</v>
      </c>
      <c r="G3830" s="6">
        <v>2019</v>
      </c>
      <c r="H3830" s="5" t="s">
        <v>68</v>
      </c>
      <c r="I3830" s="5" t="s">
        <v>6733</v>
      </c>
      <c r="J3830" s="6" t="s">
        <v>7808</v>
      </c>
      <c r="K3830" s="6" t="s">
        <v>71</v>
      </c>
    </row>
    <row r="3831" spans="1:11" x14ac:dyDescent="0.45">
      <c r="A3831" s="6">
        <v>3827</v>
      </c>
      <c r="B3831" s="6" t="s">
        <v>11489</v>
      </c>
      <c r="C3831" s="5" t="s">
        <v>11242</v>
      </c>
      <c r="D3831" s="5" t="s">
        <v>11490</v>
      </c>
      <c r="E3831" s="5" t="s">
        <v>11491</v>
      </c>
      <c r="F3831" s="5" t="s">
        <v>11492</v>
      </c>
      <c r="G3831" s="6">
        <v>2004</v>
      </c>
      <c r="H3831" s="5" t="s">
        <v>153</v>
      </c>
      <c r="I3831" s="5" t="s">
        <v>11493</v>
      </c>
      <c r="J3831" s="6" t="s">
        <v>70</v>
      </c>
      <c r="K3831" s="6" t="s">
        <v>71</v>
      </c>
    </row>
    <row r="3832" spans="1:11" x14ac:dyDescent="0.45">
      <c r="A3832" s="6">
        <v>3828</v>
      </c>
      <c r="B3832" s="6" t="s">
        <v>241</v>
      </c>
      <c r="C3832" s="5" t="s">
        <v>11242</v>
      </c>
      <c r="D3832" s="5" t="s">
        <v>242</v>
      </c>
      <c r="E3832" s="5" t="s">
        <v>243</v>
      </c>
      <c r="F3832" s="5" t="s">
        <v>244</v>
      </c>
      <c r="G3832" s="6">
        <v>2005</v>
      </c>
      <c r="H3832" s="5" t="s">
        <v>245</v>
      </c>
      <c r="I3832" s="5" t="s">
        <v>246</v>
      </c>
      <c r="J3832" s="6" t="s">
        <v>7808</v>
      </c>
      <c r="K3832" s="6" t="s">
        <v>71</v>
      </c>
    </row>
    <row r="3833" spans="1:11" x14ac:dyDescent="0.45">
      <c r="A3833" s="6">
        <v>3829</v>
      </c>
      <c r="B3833" s="6" t="s">
        <v>1504</v>
      </c>
      <c r="C3833" s="5" t="s">
        <v>11242</v>
      </c>
      <c r="D3833" s="5" t="s">
        <v>1505</v>
      </c>
      <c r="E3833" s="5" t="s">
        <v>1506</v>
      </c>
      <c r="F3833" s="5" t="s">
        <v>1507</v>
      </c>
      <c r="G3833" s="6">
        <v>2008</v>
      </c>
      <c r="H3833" s="5" t="s">
        <v>1183</v>
      </c>
      <c r="I3833" s="5" t="s">
        <v>1508</v>
      </c>
      <c r="J3833" s="6" t="s">
        <v>7808</v>
      </c>
      <c r="K3833" s="6" t="s">
        <v>71</v>
      </c>
    </row>
    <row r="3834" spans="1:11" x14ac:dyDescent="0.45">
      <c r="A3834" s="6">
        <v>3830</v>
      </c>
      <c r="B3834" s="6" t="s">
        <v>2648</v>
      </c>
      <c r="C3834" s="5" t="s">
        <v>11242</v>
      </c>
      <c r="D3834" s="5" t="s">
        <v>2649</v>
      </c>
      <c r="E3834" s="5" t="s">
        <v>2650</v>
      </c>
      <c r="F3834" s="5" t="s">
        <v>2651</v>
      </c>
      <c r="G3834" s="6">
        <v>2003</v>
      </c>
      <c r="H3834" s="5" t="s">
        <v>135</v>
      </c>
      <c r="I3834" s="5" t="s">
        <v>2652</v>
      </c>
      <c r="J3834" s="6" t="s">
        <v>7808</v>
      </c>
      <c r="K3834" s="6" t="s">
        <v>71</v>
      </c>
    </row>
    <row r="3835" spans="1:11" x14ac:dyDescent="0.45">
      <c r="A3835" s="6">
        <v>3831</v>
      </c>
      <c r="B3835" s="6" t="s">
        <v>11494</v>
      </c>
      <c r="C3835" s="5" t="s">
        <v>11242</v>
      </c>
      <c r="D3835" s="5" t="s">
        <v>11495</v>
      </c>
      <c r="E3835" s="5" t="s">
        <v>11496</v>
      </c>
      <c r="F3835" s="5" t="s">
        <v>11497</v>
      </c>
      <c r="G3835" s="6">
        <v>1999</v>
      </c>
      <c r="H3835" s="5" t="s">
        <v>68</v>
      </c>
      <c r="I3835" s="5" t="s">
        <v>11498</v>
      </c>
      <c r="J3835" s="6" t="s">
        <v>70</v>
      </c>
      <c r="K3835" s="6" t="s">
        <v>71</v>
      </c>
    </row>
    <row r="3836" spans="1:11" x14ac:dyDescent="0.45">
      <c r="A3836" s="6">
        <v>3832</v>
      </c>
      <c r="B3836" s="6" t="s">
        <v>752</v>
      </c>
      <c r="C3836" s="5" t="s">
        <v>11242</v>
      </c>
      <c r="D3836" s="5" t="s">
        <v>753</v>
      </c>
      <c r="E3836" s="5" t="s">
        <v>754</v>
      </c>
      <c r="F3836" s="5" t="s">
        <v>755</v>
      </c>
      <c r="G3836" s="6">
        <v>1939</v>
      </c>
      <c r="H3836" s="5" t="s">
        <v>756</v>
      </c>
      <c r="I3836" s="5" t="s">
        <v>757</v>
      </c>
      <c r="J3836" s="6" t="s">
        <v>7808</v>
      </c>
      <c r="K3836" s="6" t="s">
        <v>71</v>
      </c>
    </row>
    <row r="3837" spans="1:11" x14ac:dyDescent="0.45">
      <c r="A3837" s="6">
        <v>3833</v>
      </c>
      <c r="B3837" s="6" t="s">
        <v>2883</v>
      </c>
      <c r="C3837" s="5" t="s">
        <v>11242</v>
      </c>
      <c r="D3837" s="5" t="s">
        <v>2884</v>
      </c>
      <c r="E3837" s="5" t="s">
        <v>2885</v>
      </c>
      <c r="F3837" s="5" t="s">
        <v>2886</v>
      </c>
      <c r="G3837" s="6">
        <v>1991</v>
      </c>
      <c r="H3837" s="5" t="s">
        <v>1641</v>
      </c>
      <c r="I3837" s="5" t="s">
        <v>2887</v>
      </c>
      <c r="J3837" s="6" t="s">
        <v>7808</v>
      </c>
      <c r="K3837" s="6" t="s">
        <v>71</v>
      </c>
    </row>
    <row r="3838" spans="1:11" x14ac:dyDescent="0.45">
      <c r="A3838" s="6">
        <v>3834</v>
      </c>
      <c r="B3838" s="6" t="s">
        <v>11499</v>
      </c>
      <c r="C3838" s="5" t="s">
        <v>11242</v>
      </c>
      <c r="D3838" s="5" t="s">
        <v>11500</v>
      </c>
      <c r="E3838" s="5" t="s">
        <v>11501</v>
      </c>
      <c r="F3838" s="5" t="s">
        <v>11502</v>
      </c>
      <c r="G3838" s="6">
        <v>2002</v>
      </c>
      <c r="H3838" s="5" t="s">
        <v>11503</v>
      </c>
      <c r="I3838" s="5" t="s">
        <v>11504</v>
      </c>
      <c r="J3838" s="6" t="s">
        <v>70</v>
      </c>
      <c r="K3838" s="6" t="s">
        <v>71</v>
      </c>
    </row>
    <row r="3839" spans="1:11" x14ac:dyDescent="0.45">
      <c r="A3839" s="6">
        <v>3835</v>
      </c>
      <c r="B3839" s="6" t="s">
        <v>4498</v>
      </c>
      <c r="C3839" s="5" t="s">
        <v>11242</v>
      </c>
      <c r="D3839" s="5" t="s">
        <v>4499</v>
      </c>
      <c r="E3839" s="5" t="s">
        <v>4500</v>
      </c>
      <c r="F3839" s="5" t="s">
        <v>4501</v>
      </c>
      <c r="G3839" s="6">
        <v>2017</v>
      </c>
      <c r="H3839" s="5" t="s">
        <v>1221</v>
      </c>
      <c r="I3839" s="5" t="s">
        <v>1557</v>
      </c>
      <c r="J3839" s="6" t="s">
        <v>7808</v>
      </c>
      <c r="K3839" s="6" t="s">
        <v>71</v>
      </c>
    </row>
    <row r="3840" spans="1:11" x14ac:dyDescent="0.45">
      <c r="A3840" s="6">
        <v>3836</v>
      </c>
      <c r="B3840" s="6" t="s">
        <v>4564</v>
      </c>
      <c r="C3840" s="5" t="s">
        <v>11242</v>
      </c>
      <c r="D3840" s="5" t="s">
        <v>4565</v>
      </c>
      <c r="E3840" s="5" t="s">
        <v>4566</v>
      </c>
      <c r="F3840" s="5" t="s">
        <v>4567</v>
      </c>
      <c r="G3840" s="6">
        <v>2008</v>
      </c>
      <c r="H3840" s="5" t="s">
        <v>200</v>
      </c>
      <c r="I3840" s="5" t="s">
        <v>4568</v>
      </c>
      <c r="J3840" s="6" t="s">
        <v>7808</v>
      </c>
      <c r="K3840" s="6" t="s">
        <v>71</v>
      </c>
    </row>
    <row r="3841" spans="1:11" x14ac:dyDescent="0.45">
      <c r="A3841" s="6">
        <v>3837</v>
      </c>
      <c r="B3841" s="6" t="s">
        <v>11505</v>
      </c>
      <c r="C3841" s="5" t="s">
        <v>11242</v>
      </c>
      <c r="D3841" s="5" t="s">
        <v>11506</v>
      </c>
      <c r="E3841" s="5" t="s">
        <v>11507</v>
      </c>
      <c r="F3841" s="5" t="s">
        <v>11508</v>
      </c>
      <c r="G3841" s="6">
        <v>1997</v>
      </c>
      <c r="H3841" s="5" t="s">
        <v>426</v>
      </c>
      <c r="I3841" s="5" t="s">
        <v>11509</v>
      </c>
      <c r="J3841" s="6" t="s">
        <v>70</v>
      </c>
      <c r="K3841" s="6" t="s">
        <v>71</v>
      </c>
    </row>
    <row r="3842" spans="1:11" x14ac:dyDescent="0.45">
      <c r="A3842" s="6">
        <v>3838</v>
      </c>
      <c r="B3842" s="6" t="s">
        <v>6689</v>
      </c>
      <c r="C3842" s="5" t="s">
        <v>11242</v>
      </c>
      <c r="D3842" s="5" t="s">
        <v>6690</v>
      </c>
      <c r="E3842" s="5" t="s">
        <v>6691</v>
      </c>
      <c r="F3842" s="5" t="s">
        <v>6692</v>
      </c>
      <c r="G3842" s="6">
        <v>2011</v>
      </c>
      <c r="H3842" s="5" t="s">
        <v>4527</v>
      </c>
      <c r="I3842" s="5" t="s">
        <v>6693</v>
      </c>
      <c r="J3842" s="6" t="s">
        <v>7808</v>
      </c>
      <c r="K3842" s="6" t="s">
        <v>71</v>
      </c>
    </row>
    <row r="3843" spans="1:11" x14ac:dyDescent="0.45">
      <c r="A3843" s="6">
        <v>3839</v>
      </c>
      <c r="B3843" s="6" t="s">
        <v>11510</v>
      </c>
      <c r="C3843" s="5" t="s">
        <v>11242</v>
      </c>
      <c r="D3843" s="5" t="s">
        <v>11511</v>
      </c>
      <c r="E3843" s="5" t="s">
        <v>11512</v>
      </c>
      <c r="F3843" s="5" t="s">
        <v>11513</v>
      </c>
      <c r="G3843" s="6">
        <v>2002</v>
      </c>
      <c r="H3843" s="5" t="s">
        <v>194</v>
      </c>
      <c r="I3843" s="5" t="s">
        <v>11514</v>
      </c>
      <c r="J3843" s="6" t="s">
        <v>70</v>
      </c>
      <c r="K3843" s="6" t="s">
        <v>71</v>
      </c>
    </row>
    <row r="3844" spans="1:11" x14ac:dyDescent="0.45">
      <c r="A3844" s="6">
        <v>3840</v>
      </c>
      <c r="B3844" s="6" t="s">
        <v>2240</v>
      </c>
      <c r="C3844" s="5" t="s">
        <v>11242</v>
      </c>
      <c r="D3844" s="5" t="s">
        <v>2241</v>
      </c>
      <c r="E3844" s="5" t="s">
        <v>2242</v>
      </c>
      <c r="F3844" s="5" t="s">
        <v>2243</v>
      </c>
      <c r="G3844" s="6">
        <v>2020</v>
      </c>
      <c r="H3844" s="5" t="s">
        <v>2244</v>
      </c>
      <c r="I3844" s="5" t="s">
        <v>2245</v>
      </c>
      <c r="J3844" s="6" t="s">
        <v>7808</v>
      </c>
      <c r="K3844" s="6" t="s">
        <v>71</v>
      </c>
    </row>
    <row r="3845" spans="1:11" x14ac:dyDescent="0.45">
      <c r="A3845" s="6">
        <v>3841</v>
      </c>
      <c r="B3845" s="6" t="s">
        <v>2596</v>
      </c>
      <c r="C3845" s="5" t="s">
        <v>11242</v>
      </c>
      <c r="D3845" s="5" t="s">
        <v>2597</v>
      </c>
      <c r="E3845" s="5" t="s">
        <v>2598</v>
      </c>
      <c r="F3845" s="5" t="s">
        <v>2599</v>
      </c>
      <c r="G3845" s="6">
        <v>2000</v>
      </c>
      <c r="H3845" s="5" t="s">
        <v>153</v>
      </c>
      <c r="I3845" s="5" t="s">
        <v>2600</v>
      </c>
      <c r="J3845" s="6" t="s">
        <v>7808</v>
      </c>
      <c r="K3845" s="6" t="s">
        <v>71</v>
      </c>
    </row>
    <row r="3846" spans="1:11" x14ac:dyDescent="0.45">
      <c r="A3846" s="6">
        <v>3842</v>
      </c>
      <c r="B3846" s="6" t="s">
        <v>4177</v>
      </c>
      <c r="C3846" s="5" t="s">
        <v>11242</v>
      </c>
      <c r="D3846" s="5" t="s">
        <v>4178</v>
      </c>
      <c r="E3846" s="5" t="s">
        <v>4179</v>
      </c>
      <c r="F3846" s="5" t="s">
        <v>4180</v>
      </c>
      <c r="G3846" s="6">
        <v>2013</v>
      </c>
      <c r="H3846" s="5" t="s">
        <v>4181</v>
      </c>
      <c r="I3846" s="5" t="s">
        <v>4182</v>
      </c>
      <c r="J3846" s="6" t="s">
        <v>7808</v>
      </c>
      <c r="K3846" s="6" t="s">
        <v>71</v>
      </c>
    </row>
    <row r="3847" spans="1:11" x14ac:dyDescent="0.45">
      <c r="A3847" s="6">
        <v>3843</v>
      </c>
      <c r="B3847" s="6" t="s">
        <v>7255</v>
      </c>
      <c r="C3847" s="5" t="s">
        <v>11242</v>
      </c>
      <c r="D3847" s="5" t="s">
        <v>7256</v>
      </c>
      <c r="E3847" s="5" t="s">
        <v>7257</v>
      </c>
      <c r="F3847" s="5" t="s">
        <v>7258</v>
      </c>
      <c r="G3847" s="6">
        <v>2002</v>
      </c>
      <c r="H3847" s="5" t="s">
        <v>87</v>
      </c>
      <c r="I3847" s="5" t="s">
        <v>7259</v>
      </c>
      <c r="J3847" s="6" t="s">
        <v>7808</v>
      </c>
      <c r="K3847" s="6" t="s">
        <v>71</v>
      </c>
    </row>
    <row r="3848" spans="1:11" x14ac:dyDescent="0.45">
      <c r="A3848" s="6">
        <v>3844</v>
      </c>
      <c r="B3848" s="6" t="s">
        <v>903</v>
      </c>
      <c r="C3848" s="5" t="s">
        <v>11242</v>
      </c>
      <c r="D3848" s="5" t="s">
        <v>904</v>
      </c>
      <c r="E3848" s="5" t="s">
        <v>905</v>
      </c>
      <c r="F3848" s="5" t="s">
        <v>906</v>
      </c>
      <c r="G3848" s="6">
        <v>1981</v>
      </c>
      <c r="H3848" s="5" t="s">
        <v>111</v>
      </c>
      <c r="I3848" s="5" t="s">
        <v>907</v>
      </c>
      <c r="J3848" s="6" t="s">
        <v>7808</v>
      </c>
      <c r="K3848" s="6" t="s">
        <v>71</v>
      </c>
    </row>
    <row r="3849" spans="1:11" x14ac:dyDescent="0.45">
      <c r="A3849" s="6">
        <v>3845</v>
      </c>
      <c r="B3849" s="6" t="s">
        <v>399</v>
      </c>
      <c r="C3849" s="5" t="s">
        <v>11242</v>
      </c>
      <c r="D3849" s="5" t="s">
        <v>400</v>
      </c>
      <c r="E3849" s="5" t="s">
        <v>401</v>
      </c>
      <c r="F3849" s="5" t="s">
        <v>402</v>
      </c>
      <c r="G3849" s="6">
        <v>2009</v>
      </c>
      <c r="H3849" s="5" t="s">
        <v>403</v>
      </c>
      <c r="I3849" s="5" t="s">
        <v>404</v>
      </c>
      <c r="J3849" s="6" t="s">
        <v>7808</v>
      </c>
      <c r="K3849" s="6" t="s">
        <v>71</v>
      </c>
    </row>
    <row r="3850" spans="1:11" x14ac:dyDescent="0.45">
      <c r="A3850" s="6">
        <v>3846</v>
      </c>
      <c r="B3850" s="6" t="s">
        <v>11515</v>
      </c>
      <c r="C3850" s="5" t="s">
        <v>11242</v>
      </c>
      <c r="D3850" s="5" t="s">
        <v>11516</v>
      </c>
      <c r="E3850" s="5" t="s">
        <v>11517</v>
      </c>
      <c r="F3850" s="5" t="s">
        <v>11518</v>
      </c>
      <c r="G3850" s="6">
        <v>2000</v>
      </c>
      <c r="H3850" s="5" t="s">
        <v>177</v>
      </c>
      <c r="I3850" s="5" t="s">
        <v>11519</v>
      </c>
      <c r="J3850" s="6" t="s">
        <v>70</v>
      </c>
      <c r="K3850" s="6" t="s">
        <v>71</v>
      </c>
    </row>
    <row r="3851" spans="1:11" x14ac:dyDescent="0.45">
      <c r="A3851" s="6">
        <v>3847</v>
      </c>
      <c r="B3851" s="6" t="s">
        <v>3925</v>
      </c>
      <c r="C3851" s="5" t="s">
        <v>11242</v>
      </c>
      <c r="D3851" s="5" t="s">
        <v>3926</v>
      </c>
      <c r="E3851" s="5" t="s">
        <v>3927</v>
      </c>
      <c r="F3851" s="5" t="s">
        <v>3928</v>
      </c>
      <c r="G3851" s="6">
        <v>2011</v>
      </c>
      <c r="H3851" s="5" t="s">
        <v>3929</v>
      </c>
      <c r="I3851" s="5" t="s">
        <v>3930</v>
      </c>
      <c r="J3851" s="6" t="s">
        <v>7808</v>
      </c>
      <c r="K3851" s="6" t="s">
        <v>71</v>
      </c>
    </row>
    <row r="3852" spans="1:11" x14ac:dyDescent="0.45">
      <c r="A3852" s="6">
        <v>3848</v>
      </c>
      <c r="B3852" s="6" t="s">
        <v>325</v>
      </c>
      <c r="C3852" s="5" t="s">
        <v>11242</v>
      </c>
      <c r="D3852" s="5" t="s">
        <v>326</v>
      </c>
      <c r="E3852" s="5" t="s">
        <v>327</v>
      </c>
      <c r="F3852" s="5" t="s">
        <v>328</v>
      </c>
      <c r="G3852" s="6">
        <v>2023</v>
      </c>
      <c r="H3852" s="5" t="s">
        <v>329</v>
      </c>
      <c r="I3852" s="5" t="s">
        <v>330</v>
      </c>
      <c r="J3852" s="6" t="s">
        <v>7808</v>
      </c>
      <c r="K3852" s="6" t="s">
        <v>71</v>
      </c>
    </row>
    <row r="3853" spans="1:11" x14ac:dyDescent="0.45">
      <c r="A3853" s="6">
        <v>3849</v>
      </c>
      <c r="B3853" s="6" t="s">
        <v>6719</v>
      </c>
      <c r="C3853" s="5" t="s">
        <v>11242</v>
      </c>
      <c r="D3853" s="5" t="s">
        <v>6720</v>
      </c>
      <c r="E3853" s="5" t="s">
        <v>6721</v>
      </c>
      <c r="F3853" s="5" t="s">
        <v>6722</v>
      </c>
      <c r="G3853" s="6">
        <v>1985</v>
      </c>
      <c r="H3853" s="5" t="s">
        <v>6024</v>
      </c>
      <c r="I3853" s="5" t="s">
        <v>6723</v>
      </c>
      <c r="J3853" s="6" t="s">
        <v>7808</v>
      </c>
      <c r="K3853" s="6" t="s">
        <v>71</v>
      </c>
    </row>
    <row r="3854" spans="1:11" x14ac:dyDescent="0.45">
      <c r="A3854" s="6">
        <v>3850</v>
      </c>
      <c r="B3854" s="6" t="s">
        <v>11520</v>
      </c>
      <c r="C3854" s="5" t="s">
        <v>11242</v>
      </c>
      <c r="D3854" s="5" t="s">
        <v>11521</v>
      </c>
      <c r="E3854" s="5" t="s">
        <v>11522</v>
      </c>
      <c r="F3854" s="5" t="s">
        <v>11523</v>
      </c>
      <c r="G3854" s="6">
        <v>2001</v>
      </c>
      <c r="H3854" s="5" t="s">
        <v>666</v>
      </c>
      <c r="I3854" s="5" t="s">
        <v>11524</v>
      </c>
      <c r="J3854" s="6" t="s">
        <v>70</v>
      </c>
      <c r="K3854" s="6" t="s">
        <v>71</v>
      </c>
    </row>
    <row r="3855" spans="1:11" x14ac:dyDescent="0.45">
      <c r="A3855" s="6">
        <v>3851</v>
      </c>
      <c r="B3855" s="6" t="s">
        <v>5548</v>
      </c>
      <c r="C3855" s="5" t="s">
        <v>11242</v>
      </c>
      <c r="D3855" s="5" t="s">
        <v>5549</v>
      </c>
      <c r="E3855" s="5" t="s">
        <v>5550</v>
      </c>
      <c r="F3855" s="5" t="s">
        <v>5551</v>
      </c>
      <c r="G3855" s="6">
        <v>2016</v>
      </c>
      <c r="H3855" s="5" t="s">
        <v>5552</v>
      </c>
      <c r="I3855" s="5" t="s">
        <v>5553</v>
      </c>
      <c r="J3855" s="6" t="s">
        <v>7808</v>
      </c>
      <c r="K3855" s="6" t="s">
        <v>71</v>
      </c>
    </row>
    <row r="3856" spans="1:11" x14ac:dyDescent="0.45">
      <c r="A3856" s="6">
        <v>3852</v>
      </c>
      <c r="B3856" s="6" t="s">
        <v>5607</v>
      </c>
      <c r="C3856" s="5" t="s">
        <v>11242</v>
      </c>
      <c r="D3856" s="5" t="s">
        <v>5608</v>
      </c>
      <c r="E3856" s="5" t="s">
        <v>5609</v>
      </c>
      <c r="F3856" s="5" t="s">
        <v>5610</v>
      </c>
      <c r="G3856" s="6">
        <v>1997</v>
      </c>
      <c r="H3856" s="5" t="s">
        <v>5611</v>
      </c>
      <c r="I3856" s="5" t="s">
        <v>5612</v>
      </c>
      <c r="J3856" s="6" t="s">
        <v>7808</v>
      </c>
      <c r="K3856" s="6" t="s">
        <v>71</v>
      </c>
    </row>
    <row r="3857" spans="1:11" x14ac:dyDescent="0.45">
      <c r="A3857" s="6">
        <v>3853</v>
      </c>
      <c r="B3857" s="6" t="s">
        <v>1087</v>
      </c>
      <c r="C3857" s="5" t="s">
        <v>11242</v>
      </c>
      <c r="D3857" s="5" t="s">
        <v>1088</v>
      </c>
      <c r="E3857" s="5" t="s">
        <v>1089</v>
      </c>
      <c r="F3857" s="5" t="s">
        <v>1090</v>
      </c>
      <c r="G3857" s="6">
        <v>2003</v>
      </c>
      <c r="H3857" s="5" t="s">
        <v>245</v>
      </c>
      <c r="I3857" s="5" t="s">
        <v>1091</v>
      </c>
      <c r="J3857" s="6" t="s">
        <v>7808</v>
      </c>
      <c r="K3857" s="6" t="s">
        <v>71</v>
      </c>
    </row>
    <row r="3858" spans="1:11" x14ac:dyDescent="0.45">
      <c r="A3858" s="6">
        <v>3854</v>
      </c>
      <c r="B3858" s="6" t="s">
        <v>1206</v>
      </c>
      <c r="C3858" s="5" t="s">
        <v>11242</v>
      </c>
      <c r="D3858" s="5" t="s">
        <v>1207</v>
      </c>
      <c r="E3858" s="5" t="s">
        <v>1208</v>
      </c>
      <c r="F3858" s="5" t="s">
        <v>1209</v>
      </c>
      <c r="G3858" s="6">
        <v>2012</v>
      </c>
      <c r="H3858" s="5" t="s">
        <v>1210</v>
      </c>
      <c r="I3858" s="5" t="s">
        <v>1211</v>
      </c>
      <c r="J3858" s="6" t="s">
        <v>7808</v>
      </c>
      <c r="K3858" s="6" t="s">
        <v>71</v>
      </c>
    </row>
    <row r="3859" spans="1:11" x14ac:dyDescent="0.45">
      <c r="A3859" s="6">
        <v>3855</v>
      </c>
      <c r="B3859" s="6" t="s">
        <v>11525</v>
      </c>
      <c r="C3859" s="5" t="s">
        <v>11242</v>
      </c>
      <c r="D3859" s="5" t="s">
        <v>11526</v>
      </c>
      <c r="E3859" s="5" t="s">
        <v>11527</v>
      </c>
      <c r="F3859" s="5" t="s">
        <v>11528</v>
      </c>
      <c r="G3859" s="6">
        <v>2014</v>
      </c>
      <c r="H3859" s="5" t="s">
        <v>239</v>
      </c>
      <c r="I3859" s="5" t="s">
        <v>11529</v>
      </c>
      <c r="J3859" s="6" t="s">
        <v>70</v>
      </c>
      <c r="K3859" s="6" t="s">
        <v>71</v>
      </c>
    </row>
    <row r="3860" spans="1:11" x14ac:dyDescent="0.45">
      <c r="A3860" s="6">
        <v>3856</v>
      </c>
      <c r="B3860" s="6" t="s">
        <v>2493</v>
      </c>
      <c r="C3860" s="5" t="s">
        <v>11242</v>
      </c>
      <c r="D3860" s="5" t="s">
        <v>2494</v>
      </c>
      <c r="E3860" s="5" t="s">
        <v>2495</v>
      </c>
      <c r="F3860" s="5" t="s">
        <v>2496</v>
      </c>
      <c r="G3860" s="6">
        <v>2013</v>
      </c>
      <c r="H3860" s="5" t="s">
        <v>239</v>
      </c>
      <c r="I3860" s="5" t="s">
        <v>2497</v>
      </c>
      <c r="J3860" s="6" t="s">
        <v>7808</v>
      </c>
      <c r="K3860" s="6" t="s">
        <v>71</v>
      </c>
    </row>
    <row r="3861" spans="1:11" x14ac:dyDescent="0.45">
      <c r="A3861" s="6">
        <v>3857</v>
      </c>
      <c r="B3861" s="6" t="s">
        <v>5113</v>
      </c>
      <c r="C3861" s="5" t="s">
        <v>11242</v>
      </c>
      <c r="D3861" s="5" t="s">
        <v>5114</v>
      </c>
      <c r="E3861" s="5" t="s">
        <v>5115</v>
      </c>
      <c r="F3861" s="5" t="s">
        <v>5116</v>
      </c>
      <c r="G3861" s="6">
        <v>1987</v>
      </c>
      <c r="H3861" s="5" t="s">
        <v>111</v>
      </c>
      <c r="I3861" s="5" t="s">
        <v>5117</v>
      </c>
      <c r="J3861" s="6" t="s">
        <v>7808</v>
      </c>
      <c r="K3861" s="6" t="s">
        <v>71</v>
      </c>
    </row>
    <row r="3862" spans="1:11" x14ac:dyDescent="0.45">
      <c r="A3862" s="6">
        <v>3858</v>
      </c>
      <c r="B3862" s="6" t="s">
        <v>4852</v>
      </c>
      <c r="C3862" s="5" t="s">
        <v>11242</v>
      </c>
      <c r="D3862" s="5" t="s">
        <v>4853</v>
      </c>
      <c r="E3862" s="5" t="s">
        <v>4854</v>
      </c>
      <c r="F3862" s="5" t="s">
        <v>4855</v>
      </c>
      <c r="G3862" s="6">
        <v>2009</v>
      </c>
      <c r="H3862" s="5" t="s">
        <v>194</v>
      </c>
      <c r="I3862" s="5" t="s">
        <v>4856</v>
      </c>
      <c r="J3862" s="6" t="s">
        <v>7808</v>
      </c>
      <c r="K3862" s="6" t="s">
        <v>71</v>
      </c>
    </row>
    <row r="3863" spans="1:11" x14ac:dyDescent="0.45">
      <c r="A3863" s="6">
        <v>3859</v>
      </c>
      <c r="B3863" s="6" t="s">
        <v>6330</v>
      </c>
      <c r="C3863" s="5" t="s">
        <v>11242</v>
      </c>
      <c r="D3863" s="5" t="s">
        <v>6331</v>
      </c>
      <c r="E3863" s="5" t="s">
        <v>6332</v>
      </c>
      <c r="F3863" s="5" t="s">
        <v>6333</v>
      </c>
      <c r="G3863" s="6">
        <v>2005</v>
      </c>
      <c r="H3863" s="5" t="s">
        <v>245</v>
      </c>
      <c r="I3863" s="5" t="s">
        <v>6334</v>
      </c>
      <c r="J3863" s="6" t="s">
        <v>7808</v>
      </c>
      <c r="K3863" s="6" t="s">
        <v>71</v>
      </c>
    </row>
    <row r="3864" spans="1:11" x14ac:dyDescent="0.45">
      <c r="A3864" s="6">
        <v>3860</v>
      </c>
      <c r="B3864" s="6" t="s">
        <v>3838</v>
      </c>
      <c r="C3864" s="5" t="s">
        <v>11242</v>
      </c>
      <c r="D3864" s="5" t="s">
        <v>3839</v>
      </c>
      <c r="E3864" s="5" t="s">
        <v>3840</v>
      </c>
      <c r="F3864" s="5" t="s">
        <v>3841</v>
      </c>
      <c r="G3864" s="6">
        <v>2003</v>
      </c>
      <c r="H3864" s="5" t="s">
        <v>3375</v>
      </c>
      <c r="I3864" s="5" t="s">
        <v>3842</v>
      </c>
      <c r="J3864" s="6" t="s">
        <v>7808</v>
      </c>
      <c r="K3864" s="6" t="s">
        <v>71</v>
      </c>
    </row>
    <row r="3865" spans="1:11" x14ac:dyDescent="0.45">
      <c r="A3865" s="6">
        <v>3861</v>
      </c>
      <c r="B3865" s="6" t="s">
        <v>2121</v>
      </c>
      <c r="C3865" s="5" t="s">
        <v>11242</v>
      </c>
      <c r="D3865" s="5" t="s">
        <v>2122</v>
      </c>
      <c r="E3865" s="5" t="s">
        <v>2123</v>
      </c>
      <c r="F3865" s="5" t="s">
        <v>2124</v>
      </c>
      <c r="G3865" s="6">
        <v>2025</v>
      </c>
      <c r="H3865" s="5" t="s">
        <v>2125</v>
      </c>
      <c r="I3865" s="5" t="s">
        <v>2126</v>
      </c>
      <c r="J3865" s="6" t="s">
        <v>7808</v>
      </c>
      <c r="K3865" s="6" t="s">
        <v>71</v>
      </c>
    </row>
    <row r="3866" spans="1:11" x14ac:dyDescent="0.45">
      <c r="A3866" s="6">
        <v>3862</v>
      </c>
      <c r="B3866" s="6" t="s">
        <v>1708</v>
      </c>
      <c r="C3866" s="5" t="s">
        <v>11242</v>
      </c>
      <c r="D3866" s="5" t="s">
        <v>1709</v>
      </c>
      <c r="E3866" s="5" t="s">
        <v>1710</v>
      </c>
      <c r="F3866" s="5" t="s">
        <v>1711</v>
      </c>
      <c r="G3866" s="6">
        <v>2002</v>
      </c>
      <c r="H3866" s="5" t="s">
        <v>1712</v>
      </c>
      <c r="I3866" s="5" t="s">
        <v>1713</v>
      </c>
      <c r="J3866" s="6" t="s">
        <v>7808</v>
      </c>
      <c r="K3866" s="6" t="s">
        <v>71</v>
      </c>
    </row>
    <row r="3867" spans="1:11" x14ac:dyDescent="0.45">
      <c r="A3867" s="6">
        <v>3863</v>
      </c>
      <c r="B3867" s="6" t="s">
        <v>7608</v>
      </c>
      <c r="C3867" s="5" t="s">
        <v>11242</v>
      </c>
      <c r="D3867" s="5" t="s">
        <v>7609</v>
      </c>
      <c r="E3867" s="5" t="s">
        <v>7610</v>
      </c>
      <c r="F3867" s="5" t="s">
        <v>7611</v>
      </c>
      <c r="G3867" s="6">
        <v>2000</v>
      </c>
      <c r="H3867" s="5" t="s">
        <v>1523</v>
      </c>
      <c r="I3867" s="5" t="s">
        <v>7612</v>
      </c>
      <c r="J3867" s="6" t="s">
        <v>7808</v>
      </c>
      <c r="K3867" s="6" t="s">
        <v>71</v>
      </c>
    </row>
    <row r="3868" spans="1:11" x14ac:dyDescent="0.45">
      <c r="A3868" s="6">
        <v>3864</v>
      </c>
      <c r="B3868" s="6" t="s">
        <v>275</v>
      </c>
      <c r="C3868" s="5" t="s">
        <v>11242</v>
      </c>
      <c r="D3868" s="5" t="s">
        <v>276</v>
      </c>
      <c r="E3868" s="5" t="s">
        <v>277</v>
      </c>
      <c r="F3868" s="5" t="s">
        <v>278</v>
      </c>
      <c r="G3868" s="6">
        <v>2014</v>
      </c>
      <c r="H3868" s="5" t="s">
        <v>279</v>
      </c>
      <c r="I3868" s="5" t="s">
        <v>280</v>
      </c>
      <c r="J3868" s="6" t="s">
        <v>7808</v>
      </c>
      <c r="K3868" s="6" t="s">
        <v>71</v>
      </c>
    </row>
    <row r="3869" spans="1:11" x14ac:dyDescent="0.45">
      <c r="A3869" s="6">
        <v>3865</v>
      </c>
      <c r="B3869" s="6" t="s">
        <v>382</v>
      </c>
      <c r="C3869" s="5" t="s">
        <v>11242</v>
      </c>
      <c r="D3869" s="5" t="s">
        <v>383</v>
      </c>
      <c r="E3869" s="5" t="s">
        <v>384</v>
      </c>
      <c r="F3869" s="5" t="s">
        <v>385</v>
      </c>
      <c r="G3869" s="6">
        <v>1983</v>
      </c>
      <c r="H3869" s="5" t="s">
        <v>386</v>
      </c>
      <c r="I3869" s="5" t="s">
        <v>387</v>
      </c>
      <c r="J3869" s="6" t="s">
        <v>7808</v>
      </c>
      <c r="K3869" s="6" t="s">
        <v>71</v>
      </c>
    </row>
    <row r="3870" spans="1:11" x14ac:dyDescent="0.45">
      <c r="A3870" s="6">
        <v>3866</v>
      </c>
      <c r="B3870" s="6" t="s">
        <v>11530</v>
      </c>
      <c r="C3870" s="5" t="s">
        <v>11242</v>
      </c>
      <c r="D3870" s="5" t="s">
        <v>11531</v>
      </c>
      <c r="E3870" s="5" t="s">
        <v>11532</v>
      </c>
      <c r="F3870" s="5" t="s">
        <v>11533</v>
      </c>
      <c r="G3870" s="6">
        <v>2013</v>
      </c>
      <c r="H3870" s="5" t="s">
        <v>3092</v>
      </c>
      <c r="I3870" s="5" t="s">
        <v>11534</v>
      </c>
      <c r="J3870" s="6" t="s">
        <v>70</v>
      </c>
      <c r="K3870" s="6" t="s">
        <v>71</v>
      </c>
    </row>
    <row r="3871" spans="1:11" x14ac:dyDescent="0.45">
      <c r="A3871" s="6">
        <v>3867</v>
      </c>
      <c r="B3871" s="6" t="s">
        <v>1377</v>
      </c>
      <c r="C3871" s="5" t="s">
        <v>11242</v>
      </c>
      <c r="D3871" s="5" t="s">
        <v>1378</v>
      </c>
      <c r="E3871" s="5" t="s">
        <v>1379</v>
      </c>
      <c r="F3871" s="5" t="s">
        <v>1380</v>
      </c>
      <c r="G3871" s="6">
        <v>2002</v>
      </c>
      <c r="H3871" s="5" t="s">
        <v>87</v>
      </c>
      <c r="I3871" s="5" t="s">
        <v>1381</v>
      </c>
      <c r="J3871" s="6" t="s">
        <v>7808</v>
      </c>
      <c r="K3871" s="6" t="s">
        <v>71</v>
      </c>
    </row>
    <row r="3872" spans="1:11" x14ac:dyDescent="0.45">
      <c r="A3872" s="6">
        <v>3868</v>
      </c>
      <c r="B3872" s="6" t="s">
        <v>6982</v>
      </c>
      <c r="C3872" s="5" t="s">
        <v>11242</v>
      </c>
      <c r="D3872" s="5" t="s">
        <v>6983</v>
      </c>
      <c r="E3872" s="5" t="s">
        <v>6984</v>
      </c>
      <c r="F3872" s="5" t="s">
        <v>6985</v>
      </c>
      <c r="G3872" s="6">
        <v>2019</v>
      </c>
      <c r="H3872" s="5" t="s">
        <v>2709</v>
      </c>
      <c r="I3872" s="5" t="s">
        <v>6986</v>
      </c>
      <c r="J3872" s="6" t="s">
        <v>7808</v>
      </c>
      <c r="K3872" s="6" t="s">
        <v>71</v>
      </c>
    </row>
    <row r="3873" spans="1:11" x14ac:dyDescent="0.45">
      <c r="A3873" s="6">
        <v>3869</v>
      </c>
      <c r="B3873" s="6" t="s">
        <v>7250</v>
      </c>
      <c r="C3873" s="5" t="s">
        <v>11242</v>
      </c>
      <c r="D3873" s="5" t="s">
        <v>7251</v>
      </c>
      <c r="E3873" s="5" t="s">
        <v>7252</v>
      </c>
      <c r="F3873" s="5" t="s">
        <v>7253</v>
      </c>
      <c r="G3873" s="6">
        <v>2004</v>
      </c>
      <c r="H3873" s="5" t="s">
        <v>1474</v>
      </c>
      <c r="I3873" s="5" t="s">
        <v>7254</v>
      </c>
      <c r="J3873" s="6" t="s">
        <v>7808</v>
      </c>
      <c r="K3873" s="6" t="s">
        <v>71</v>
      </c>
    </row>
    <row r="3874" spans="1:11" x14ac:dyDescent="0.45">
      <c r="A3874" s="6">
        <v>3870</v>
      </c>
      <c r="B3874" s="6" t="s">
        <v>7358</v>
      </c>
      <c r="C3874" s="5" t="s">
        <v>11242</v>
      </c>
      <c r="D3874" s="5" t="s">
        <v>7359</v>
      </c>
      <c r="E3874" s="5" t="s">
        <v>7360</v>
      </c>
      <c r="F3874" s="5" t="s">
        <v>7361</v>
      </c>
      <c r="G3874" s="6">
        <v>2022</v>
      </c>
      <c r="H3874" s="5" t="s">
        <v>7362</v>
      </c>
      <c r="I3874" s="5" t="s">
        <v>7363</v>
      </c>
      <c r="J3874" s="6" t="s">
        <v>7808</v>
      </c>
      <c r="K3874" s="6" t="s">
        <v>71</v>
      </c>
    </row>
    <row r="3875" spans="1:11" x14ac:dyDescent="0.45">
      <c r="A3875" s="6">
        <v>3871</v>
      </c>
      <c r="B3875" s="6" t="s">
        <v>6530</v>
      </c>
      <c r="C3875" s="5" t="s">
        <v>11242</v>
      </c>
      <c r="D3875" s="5" t="s">
        <v>6531</v>
      </c>
      <c r="E3875" s="5" t="s">
        <v>6532</v>
      </c>
      <c r="F3875" s="5" t="s">
        <v>6533</v>
      </c>
      <c r="G3875" s="6">
        <v>2025</v>
      </c>
      <c r="H3875" s="5" t="s">
        <v>212</v>
      </c>
      <c r="I3875" s="5" t="s">
        <v>6534</v>
      </c>
      <c r="J3875" s="6" t="s">
        <v>7808</v>
      </c>
      <c r="K3875" s="6" t="s">
        <v>71</v>
      </c>
    </row>
    <row r="3876" spans="1:11" x14ac:dyDescent="0.45">
      <c r="A3876" s="6">
        <v>3872</v>
      </c>
      <c r="B3876" s="6" t="s">
        <v>11535</v>
      </c>
      <c r="C3876" s="5" t="s">
        <v>11242</v>
      </c>
      <c r="D3876" s="5" t="s">
        <v>11536</v>
      </c>
      <c r="E3876" s="5" t="s">
        <v>11537</v>
      </c>
      <c r="F3876" s="5" t="s">
        <v>11538</v>
      </c>
      <c r="G3876" s="6">
        <v>2026</v>
      </c>
      <c r="H3876" s="5" t="s">
        <v>2747</v>
      </c>
      <c r="I3876" s="5" t="s">
        <v>11539</v>
      </c>
      <c r="J3876" s="6" t="s">
        <v>70</v>
      </c>
      <c r="K3876" s="6" t="s">
        <v>71</v>
      </c>
    </row>
    <row r="3877" spans="1:11" x14ac:dyDescent="0.45">
      <c r="A3877" s="6">
        <v>3873</v>
      </c>
      <c r="B3877" s="6" t="s">
        <v>6335</v>
      </c>
      <c r="C3877" s="5" t="s">
        <v>11242</v>
      </c>
      <c r="D3877" s="5" t="s">
        <v>6336</v>
      </c>
      <c r="E3877" s="5" t="s">
        <v>6337</v>
      </c>
      <c r="F3877" s="5" t="s">
        <v>6338</v>
      </c>
      <c r="G3877" s="6">
        <v>2021</v>
      </c>
      <c r="H3877" s="5" t="s">
        <v>945</v>
      </c>
      <c r="I3877" s="5" t="s">
        <v>6339</v>
      </c>
      <c r="J3877" s="6" t="s">
        <v>7808</v>
      </c>
      <c r="K3877" s="6" t="s">
        <v>71</v>
      </c>
    </row>
    <row r="3878" spans="1:11" x14ac:dyDescent="0.45">
      <c r="A3878" s="6">
        <v>3874</v>
      </c>
      <c r="B3878" s="6" t="s">
        <v>711</v>
      </c>
      <c r="C3878" s="5" t="s">
        <v>11242</v>
      </c>
      <c r="D3878" s="5" t="s">
        <v>712</v>
      </c>
      <c r="E3878" s="5" t="s">
        <v>713</v>
      </c>
      <c r="F3878" s="5" t="s">
        <v>714</v>
      </c>
      <c r="G3878" s="6">
        <v>2002</v>
      </c>
      <c r="H3878" s="5" t="s">
        <v>715</v>
      </c>
      <c r="I3878" s="5" t="s">
        <v>716</v>
      </c>
      <c r="J3878" s="6" t="s">
        <v>7808</v>
      </c>
      <c r="K3878" s="6" t="s">
        <v>71</v>
      </c>
    </row>
    <row r="3879" spans="1:11" x14ac:dyDescent="0.45">
      <c r="A3879" s="6">
        <v>3875</v>
      </c>
      <c r="B3879" s="6" t="s">
        <v>3204</v>
      </c>
      <c r="C3879" s="5" t="s">
        <v>11242</v>
      </c>
      <c r="D3879" s="5" t="s">
        <v>3205</v>
      </c>
      <c r="E3879" s="5" t="s">
        <v>3206</v>
      </c>
      <c r="F3879" s="5" t="s">
        <v>3207</v>
      </c>
      <c r="G3879" s="6">
        <v>2002</v>
      </c>
      <c r="H3879" s="5" t="s">
        <v>68</v>
      </c>
      <c r="I3879" s="5" t="s">
        <v>3208</v>
      </c>
      <c r="J3879" s="6" t="s">
        <v>7808</v>
      </c>
      <c r="K3879" s="6" t="s">
        <v>71</v>
      </c>
    </row>
    <row r="3880" spans="1:11" x14ac:dyDescent="0.45">
      <c r="A3880" s="6">
        <v>3876</v>
      </c>
      <c r="B3880" s="6" t="s">
        <v>7766</v>
      </c>
      <c r="C3880" s="5" t="s">
        <v>11242</v>
      </c>
      <c r="D3880" s="5" t="s">
        <v>7767</v>
      </c>
      <c r="E3880" s="5" t="s">
        <v>7768</v>
      </c>
      <c r="F3880" s="5" t="s">
        <v>7769</v>
      </c>
      <c r="G3880" s="6">
        <v>2016</v>
      </c>
      <c r="H3880" s="5" t="s">
        <v>4767</v>
      </c>
      <c r="I3880" s="5" t="s">
        <v>7770</v>
      </c>
      <c r="J3880" s="6" t="s">
        <v>7808</v>
      </c>
      <c r="K3880" s="6" t="s">
        <v>71</v>
      </c>
    </row>
    <row r="3881" spans="1:11" x14ac:dyDescent="0.45">
      <c r="A3881" s="6">
        <v>3877</v>
      </c>
      <c r="B3881" s="6" t="s">
        <v>7552</v>
      </c>
      <c r="C3881" s="5" t="s">
        <v>11242</v>
      </c>
      <c r="D3881" s="5" t="s">
        <v>7553</v>
      </c>
      <c r="E3881" s="5" t="s">
        <v>7554</v>
      </c>
      <c r="F3881" s="5" t="s">
        <v>7555</v>
      </c>
      <c r="G3881" s="6">
        <v>2025</v>
      </c>
      <c r="H3881" s="5" t="s">
        <v>7556</v>
      </c>
      <c r="I3881" s="5" t="s">
        <v>7557</v>
      </c>
      <c r="J3881" s="6" t="s">
        <v>7808</v>
      </c>
      <c r="K3881" s="6" t="s">
        <v>71</v>
      </c>
    </row>
    <row r="3882" spans="1:11" x14ac:dyDescent="0.45">
      <c r="A3882" s="6">
        <v>3878</v>
      </c>
      <c r="B3882" s="6" t="s">
        <v>4147</v>
      </c>
      <c r="C3882" s="5" t="s">
        <v>11242</v>
      </c>
      <c r="D3882" s="5" t="s">
        <v>4148</v>
      </c>
      <c r="E3882" s="5" t="s">
        <v>4149</v>
      </c>
      <c r="F3882" s="5" t="s">
        <v>4150</v>
      </c>
      <c r="G3882" s="6">
        <v>2009</v>
      </c>
      <c r="H3882" s="5" t="s">
        <v>3342</v>
      </c>
      <c r="I3882" s="5" t="s">
        <v>4151</v>
      </c>
      <c r="J3882" s="6" t="s">
        <v>7808</v>
      </c>
      <c r="K3882" s="6" t="s">
        <v>71</v>
      </c>
    </row>
    <row r="3883" spans="1:11" x14ac:dyDescent="0.45">
      <c r="A3883" s="6">
        <v>3879</v>
      </c>
      <c r="B3883" s="6" t="s">
        <v>7802</v>
      </c>
      <c r="C3883" s="5" t="s">
        <v>11242</v>
      </c>
      <c r="D3883" s="5" t="s">
        <v>7803</v>
      </c>
      <c r="E3883" s="5" t="s">
        <v>7804</v>
      </c>
      <c r="F3883" s="5" t="s">
        <v>7805</v>
      </c>
      <c r="G3883" s="6">
        <v>2019</v>
      </c>
      <c r="H3883" s="5" t="s">
        <v>983</v>
      </c>
      <c r="I3883" s="5" t="s">
        <v>7806</v>
      </c>
      <c r="J3883" s="6" t="s">
        <v>7808</v>
      </c>
      <c r="K3883" s="6" t="s">
        <v>71</v>
      </c>
    </row>
    <row r="3884" spans="1:11" x14ac:dyDescent="0.45">
      <c r="A3884" s="6">
        <v>3880</v>
      </c>
      <c r="B3884" s="6" t="s">
        <v>2042</v>
      </c>
      <c r="C3884" s="5" t="s">
        <v>11242</v>
      </c>
      <c r="D3884" s="5" t="s">
        <v>2043</v>
      </c>
      <c r="E3884" s="5" t="s">
        <v>2044</v>
      </c>
      <c r="F3884" s="5" t="s">
        <v>2045</v>
      </c>
      <c r="G3884" s="6">
        <v>1991</v>
      </c>
      <c r="H3884" s="5" t="s">
        <v>386</v>
      </c>
      <c r="I3884" s="5" t="s">
        <v>2046</v>
      </c>
      <c r="J3884" s="6" t="s">
        <v>7808</v>
      </c>
      <c r="K3884" s="6" t="s">
        <v>71</v>
      </c>
    </row>
    <row r="3885" spans="1:11" x14ac:dyDescent="0.45">
      <c r="A3885" s="6">
        <v>3881</v>
      </c>
      <c r="B3885" s="6" t="s">
        <v>526</v>
      </c>
      <c r="C3885" s="5" t="s">
        <v>11242</v>
      </c>
      <c r="D3885" s="5" t="s">
        <v>527</v>
      </c>
      <c r="E3885" s="5" t="s">
        <v>528</v>
      </c>
      <c r="F3885" s="5" t="s">
        <v>529</v>
      </c>
      <c r="G3885" s="6">
        <v>2019</v>
      </c>
      <c r="H3885" s="5" t="s">
        <v>530</v>
      </c>
      <c r="I3885" s="5" t="s">
        <v>531</v>
      </c>
      <c r="J3885" s="6" t="s">
        <v>7808</v>
      </c>
      <c r="K3885" s="6" t="s">
        <v>71</v>
      </c>
    </row>
    <row r="3886" spans="1:11" x14ac:dyDescent="0.45">
      <c r="A3886" s="6">
        <v>3882</v>
      </c>
      <c r="B3886" s="6" t="s">
        <v>78</v>
      </c>
      <c r="C3886" s="5" t="s">
        <v>11242</v>
      </c>
      <c r="D3886" s="5" t="s">
        <v>79</v>
      </c>
      <c r="E3886" s="5" t="s">
        <v>80</v>
      </c>
      <c r="F3886" s="5" t="s">
        <v>81</v>
      </c>
      <c r="G3886" s="6">
        <v>2000</v>
      </c>
      <c r="H3886" s="5" t="s">
        <v>68</v>
      </c>
      <c r="I3886" s="5" t="s">
        <v>82</v>
      </c>
      <c r="J3886" s="6" t="s">
        <v>7808</v>
      </c>
      <c r="K3886" s="6" t="s">
        <v>71</v>
      </c>
    </row>
    <row r="3887" spans="1:11" x14ac:dyDescent="0.45">
      <c r="A3887" s="6">
        <v>3883</v>
      </c>
      <c r="B3887" s="6" t="s">
        <v>1817</v>
      </c>
      <c r="C3887" s="5" t="s">
        <v>11242</v>
      </c>
      <c r="D3887" s="5" t="s">
        <v>1818</v>
      </c>
      <c r="E3887" s="5" t="s">
        <v>1819</v>
      </c>
      <c r="F3887" s="5" t="s">
        <v>1820</v>
      </c>
      <c r="G3887" s="6">
        <v>2007</v>
      </c>
      <c r="H3887" s="5" t="s">
        <v>1338</v>
      </c>
      <c r="I3887" s="5" t="s">
        <v>1821</v>
      </c>
      <c r="J3887" s="6" t="s">
        <v>7808</v>
      </c>
      <c r="K3887" s="6" t="s">
        <v>71</v>
      </c>
    </row>
    <row r="3888" spans="1:11" x14ac:dyDescent="0.45">
      <c r="A3888" s="6">
        <v>3884</v>
      </c>
      <c r="B3888" s="6" t="s">
        <v>11540</v>
      </c>
      <c r="C3888" s="5" t="s">
        <v>11242</v>
      </c>
      <c r="D3888" s="5" t="s">
        <v>11541</v>
      </c>
      <c r="E3888" s="5" t="s">
        <v>11542</v>
      </c>
      <c r="F3888" s="5" t="s">
        <v>11543</v>
      </c>
      <c r="G3888" s="6">
        <v>2003</v>
      </c>
      <c r="H3888" s="5" t="s">
        <v>738</v>
      </c>
      <c r="I3888" s="5" t="s">
        <v>11544</v>
      </c>
      <c r="J3888" s="6" t="s">
        <v>70</v>
      </c>
      <c r="K3888" s="6" t="s">
        <v>71</v>
      </c>
    </row>
    <row r="3889" spans="1:11" x14ac:dyDescent="0.45">
      <c r="A3889" s="6">
        <v>3885</v>
      </c>
      <c r="B3889" s="6" t="s">
        <v>1001</v>
      </c>
      <c r="C3889" s="5" t="s">
        <v>11242</v>
      </c>
      <c r="D3889" s="5" t="s">
        <v>1002</v>
      </c>
      <c r="E3889" s="5" t="s">
        <v>1003</v>
      </c>
      <c r="F3889" s="5" t="s">
        <v>1004</v>
      </c>
      <c r="G3889" s="6">
        <v>2025</v>
      </c>
      <c r="H3889" s="5" t="s">
        <v>1005</v>
      </c>
      <c r="I3889" s="5" t="s">
        <v>1006</v>
      </c>
      <c r="J3889" s="6" t="s">
        <v>7808</v>
      </c>
      <c r="K3889" s="6" t="s">
        <v>71</v>
      </c>
    </row>
    <row r="3890" spans="1:11" x14ac:dyDescent="0.45">
      <c r="A3890" s="6">
        <v>3886</v>
      </c>
      <c r="B3890" s="6" t="s">
        <v>9071</v>
      </c>
      <c r="C3890" s="5" t="s">
        <v>11242</v>
      </c>
      <c r="D3890" s="5" t="s">
        <v>9072</v>
      </c>
      <c r="E3890" s="5" t="s">
        <v>9073</v>
      </c>
      <c r="F3890" s="5" t="s">
        <v>9074</v>
      </c>
      <c r="G3890" s="6">
        <v>1999</v>
      </c>
      <c r="H3890" s="5" t="s">
        <v>1445</v>
      </c>
      <c r="I3890" s="5" t="s">
        <v>9075</v>
      </c>
      <c r="J3890" s="6" t="s">
        <v>7808</v>
      </c>
      <c r="K3890" s="6" t="s">
        <v>71</v>
      </c>
    </row>
    <row r="3891" spans="1:11" x14ac:dyDescent="0.45">
      <c r="A3891" s="6">
        <v>3887</v>
      </c>
      <c r="B3891" s="6" t="s">
        <v>1173</v>
      </c>
      <c r="C3891" s="5" t="s">
        <v>11242</v>
      </c>
      <c r="D3891" s="5" t="s">
        <v>1174</v>
      </c>
      <c r="E3891" s="5" t="s">
        <v>1175</v>
      </c>
      <c r="F3891" s="5" t="s">
        <v>1176</v>
      </c>
      <c r="G3891" s="6">
        <v>2001</v>
      </c>
      <c r="H3891" s="5" t="s">
        <v>1177</v>
      </c>
      <c r="I3891" s="5" t="s">
        <v>1178</v>
      </c>
      <c r="J3891" s="6" t="s">
        <v>7808</v>
      </c>
      <c r="K3891" s="6" t="s">
        <v>71</v>
      </c>
    </row>
    <row r="3892" spans="1:11" x14ac:dyDescent="0.45">
      <c r="A3892" s="6">
        <v>3888</v>
      </c>
      <c r="B3892" s="6" t="s">
        <v>3162</v>
      </c>
      <c r="C3892" s="5" t="s">
        <v>11242</v>
      </c>
      <c r="D3892" s="5" t="s">
        <v>3163</v>
      </c>
      <c r="E3892" s="5" t="s">
        <v>3164</v>
      </c>
      <c r="F3892" s="5" t="s">
        <v>3165</v>
      </c>
      <c r="G3892" s="6">
        <v>1978</v>
      </c>
      <c r="H3892" s="5" t="s">
        <v>3166</v>
      </c>
      <c r="I3892" s="5" t="s">
        <v>3167</v>
      </c>
      <c r="J3892" s="6" t="s">
        <v>7808</v>
      </c>
      <c r="K3892" s="6" t="s">
        <v>71</v>
      </c>
    </row>
    <row r="3893" spans="1:11" x14ac:dyDescent="0.45">
      <c r="A3893" s="6">
        <v>3889</v>
      </c>
      <c r="B3893" s="6" t="s">
        <v>7725</v>
      </c>
      <c r="C3893" s="5" t="s">
        <v>11242</v>
      </c>
      <c r="D3893" s="5" t="s">
        <v>7726</v>
      </c>
      <c r="E3893" s="5" t="s">
        <v>7727</v>
      </c>
      <c r="F3893" s="5" t="s">
        <v>7728</v>
      </c>
      <c r="G3893" s="6">
        <v>2012</v>
      </c>
      <c r="H3893" s="5" t="s">
        <v>7729</v>
      </c>
      <c r="I3893" s="5" t="s">
        <v>7730</v>
      </c>
      <c r="J3893" s="6" t="s">
        <v>7808</v>
      </c>
      <c r="K3893" s="6" t="s">
        <v>71</v>
      </c>
    </row>
    <row r="3894" spans="1:11" x14ac:dyDescent="0.45">
      <c r="A3894" s="6">
        <v>3890</v>
      </c>
      <c r="B3894" s="6" t="s">
        <v>5323</v>
      </c>
      <c r="C3894" s="5" t="s">
        <v>11242</v>
      </c>
      <c r="D3894" s="5" t="s">
        <v>5324</v>
      </c>
      <c r="E3894" s="5" t="s">
        <v>5325</v>
      </c>
      <c r="F3894" s="5" t="s">
        <v>5326</v>
      </c>
      <c r="G3894" s="6">
        <v>2003</v>
      </c>
      <c r="H3894" s="5" t="s">
        <v>194</v>
      </c>
      <c r="I3894" s="5" t="s">
        <v>5327</v>
      </c>
      <c r="J3894" s="6" t="s">
        <v>7808</v>
      </c>
      <c r="K3894" s="6" t="s">
        <v>71</v>
      </c>
    </row>
    <row r="3895" spans="1:11" x14ac:dyDescent="0.45">
      <c r="A3895" s="6">
        <v>3891</v>
      </c>
      <c r="B3895" s="6" t="s">
        <v>3004</v>
      </c>
      <c r="C3895" s="5" t="s">
        <v>11242</v>
      </c>
      <c r="D3895" s="5" t="s">
        <v>3005</v>
      </c>
      <c r="E3895" s="5" t="s">
        <v>3006</v>
      </c>
      <c r="F3895" s="5" t="s">
        <v>3007</v>
      </c>
      <c r="G3895" s="6">
        <v>2001</v>
      </c>
      <c r="H3895" s="5" t="s">
        <v>999</v>
      </c>
      <c r="I3895" s="5" t="s">
        <v>3008</v>
      </c>
      <c r="J3895" s="6" t="s">
        <v>7808</v>
      </c>
      <c r="K3895" s="6" t="s">
        <v>71</v>
      </c>
    </row>
    <row r="3896" spans="1:11" x14ac:dyDescent="0.45">
      <c r="A3896" s="6">
        <v>3892</v>
      </c>
      <c r="B3896" s="6" t="s">
        <v>1248</v>
      </c>
      <c r="C3896" s="5" t="s">
        <v>11242</v>
      </c>
      <c r="D3896" s="5" t="s">
        <v>1249</v>
      </c>
      <c r="E3896" s="5" t="s">
        <v>1250</v>
      </c>
      <c r="F3896" s="5" t="s">
        <v>1251</v>
      </c>
      <c r="G3896" s="6">
        <v>2012</v>
      </c>
      <c r="H3896" s="5" t="s">
        <v>785</v>
      </c>
      <c r="I3896" s="5" t="s">
        <v>1252</v>
      </c>
      <c r="J3896" s="6" t="s">
        <v>7808</v>
      </c>
      <c r="K3896" s="6" t="s">
        <v>71</v>
      </c>
    </row>
    <row r="3897" spans="1:11" x14ac:dyDescent="0.45">
      <c r="A3897" s="6">
        <v>3893</v>
      </c>
      <c r="B3897" s="6" t="s">
        <v>9706</v>
      </c>
      <c r="C3897" s="5" t="s">
        <v>11242</v>
      </c>
      <c r="D3897" s="5" t="s">
        <v>9707</v>
      </c>
      <c r="E3897" s="5" t="s">
        <v>9708</v>
      </c>
      <c r="F3897" s="5" t="s">
        <v>9709</v>
      </c>
      <c r="G3897" s="6">
        <v>2000</v>
      </c>
      <c r="H3897" s="5" t="s">
        <v>194</v>
      </c>
      <c r="I3897" s="5" t="s">
        <v>9710</v>
      </c>
      <c r="J3897" s="6" t="s">
        <v>7808</v>
      </c>
      <c r="K3897" s="6" t="s">
        <v>71</v>
      </c>
    </row>
    <row r="3898" spans="1:11" x14ac:dyDescent="0.45">
      <c r="A3898" s="6">
        <v>3894</v>
      </c>
      <c r="B3898" s="6" t="s">
        <v>11545</v>
      </c>
      <c r="C3898" s="5" t="s">
        <v>11242</v>
      </c>
      <c r="D3898" s="5" t="s">
        <v>11546</v>
      </c>
      <c r="E3898" s="5" t="s">
        <v>11547</v>
      </c>
      <c r="F3898" s="5" t="s">
        <v>11548</v>
      </c>
      <c r="G3898" s="6">
        <v>2005</v>
      </c>
      <c r="H3898" s="5" t="s">
        <v>2406</v>
      </c>
      <c r="I3898" s="5" t="s">
        <v>11549</v>
      </c>
      <c r="J3898" s="6" t="s">
        <v>70</v>
      </c>
      <c r="K3898" s="6" t="s">
        <v>71</v>
      </c>
    </row>
    <row r="3899" spans="1:11" x14ac:dyDescent="0.45">
      <c r="A3899" s="6">
        <v>3895</v>
      </c>
      <c r="B3899" s="6" t="s">
        <v>5639</v>
      </c>
      <c r="C3899" s="5" t="s">
        <v>11242</v>
      </c>
      <c r="D3899" s="5" t="s">
        <v>5640</v>
      </c>
      <c r="E3899" s="5" t="s">
        <v>5641</v>
      </c>
      <c r="F3899" s="5" t="s">
        <v>5642</v>
      </c>
      <c r="G3899" s="6">
        <v>2018</v>
      </c>
      <c r="H3899" s="5" t="s">
        <v>1407</v>
      </c>
      <c r="I3899" s="5" t="s">
        <v>5643</v>
      </c>
      <c r="J3899" s="6" t="s">
        <v>7808</v>
      </c>
      <c r="K3899" s="6" t="s">
        <v>71</v>
      </c>
    </row>
    <row r="3900" spans="1:11" x14ac:dyDescent="0.45">
      <c r="A3900" s="6">
        <v>3896</v>
      </c>
      <c r="B3900" s="6" t="s">
        <v>8285</v>
      </c>
      <c r="C3900" s="5" t="s">
        <v>11242</v>
      </c>
      <c r="D3900" s="5" t="s">
        <v>8286</v>
      </c>
      <c r="E3900" s="5" t="s">
        <v>8287</v>
      </c>
      <c r="F3900" s="5" t="s">
        <v>8288</v>
      </c>
      <c r="G3900" s="6">
        <v>2000</v>
      </c>
      <c r="H3900" s="5" t="s">
        <v>68</v>
      </c>
      <c r="I3900" s="5" t="s">
        <v>8289</v>
      </c>
      <c r="J3900" s="6" t="s">
        <v>7808</v>
      </c>
      <c r="K3900" s="6" t="s">
        <v>71</v>
      </c>
    </row>
    <row r="3901" spans="1:11" x14ac:dyDescent="0.45">
      <c r="A3901" s="6">
        <v>3897</v>
      </c>
      <c r="B3901" s="6" t="s">
        <v>3333</v>
      </c>
      <c r="C3901" s="5" t="s">
        <v>11242</v>
      </c>
      <c r="D3901" s="5" t="s">
        <v>3334</v>
      </c>
      <c r="E3901" s="5" t="s">
        <v>3335</v>
      </c>
      <c r="F3901" s="5" t="s">
        <v>3336</v>
      </c>
      <c r="G3901" s="6">
        <v>2006</v>
      </c>
      <c r="H3901" s="5" t="s">
        <v>239</v>
      </c>
      <c r="I3901" s="5" t="s">
        <v>3337</v>
      </c>
      <c r="J3901" s="6" t="s">
        <v>7808</v>
      </c>
      <c r="K3901" s="6" t="s">
        <v>71</v>
      </c>
    </row>
    <row r="3902" spans="1:11" x14ac:dyDescent="0.45">
      <c r="A3902" s="6">
        <v>3898</v>
      </c>
      <c r="B3902" s="6" t="s">
        <v>9917</v>
      </c>
      <c r="C3902" s="5" t="s">
        <v>11242</v>
      </c>
      <c r="D3902" s="5" t="s">
        <v>9918</v>
      </c>
      <c r="E3902" s="5" t="s">
        <v>9919</v>
      </c>
      <c r="F3902" s="5" t="s">
        <v>9920</v>
      </c>
      <c r="G3902" s="6">
        <v>2001</v>
      </c>
      <c r="H3902" s="5" t="s">
        <v>2308</v>
      </c>
      <c r="I3902" s="5" t="s">
        <v>9921</v>
      </c>
      <c r="J3902" s="6" t="s">
        <v>7808</v>
      </c>
      <c r="K3902" s="6" t="s">
        <v>71</v>
      </c>
    </row>
    <row r="3903" spans="1:11" x14ac:dyDescent="0.45">
      <c r="A3903" s="6">
        <v>3899</v>
      </c>
      <c r="B3903" s="6" t="s">
        <v>11550</v>
      </c>
      <c r="C3903" s="5" t="s">
        <v>11242</v>
      </c>
      <c r="D3903" s="5" t="s">
        <v>11551</v>
      </c>
      <c r="E3903" s="5" t="s">
        <v>11552</v>
      </c>
      <c r="F3903" s="5" t="s">
        <v>11553</v>
      </c>
      <c r="G3903" s="6">
        <v>2022</v>
      </c>
      <c r="H3903" s="5" t="s">
        <v>11554</v>
      </c>
      <c r="I3903" s="5" t="s">
        <v>11555</v>
      </c>
      <c r="J3903" s="6" t="s">
        <v>70</v>
      </c>
      <c r="K3903" s="6" t="s">
        <v>71</v>
      </c>
    </row>
    <row r="3904" spans="1:11" x14ac:dyDescent="0.45">
      <c r="A3904" s="6">
        <v>3900</v>
      </c>
      <c r="B3904" s="6" t="s">
        <v>3807</v>
      </c>
      <c r="C3904" s="5" t="s">
        <v>11242</v>
      </c>
      <c r="D3904" s="5" t="s">
        <v>3808</v>
      </c>
      <c r="E3904" s="5" t="s">
        <v>3809</v>
      </c>
      <c r="F3904" s="5" t="s">
        <v>3810</v>
      </c>
      <c r="G3904" s="6">
        <v>2010</v>
      </c>
      <c r="H3904" s="5" t="s">
        <v>2276</v>
      </c>
      <c r="I3904" s="5" t="s">
        <v>3811</v>
      </c>
      <c r="J3904" s="6" t="s">
        <v>7808</v>
      </c>
      <c r="K3904" s="6" t="s">
        <v>71</v>
      </c>
    </row>
    <row r="3905" spans="1:11" x14ac:dyDescent="0.45">
      <c r="A3905" s="6">
        <v>3901</v>
      </c>
      <c r="B3905" s="6" t="s">
        <v>2664</v>
      </c>
      <c r="C3905" s="5" t="s">
        <v>11242</v>
      </c>
      <c r="D3905" s="5" t="s">
        <v>2665</v>
      </c>
      <c r="E3905" s="5" t="s">
        <v>2666</v>
      </c>
      <c r="F3905" s="5" t="s">
        <v>2667</v>
      </c>
      <c r="G3905" s="6">
        <v>2001</v>
      </c>
      <c r="H3905" s="5" t="s">
        <v>68</v>
      </c>
      <c r="I3905" s="5" t="s">
        <v>2668</v>
      </c>
      <c r="J3905" s="6" t="s">
        <v>7808</v>
      </c>
      <c r="K3905" s="6" t="s">
        <v>71</v>
      </c>
    </row>
    <row r="3906" spans="1:11" x14ac:dyDescent="0.45">
      <c r="A3906" s="6">
        <v>3902</v>
      </c>
      <c r="B3906" s="6" t="s">
        <v>5697</v>
      </c>
      <c r="C3906" s="5" t="s">
        <v>11242</v>
      </c>
      <c r="D3906" s="5" t="s">
        <v>5698</v>
      </c>
      <c r="E3906" s="5" t="s">
        <v>5699</v>
      </c>
      <c r="F3906" s="5" t="s">
        <v>5700</v>
      </c>
      <c r="G3906" s="6">
        <v>2000</v>
      </c>
      <c r="H3906" s="5" t="s">
        <v>87</v>
      </c>
      <c r="I3906" s="5" t="s">
        <v>5701</v>
      </c>
      <c r="J3906" s="6" t="s">
        <v>7808</v>
      </c>
      <c r="K3906" s="6" t="s">
        <v>71</v>
      </c>
    </row>
    <row r="3907" spans="1:11" x14ac:dyDescent="0.45">
      <c r="A3907" s="6">
        <v>3903</v>
      </c>
      <c r="B3907" s="6" t="s">
        <v>3677</v>
      </c>
      <c r="C3907" s="5" t="s">
        <v>11242</v>
      </c>
      <c r="D3907" s="5" t="s">
        <v>3678</v>
      </c>
      <c r="E3907" s="5" t="s">
        <v>3679</v>
      </c>
      <c r="F3907" s="5" t="s">
        <v>3680</v>
      </c>
      <c r="G3907" s="6">
        <v>2013</v>
      </c>
      <c r="H3907" s="5" t="s">
        <v>1279</v>
      </c>
      <c r="I3907" s="5" t="s">
        <v>3681</v>
      </c>
      <c r="J3907" s="6" t="s">
        <v>7808</v>
      </c>
      <c r="K3907" s="6" t="s">
        <v>71</v>
      </c>
    </row>
    <row r="3908" spans="1:11" x14ac:dyDescent="0.45">
      <c r="A3908" s="6">
        <v>3904</v>
      </c>
      <c r="B3908" s="6" t="s">
        <v>3318</v>
      </c>
      <c r="C3908" s="5" t="s">
        <v>11242</v>
      </c>
      <c r="D3908" s="5" t="s">
        <v>3319</v>
      </c>
      <c r="E3908" s="5" t="s">
        <v>3320</v>
      </c>
      <c r="F3908" s="5" t="s">
        <v>3321</v>
      </c>
      <c r="G3908" s="6">
        <v>2025</v>
      </c>
      <c r="H3908" s="5" t="s">
        <v>313</v>
      </c>
      <c r="I3908" s="5" t="s">
        <v>3322</v>
      </c>
      <c r="J3908" s="6" t="s">
        <v>7808</v>
      </c>
      <c r="K3908" s="6" t="s">
        <v>71</v>
      </c>
    </row>
    <row r="3909" spans="1:11" x14ac:dyDescent="0.45">
      <c r="A3909" s="6">
        <v>3905</v>
      </c>
      <c r="B3909" s="6" t="s">
        <v>1151</v>
      </c>
      <c r="C3909" s="5" t="s">
        <v>11242</v>
      </c>
      <c r="D3909" s="5" t="s">
        <v>1152</v>
      </c>
      <c r="E3909" s="5" t="s">
        <v>1153</v>
      </c>
      <c r="F3909" s="5" t="s">
        <v>1154</v>
      </c>
      <c r="G3909" s="6">
        <v>2008</v>
      </c>
      <c r="H3909" s="5" t="s">
        <v>1155</v>
      </c>
      <c r="I3909" s="5" t="s">
        <v>1156</v>
      </c>
      <c r="J3909" s="6" t="s">
        <v>7808</v>
      </c>
      <c r="K3909" s="6" t="s">
        <v>71</v>
      </c>
    </row>
    <row r="3910" spans="1:11" x14ac:dyDescent="0.45">
      <c r="A3910" s="6">
        <v>3906</v>
      </c>
      <c r="B3910" s="6" t="s">
        <v>1329</v>
      </c>
      <c r="C3910" s="5" t="s">
        <v>11242</v>
      </c>
      <c r="D3910" s="5" t="s">
        <v>1330</v>
      </c>
      <c r="E3910" s="5" t="s">
        <v>1331</v>
      </c>
      <c r="F3910" s="5" t="s">
        <v>1332</v>
      </c>
      <c r="G3910" s="6">
        <v>2000</v>
      </c>
      <c r="H3910" s="5" t="s">
        <v>983</v>
      </c>
      <c r="I3910" s="5" t="s">
        <v>1333</v>
      </c>
      <c r="J3910" s="6" t="s">
        <v>7808</v>
      </c>
      <c r="K3910" s="6" t="s">
        <v>71</v>
      </c>
    </row>
    <row r="3911" spans="1:11" x14ac:dyDescent="0.45">
      <c r="A3911" s="6">
        <v>3907</v>
      </c>
      <c r="B3911" s="6" t="s">
        <v>6216</v>
      </c>
      <c r="C3911" s="5" t="s">
        <v>11242</v>
      </c>
      <c r="D3911" s="5" t="s">
        <v>6217</v>
      </c>
      <c r="E3911" s="5" t="s">
        <v>6218</v>
      </c>
      <c r="F3911" s="5" t="s">
        <v>6219</v>
      </c>
      <c r="G3911" s="6">
        <v>1986</v>
      </c>
      <c r="H3911" s="5" t="s">
        <v>5536</v>
      </c>
      <c r="I3911" s="5" t="s">
        <v>6220</v>
      </c>
      <c r="J3911" s="6" t="s">
        <v>7808</v>
      </c>
      <c r="K3911" s="6" t="s">
        <v>71</v>
      </c>
    </row>
    <row r="3912" spans="1:11" x14ac:dyDescent="0.45">
      <c r="A3912" s="6">
        <v>3908</v>
      </c>
      <c r="B3912" s="6" t="s">
        <v>6617</v>
      </c>
      <c r="C3912" s="5" t="s">
        <v>11242</v>
      </c>
      <c r="D3912" s="5" t="s">
        <v>6618</v>
      </c>
      <c r="E3912" s="5" t="s">
        <v>6619</v>
      </c>
      <c r="F3912" s="5" t="s">
        <v>6620</v>
      </c>
      <c r="G3912" s="6">
        <v>2008</v>
      </c>
      <c r="H3912" s="5" t="s">
        <v>99</v>
      </c>
      <c r="I3912" s="5" t="s">
        <v>6621</v>
      </c>
      <c r="J3912" s="6" t="s">
        <v>7808</v>
      </c>
      <c r="K3912" s="6" t="s">
        <v>71</v>
      </c>
    </row>
    <row r="3913" spans="1:11" x14ac:dyDescent="0.45">
      <c r="A3913" s="6">
        <v>3909</v>
      </c>
      <c r="B3913" s="6" t="s">
        <v>10335</v>
      </c>
      <c r="C3913" s="5" t="s">
        <v>11242</v>
      </c>
      <c r="D3913" s="5" t="s">
        <v>10336</v>
      </c>
      <c r="E3913" s="5" t="s">
        <v>10337</v>
      </c>
      <c r="F3913" s="5" t="s">
        <v>10338</v>
      </c>
      <c r="G3913" s="6">
        <v>2000</v>
      </c>
      <c r="H3913" s="5" t="s">
        <v>3249</v>
      </c>
      <c r="I3913" s="5" t="s">
        <v>10339</v>
      </c>
      <c r="J3913" s="6" t="s">
        <v>7808</v>
      </c>
      <c r="K3913" s="6" t="s">
        <v>71</v>
      </c>
    </row>
    <row r="3914" spans="1:11" x14ac:dyDescent="0.45">
      <c r="A3914" s="6">
        <v>3910</v>
      </c>
      <c r="B3914" s="6" t="s">
        <v>4758</v>
      </c>
      <c r="C3914" s="5" t="s">
        <v>11242</v>
      </c>
      <c r="D3914" s="5" t="s">
        <v>4759</v>
      </c>
      <c r="E3914" s="5" t="s">
        <v>4760</v>
      </c>
      <c r="F3914" s="5" t="s">
        <v>4761</v>
      </c>
      <c r="G3914" s="6">
        <v>2010</v>
      </c>
      <c r="H3914" s="5" t="s">
        <v>983</v>
      </c>
      <c r="I3914" s="5" t="s">
        <v>4762</v>
      </c>
      <c r="J3914" s="6" t="s">
        <v>7808</v>
      </c>
      <c r="K3914" s="6" t="s">
        <v>71</v>
      </c>
    </row>
    <row r="3915" spans="1:11" x14ac:dyDescent="0.45">
      <c r="A3915" s="6">
        <v>3911</v>
      </c>
      <c r="B3915" s="6" t="s">
        <v>6350</v>
      </c>
      <c r="C3915" s="5" t="s">
        <v>11242</v>
      </c>
      <c r="D3915" s="5" t="s">
        <v>6351</v>
      </c>
      <c r="E3915" s="5" t="s">
        <v>6352</v>
      </c>
      <c r="F3915" s="5" t="s">
        <v>6353</v>
      </c>
      <c r="G3915" s="6">
        <v>2010</v>
      </c>
      <c r="H3915" s="5" t="s">
        <v>68</v>
      </c>
      <c r="I3915" s="5" t="s">
        <v>6354</v>
      </c>
      <c r="J3915" s="6" t="s">
        <v>7808</v>
      </c>
      <c r="K3915" s="6" t="s">
        <v>71</v>
      </c>
    </row>
    <row r="3916" spans="1:11" x14ac:dyDescent="0.45">
      <c r="A3916" s="6">
        <v>3912</v>
      </c>
      <c r="B3916" s="6" t="s">
        <v>11556</v>
      </c>
      <c r="C3916" s="5" t="s">
        <v>11242</v>
      </c>
      <c r="D3916" s="5" t="s">
        <v>11557</v>
      </c>
      <c r="E3916" s="5" t="s">
        <v>11558</v>
      </c>
      <c r="F3916" s="5" t="s">
        <v>11559</v>
      </c>
      <c r="G3916" s="6">
        <v>2002</v>
      </c>
      <c r="H3916" s="5" t="s">
        <v>117</v>
      </c>
      <c r="I3916" s="5" t="s">
        <v>11560</v>
      </c>
      <c r="J3916" s="6" t="s">
        <v>70</v>
      </c>
      <c r="K3916" s="6" t="s">
        <v>71</v>
      </c>
    </row>
    <row r="3917" spans="1:11" x14ac:dyDescent="0.45">
      <c r="A3917" s="6">
        <v>3913</v>
      </c>
      <c r="B3917" s="6" t="s">
        <v>11561</v>
      </c>
      <c r="C3917" s="5" t="s">
        <v>11242</v>
      </c>
      <c r="D3917" s="5" t="s">
        <v>11562</v>
      </c>
      <c r="E3917" s="5" t="s">
        <v>11563</v>
      </c>
      <c r="F3917" s="5" t="s">
        <v>11564</v>
      </c>
      <c r="G3917" s="6">
        <v>2023</v>
      </c>
      <c r="H3917" s="5" t="s">
        <v>3702</v>
      </c>
      <c r="I3917" s="5" t="s">
        <v>11565</v>
      </c>
      <c r="J3917" s="6" t="s">
        <v>70</v>
      </c>
      <c r="K3917" s="6" t="s">
        <v>71</v>
      </c>
    </row>
    <row r="3918" spans="1:11" x14ac:dyDescent="0.45">
      <c r="A3918" s="6">
        <v>3914</v>
      </c>
      <c r="B3918" s="6" t="s">
        <v>11566</v>
      </c>
      <c r="C3918" s="5" t="s">
        <v>11242</v>
      </c>
      <c r="D3918" s="5" t="s">
        <v>11567</v>
      </c>
      <c r="E3918" s="5" t="s">
        <v>11568</v>
      </c>
      <c r="F3918" s="5" t="s">
        <v>11569</v>
      </c>
      <c r="G3918" s="6">
        <v>2003</v>
      </c>
      <c r="H3918" s="5" t="s">
        <v>135</v>
      </c>
      <c r="I3918" s="5" t="s">
        <v>11570</v>
      </c>
      <c r="J3918" s="6" t="s">
        <v>70</v>
      </c>
      <c r="K3918" s="6" t="s">
        <v>71</v>
      </c>
    </row>
    <row r="3919" spans="1:11" x14ac:dyDescent="0.45">
      <c r="A3919" s="6">
        <v>3915</v>
      </c>
      <c r="B3919" s="6" t="s">
        <v>5363</v>
      </c>
      <c r="C3919" s="5" t="s">
        <v>11242</v>
      </c>
      <c r="D3919" s="5" t="s">
        <v>5364</v>
      </c>
      <c r="E3919" s="5" t="s">
        <v>5365</v>
      </c>
      <c r="F3919" s="5" t="s">
        <v>5366</v>
      </c>
      <c r="G3919" s="6">
        <v>2001</v>
      </c>
      <c r="H3919" s="5" t="s">
        <v>4336</v>
      </c>
      <c r="I3919" s="5" t="s">
        <v>5367</v>
      </c>
      <c r="J3919" s="6" t="s">
        <v>7808</v>
      </c>
      <c r="K3919" s="6" t="s">
        <v>71</v>
      </c>
    </row>
    <row r="3920" spans="1:11" x14ac:dyDescent="0.45">
      <c r="A3920" s="6">
        <v>3916</v>
      </c>
      <c r="B3920" s="6" t="s">
        <v>3266</v>
      </c>
      <c r="C3920" s="5" t="s">
        <v>11242</v>
      </c>
      <c r="D3920" s="5" t="s">
        <v>3267</v>
      </c>
      <c r="E3920" s="5" t="s">
        <v>3268</v>
      </c>
      <c r="F3920" s="5" t="s">
        <v>3269</v>
      </c>
      <c r="G3920" s="6">
        <v>1998</v>
      </c>
      <c r="H3920" s="5" t="s">
        <v>3270</v>
      </c>
      <c r="I3920" s="5" t="s">
        <v>3271</v>
      </c>
      <c r="J3920" s="6" t="s">
        <v>7808</v>
      </c>
      <c r="K3920" s="6" t="s">
        <v>71</v>
      </c>
    </row>
    <row r="3921" spans="1:11" x14ac:dyDescent="0.45">
      <c r="A3921" s="6">
        <v>3917</v>
      </c>
      <c r="B3921" s="6" t="s">
        <v>7442</v>
      </c>
      <c r="C3921" s="5" t="s">
        <v>11242</v>
      </c>
      <c r="D3921" s="5" t="s">
        <v>7443</v>
      </c>
      <c r="E3921" s="5" t="s">
        <v>7444</v>
      </c>
      <c r="F3921" s="5" t="s">
        <v>7445</v>
      </c>
      <c r="G3921" s="6">
        <v>2015</v>
      </c>
      <c r="H3921" s="5" t="s">
        <v>1987</v>
      </c>
      <c r="I3921" s="5" t="s">
        <v>7446</v>
      </c>
      <c r="J3921" s="6" t="s">
        <v>7808</v>
      </c>
      <c r="K3921" s="6" t="s">
        <v>71</v>
      </c>
    </row>
    <row r="3922" spans="1:11" x14ac:dyDescent="0.45">
      <c r="A3922" s="6">
        <v>3918</v>
      </c>
      <c r="B3922" s="6" t="s">
        <v>6279</v>
      </c>
      <c r="C3922" s="5" t="s">
        <v>11242</v>
      </c>
      <c r="D3922" s="5" t="s">
        <v>6280</v>
      </c>
      <c r="E3922" s="5" t="s">
        <v>6281</v>
      </c>
      <c r="F3922" s="5" t="s">
        <v>6282</v>
      </c>
      <c r="G3922" s="6">
        <v>2001</v>
      </c>
      <c r="H3922" s="5" t="s">
        <v>6283</v>
      </c>
      <c r="I3922" s="5" t="s">
        <v>6284</v>
      </c>
      <c r="J3922" s="6" t="s">
        <v>7808</v>
      </c>
      <c r="K3922" s="6" t="s">
        <v>71</v>
      </c>
    </row>
    <row r="3923" spans="1:11" x14ac:dyDescent="0.45">
      <c r="A3923" s="6">
        <v>3919</v>
      </c>
      <c r="B3923" s="6" t="s">
        <v>5585</v>
      </c>
      <c r="C3923" s="5" t="s">
        <v>11242</v>
      </c>
      <c r="D3923" s="5" t="s">
        <v>5586</v>
      </c>
      <c r="E3923" s="5" t="s">
        <v>5587</v>
      </c>
      <c r="F3923" s="5" t="s">
        <v>5588</v>
      </c>
      <c r="G3923" s="6">
        <v>2005</v>
      </c>
      <c r="H3923" s="5" t="s">
        <v>5589</v>
      </c>
      <c r="I3923" s="5" t="s">
        <v>5590</v>
      </c>
      <c r="J3923" s="6" t="s">
        <v>7808</v>
      </c>
      <c r="K3923" s="6" t="s">
        <v>71</v>
      </c>
    </row>
    <row r="3924" spans="1:11" x14ac:dyDescent="0.45">
      <c r="A3924" s="6">
        <v>3920</v>
      </c>
      <c r="B3924" s="6" t="s">
        <v>6404</v>
      </c>
      <c r="C3924" s="5" t="s">
        <v>11242</v>
      </c>
      <c r="D3924" s="5" t="s">
        <v>6405</v>
      </c>
      <c r="E3924" s="5" t="s">
        <v>6406</v>
      </c>
      <c r="F3924" s="5" t="s">
        <v>6407</v>
      </c>
      <c r="G3924" s="6">
        <v>2021</v>
      </c>
      <c r="H3924" s="5" t="s">
        <v>4278</v>
      </c>
      <c r="I3924" s="5" t="s">
        <v>6408</v>
      </c>
      <c r="J3924" s="6" t="s">
        <v>7808</v>
      </c>
      <c r="K3924" s="6" t="s">
        <v>71</v>
      </c>
    </row>
    <row r="3925" spans="1:11" x14ac:dyDescent="0.45">
      <c r="A3925" s="6">
        <v>3921</v>
      </c>
      <c r="B3925" s="6" t="s">
        <v>3387</v>
      </c>
      <c r="C3925" s="5" t="s">
        <v>11242</v>
      </c>
      <c r="D3925" s="5" t="s">
        <v>3388</v>
      </c>
      <c r="E3925" s="5" t="s">
        <v>3389</v>
      </c>
      <c r="F3925" s="5" t="s">
        <v>3390</v>
      </c>
      <c r="G3925" s="6">
        <v>1999</v>
      </c>
      <c r="H3925" s="5" t="s">
        <v>1290</v>
      </c>
      <c r="I3925" s="5" t="s">
        <v>3391</v>
      </c>
      <c r="J3925" s="6" t="s">
        <v>7808</v>
      </c>
      <c r="K3925" s="6" t="s">
        <v>71</v>
      </c>
    </row>
    <row r="3926" spans="1:11" x14ac:dyDescent="0.45">
      <c r="A3926" s="6">
        <v>3922</v>
      </c>
      <c r="B3926" s="6" t="s">
        <v>11571</v>
      </c>
      <c r="C3926" s="5" t="s">
        <v>11242</v>
      </c>
      <c r="D3926" s="5" t="s">
        <v>11572</v>
      </c>
      <c r="E3926" s="5" t="s">
        <v>11573</v>
      </c>
      <c r="F3926" s="5" t="s">
        <v>11574</v>
      </c>
      <c r="G3926" s="6">
        <v>1996</v>
      </c>
      <c r="H3926" s="5" t="s">
        <v>616</v>
      </c>
      <c r="I3926" s="5" t="s">
        <v>11575</v>
      </c>
      <c r="J3926" s="6" t="s">
        <v>70</v>
      </c>
      <c r="K3926" s="6" t="s">
        <v>71</v>
      </c>
    </row>
    <row r="3927" spans="1:11" x14ac:dyDescent="0.45">
      <c r="A3927" s="6">
        <v>3923</v>
      </c>
      <c r="B3927" s="6" t="s">
        <v>6449</v>
      </c>
      <c r="C3927" s="5" t="s">
        <v>11242</v>
      </c>
      <c r="D3927" s="5" t="s">
        <v>6450</v>
      </c>
      <c r="E3927" s="5" t="s">
        <v>6451</v>
      </c>
      <c r="F3927" s="5" t="s">
        <v>6452</v>
      </c>
      <c r="G3927" s="6">
        <v>2000</v>
      </c>
      <c r="H3927" s="5" t="s">
        <v>68</v>
      </c>
      <c r="I3927" s="5" t="s">
        <v>6453</v>
      </c>
      <c r="J3927" s="6" t="s">
        <v>7808</v>
      </c>
      <c r="K3927" s="6" t="s">
        <v>71</v>
      </c>
    </row>
    <row r="3928" spans="1:11" x14ac:dyDescent="0.45">
      <c r="A3928" s="6">
        <v>3924</v>
      </c>
      <c r="B3928" s="6" t="s">
        <v>3530</v>
      </c>
      <c r="C3928" s="5" t="s">
        <v>11242</v>
      </c>
      <c r="D3928" s="5" t="s">
        <v>3531</v>
      </c>
      <c r="E3928" s="5" t="s">
        <v>3532</v>
      </c>
      <c r="F3928" s="5" t="s">
        <v>3533</v>
      </c>
      <c r="G3928" s="6">
        <v>2008</v>
      </c>
      <c r="H3928" s="5" t="s">
        <v>1338</v>
      </c>
      <c r="I3928" s="5" t="s">
        <v>3534</v>
      </c>
      <c r="J3928" s="6" t="s">
        <v>7808</v>
      </c>
      <c r="K3928" s="6" t="s">
        <v>71</v>
      </c>
    </row>
    <row r="3929" spans="1:11" x14ac:dyDescent="0.45">
      <c r="A3929" s="6">
        <v>3925</v>
      </c>
      <c r="B3929" s="6" t="s">
        <v>11576</v>
      </c>
      <c r="C3929" s="5" t="s">
        <v>11242</v>
      </c>
      <c r="D3929" s="5" t="s">
        <v>11577</v>
      </c>
      <c r="E3929" s="5" t="s">
        <v>11578</v>
      </c>
      <c r="F3929" s="5" t="s">
        <v>11579</v>
      </c>
      <c r="G3929" s="6">
        <v>2007</v>
      </c>
      <c r="H3929" s="5" t="s">
        <v>654</v>
      </c>
      <c r="I3929" s="5" t="s">
        <v>11580</v>
      </c>
      <c r="J3929" s="6" t="s">
        <v>70</v>
      </c>
      <c r="K3929" s="6" t="s">
        <v>71</v>
      </c>
    </row>
    <row r="3930" spans="1:11" x14ac:dyDescent="0.45">
      <c r="A3930" s="6">
        <v>3926</v>
      </c>
      <c r="B3930" s="6" t="s">
        <v>4401</v>
      </c>
      <c r="C3930" s="5" t="s">
        <v>11242</v>
      </c>
      <c r="D3930" s="5" t="s">
        <v>4402</v>
      </c>
      <c r="E3930" s="5" t="s">
        <v>4403</v>
      </c>
      <c r="F3930" s="5" t="s">
        <v>4404</v>
      </c>
      <c r="G3930" s="6">
        <v>2021</v>
      </c>
      <c r="H3930" s="5" t="s">
        <v>610</v>
      </c>
      <c r="I3930" s="5" t="s">
        <v>4405</v>
      </c>
      <c r="J3930" s="6" t="s">
        <v>7808</v>
      </c>
      <c r="K3930" s="6" t="s">
        <v>71</v>
      </c>
    </row>
    <row r="3931" spans="1:11" x14ac:dyDescent="0.45">
      <c r="A3931" s="6">
        <v>3927</v>
      </c>
      <c r="B3931" s="6" t="s">
        <v>7468</v>
      </c>
      <c r="C3931" s="5" t="s">
        <v>11242</v>
      </c>
      <c r="D3931" s="5" t="s">
        <v>7469</v>
      </c>
      <c r="E3931" s="5" t="s">
        <v>7470</v>
      </c>
      <c r="F3931" s="5" t="s">
        <v>7471</v>
      </c>
      <c r="G3931" s="6">
        <v>2001</v>
      </c>
      <c r="H3931" s="5" t="s">
        <v>7472</v>
      </c>
      <c r="I3931" s="5" t="s">
        <v>7473</v>
      </c>
      <c r="J3931" s="6" t="s">
        <v>7808</v>
      </c>
      <c r="K3931" s="6" t="s">
        <v>71</v>
      </c>
    </row>
    <row r="3932" spans="1:11" x14ac:dyDescent="0.45">
      <c r="A3932" s="6">
        <v>3928</v>
      </c>
      <c r="B3932" s="6" t="s">
        <v>11581</v>
      </c>
      <c r="C3932" s="5" t="s">
        <v>11242</v>
      </c>
      <c r="D3932" s="5" t="s">
        <v>11582</v>
      </c>
      <c r="E3932" s="5" t="s">
        <v>11583</v>
      </c>
      <c r="F3932" s="5" t="s">
        <v>11584</v>
      </c>
      <c r="G3932" s="6">
        <v>1999</v>
      </c>
      <c r="H3932" s="5" t="s">
        <v>11585</v>
      </c>
      <c r="I3932" s="5" t="s">
        <v>11586</v>
      </c>
      <c r="J3932" s="6" t="s">
        <v>70</v>
      </c>
      <c r="K3932" s="6" t="s">
        <v>71</v>
      </c>
    </row>
    <row r="3933" spans="1:11" x14ac:dyDescent="0.45">
      <c r="A3933" s="6">
        <v>3929</v>
      </c>
      <c r="B3933" s="6" t="s">
        <v>4940</v>
      </c>
      <c r="C3933" s="5" t="s">
        <v>11242</v>
      </c>
      <c r="D3933" s="5" t="s">
        <v>4941</v>
      </c>
      <c r="E3933" s="5" t="s">
        <v>4942</v>
      </c>
      <c r="F3933" s="5" t="s">
        <v>4943</v>
      </c>
      <c r="G3933" s="6">
        <v>2019</v>
      </c>
      <c r="H3933" s="5" t="s">
        <v>228</v>
      </c>
      <c r="I3933" s="5" t="s">
        <v>4944</v>
      </c>
      <c r="J3933" s="6" t="s">
        <v>7808</v>
      </c>
      <c r="K3933" s="6" t="s">
        <v>71</v>
      </c>
    </row>
    <row r="3934" spans="1:11" x14ac:dyDescent="0.45">
      <c r="A3934" s="6">
        <v>3930</v>
      </c>
      <c r="B3934" s="6" t="s">
        <v>11587</v>
      </c>
      <c r="C3934" s="5" t="s">
        <v>11242</v>
      </c>
      <c r="D3934" s="5" t="s">
        <v>11588</v>
      </c>
      <c r="E3934" s="5" t="s">
        <v>11589</v>
      </c>
      <c r="F3934" s="5" t="s">
        <v>11590</v>
      </c>
      <c r="G3934" s="6">
        <v>2002</v>
      </c>
      <c r="H3934" s="5" t="s">
        <v>206</v>
      </c>
      <c r="I3934" s="5" t="s">
        <v>11591</v>
      </c>
      <c r="J3934" s="6" t="s">
        <v>70</v>
      </c>
      <c r="K3934" s="6" t="s">
        <v>71</v>
      </c>
    </row>
    <row r="3935" spans="1:11" x14ac:dyDescent="0.45">
      <c r="A3935" s="6">
        <v>3931</v>
      </c>
      <c r="B3935" s="6" t="s">
        <v>7751</v>
      </c>
      <c r="C3935" s="5" t="s">
        <v>11242</v>
      </c>
      <c r="D3935" s="5" t="s">
        <v>7752</v>
      </c>
      <c r="E3935" s="5" t="s">
        <v>7753</v>
      </c>
      <c r="F3935" s="5" t="s">
        <v>7754</v>
      </c>
      <c r="G3935" s="6">
        <v>2007</v>
      </c>
      <c r="H3935" s="5" t="s">
        <v>206</v>
      </c>
      <c r="I3935" s="5" t="s">
        <v>7755</v>
      </c>
      <c r="J3935" s="6" t="s">
        <v>7808</v>
      </c>
      <c r="K3935" s="6" t="s">
        <v>71</v>
      </c>
    </row>
    <row r="3936" spans="1:11" x14ac:dyDescent="0.45">
      <c r="A3936" s="6">
        <v>3932</v>
      </c>
      <c r="B3936" s="6" t="s">
        <v>6379</v>
      </c>
      <c r="C3936" s="5" t="s">
        <v>11242</v>
      </c>
      <c r="D3936" s="5" t="s">
        <v>6380</v>
      </c>
      <c r="E3936" s="5" t="s">
        <v>6381</v>
      </c>
      <c r="F3936" s="5" t="s">
        <v>6382</v>
      </c>
      <c r="G3936" s="6">
        <v>2011</v>
      </c>
      <c r="H3936" s="5" t="s">
        <v>239</v>
      </c>
      <c r="I3936" s="5" t="s">
        <v>6383</v>
      </c>
      <c r="J3936" s="6" t="s">
        <v>7808</v>
      </c>
      <c r="K3936" s="6" t="s">
        <v>71</v>
      </c>
    </row>
    <row r="3937" spans="1:11" x14ac:dyDescent="0.45">
      <c r="A3937" s="6">
        <v>3933</v>
      </c>
      <c r="B3937" s="6" t="s">
        <v>859</v>
      </c>
      <c r="C3937" s="5" t="s">
        <v>11242</v>
      </c>
      <c r="D3937" s="5" t="s">
        <v>860</v>
      </c>
      <c r="E3937" s="5" t="s">
        <v>861</v>
      </c>
      <c r="F3937" s="5" t="s">
        <v>862</v>
      </c>
      <c r="G3937" s="6">
        <v>1996</v>
      </c>
      <c r="H3937" s="5" t="s">
        <v>111</v>
      </c>
      <c r="I3937" s="5" t="s">
        <v>863</v>
      </c>
      <c r="J3937" s="6" t="s">
        <v>7808</v>
      </c>
      <c r="K3937" s="6" t="s">
        <v>71</v>
      </c>
    </row>
    <row r="3938" spans="1:11" x14ac:dyDescent="0.45">
      <c r="A3938" s="6">
        <v>3934</v>
      </c>
      <c r="B3938" s="6" t="s">
        <v>7364</v>
      </c>
      <c r="C3938" s="5" t="s">
        <v>11242</v>
      </c>
      <c r="D3938" s="5" t="s">
        <v>7365</v>
      </c>
      <c r="E3938" s="5" t="s">
        <v>7366</v>
      </c>
      <c r="F3938" s="5" t="s">
        <v>7367</v>
      </c>
      <c r="G3938" s="6">
        <v>2017</v>
      </c>
      <c r="H3938" s="5" t="s">
        <v>610</v>
      </c>
      <c r="I3938" s="5" t="s">
        <v>7368</v>
      </c>
      <c r="J3938" s="6" t="s">
        <v>7808</v>
      </c>
      <c r="K3938" s="6" t="s">
        <v>71</v>
      </c>
    </row>
    <row r="3939" spans="1:11" x14ac:dyDescent="0.45">
      <c r="A3939" s="6">
        <v>3935</v>
      </c>
      <c r="B3939" s="6" t="s">
        <v>3750</v>
      </c>
      <c r="C3939" s="5" t="s">
        <v>11242</v>
      </c>
      <c r="D3939" s="5" t="s">
        <v>3751</v>
      </c>
      <c r="E3939" s="5" t="s">
        <v>3752</v>
      </c>
      <c r="F3939" s="5" t="s">
        <v>3753</v>
      </c>
      <c r="G3939" s="6">
        <v>2003</v>
      </c>
      <c r="H3939" s="5" t="s">
        <v>68</v>
      </c>
      <c r="I3939" s="5" t="s">
        <v>3754</v>
      </c>
      <c r="J3939" s="6" t="s">
        <v>7808</v>
      </c>
      <c r="K3939" s="6" t="s">
        <v>71</v>
      </c>
    </row>
    <row r="3940" spans="1:11" x14ac:dyDescent="0.45">
      <c r="A3940" s="6">
        <v>3936</v>
      </c>
      <c r="B3940" s="6" t="s">
        <v>3812</v>
      </c>
      <c r="C3940" s="5" t="s">
        <v>11242</v>
      </c>
      <c r="D3940" s="5" t="s">
        <v>3813</v>
      </c>
      <c r="E3940" s="5" t="s">
        <v>3814</v>
      </c>
      <c r="F3940" s="5" t="s">
        <v>3815</v>
      </c>
      <c r="G3940" s="6">
        <v>2017</v>
      </c>
      <c r="H3940" s="5" t="s">
        <v>3816</v>
      </c>
      <c r="I3940" s="5" t="s">
        <v>3817</v>
      </c>
      <c r="J3940" s="6" t="s">
        <v>7808</v>
      </c>
      <c r="K3940" s="6" t="s">
        <v>71</v>
      </c>
    </row>
    <row r="3941" spans="1:11" x14ac:dyDescent="0.45">
      <c r="A3941" s="6">
        <v>3937</v>
      </c>
      <c r="B3941" s="6" t="s">
        <v>10365</v>
      </c>
      <c r="C3941" s="5" t="s">
        <v>11242</v>
      </c>
      <c r="D3941" s="5" t="s">
        <v>10366</v>
      </c>
      <c r="E3941" s="5" t="s">
        <v>10367</v>
      </c>
      <c r="F3941" s="5" t="s">
        <v>10368</v>
      </c>
      <c r="G3941" s="6">
        <v>2023</v>
      </c>
      <c r="H3941" s="5" t="s">
        <v>10369</v>
      </c>
      <c r="I3941" s="5" t="s">
        <v>10370</v>
      </c>
      <c r="J3941" s="6" t="s">
        <v>7808</v>
      </c>
      <c r="K3941" s="6" t="s">
        <v>71</v>
      </c>
    </row>
    <row r="3942" spans="1:11" x14ac:dyDescent="0.45">
      <c r="A3942" s="6">
        <v>3938</v>
      </c>
      <c r="B3942" s="6" t="s">
        <v>1286</v>
      </c>
      <c r="C3942" s="5" t="s">
        <v>11242</v>
      </c>
      <c r="D3942" s="5" t="s">
        <v>1287</v>
      </c>
      <c r="E3942" s="5" t="s">
        <v>1288</v>
      </c>
      <c r="F3942" s="5" t="s">
        <v>1289</v>
      </c>
      <c r="G3942" s="6">
        <v>1999</v>
      </c>
      <c r="H3942" s="5" t="s">
        <v>1290</v>
      </c>
      <c r="I3942" s="5" t="s">
        <v>1291</v>
      </c>
      <c r="J3942" s="6" t="s">
        <v>7808</v>
      </c>
      <c r="K3942" s="6" t="s">
        <v>71</v>
      </c>
    </row>
    <row r="3943" spans="1:11" x14ac:dyDescent="0.45">
      <c r="A3943" s="6">
        <v>3939</v>
      </c>
      <c r="B3943" s="6" t="s">
        <v>11592</v>
      </c>
      <c r="C3943" s="5" t="s">
        <v>11242</v>
      </c>
      <c r="D3943" s="5" t="s">
        <v>11593</v>
      </c>
      <c r="E3943" s="5" t="s">
        <v>11594</v>
      </c>
      <c r="F3943" s="5" t="s">
        <v>11595</v>
      </c>
      <c r="G3943" s="6">
        <v>1975</v>
      </c>
      <c r="H3943" s="5" t="s">
        <v>426</v>
      </c>
      <c r="I3943" s="5" t="s">
        <v>11596</v>
      </c>
      <c r="J3943" s="6" t="s">
        <v>70</v>
      </c>
      <c r="K3943" s="6" t="s">
        <v>71</v>
      </c>
    </row>
    <row r="3944" spans="1:11" x14ac:dyDescent="0.45">
      <c r="A3944" s="6">
        <v>3940</v>
      </c>
      <c r="B3944" s="6" t="s">
        <v>11597</v>
      </c>
      <c r="C3944" s="5" t="s">
        <v>11242</v>
      </c>
      <c r="D3944" s="5" t="s">
        <v>11598</v>
      </c>
      <c r="E3944" s="5" t="s">
        <v>11599</v>
      </c>
      <c r="F3944" s="5" t="s">
        <v>11600</v>
      </c>
      <c r="G3944" s="6">
        <v>1997</v>
      </c>
      <c r="H3944" s="5" t="s">
        <v>206</v>
      </c>
      <c r="I3944" s="5" t="s">
        <v>11601</v>
      </c>
      <c r="J3944" s="6" t="s">
        <v>70</v>
      </c>
      <c r="K3944" s="6" t="s">
        <v>71</v>
      </c>
    </row>
    <row r="3945" spans="1:11" x14ac:dyDescent="0.45">
      <c r="A3945" s="6">
        <v>3941</v>
      </c>
      <c r="B3945" s="6" t="s">
        <v>11602</v>
      </c>
      <c r="C3945" s="5" t="s">
        <v>11242</v>
      </c>
      <c r="D3945" s="5" t="s">
        <v>11603</v>
      </c>
      <c r="E3945" s="5" t="s">
        <v>11604</v>
      </c>
      <c r="F3945" s="5" t="s">
        <v>11605</v>
      </c>
      <c r="G3945" s="6">
        <v>2003</v>
      </c>
      <c r="H3945" s="5" t="s">
        <v>68</v>
      </c>
      <c r="I3945" s="5" t="s">
        <v>11606</v>
      </c>
      <c r="J3945" s="6" t="s">
        <v>70</v>
      </c>
      <c r="K3945" s="6" t="s">
        <v>71</v>
      </c>
    </row>
    <row r="3946" spans="1:11" x14ac:dyDescent="0.45">
      <c r="A3946" s="6">
        <v>3942</v>
      </c>
      <c r="B3946" s="6" t="s">
        <v>5034</v>
      </c>
      <c r="C3946" s="5" t="s">
        <v>11242</v>
      </c>
      <c r="D3946" s="5" t="s">
        <v>5035</v>
      </c>
      <c r="E3946" s="5" t="s">
        <v>5036</v>
      </c>
      <c r="F3946" s="5" t="s">
        <v>5037</v>
      </c>
      <c r="G3946" s="6">
        <v>2020</v>
      </c>
      <c r="H3946" s="5" t="s">
        <v>5038</v>
      </c>
      <c r="I3946" s="5" t="s">
        <v>5039</v>
      </c>
      <c r="J3946" s="6" t="s">
        <v>7808</v>
      </c>
      <c r="K3946" s="6" t="s">
        <v>71</v>
      </c>
    </row>
    <row r="3947" spans="1:11" x14ac:dyDescent="0.45">
      <c r="A3947" s="6">
        <v>3943</v>
      </c>
      <c r="B3947" s="6" t="s">
        <v>11607</v>
      </c>
      <c r="C3947" s="5" t="s">
        <v>11242</v>
      </c>
      <c r="D3947" s="5" t="s">
        <v>11608</v>
      </c>
      <c r="E3947" s="5" t="s">
        <v>11609</v>
      </c>
      <c r="F3947" s="5" t="s">
        <v>11610</v>
      </c>
      <c r="G3947" s="6">
        <v>2019</v>
      </c>
      <c r="H3947" s="5" t="s">
        <v>11611</v>
      </c>
      <c r="I3947" s="5" t="s">
        <v>11612</v>
      </c>
      <c r="J3947" s="6" t="s">
        <v>70</v>
      </c>
      <c r="K3947" s="6" t="s">
        <v>71</v>
      </c>
    </row>
    <row r="3948" spans="1:11" x14ac:dyDescent="0.45">
      <c r="A3948" s="6">
        <v>3944</v>
      </c>
      <c r="B3948" s="6" t="s">
        <v>11613</v>
      </c>
      <c r="C3948" s="5" t="s">
        <v>11242</v>
      </c>
      <c r="D3948" s="5" t="s">
        <v>11614</v>
      </c>
      <c r="E3948" s="5" t="s">
        <v>11615</v>
      </c>
      <c r="F3948" s="5" t="s">
        <v>11616</v>
      </c>
      <c r="G3948" s="6">
        <v>2001</v>
      </c>
      <c r="H3948" s="5" t="s">
        <v>466</v>
      </c>
      <c r="I3948" s="5" t="s">
        <v>11617</v>
      </c>
      <c r="J3948" s="6" t="s">
        <v>70</v>
      </c>
      <c r="K3948" s="6" t="s">
        <v>71</v>
      </c>
    </row>
    <row r="3949" spans="1:11" x14ac:dyDescent="0.45">
      <c r="A3949" s="6">
        <v>3945</v>
      </c>
      <c r="B3949" s="6" t="s">
        <v>4790</v>
      </c>
      <c r="C3949" s="5" t="s">
        <v>11242</v>
      </c>
      <c r="D3949" s="5" t="s">
        <v>4791</v>
      </c>
      <c r="E3949" s="5" t="s">
        <v>4792</v>
      </c>
      <c r="F3949" s="5" t="s">
        <v>4793</v>
      </c>
      <c r="G3949" s="6">
        <v>2001</v>
      </c>
      <c r="H3949" s="5" t="s">
        <v>4794</v>
      </c>
      <c r="I3949" s="5" t="s">
        <v>4795</v>
      </c>
      <c r="J3949" s="6" t="s">
        <v>7808</v>
      </c>
      <c r="K3949" s="6" t="s">
        <v>71</v>
      </c>
    </row>
    <row r="3950" spans="1:11" x14ac:dyDescent="0.45">
      <c r="A3950" s="6">
        <v>3946</v>
      </c>
      <c r="B3950" s="6" t="s">
        <v>5507</v>
      </c>
      <c r="C3950" s="5" t="s">
        <v>11242</v>
      </c>
      <c r="D3950" s="5" t="s">
        <v>5508</v>
      </c>
      <c r="E3950" s="5" t="s">
        <v>5509</v>
      </c>
      <c r="F3950" s="5" t="s">
        <v>5510</v>
      </c>
      <c r="G3950" s="6">
        <v>2011</v>
      </c>
      <c r="H3950" s="5" t="s">
        <v>3039</v>
      </c>
      <c r="I3950" s="5" t="s">
        <v>5511</v>
      </c>
      <c r="J3950" s="6" t="s">
        <v>7808</v>
      </c>
      <c r="K3950" s="6" t="s">
        <v>71</v>
      </c>
    </row>
    <row r="3951" spans="1:11" x14ac:dyDescent="0.45">
      <c r="A3951" s="6">
        <v>3947</v>
      </c>
      <c r="B3951" s="6" t="s">
        <v>700</v>
      </c>
      <c r="C3951" s="5" t="s">
        <v>11242</v>
      </c>
      <c r="D3951" s="5" t="s">
        <v>701</v>
      </c>
      <c r="E3951" s="5" t="s">
        <v>702</v>
      </c>
      <c r="F3951" s="5" t="s">
        <v>703</v>
      </c>
      <c r="G3951" s="6">
        <v>2024</v>
      </c>
      <c r="H3951" s="5" t="s">
        <v>704</v>
      </c>
      <c r="I3951" s="5" t="s">
        <v>705</v>
      </c>
      <c r="J3951" s="6" t="s">
        <v>7808</v>
      </c>
      <c r="K3951" s="6" t="s">
        <v>71</v>
      </c>
    </row>
    <row r="3952" spans="1:11" x14ac:dyDescent="0.45">
      <c r="A3952" s="6">
        <v>3948</v>
      </c>
      <c r="B3952" s="6" t="s">
        <v>662</v>
      </c>
      <c r="C3952" s="5" t="s">
        <v>11242</v>
      </c>
      <c r="D3952" s="5" t="s">
        <v>663</v>
      </c>
      <c r="E3952" s="5" t="s">
        <v>664</v>
      </c>
      <c r="F3952" s="5" t="s">
        <v>665</v>
      </c>
      <c r="G3952" s="6">
        <v>1998</v>
      </c>
      <c r="H3952" s="5" t="s">
        <v>666</v>
      </c>
      <c r="I3952" s="5" t="s">
        <v>667</v>
      </c>
      <c r="J3952" s="6" t="s">
        <v>7808</v>
      </c>
      <c r="K3952" s="6" t="s">
        <v>71</v>
      </c>
    </row>
    <row r="3953" spans="1:11" x14ac:dyDescent="0.45">
      <c r="A3953" s="6">
        <v>3949</v>
      </c>
      <c r="B3953" s="6" t="s">
        <v>11618</v>
      </c>
      <c r="C3953" s="5" t="s">
        <v>11242</v>
      </c>
      <c r="D3953" s="5" t="s">
        <v>11619</v>
      </c>
      <c r="E3953" s="5" t="s">
        <v>11620</v>
      </c>
      <c r="F3953" s="5" t="s">
        <v>11621</v>
      </c>
      <c r="G3953" s="6">
        <v>1996</v>
      </c>
      <c r="H3953" s="5" t="s">
        <v>206</v>
      </c>
      <c r="I3953" s="5" t="s">
        <v>11622</v>
      </c>
      <c r="J3953" s="6" t="s">
        <v>70</v>
      </c>
      <c r="K3953" s="6" t="s">
        <v>71</v>
      </c>
    </row>
    <row r="3954" spans="1:11" x14ac:dyDescent="0.45">
      <c r="A3954" s="6">
        <v>3950</v>
      </c>
      <c r="B3954" s="6" t="s">
        <v>1040</v>
      </c>
      <c r="C3954" s="5" t="s">
        <v>11242</v>
      </c>
      <c r="D3954" s="5" t="s">
        <v>1041</v>
      </c>
      <c r="E3954" s="5" t="s">
        <v>1042</v>
      </c>
      <c r="F3954" s="5" t="s">
        <v>1043</v>
      </c>
      <c r="G3954" s="6">
        <v>2021</v>
      </c>
      <c r="H3954" s="5"/>
      <c r="I3954" s="5" t="s">
        <v>1044</v>
      </c>
      <c r="J3954" s="6" t="s">
        <v>7808</v>
      </c>
      <c r="K3954" s="6" t="s">
        <v>71</v>
      </c>
    </row>
    <row r="3955" spans="1:11" x14ac:dyDescent="0.45">
      <c r="A3955" s="6">
        <v>3951</v>
      </c>
      <c r="B3955" s="6" t="s">
        <v>11623</v>
      </c>
      <c r="C3955" s="5" t="s">
        <v>11242</v>
      </c>
      <c r="D3955" s="5" t="s">
        <v>11624</v>
      </c>
      <c r="E3955" s="5" t="s">
        <v>11625</v>
      </c>
      <c r="F3955" s="5" t="s">
        <v>11626</v>
      </c>
      <c r="G3955" s="6">
        <v>2001</v>
      </c>
      <c r="H3955" s="5" t="s">
        <v>68</v>
      </c>
      <c r="I3955" s="5" t="s">
        <v>11627</v>
      </c>
      <c r="J3955" s="6" t="s">
        <v>70</v>
      </c>
      <c r="K3955" s="6" t="s">
        <v>71</v>
      </c>
    </row>
    <row r="3956" spans="1:11" x14ac:dyDescent="0.45">
      <c r="A3956" s="6">
        <v>3952</v>
      </c>
      <c r="B3956" s="6" t="s">
        <v>4700</v>
      </c>
      <c r="C3956" s="5" t="s">
        <v>11242</v>
      </c>
      <c r="D3956" s="5" t="s">
        <v>4701</v>
      </c>
      <c r="E3956" s="5" t="s">
        <v>4702</v>
      </c>
      <c r="F3956" s="5" t="s">
        <v>4703</v>
      </c>
      <c r="G3956" s="6">
        <v>2006</v>
      </c>
      <c r="H3956" s="5" t="s">
        <v>313</v>
      </c>
      <c r="I3956" s="5" t="s">
        <v>4704</v>
      </c>
      <c r="J3956" s="6" t="s">
        <v>7808</v>
      </c>
      <c r="K3956" s="6" t="s">
        <v>71</v>
      </c>
    </row>
    <row r="3957" spans="1:11" x14ac:dyDescent="0.45">
      <c r="A3957" s="6">
        <v>3953</v>
      </c>
      <c r="B3957" s="6" t="s">
        <v>2159</v>
      </c>
      <c r="C3957" s="5" t="s">
        <v>11242</v>
      </c>
      <c r="D3957" s="5" t="s">
        <v>2160</v>
      </c>
      <c r="E3957" s="5" t="s">
        <v>2161</v>
      </c>
      <c r="F3957" s="5" t="s">
        <v>2162</v>
      </c>
      <c r="G3957" s="6">
        <v>2000</v>
      </c>
      <c r="H3957" s="5" t="s">
        <v>2163</v>
      </c>
      <c r="I3957" s="5" t="s">
        <v>2164</v>
      </c>
      <c r="J3957" s="6" t="s">
        <v>7808</v>
      </c>
      <c r="K3957" s="6" t="s">
        <v>71</v>
      </c>
    </row>
    <row r="3958" spans="1:11" x14ac:dyDescent="0.45">
      <c r="A3958" s="6">
        <v>3954</v>
      </c>
      <c r="B3958" s="6" t="s">
        <v>2576</v>
      </c>
      <c r="C3958" s="5" t="s">
        <v>11242</v>
      </c>
      <c r="D3958" s="5" t="s">
        <v>2577</v>
      </c>
      <c r="E3958" s="5" t="s">
        <v>2578</v>
      </c>
      <c r="F3958" s="5" t="s">
        <v>2579</v>
      </c>
      <c r="G3958" s="6">
        <v>2002</v>
      </c>
      <c r="H3958" s="5" t="s">
        <v>68</v>
      </c>
      <c r="I3958" s="5" t="s">
        <v>2580</v>
      </c>
      <c r="J3958" s="6" t="s">
        <v>7808</v>
      </c>
      <c r="K3958" s="6" t="s">
        <v>71</v>
      </c>
    </row>
    <row r="3959" spans="1:11" x14ac:dyDescent="0.45">
      <c r="A3959" s="6">
        <v>3955</v>
      </c>
      <c r="B3959" s="6" t="s">
        <v>5919</v>
      </c>
      <c r="C3959" s="5" t="s">
        <v>11242</v>
      </c>
      <c r="D3959" s="5" t="s">
        <v>5920</v>
      </c>
      <c r="E3959" s="5" t="s">
        <v>5921</v>
      </c>
      <c r="F3959" s="5" t="s">
        <v>5922</v>
      </c>
      <c r="G3959" s="6">
        <v>2006</v>
      </c>
      <c r="H3959" s="5" t="s">
        <v>177</v>
      </c>
      <c r="I3959" s="5" t="s">
        <v>5923</v>
      </c>
      <c r="J3959" s="6" t="s">
        <v>7808</v>
      </c>
      <c r="K3959" s="6" t="s">
        <v>71</v>
      </c>
    </row>
    <row r="3960" spans="1:11" x14ac:dyDescent="0.45">
      <c r="A3960" s="6">
        <v>3956</v>
      </c>
      <c r="B3960" s="6" t="s">
        <v>11628</v>
      </c>
      <c r="C3960" s="5" t="s">
        <v>11242</v>
      </c>
      <c r="D3960" s="5" t="s">
        <v>11629</v>
      </c>
      <c r="E3960" s="5" t="s">
        <v>11630</v>
      </c>
      <c r="F3960" s="5" t="s">
        <v>11631</v>
      </c>
      <c r="G3960" s="6">
        <v>2016</v>
      </c>
      <c r="H3960" s="5" t="s">
        <v>830</v>
      </c>
      <c r="I3960" s="5" t="s">
        <v>11632</v>
      </c>
      <c r="J3960" s="6" t="s">
        <v>70</v>
      </c>
      <c r="K3960" s="6" t="s">
        <v>71</v>
      </c>
    </row>
    <row r="3961" spans="1:11" x14ac:dyDescent="0.45">
      <c r="A3961" s="6">
        <v>3957</v>
      </c>
      <c r="B3961" s="6" t="s">
        <v>5241</v>
      </c>
      <c r="C3961" s="5" t="s">
        <v>11242</v>
      </c>
      <c r="D3961" s="5" t="s">
        <v>5242</v>
      </c>
      <c r="E3961" s="5" t="s">
        <v>5243</v>
      </c>
      <c r="F3961" s="5" t="s">
        <v>5244</v>
      </c>
      <c r="G3961" s="6">
        <v>2023</v>
      </c>
      <c r="H3961" s="5" t="s">
        <v>1183</v>
      </c>
      <c r="I3961" s="5" t="s">
        <v>5245</v>
      </c>
      <c r="J3961" s="6" t="s">
        <v>7808</v>
      </c>
      <c r="K3961" s="6" t="s">
        <v>71</v>
      </c>
    </row>
    <row r="3962" spans="1:11" x14ac:dyDescent="0.45">
      <c r="A3962" s="6">
        <v>3958</v>
      </c>
      <c r="B3962" s="6" t="s">
        <v>11633</v>
      </c>
      <c r="C3962" s="5" t="s">
        <v>11242</v>
      </c>
      <c r="D3962" s="5" t="s">
        <v>11634</v>
      </c>
      <c r="E3962" s="5" t="s">
        <v>10992</v>
      </c>
      <c r="F3962" s="5" t="s">
        <v>11635</v>
      </c>
      <c r="G3962" s="6">
        <v>2004</v>
      </c>
      <c r="H3962" s="5" t="s">
        <v>3033</v>
      </c>
      <c r="I3962" s="5" t="s">
        <v>11636</v>
      </c>
      <c r="J3962" s="6" t="s">
        <v>70</v>
      </c>
      <c r="K3962" s="6" t="s">
        <v>71</v>
      </c>
    </row>
    <row r="3963" spans="1:11" x14ac:dyDescent="0.45">
      <c r="A3963" s="6">
        <v>3959</v>
      </c>
      <c r="B3963" s="6" t="s">
        <v>8789</v>
      </c>
      <c r="C3963" s="5" t="s">
        <v>11242</v>
      </c>
      <c r="D3963" s="5" t="s">
        <v>8790</v>
      </c>
      <c r="E3963" s="5" t="s">
        <v>8791</v>
      </c>
      <c r="F3963" s="5" t="s">
        <v>8792</v>
      </c>
      <c r="G3963" s="6">
        <v>2000</v>
      </c>
      <c r="H3963" s="5" t="s">
        <v>245</v>
      </c>
      <c r="I3963" s="5" t="s">
        <v>8793</v>
      </c>
      <c r="J3963" s="6" t="s">
        <v>7808</v>
      </c>
      <c r="K3963" s="6" t="s">
        <v>71</v>
      </c>
    </row>
    <row r="3964" spans="1:11" x14ac:dyDescent="0.45">
      <c r="A3964" s="6">
        <v>3960</v>
      </c>
      <c r="B3964" s="6" t="s">
        <v>11637</v>
      </c>
      <c r="C3964" s="5" t="s">
        <v>11242</v>
      </c>
      <c r="D3964" s="5" t="s">
        <v>11638</v>
      </c>
      <c r="E3964" s="5" t="s">
        <v>11639</v>
      </c>
      <c r="F3964" s="5" t="s">
        <v>11640</v>
      </c>
      <c r="G3964" s="6">
        <v>1999</v>
      </c>
      <c r="H3964" s="5" t="s">
        <v>206</v>
      </c>
      <c r="I3964" s="5" t="s">
        <v>11641</v>
      </c>
      <c r="J3964" s="6" t="s">
        <v>70</v>
      </c>
      <c r="K3964" s="6" t="s">
        <v>71</v>
      </c>
    </row>
    <row r="3965" spans="1:11" x14ac:dyDescent="0.45">
      <c r="A3965" s="6">
        <v>3961</v>
      </c>
      <c r="B3965" s="6" t="s">
        <v>6540</v>
      </c>
      <c r="C3965" s="5" t="s">
        <v>11242</v>
      </c>
      <c r="D3965" s="5" t="s">
        <v>6541</v>
      </c>
      <c r="E3965" s="5" t="s">
        <v>6542</v>
      </c>
      <c r="F3965" s="5" t="s">
        <v>6543</v>
      </c>
      <c r="G3965" s="6">
        <v>2020</v>
      </c>
      <c r="H3965" s="5" t="s">
        <v>1221</v>
      </c>
      <c r="I3965" s="5" t="s">
        <v>6544</v>
      </c>
      <c r="J3965" s="6" t="s">
        <v>7808</v>
      </c>
      <c r="K3965" s="6" t="s">
        <v>71</v>
      </c>
    </row>
    <row r="3966" spans="1:11" x14ac:dyDescent="0.45">
      <c r="A3966" s="6">
        <v>3962</v>
      </c>
      <c r="B3966" s="6" t="s">
        <v>7162</v>
      </c>
      <c r="C3966" s="5" t="s">
        <v>11242</v>
      </c>
      <c r="D3966" s="5" t="s">
        <v>7163</v>
      </c>
      <c r="E3966" s="5" t="s">
        <v>7164</v>
      </c>
      <c r="F3966" s="5" t="s">
        <v>7165</v>
      </c>
      <c r="G3966" s="6">
        <v>2003</v>
      </c>
      <c r="H3966" s="5" t="s">
        <v>153</v>
      </c>
      <c r="I3966" s="5" t="s">
        <v>7166</v>
      </c>
      <c r="J3966" s="6" t="s">
        <v>7808</v>
      </c>
      <c r="K3966" s="6" t="s">
        <v>71</v>
      </c>
    </row>
    <row r="3967" spans="1:11" x14ac:dyDescent="0.45">
      <c r="A3967" s="6">
        <v>3963</v>
      </c>
      <c r="B3967" s="6" t="s">
        <v>728</v>
      </c>
      <c r="C3967" s="5" t="s">
        <v>11242</v>
      </c>
      <c r="D3967" s="5" t="s">
        <v>729</v>
      </c>
      <c r="E3967" s="5" t="s">
        <v>730</v>
      </c>
      <c r="F3967" s="5" t="s">
        <v>731</v>
      </c>
      <c r="G3967" s="6">
        <v>2013</v>
      </c>
      <c r="H3967" s="5" t="s">
        <v>732</v>
      </c>
      <c r="I3967" s="5" t="s">
        <v>733</v>
      </c>
      <c r="J3967" s="6" t="s">
        <v>7808</v>
      </c>
      <c r="K3967" s="6" t="s">
        <v>71</v>
      </c>
    </row>
    <row r="3968" spans="1:11" x14ac:dyDescent="0.45">
      <c r="A3968" s="6">
        <v>3964</v>
      </c>
      <c r="B3968" s="6" t="s">
        <v>2053</v>
      </c>
      <c r="C3968" s="5" t="s">
        <v>11242</v>
      </c>
      <c r="D3968" s="5" t="s">
        <v>2054</v>
      </c>
      <c r="E3968" s="5" t="s">
        <v>2055</v>
      </c>
      <c r="F3968" s="5" t="s">
        <v>2056</v>
      </c>
      <c r="G3968" s="6">
        <v>2001</v>
      </c>
      <c r="H3968" s="5" t="s">
        <v>2057</v>
      </c>
      <c r="I3968" s="5" t="s">
        <v>2058</v>
      </c>
      <c r="J3968" s="6" t="s">
        <v>7808</v>
      </c>
      <c r="K3968" s="6" t="s">
        <v>71</v>
      </c>
    </row>
    <row r="3969" spans="1:11" x14ac:dyDescent="0.45">
      <c r="A3969" s="6">
        <v>3965</v>
      </c>
      <c r="B3969" s="6" t="s">
        <v>1765</v>
      </c>
      <c r="C3969" s="5" t="s">
        <v>11242</v>
      </c>
      <c r="D3969" s="5" t="s">
        <v>1766</v>
      </c>
      <c r="E3969" s="5" t="s">
        <v>1767</v>
      </c>
      <c r="F3969" s="5" t="s">
        <v>1768</v>
      </c>
      <c r="G3969" s="6">
        <v>2000</v>
      </c>
      <c r="H3969" s="5" t="s">
        <v>68</v>
      </c>
      <c r="I3969" s="5" t="s">
        <v>1769</v>
      </c>
      <c r="J3969" s="6" t="s">
        <v>7808</v>
      </c>
      <c r="K3969" s="6" t="s">
        <v>71</v>
      </c>
    </row>
    <row r="3970" spans="1:11" x14ac:dyDescent="0.45">
      <c r="A3970" s="6">
        <v>3966</v>
      </c>
      <c r="B3970" s="6" t="s">
        <v>7715</v>
      </c>
      <c r="C3970" s="5" t="s">
        <v>11242</v>
      </c>
      <c r="D3970" s="5" t="s">
        <v>7716</v>
      </c>
      <c r="E3970" s="5" t="s">
        <v>7717</v>
      </c>
      <c r="F3970" s="5" t="s">
        <v>7718</v>
      </c>
      <c r="G3970" s="6">
        <v>1996</v>
      </c>
      <c r="H3970" s="5" t="s">
        <v>2185</v>
      </c>
      <c r="I3970" s="5" t="s">
        <v>7719</v>
      </c>
      <c r="J3970" s="6" t="s">
        <v>7808</v>
      </c>
      <c r="K3970" s="6" t="s">
        <v>71</v>
      </c>
    </row>
    <row r="3971" spans="1:11" x14ac:dyDescent="0.45">
      <c r="A3971" s="6">
        <v>3967</v>
      </c>
      <c r="B3971" s="6" t="s">
        <v>7157</v>
      </c>
      <c r="C3971" s="5" t="s">
        <v>11242</v>
      </c>
      <c r="D3971" s="5" t="s">
        <v>7158</v>
      </c>
      <c r="E3971" s="5" t="s">
        <v>7159</v>
      </c>
      <c r="F3971" s="5" t="s">
        <v>7160</v>
      </c>
      <c r="G3971" s="6">
        <v>2003</v>
      </c>
      <c r="H3971" s="5" t="s">
        <v>738</v>
      </c>
      <c r="I3971" s="5" t="s">
        <v>7161</v>
      </c>
      <c r="J3971" s="6" t="s">
        <v>7808</v>
      </c>
      <c r="K3971" s="6" t="s">
        <v>71</v>
      </c>
    </row>
    <row r="3972" spans="1:11" x14ac:dyDescent="0.45">
      <c r="A3972" s="6">
        <v>3968</v>
      </c>
      <c r="B3972" s="6" t="s">
        <v>4529</v>
      </c>
      <c r="C3972" s="5" t="s">
        <v>11242</v>
      </c>
      <c r="D3972" s="5" t="s">
        <v>4530</v>
      </c>
      <c r="E3972" s="5" t="s">
        <v>4531</v>
      </c>
      <c r="F3972" s="5" t="s">
        <v>4532</v>
      </c>
      <c r="G3972" s="6">
        <v>2001</v>
      </c>
      <c r="H3972" s="5" t="s">
        <v>666</v>
      </c>
      <c r="I3972" s="5" t="s">
        <v>4533</v>
      </c>
      <c r="J3972" s="6" t="s">
        <v>7808</v>
      </c>
      <c r="K3972" s="6" t="s">
        <v>71</v>
      </c>
    </row>
    <row r="3973" spans="1:11" x14ac:dyDescent="0.45">
      <c r="A3973" s="6">
        <v>3969</v>
      </c>
      <c r="B3973" s="6" t="s">
        <v>10726</v>
      </c>
      <c r="C3973" s="5" t="s">
        <v>11242</v>
      </c>
      <c r="D3973" s="5" t="s">
        <v>10727</v>
      </c>
      <c r="E3973" s="5" t="s">
        <v>10728</v>
      </c>
      <c r="F3973" s="5" t="s">
        <v>10729</v>
      </c>
      <c r="G3973" s="6">
        <v>2022</v>
      </c>
      <c r="H3973" s="5" t="s">
        <v>830</v>
      </c>
      <c r="I3973" s="5" t="s">
        <v>10730</v>
      </c>
      <c r="J3973" s="6" t="s">
        <v>7808</v>
      </c>
      <c r="K3973" s="6" t="s">
        <v>71</v>
      </c>
    </row>
    <row r="3974" spans="1:11" x14ac:dyDescent="0.45">
      <c r="A3974" s="6">
        <v>3970</v>
      </c>
      <c r="B3974" s="6" t="s">
        <v>5266</v>
      </c>
      <c r="C3974" s="5" t="s">
        <v>11242</v>
      </c>
      <c r="D3974" s="5" t="s">
        <v>5267</v>
      </c>
      <c r="E3974" s="5" t="s">
        <v>5268</v>
      </c>
      <c r="F3974" s="5" t="s">
        <v>5269</v>
      </c>
      <c r="G3974" s="6">
        <v>2001</v>
      </c>
      <c r="H3974" s="5" t="s">
        <v>5270</v>
      </c>
      <c r="I3974" s="5" t="s">
        <v>5271</v>
      </c>
      <c r="J3974" s="6" t="s">
        <v>7808</v>
      </c>
      <c r="K3974" s="6" t="s">
        <v>71</v>
      </c>
    </row>
    <row r="3975" spans="1:11" x14ac:dyDescent="0.45">
      <c r="A3975" s="6">
        <v>3971</v>
      </c>
      <c r="B3975" s="6" t="s">
        <v>854</v>
      </c>
      <c r="C3975" s="5" t="s">
        <v>11242</v>
      </c>
      <c r="D3975" s="5" t="s">
        <v>855</v>
      </c>
      <c r="E3975" s="5" t="s">
        <v>856</v>
      </c>
      <c r="F3975" s="5" t="s">
        <v>857</v>
      </c>
      <c r="G3975" s="6">
        <v>2002</v>
      </c>
      <c r="H3975" s="5" t="s">
        <v>165</v>
      </c>
      <c r="I3975" s="5" t="s">
        <v>858</v>
      </c>
      <c r="J3975" s="6" t="s">
        <v>7808</v>
      </c>
      <c r="K3975" s="6" t="s">
        <v>71</v>
      </c>
    </row>
    <row r="3976" spans="1:11" x14ac:dyDescent="0.45">
      <c r="A3976" s="6">
        <v>3972</v>
      </c>
      <c r="B3976" s="6" t="s">
        <v>6909</v>
      </c>
      <c r="C3976" s="5" t="s">
        <v>11242</v>
      </c>
      <c r="D3976" s="5" t="s">
        <v>6910</v>
      </c>
      <c r="E3976" s="5" t="s">
        <v>6911</v>
      </c>
      <c r="F3976" s="5" t="s">
        <v>6912</v>
      </c>
      <c r="G3976" s="6">
        <v>2024</v>
      </c>
      <c r="H3976" s="5" t="s">
        <v>6913</v>
      </c>
      <c r="I3976" s="5" t="s">
        <v>6914</v>
      </c>
      <c r="J3976" s="6" t="s">
        <v>7808</v>
      </c>
      <c r="K3976" s="6" t="s">
        <v>71</v>
      </c>
    </row>
    <row r="3977" spans="1:11" x14ac:dyDescent="0.45">
      <c r="A3977" s="6">
        <v>3973</v>
      </c>
      <c r="B3977" s="6" t="s">
        <v>2488</v>
      </c>
      <c r="C3977" s="5" t="s">
        <v>11242</v>
      </c>
      <c r="D3977" s="5" t="s">
        <v>2489</v>
      </c>
      <c r="E3977" s="5" t="s">
        <v>2490</v>
      </c>
      <c r="F3977" s="5" t="s">
        <v>2491</v>
      </c>
      <c r="G3977" s="6">
        <v>2003</v>
      </c>
      <c r="H3977" s="5" t="s">
        <v>212</v>
      </c>
      <c r="I3977" s="5" t="s">
        <v>2492</v>
      </c>
      <c r="J3977" s="6" t="s">
        <v>7808</v>
      </c>
      <c r="K3977" s="6" t="s">
        <v>71</v>
      </c>
    </row>
    <row r="3978" spans="1:11" x14ac:dyDescent="0.45">
      <c r="A3978" s="6">
        <v>3974</v>
      </c>
      <c r="B3978" s="6" t="s">
        <v>4816</v>
      </c>
      <c r="C3978" s="5" t="s">
        <v>11242</v>
      </c>
      <c r="D3978" s="5" t="s">
        <v>4817</v>
      </c>
      <c r="E3978" s="5" t="s">
        <v>4818</v>
      </c>
      <c r="F3978" s="5" t="s">
        <v>4819</v>
      </c>
      <c r="G3978" s="6">
        <v>2001</v>
      </c>
      <c r="H3978" s="5" t="s">
        <v>1680</v>
      </c>
      <c r="I3978" s="5" t="s">
        <v>4820</v>
      </c>
      <c r="J3978" s="6" t="s">
        <v>7808</v>
      </c>
      <c r="K3978" s="6" t="s">
        <v>71</v>
      </c>
    </row>
    <row r="3979" spans="1:11" x14ac:dyDescent="0.45">
      <c r="A3979" s="6">
        <v>3975</v>
      </c>
      <c r="B3979" s="6" t="s">
        <v>2688</v>
      </c>
      <c r="C3979" s="5" t="s">
        <v>11242</v>
      </c>
      <c r="D3979" s="5" t="s">
        <v>2689</v>
      </c>
      <c r="E3979" s="5" t="s">
        <v>2690</v>
      </c>
      <c r="F3979" s="5" t="s">
        <v>2691</v>
      </c>
      <c r="G3979" s="6">
        <v>2025</v>
      </c>
      <c r="H3979" s="5" t="s">
        <v>2692</v>
      </c>
      <c r="I3979" s="5" t="s">
        <v>2693</v>
      </c>
      <c r="J3979" s="6" t="s">
        <v>7808</v>
      </c>
      <c r="K3979" s="6" t="s">
        <v>71</v>
      </c>
    </row>
    <row r="3980" spans="1:11" x14ac:dyDescent="0.45">
      <c r="A3980" s="6">
        <v>3976</v>
      </c>
      <c r="B3980" s="6" t="s">
        <v>11642</v>
      </c>
      <c r="C3980" s="5" t="s">
        <v>11242</v>
      </c>
      <c r="D3980" s="5" t="s">
        <v>11643</v>
      </c>
      <c r="E3980" s="5" t="s">
        <v>11644</v>
      </c>
      <c r="F3980" s="5" t="s">
        <v>11645</v>
      </c>
      <c r="G3980" s="6">
        <v>2013</v>
      </c>
      <c r="H3980" s="5" t="s">
        <v>2051</v>
      </c>
      <c r="I3980" s="5" t="s">
        <v>11646</v>
      </c>
      <c r="J3980" s="6" t="s">
        <v>70</v>
      </c>
      <c r="K3980" s="6" t="s">
        <v>71</v>
      </c>
    </row>
    <row r="3981" spans="1:11" x14ac:dyDescent="0.45">
      <c r="A3981" s="6">
        <v>3977</v>
      </c>
      <c r="B3981" s="6" t="s">
        <v>6930</v>
      </c>
      <c r="C3981" s="5" t="s">
        <v>11242</v>
      </c>
      <c r="D3981" s="5" t="s">
        <v>6931</v>
      </c>
      <c r="E3981" s="5" t="s">
        <v>6932</v>
      </c>
      <c r="F3981" s="5" t="s">
        <v>6933</v>
      </c>
      <c r="G3981" s="6">
        <v>2021</v>
      </c>
      <c r="H3981" s="5" t="s">
        <v>374</v>
      </c>
      <c r="I3981" s="5" t="s">
        <v>6934</v>
      </c>
      <c r="J3981" s="6" t="s">
        <v>7808</v>
      </c>
      <c r="K3981" s="6" t="s">
        <v>71</v>
      </c>
    </row>
    <row r="3982" spans="1:11" x14ac:dyDescent="0.45">
      <c r="A3982" s="6">
        <v>3978</v>
      </c>
      <c r="B3982" s="6" t="s">
        <v>3313</v>
      </c>
      <c r="C3982" s="5" t="s">
        <v>11242</v>
      </c>
      <c r="D3982" s="5" t="s">
        <v>3314</v>
      </c>
      <c r="E3982" s="5" t="s">
        <v>3315</v>
      </c>
      <c r="F3982" s="5" t="s">
        <v>3316</v>
      </c>
      <c r="G3982" s="6">
        <v>2008</v>
      </c>
      <c r="H3982" s="5" t="s">
        <v>362</v>
      </c>
      <c r="I3982" s="5" t="s">
        <v>3317</v>
      </c>
      <c r="J3982" s="6" t="s">
        <v>7808</v>
      </c>
      <c r="K3982" s="6" t="s">
        <v>71</v>
      </c>
    </row>
    <row r="3983" spans="1:11" x14ac:dyDescent="0.45">
      <c r="A3983" s="6">
        <v>3979</v>
      </c>
      <c r="B3983" s="6" t="s">
        <v>4801</v>
      </c>
      <c r="C3983" s="5" t="s">
        <v>11242</v>
      </c>
      <c r="D3983" s="5" t="s">
        <v>4802</v>
      </c>
      <c r="E3983" s="5" t="s">
        <v>4803</v>
      </c>
      <c r="F3983" s="5" t="s">
        <v>4804</v>
      </c>
      <c r="G3983" s="6">
        <v>2011</v>
      </c>
      <c r="H3983" s="5" t="s">
        <v>426</v>
      </c>
      <c r="I3983" s="5" t="s">
        <v>4805</v>
      </c>
      <c r="J3983" s="6" t="s">
        <v>7808</v>
      </c>
      <c r="K3983" s="6" t="s">
        <v>71</v>
      </c>
    </row>
    <row r="3984" spans="1:11" x14ac:dyDescent="0.45">
      <c r="A3984" s="6">
        <v>3980</v>
      </c>
      <c r="B3984" s="6" t="s">
        <v>2304</v>
      </c>
      <c r="C3984" s="5" t="s">
        <v>11242</v>
      </c>
      <c r="D3984" s="5" t="s">
        <v>2305</v>
      </c>
      <c r="E3984" s="5" t="s">
        <v>2306</v>
      </c>
      <c r="F3984" s="5" t="s">
        <v>2307</v>
      </c>
      <c r="G3984" s="6">
        <v>2005</v>
      </c>
      <c r="H3984" s="5" t="s">
        <v>2308</v>
      </c>
      <c r="I3984" s="5" t="s">
        <v>2309</v>
      </c>
      <c r="J3984" s="6" t="s">
        <v>7808</v>
      </c>
      <c r="K3984" s="6" t="s">
        <v>71</v>
      </c>
    </row>
    <row r="3985" spans="1:11" x14ac:dyDescent="0.45">
      <c r="A3985" s="6">
        <v>3981</v>
      </c>
      <c r="B3985" s="6" t="s">
        <v>125</v>
      </c>
      <c r="C3985" s="5" t="s">
        <v>11242</v>
      </c>
      <c r="D3985" s="5" t="s">
        <v>126</v>
      </c>
      <c r="E3985" s="5" t="s">
        <v>127</v>
      </c>
      <c r="F3985" s="5" t="s">
        <v>128</v>
      </c>
      <c r="G3985" s="6">
        <v>2000</v>
      </c>
      <c r="H3985" s="5" t="s">
        <v>129</v>
      </c>
      <c r="I3985" s="5" t="s">
        <v>130</v>
      </c>
      <c r="J3985" s="6" t="s">
        <v>7808</v>
      </c>
      <c r="K3985" s="6" t="s">
        <v>71</v>
      </c>
    </row>
    <row r="3986" spans="1:11" x14ac:dyDescent="0.45">
      <c r="A3986" s="6">
        <v>3982</v>
      </c>
      <c r="B3986" s="6" t="s">
        <v>2080</v>
      </c>
      <c r="C3986" s="5" t="s">
        <v>11242</v>
      </c>
      <c r="D3986" s="5" t="s">
        <v>2081</v>
      </c>
      <c r="E3986" s="5" t="s">
        <v>2082</v>
      </c>
      <c r="F3986" s="5" t="s">
        <v>2083</v>
      </c>
      <c r="G3986" s="6">
        <v>2001</v>
      </c>
      <c r="H3986" s="5" t="s">
        <v>68</v>
      </c>
      <c r="I3986" s="5" t="s">
        <v>2084</v>
      </c>
      <c r="J3986" s="6" t="s">
        <v>7808</v>
      </c>
      <c r="K3986" s="6" t="s">
        <v>71</v>
      </c>
    </row>
    <row r="3987" spans="1:11" x14ac:dyDescent="0.45">
      <c r="A3987" s="6">
        <v>3983</v>
      </c>
      <c r="B3987" s="6" t="s">
        <v>5399</v>
      </c>
      <c r="C3987" s="5" t="s">
        <v>11242</v>
      </c>
      <c r="D3987" s="5" t="s">
        <v>5400</v>
      </c>
      <c r="E3987" s="5" t="s">
        <v>5401</v>
      </c>
      <c r="F3987" s="5" t="s">
        <v>5402</v>
      </c>
      <c r="G3987" s="6">
        <v>2005</v>
      </c>
      <c r="H3987" s="5" t="s">
        <v>2179</v>
      </c>
      <c r="I3987" s="5" t="s">
        <v>5403</v>
      </c>
      <c r="J3987" s="6" t="s">
        <v>7808</v>
      </c>
      <c r="K3987" s="6" t="s">
        <v>71</v>
      </c>
    </row>
    <row r="3988" spans="1:11" x14ac:dyDescent="0.45">
      <c r="A3988" s="6">
        <v>3984</v>
      </c>
      <c r="B3988" s="6" t="s">
        <v>3967</v>
      </c>
      <c r="C3988" s="5" t="s">
        <v>11242</v>
      </c>
      <c r="D3988" s="5" t="s">
        <v>3968</v>
      </c>
      <c r="E3988" s="5" t="s">
        <v>3969</v>
      </c>
      <c r="F3988" s="5" t="s">
        <v>3970</v>
      </c>
      <c r="G3988" s="6">
        <v>2008</v>
      </c>
      <c r="H3988" s="5" t="s">
        <v>2375</v>
      </c>
      <c r="I3988" s="5" t="s">
        <v>3971</v>
      </c>
      <c r="J3988" s="6" t="s">
        <v>7808</v>
      </c>
      <c r="K3988" s="6" t="s">
        <v>71</v>
      </c>
    </row>
    <row r="3989" spans="1:11" x14ac:dyDescent="0.45">
      <c r="A3989" s="6">
        <v>3985</v>
      </c>
      <c r="B3989" s="6" t="s">
        <v>11647</v>
      </c>
      <c r="C3989" s="5" t="s">
        <v>11242</v>
      </c>
      <c r="D3989" s="5" t="s">
        <v>11648</v>
      </c>
      <c r="E3989" s="5" t="s">
        <v>11649</v>
      </c>
      <c r="F3989" s="5" t="s">
        <v>11650</v>
      </c>
      <c r="G3989" s="6">
        <v>1991</v>
      </c>
      <c r="H3989" s="5" t="s">
        <v>4336</v>
      </c>
      <c r="I3989" s="5" t="s">
        <v>11651</v>
      </c>
      <c r="J3989" s="6" t="s">
        <v>70</v>
      </c>
      <c r="K3989" s="6" t="s">
        <v>71</v>
      </c>
    </row>
    <row r="3990" spans="1:11" x14ac:dyDescent="0.45">
      <c r="A3990" s="6">
        <v>3986</v>
      </c>
      <c r="B3990" s="6" t="s">
        <v>4826</v>
      </c>
      <c r="C3990" s="5" t="s">
        <v>11242</v>
      </c>
      <c r="D3990" s="5" t="s">
        <v>4827</v>
      </c>
      <c r="E3990" s="5" t="s">
        <v>4828</v>
      </c>
      <c r="F3990" s="5" t="s">
        <v>4829</v>
      </c>
      <c r="G3990" s="6">
        <v>2003</v>
      </c>
      <c r="H3990" s="5" t="s">
        <v>1338</v>
      </c>
      <c r="I3990" s="5" t="s">
        <v>4830</v>
      </c>
      <c r="J3990" s="6" t="s">
        <v>7808</v>
      </c>
      <c r="K3990" s="6" t="s">
        <v>71</v>
      </c>
    </row>
    <row r="3991" spans="1:11" x14ac:dyDescent="0.45">
      <c r="A3991" s="6">
        <v>3987</v>
      </c>
      <c r="B3991" s="6" t="s">
        <v>849</v>
      </c>
      <c r="C3991" s="5" t="s">
        <v>11242</v>
      </c>
      <c r="D3991" s="5" t="s">
        <v>850</v>
      </c>
      <c r="E3991" s="5" t="s">
        <v>851</v>
      </c>
      <c r="F3991" s="5" t="s">
        <v>852</v>
      </c>
      <c r="G3991" s="6">
        <v>2025</v>
      </c>
      <c r="H3991" s="5" t="s">
        <v>212</v>
      </c>
      <c r="I3991" s="5" t="s">
        <v>853</v>
      </c>
      <c r="J3991" s="6" t="s">
        <v>7808</v>
      </c>
      <c r="K3991" s="6" t="s">
        <v>71</v>
      </c>
    </row>
    <row r="3992" spans="1:11" x14ac:dyDescent="0.45">
      <c r="A3992" s="6">
        <v>3988</v>
      </c>
      <c r="B3992" s="6" t="s">
        <v>2090</v>
      </c>
      <c r="C3992" s="5" t="s">
        <v>11242</v>
      </c>
      <c r="D3992" s="5" t="s">
        <v>2091</v>
      </c>
      <c r="E3992" s="5" t="s">
        <v>2092</v>
      </c>
      <c r="F3992" s="5" t="s">
        <v>2093</v>
      </c>
      <c r="G3992" s="6">
        <v>2009</v>
      </c>
      <c r="H3992" s="5" t="s">
        <v>1608</v>
      </c>
      <c r="I3992" s="5" t="s">
        <v>2094</v>
      </c>
      <c r="J3992" s="6" t="s">
        <v>7808</v>
      </c>
      <c r="K3992" s="6" t="s">
        <v>71</v>
      </c>
    </row>
    <row r="3993" spans="1:11" x14ac:dyDescent="0.45">
      <c r="A3993" s="6">
        <v>3989</v>
      </c>
      <c r="B3993" s="6" t="s">
        <v>11652</v>
      </c>
      <c r="C3993" s="5" t="s">
        <v>11242</v>
      </c>
      <c r="D3993" s="5" t="s">
        <v>11653</v>
      </c>
      <c r="E3993" s="5" t="s">
        <v>11654</v>
      </c>
      <c r="F3993" s="5" t="s">
        <v>11655</v>
      </c>
      <c r="G3993" s="6">
        <v>1999</v>
      </c>
      <c r="H3993" s="5" t="s">
        <v>68</v>
      </c>
      <c r="I3993" s="5" t="s">
        <v>11656</v>
      </c>
      <c r="J3993" s="6" t="s">
        <v>70</v>
      </c>
      <c r="K3993" s="6" t="s">
        <v>71</v>
      </c>
    </row>
    <row r="3994" spans="1:11" x14ac:dyDescent="0.45">
      <c r="A3994" s="6">
        <v>3990</v>
      </c>
      <c r="B3994" s="6" t="s">
        <v>6827</v>
      </c>
      <c r="C3994" s="5" t="s">
        <v>11242</v>
      </c>
      <c r="D3994" s="5" t="s">
        <v>6828</v>
      </c>
      <c r="E3994" s="5" t="s">
        <v>6829</v>
      </c>
      <c r="F3994" s="5" t="s">
        <v>6830</v>
      </c>
      <c r="G3994" s="6">
        <v>2000</v>
      </c>
      <c r="H3994" s="5" t="s">
        <v>206</v>
      </c>
      <c r="I3994" s="5" t="s">
        <v>6831</v>
      </c>
      <c r="J3994" s="6" t="s">
        <v>7808</v>
      </c>
      <c r="K3994" s="6" t="s">
        <v>71</v>
      </c>
    </row>
    <row r="3995" spans="1:11" x14ac:dyDescent="0.45">
      <c r="A3995" s="6">
        <v>3991</v>
      </c>
      <c r="B3995" s="6" t="s">
        <v>4158</v>
      </c>
      <c r="C3995" s="5" t="s">
        <v>11242</v>
      </c>
      <c r="D3995" s="5" t="s">
        <v>4159</v>
      </c>
      <c r="E3995" s="5" t="s">
        <v>4160</v>
      </c>
      <c r="F3995" s="5" t="s">
        <v>4161</v>
      </c>
      <c r="G3995" s="6">
        <v>2010</v>
      </c>
      <c r="H3995" s="5" t="s">
        <v>239</v>
      </c>
      <c r="I3995" s="5" t="s">
        <v>2976</v>
      </c>
      <c r="J3995" s="6" t="s">
        <v>7808</v>
      </c>
      <c r="K3995" s="6" t="s">
        <v>71</v>
      </c>
    </row>
    <row r="3996" spans="1:11" x14ac:dyDescent="0.45">
      <c r="A3996" s="6">
        <v>3992</v>
      </c>
      <c r="B3996" s="6" t="s">
        <v>11657</v>
      </c>
      <c r="C3996" s="5" t="s">
        <v>11242</v>
      </c>
      <c r="D3996" s="5" t="s">
        <v>11658</v>
      </c>
      <c r="E3996" s="5" t="s">
        <v>11659</v>
      </c>
      <c r="F3996" s="5" t="s">
        <v>11660</v>
      </c>
      <c r="G3996" s="6">
        <v>1989</v>
      </c>
      <c r="H3996" s="5" t="s">
        <v>750</v>
      </c>
      <c r="I3996" s="5" t="s">
        <v>11661</v>
      </c>
      <c r="J3996" s="6" t="s">
        <v>70</v>
      </c>
      <c r="K3996" s="6" t="s">
        <v>71</v>
      </c>
    </row>
    <row r="3997" spans="1:11" x14ac:dyDescent="0.45">
      <c r="A3997" s="6">
        <v>3993</v>
      </c>
      <c r="B3997" s="6" t="s">
        <v>3978</v>
      </c>
      <c r="C3997" s="5" t="s">
        <v>11242</v>
      </c>
      <c r="D3997" s="5" t="s">
        <v>3979</v>
      </c>
      <c r="E3997" s="5" t="s">
        <v>3980</v>
      </c>
      <c r="F3997" s="5" t="s">
        <v>3981</v>
      </c>
      <c r="G3997" s="6">
        <v>2021</v>
      </c>
      <c r="H3997" s="5" t="s">
        <v>3982</v>
      </c>
      <c r="I3997" s="5" t="s">
        <v>3983</v>
      </c>
      <c r="J3997" s="6" t="s">
        <v>7808</v>
      </c>
      <c r="K3997" s="6" t="s">
        <v>71</v>
      </c>
    </row>
    <row r="3998" spans="1:11" x14ac:dyDescent="0.45">
      <c r="A3998" s="6">
        <v>3994</v>
      </c>
      <c r="B3998" s="6" t="s">
        <v>3361</v>
      </c>
      <c r="C3998" s="5" t="s">
        <v>11242</v>
      </c>
      <c r="D3998" s="5" t="s">
        <v>3362</v>
      </c>
      <c r="E3998" s="5" t="s">
        <v>3363</v>
      </c>
      <c r="F3998" s="5" t="s">
        <v>3364</v>
      </c>
      <c r="G3998" s="6">
        <v>2018</v>
      </c>
      <c r="H3998" s="5" t="s">
        <v>654</v>
      </c>
      <c r="I3998" s="5" t="s">
        <v>3365</v>
      </c>
      <c r="J3998" s="6" t="s">
        <v>7808</v>
      </c>
      <c r="K3998" s="6" t="s">
        <v>71</v>
      </c>
    </row>
    <row r="3999" spans="1:11" x14ac:dyDescent="0.45">
      <c r="A3999" s="6">
        <v>3995</v>
      </c>
      <c r="B3999" s="6" t="s">
        <v>5929</v>
      </c>
      <c r="C3999" s="5" t="s">
        <v>11242</v>
      </c>
      <c r="D3999" s="5" t="s">
        <v>5930</v>
      </c>
      <c r="E3999" s="5" t="s">
        <v>5931</v>
      </c>
      <c r="F3999" s="5" t="s">
        <v>5932</v>
      </c>
      <c r="G3999" s="6">
        <v>2000</v>
      </c>
      <c r="H3999" s="5" t="s">
        <v>5933</v>
      </c>
      <c r="I3999" s="5" t="s">
        <v>5934</v>
      </c>
      <c r="J3999" s="6" t="s">
        <v>7808</v>
      </c>
      <c r="K3999" s="6" t="s">
        <v>71</v>
      </c>
    </row>
    <row r="4000" spans="1:11" x14ac:dyDescent="0.45">
      <c r="A4000" s="6">
        <v>3996</v>
      </c>
      <c r="B4000" s="6" t="s">
        <v>6637</v>
      </c>
      <c r="C4000" s="5" t="s">
        <v>11242</v>
      </c>
      <c r="D4000" s="5" t="s">
        <v>6638</v>
      </c>
      <c r="E4000" s="5" t="s">
        <v>6639</v>
      </c>
      <c r="F4000" s="5" t="s">
        <v>6640</v>
      </c>
      <c r="G4000" s="6">
        <v>2021</v>
      </c>
      <c r="H4000" s="5" t="s">
        <v>6641</v>
      </c>
      <c r="I4000" s="5" t="s">
        <v>6642</v>
      </c>
      <c r="J4000" s="6" t="s">
        <v>7808</v>
      </c>
      <c r="K4000" s="6" t="s">
        <v>71</v>
      </c>
    </row>
    <row r="4001" spans="1:11" x14ac:dyDescent="0.45">
      <c r="A4001" s="6">
        <v>3997</v>
      </c>
      <c r="B4001" s="6" t="s">
        <v>2961</v>
      </c>
      <c r="C4001" s="5" t="s">
        <v>11242</v>
      </c>
      <c r="D4001" s="5" t="s">
        <v>2962</v>
      </c>
      <c r="E4001" s="5" t="s">
        <v>2963</v>
      </c>
      <c r="F4001" s="5" t="s">
        <v>2964</v>
      </c>
      <c r="G4001" s="6">
        <v>2008</v>
      </c>
      <c r="H4001" s="5" t="s">
        <v>2965</v>
      </c>
      <c r="I4001" s="5" t="s">
        <v>2966</v>
      </c>
      <c r="J4001" s="6" t="s">
        <v>7808</v>
      </c>
      <c r="K4001" s="6" t="s">
        <v>71</v>
      </c>
    </row>
    <row r="4002" spans="1:11" x14ac:dyDescent="0.45">
      <c r="A4002" s="6">
        <v>3998</v>
      </c>
      <c r="B4002" s="6" t="s">
        <v>4221</v>
      </c>
      <c r="C4002" s="5" t="s">
        <v>11242</v>
      </c>
      <c r="D4002" s="5" t="s">
        <v>4222</v>
      </c>
      <c r="E4002" s="5" t="s">
        <v>4223</v>
      </c>
      <c r="F4002" s="5" t="s">
        <v>4224</v>
      </c>
      <c r="G4002" s="6">
        <v>2002</v>
      </c>
      <c r="H4002" s="5" t="s">
        <v>68</v>
      </c>
      <c r="I4002" s="5" t="s">
        <v>4225</v>
      </c>
      <c r="J4002" s="6" t="s">
        <v>7808</v>
      </c>
      <c r="K4002" s="6" t="s">
        <v>71</v>
      </c>
    </row>
    <row r="4003" spans="1:11" x14ac:dyDescent="0.45">
      <c r="A4003" s="6">
        <v>3999</v>
      </c>
      <c r="B4003" s="6" t="s">
        <v>1459</v>
      </c>
      <c r="C4003" s="5" t="s">
        <v>11242</v>
      </c>
      <c r="D4003" s="5" t="s">
        <v>1460</v>
      </c>
      <c r="E4003" s="5" t="s">
        <v>1461</v>
      </c>
      <c r="F4003" s="5" t="s">
        <v>1462</v>
      </c>
      <c r="G4003" s="6">
        <v>2019</v>
      </c>
      <c r="H4003" s="5" t="s">
        <v>983</v>
      </c>
      <c r="I4003" s="5" t="s">
        <v>1463</v>
      </c>
      <c r="J4003" s="6" t="s">
        <v>7808</v>
      </c>
      <c r="K4003" s="6" t="s">
        <v>71</v>
      </c>
    </row>
    <row r="4004" spans="1:11" x14ac:dyDescent="0.45">
      <c r="A4004" s="6">
        <v>4000</v>
      </c>
      <c r="B4004" s="6" t="s">
        <v>4194</v>
      </c>
      <c r="C4004" s="5" t="s">
        <v>11242</v>
      </c>
      <c r="D4004" s="5" t="s">
        <v>4195</v>
      </c>
      <c r="E4004" s="5" t="s">
        <v>4196</v>
      </c>
      <c r="F4004" s="5" t="s">
        <v>4197</v>
      </c>
      <c r="G4004" s="6">
        <v>2001</v>
      </c>
      <c r="H4004" s="5" t="s">
        <v>68</v>
      </c>
      <c r="I4004" s="5" t="s">
        <v>4198</v>
      </c>
      <c r="J4004" s="6" t="s">
        <v>7808</v>
      </c>
      <c r="K4004" s="6" t="s">
        <v>71</v>
      </c>
    </row>
    <row r="4005" spans="1:11" x14ac:dyDescent="0.45">
      <c r="A4005" s="6">
        <v>4001</v>
      </c>
      <c r="B4005" s="6" t="s">
        <v>7147</v>
      </c>
      <c r="C4005" s="5" t="s">
        <v>11242</v>
      </c>
      <c r="D4005" s="5" t="s">
        <v>7148</v>
      </c>
      <c r="E4005" s="5" t="s">
        <v>7149</v>
      </c>
      <c r="F4005" s="5" t="s">
        <v>7150</v>
      </c>
      <c r="G4005" s="6">
        <v>2003</v>
      </c>
      <c r="H4005" s="5" t="s">
        <v>135</v>
      </c>
      <c r="I4005" s="5" t="s">
        <v>7151</v>
      </c>
      <c r="J4005" s="6" t="s">
        <v>7808</v>
      </c>
      <c r="K4005" s="6" t="s">
        <v>71</v>
      </c>
    </row>
    <row r="4006" spans="1:11" x14ac:dyDescent="0.45">
      <c r="A4006" s="6">
        <v>4002</v>
      </c>
      <c r="B4006" s="6" t="s">
        <v>11662</v>
      </c>
      <c r="C4006" s="5" t="s">
        <v>11242</v>
      </c>
      <c r="D4006" s="5" t="s">
        <v>11663</v>
      </c>
      <c r="E4006" s="5" t="s">
        <v>11664</v>
      </c>
      <c r="F4006" s="5" t="s">
        <v>11665</v>
      </c>
      <c r="G4006" s="6">
        <v>2001</v>
      </c>
      <c r="H4006" s="5" t="s">
        <v>819</v>
      </c>
      <c r="I4006" s="5" t="s">
        <v>11666</v>
      </c>
      <c r="J4006" s="6" t="s">
        <v>70</v>
      </c>
      <c r="K4006" s="6" t="s">
        <v>71</v>
      </c>
    </row>
    <row r="4007" spans="1:11" x14ac:dyDescent="0.45">
      <c r="A4007" s="6">
        <v>4003</v>
      </c>
      <c r="B4007" s="6" t="s">
        <v>11667</v>
      </c>
      <c r="C4007" s="5" t="s">
        <v>11242</v>
      </c>
      <c r="D4007" s="5" t="s">
        <v>11668</v>
      </c>
      <c r="E4007" s="5" t="s">
        <v>11669</v>
      </c>
      <c r="F4007" s="5" t="s">
        <v>11670</v>
      </c>
      <c r="G4007" s="6">
        <v>2002</v>
      </c>
      <c r="H4007" s="5" t="s">
        <v>68</v>
      </c>
      <c r="I4007" s="5" t="s">
        <v>11671</v>
      </c>
      <c r="J4007" s="6" t="s">
        <v>70</v>
      </c>
      <c r="K4007" s="6" t="s">
        <v>71</v>
      </c>
    </row>
    <row r="4008" spans="1:11" x14ac:dyDescent="0.45">
      <c r="A4008" s="6">
        <v>4004</v>
      </c>
      <c r="B4008" s="6" t="s">
        <v>8858</v>
      </c>
      <c r="C4008" s="5" t="s">
        <v>11242</v>
      </c>
      <c r="D4008" s="5" t="s">
        <v>8859</v>
      </c>
      <c r="E4008" s="5" t="s">
        <v>8860</v>
      </c>
      <c r="F4008" s="5" t="s">
        <v>8861</v>
      </c>
      <c r="G4008" s="6">
        <v>1999</v>
      </c>
      <c r="H4008" s="5" t="s">
        <v>177</v>
      </c>
      <c r="I4008" s="5" t="s">
        <v>8862</v>
      </c>
      <c r="J4008" s="6" t="s">
        <v>7808</v>
      </c>
      <c r="K4008" s="6" t="s">
        <v>71</v>
      </c>
    </row>
    <row r="4009" spans="1:11" x14ac:dyDescent="0.45">
      <c r="A4009" s="6">
        <v>4005</v>
      </c>
      <c r="B4009" s="6" t="s">
        <v>6091</v>
      </c>
      <c r="C4009" s="5" t="s">
        <v>11242</v>
      </c>
      <c r="D4009" s="5" t="s">
        <v>6092</v>
      </c>
      <c r="E4009" s="5" t="s">
        <v>6093</v>
      </c>
      <c r="F4009" s="5" t="s">
        <v>6094</v>
      </c>
      <c r="G4009" s="6">
        <v>2017</v>
      </c>
      <c r="H4009" s="5" t="s">
        <v>654</v>
      </c>
      <c r="I4009" s="5" t="s">
        <v>6095</v>
      </c>
      <c r="J4009" s="6" t="s">
        <v>7808</v>
      </c>
      <c r="K4009" s="6" t="s">
        <v>71</v>
      </c>
    </row>
    <row r="4010" spans="1:11" x14ac:dyDescent="0.45">
      <c r="A4010" s="6">
        <v>4006</v>
      </c>
      <c r="B4010" s="6" t="s">
        <v>5123</v>
      </c>
      <c r="C4010" s="5" t="s">
        <v>11242</v>
      </c>
      <c r="D4010" s="5" t="s">
        <v>5124</v>
      </c>
      <c r="E4010" s="5" t="s">
        <v>5125</v>
      </c>
      <c r="F4010" s="5" t="s">
        <v>5126</v>
      </c>
      <c r="G4010" s="6">
        <v>2020</v>
      </c>
      <c r="H4010" s="5" t="s">
        <v>212</v>
      </c>
      <c r="I4010" s="5" t="s">
        <v>5127</v>
      </c>
      <c r="J4010" s="6" t="s">
        <v>7808</v>
      </c>
      <c r="K4010" s="6" t="s">
        <v>71</v>
      </c>
    </row>
    <row r="4011" spans="1:11" x14ac:dyDescent="0.45">
      <c r="A4011" s="6">
        <v>4007</v>
      </c>
      <c r="B4011" s="6" t="s">
        <v>554</v>
      </c>
      <c r="C4011" s="5" t="s">
        <v>11242</v>
      </c>
      <c r="D4011" s="5" t="s">
        <v>555</v>
      </c>
      <c r="E4011" s="5" t="s">
        <v>556</v>
      </c>
      <c r="F4011" s="5" t="s">
        <v>557</v>
      </c>
      <c r="G4011" s="6">
        <v>2013</v>
      </c>
      <c r="H4011" s="5" t="s">
        <v>558</v>
      </c>
      <c r="I4011" s="5" t="s">
        <v>559</v>
      </c>
      <c r="J4011" s="6" t="s">
        <v>7808</v>
      </c>
      <c r="K4011" s="6" t="s">
        <v>71</v>
      </c>
    </row>
    <row r="4012" spans="1:11" x14ac:dyDescent="0.45">
      <c r="A4012" s="6">
        <v>4008</v>
      </c>
      <c r="B4012" s="6" t="s">
        <v>1018</v>
      </c>
      <c r="C4012" s="5" t="s">
        <v>11242</v>
      </c>
      <c r="D4012" s="5" t="s">
        <v>1019</v>
      </c>
      <c r="E4012" s="5" t="s">
        <v>1020</v>
      </c>
      <c r="F4012" s="5" t="s">
        <v>1021</v>
      </c>
      <c r="G4012" s="6">
        <v>1999</v>
      </c>
      <c r="H4012" s="5" t="s">
        <v>68</v>
      </c>
      <c r="I4012" s="5" t="s">
        <v>1022</v>
      </c>
      <c r="J4012" s="6" t="s">
        <v>7808</v>
      </c>
      <c r="K4012" s="6" t="s">
        <v>71</v>
      </c>
    </row>
    <row r="4013" spans="1:11" x14ac:dyDescent="0.45">
      <c r="A4013" s="6">
        <v>4009</v>
      </c>
      <c r="B4013" s="6" t="s">
        <v>3041</v>
      </c>
      <c r="C4013" s="5" t="s">
        <v>11242</v>
      </c>
      <c r="D4013" s="5" t="s">
        <v>3042</v>
      </c>
      <c r="E4013" s="5" t="s">
        <v>3043</v>
      </c>
      <c r="F4013" s="5" t="s">
        <v>3044</v>
      </c>
      <c r="G4013" s="6">
        <v>2002</v>
      </c>
      <c r="H4013" s="5" t="s">
        <v>206</v>
      </c>
      <c r="I4013" s="5" t="s">
        <v>3045</v>
      </c>
      <c r="J4013" s="6" t="s">
        <v>7808</v>
      </c>
      <c r="K4013" s="6" t="s">
        <v>71</v>
      </c>
    </row>
    <row r="4014" spans="1:11" x14ac:dyDescent="0.45">
      <c r="A4014" s="6">
        <v>4010</v>
      </c>
      <c r="B4014" s="6" t="s">
        <v>3577</v>
      </c>
      <c r="C4014" s="5" t="s">
        <v>11242</v>
      </c>
      <c r="D4014" s="5" t="s">
        <v>3578</v>
      </c>
      <c r="E4014" s="5" t="s">
        <v>3579</v>
      </c>
      <c r="F4014" s="5" t="s">
        <v>3580</v>
      </c>
      <c r="G4014" s="6">
        <v>2008</v>
      </c>
      <c r="H4014" s="5" t="s">
        <v>153</v>
      </c>
      <c r="I4014" s="5" t="s">
        <v>3581</v>
      </c>
      <c r="J4014" s="6" t="s">
        <v>7808</v>
      </c>
      <c r="K4014" s="6" t="s">
        <v>71</v>
      </c>
    </row>
    <row r="4015" spans="1:11" x14ac:dyDescent="0.45">
      <c r="A4015" s="6">
        <v>4011</v>
      </c>
      <c r="B4015" s="6" t="s">
        <v>3134</v>
      </c>
      <c r="C4015" s="5" t="s">
        <v>11242</v>
      </c>
      <c r="D4015" s="5" t="s">
        <v>3135</v>
      </c>
      <c r="E4015" s="5" t="s">
        <v>3136</v>
      </c>
      <c r="F4015" s="5" t="s">
        <v>3137</v>
      </c>
      <c r="G4015" s="6">
        <v>2011</v>
      </c>
      <c r="H4015" s="5" t="s">
        <v>245</v>
      </c>
      <c r="I4015" s="5" t="s">
        <v>3138</v>
      </c>
      <c r="J4015" s="6" t="s">
        <v>7808</v>
      </c>
      <c r="K4015" s="6" t="s">
        <v>71</v>
      </c>
    </row>
    <row r="4016" spans="1:11" x14ac:dyDescent="0.45">
      <c r="A4016" s="6">
        <v>4012</v>
      </c>
      <c r="B4016" s="6" t="s">
        <v>7369</v>
      </c>
      <c r="C4016" s="5" t="s">
        <v>11242</v>
      </c>
      <c r="D4016" s="5" t="s">
        <v>7370</v>
      </c>
      <c r="E4016" s="5" t="s">
        <v>7371</v>
      </c>
      <c r="F4016" s="5" t="s">
        <v>7372</v>
      </c>
      <c r="G4016" s="6">
        <v>2007</v>
      </c>
      <c r="H4016" s="5" t="s">
        <v>633</v>
      </c>
      <c r="I4016" s="5" t="s">
        <v>7373</v>
      </c>
      <c r="J4016" s="6" t="s">
        <v>7808</v>
      </c>
      <c r="K4016" s="6" t="s">
        <v>71</v>
      </c>
    </row>
    <row r="4017" spans="1:11" x14ac:dyDescent="0.45">
      <c r="A4017" s="6">
        <v>4013</v>
      </c>
      <c r="B4017" s="6" t="s">
        <v>7756</v>
      </c>
      <c r="C4017" s="5" t="s">
        <v>11242</v>
      </c>
      <c r="D4017" s="5" t="s">
        <v>7757</v>
      </c>
      <c r="E4017" s="5" t="s">
        <v>7758</v>
      </c>
      <c r="F4017" s="5" t="s">
        <v>7759</v>
      </c>
      <c r="G4017" s="6">
        <v>2003</v>
      </c>
      <c r="H4017" s="5" t="s">
        <v>2845</v>
      </c>
      <c r="I4017" s="5" t="s">
        <v>7760</v>
      </c>
      <c r="J4017" s="6" t="s">
        <v>7808</v>
      </c>
      <c r="K4017" s="6" t="s">
        <v>71</v>
      </c>
    </row>
    <row r="4018" spans="1:11" x14ac:dyDescent="0.45">
      <c r="A4018" s="6">
        <v>4014</v>
      </c>
      <c r="B4018" s="6" t="s">
        <v>4385</v>
      </c>
      <c r="C4018" s="5" t="s">
        <v>11242</v>
      </c>
      <c r="D4018" s="5" t="s">
        <v>4386</v>
      </c>
      <c r="E4018" s="5" t="s">
        <v>4387</v>
      </c>
      <c r="F4018" s="5" t="s">
        <v>4388</v>
      </c>
      <c r="G4018" s="6">
        <v>2003</v>
      </c>
      <c r="H4018" s="5" t="s">
        <v>68</v>
      </c>
      <c r="I4018" s="5" t="s">
        <v>4389</v>
      </c>
      <c r="J4018" s="6" t="s">
        <v>7808</v>
      </c>
      <c r="K4018" s="6" t="s">
        <v>71</v>
      </c>
    </row>
    <row r="4019" spans="1:11" x14ac:dyDescent="0.45">
      <c r="A4019" s="6">
        <v>4015</v>
      </c>
      <c r="B4019" s="6" t="s">
        <v>7781</v>
      </c>
      <c r="C4019" s="5" t="s">
        <v>11242</v>
      </c>
      <c r="D4019" s="5" t="s">
        <v>7782</v>
      </c>
      <c r="E4019" s="5" t="s">
        <v>7783</v>
      </c>
      <c r="F4019" s="5" t="s">
        <v>7784</v>
      </c>
      <c r="G4019" s="6">
        <v>2020</v>
      </c>
      <c r="H4019" s="5" t="s">
        <v>1102</v>
      </c>
      <c r="I4019" s="5" t="s">
        <v>7785</v>
      </c>
      <c r="J4019" s="6" t="s">
        <v>7808</v>
      </c>
      <c r="K4019" s="6" t="s">
        <v>71</v>
      </c>
    </row>
    <row r="4020" spans="1:11" x14ac:dyDescent="0.45">
      <c r="A4020" s="6">
        <v>4016</v>
      </c>
      <c r="B4020" s="6" t="s">
        <v>4678</v>
      </c>
      <c r="C4020" s="5" t="s">
        <v>11242</v>
      </c>
      <c r="D4020" s="5" t="s">
        <v>4679</v>
      </c>
      <c r="E4020" s="5" t="s">
        <v>4680</v>
      </c>
      <c r="F4020" s="5" t="s">
        <v>4681</v>
      </c>
      <c r="G4020" s="6">
        <v>1991</v>
      </c>
      <c r="H4020" s="5" t="s">
        <v>455</v>
      </c>
      <c r="I4020" s="5" t="s">
        <v>4682</v>
      </c>
      <c r="J4020" s="6" t="s">
        <v>7808</v>
      </c>
      <c r="K4020" s="6" t="s">
        <v>71</v>
      </c>
    </row>
    <row r="4021" spans="1:11" x14ac:dyDescent="0.45">
      <c r="A4021" s="6">
        <v>4017</v>
      </c>
      <c r="B4021" s="6" t="s">
        <v>3441</v>
      </c>
      <c r="C4021" s="5" t="s">
        <v>11242</v>
      </c>
      <c r="D4021" s="5" t="s">
        <v>3442</v>
      </c>
      <c r="E4021" s="5" t="s">
        <v>3443</v>
      </c>
      <c r="F4021" s="5" t="s">
        <v>3444</v>
      </c>
      <c r="G4021" s="6">
        <v>2003</v>
      </c>
      <c r="H4021" s="5" t="s">
        <v>87</v>
      </c>
      <c r="I4021" s="5" t="s">
        <v>3445</v>
      </c>
      <c r="J4021" s="6" t="s">
        <v>7808</v>
      </c>
      <c r="K4021" s="6" t="s">
        <v>71</v>
      </c>
    </row>
    <row r="4022" spans="1:11" x14ac:dyDescent="0.45">
      <c r="A4022" s="6">
        <v>4018</v>
      </c>
      <c r="B4022" s="6" t="s">
        <v>4559</v>
      </c>
      <c r="C4022" s="5" t="s">
        <v>11242</v>
      </c>
      <c r="D4022" s="5" t="s">
        <v>4560</v>
      </c>
      <c r="E4022" s="5" t="s">
        <v>4561</v>
      </c>
      <c r="F4022" s="5" t="s">
        <v>4562</v>
      </c>
      <c r="G4022" s="6">
        <v>2020</v>
      </c>
      <c r="H4022" s="5" t="s">
        <v>273</v>
      </c>
      <c r="I4022" s="5" t="s">
        <v>4563</v>
      </c>
      <c r="J4022" s="6" t="s">
        <v>7808</v>
      </c>
      <c r="K4022" s="6" t="s">
        <v>71</v>
      </c>
    </row>
    <row r="4023" spans="1:11" x14ac:dyDescent="0.45">
      <c r="A4023" s="6">
        <v>4019</v>
      </c>
      <c r="B4023" s="6" t="s">
        <v>2878</v>
      </c>
      <c r="C4023" s="5" t="s">
        <v>11242</v>
      </c>
      <c r="D4023" s="5" t="s">
        <v>2879</v>
      </c>
      <c r="E4023" s="5" t="s">
        <v>2880</v>
      </c>
      <c r="F4023" s="5" t="s">
        <v>2881</v>
      </c>
      <c r="G4023" s="6">
        <v>2025</v>
      </c>
      <c r="H4023" s="5" t="s">
        <v>2406</v>
      </c>
      <c r="I4023" s="5" t="s">
        <v>2882</v>
      </c>
      <c r="J4023" s="6" t="s">
        <v>7808</v>
      </c>
      <c r="K4023" s="6" t="s">
        <v>71</v>
      </c>
    </row>
    <row r="4024" spans="1:11" x14ac:dyDescent="0.45">
      <c r="A4024" s="6">
        <v>4020</v>
      </c>
      <c r="B4024" s="6" t="s">
        <v>1425</v>
      </c>
      <c r="C4024" s="5" t="s">
        <v>11242</v>
      </c>
      <c r="D4024" s="5" t="s">
        <v>1426</v>
      </c>
      <c r="E4024" s="5" t="s">
        <v>1427</v>
      </c>
      <c r="F4024" s="5" t="s">
        <v>1428</v>
      </c>
      <c r="G4024" s="6">
        <v>2006</v>
      </c>
      <c r="H4024" s="5" t="s">
        <v>362</v>
      </c>
      <c r="I4024" s="5" t="s">
        <v>1429</v>
      </c>
      <c r="J4024" s="6" t="s">
        <v>7808</v>
      </c>
      <c r="K4024" s="6" t="s">
        <v>71</v>
      </c>
    </row>
    <row r="4025" spans="1:11" x14ac:dyDescent="0.45">
      <c r="A4025" s="6">
        <v>4021</v>
      </c>
      <c r="B4025" s="6" t="s">
        <v>3088</v>
      </c>
      <c r="C4025" s="5" t="s">
        <v>11242</v>
      </c>
      <c r="D4025" s="5" t="s">
        <v>3089</v>
      </c>
      <c r="E4025" s="5" t="s">
        <v>3090</v>
      </c>
      <c r="F4025" s="5" t="s">
        <v>3091</v>
      </c>
      <c r="G4025" s="6">
        <v>2025</v>
      </c>
      <c r="H4025" s="5" t="s">
        <v>3092</v>
      </c>
      <c r="I4025" s="5" t="s">
        <v>3093</v>
      </c>
      <c r="J4025" s="6" t="s">
        <v>7808</v>
      </c>
      <c r="K4025" s="6" t="s">
        <v>71</v>
      </c>
    </row>
    <row r="4026" spans="1:11" x14ac:dyDescent="0.45">
      <c r="A4026" s="6">
        <v>4022</v>
      </c>
      <c r="B4026" s="6" t="s">
        <v>6500</v>
      </c>
      <c r="C4026" s="5" t="s">
        <v>11242</v>
      </c>
      <c r="D4026" s="5" t="s">
        <v>6501</v>
      </c>
      <c r="E4026" s="5" t="s">
        <v>6502</v>
      </c>
      <c r="F4026" s="5" t="s">
        <v>6503</v>
      </c>
      <c r="G4026" s="6">
        <v>2023</v>
      </c>
      <c r="H4026" s="5" t="s">
        <v>3439</v>
      </c>
      <c r="I4026" s="5" t="s">
        <v>6504</v>
      </c>
      <c r="J4026" s="6" t="s">
        <v>7808</v>
      </c>
      <c r="K4026" s="6" t="s">
        <v>71</v>
      </c>
    </row>
    <row r="4027" spans="1:11" x14ac:dyDescent="0.45">
      <c r="A4027" s="6">
        <v>4023</v>
      </c>
      <c r="B4027" s="6" t="s">
        <v>11672</v>
      </c>
      <c r="C4027" s="5" t="s">
        <v>11242</v>
      </c>
      <c r="D4027" s="5" t="s">
        <v>11673</v>
      </c>
      <c r="E4027" s="5" t="s">
        <v>11674</v>
      </c>
      <c r="F4027" s="5" t="s">
        <v>11675</v>
      </c>
      <c r="G4027" s="6">
        <v>2026</v>
      </c>
      <c r="H4027" s="5" t="s">
        <v>11676</v>
      </c>
      <c r="I4027" s="5" t="s">
        <v>11677</v>
      </c>
      <c r="J4027" s="6" t="s">
        <v>70</v>
      </c>
      <c r="K4027" s="6" t="s">
        <v>71</v>
      </c>
    </row>
    <row r="4028" spans="1:11" x14ac:dyDescent="0.45">
      <c r="A4028" s="6">
        <v>4024</v>
      </c>
      <c r="B4028" s="6" t="s">
        <v>4785</v>
      </c>
      <c r="C4028" s="5" t="s">
        <v>11242</v>
      </c>
      <c r="D4028" s="5" t="s">
        <v>4786</v>
      </c>
      <c r="E4028" s="5" t="s">
        <v>4787</v>
      </c>
      <c r="F4028" s="5" t="s">
        <v>4788</v>
      </c>
      <c r="G4028" s="6">
        <v>2000</v>
      </c>
      <c r="H4028" s="5" t="s">
        <v>68</v>
      </c>
      <c r="I4028" s="5" t="s">
        <v>4789</v>
      </c>
      <c r="J4028" s="6" t="s">
        <v>7808</v>
      </c>
      <c r="K4028" s="6" t="s">
        <v>71</v>
      </c>
    </row>
    <row r="4029" spans="1:11" x14ac:dyDescent="0.45">
      <c r="A4029" s="6">
        <v>4025</v>
      </c>
      <c r="B4029" s="6" t="s">
        <v>3962</v>
      </c>
      <c r="C4029" s="5" t="s">
        <v>11242</v>
      </c>
      <c r="D4029" s="5" t="s">
        <v>3963</v>
      </c>
      <c r="E4029" s="5" t="s">
        <v>3964</v>
      </c>
      <c r="F4029" s="5" t="s">
        <v>3965</v>
      </c>
      <c r="G4029" s="6">
        <v>2004</v>
      </c>
      <c r="H4029" s="5" t="s">
        <v>3033</v>
      </c>
      <c r="I4029" s="5" t="s">
        <v>3966</v>
      </c>
      <c r="J4029" s="6" t="s">
        <v>7808</v>
      </c>
      <c r="K4029" s="6" t="s">
        <v>71</v>
      </c>
    </row>
    <row r="4030" spans="1:11" x14ac:dyDescent="0.45">
      <c r="A4030" s="6">
        <v>4026</v>
      </c>
      <c r="B4030" s="6" t="s">
        <v>2515</v>
      </c>
      <c r="C4030" s="5" t="s">
        <v>11242</v>
      </c>
      <c r="D4030" s="5" t="s">
        <v>2516</v>
      </c>
      <c r="E4030" s="5" t="s">
        <v>2517</v>
      </c>
      <c r="F4030" s="5" t="s">
        <v>2518</v>
      </c>
      <c r="G4030" s="6">
        <v>2001</v>
      </c>
      <c r="H4030" s="5" t="s">
        <v>2519</v>
      </c>
      <c r="I4030" s="5" t="s">
        <v>2520</v>
      </c>
      <c r="J4030" s="6" t="s">
        <v>7808</v>
      </c>
      <c r="K4030" s="6" t="s">
        <v>71</v>
      </c>
    </row>
    <row r="4031" spans="1:11" x14ac:dyDescent="0.45">
      <c r="A4031" s="6">
        <v>4027</v>
      </c>
      <c r="B4031" s="6" t="s">
        <v>2893</v>
      </c>
      <c r="C4031" s="5" t="s">
        <v>11242</v>
      </c>
      <c r="D4031" s="5" t="s">
        <v>2894</v>
      </c>
      <c r="E4031" s="5" t="s">
        <v>2895</v>
      </c>
      <c r="F4031" s="5" t="s">
        <v>2896</v>
      </c>
      <c r="G4031" s="6">
        <v>2008</v>
      </c>
      <c r="H4031" s="5" t="s">
        <v>239</v>
      </c>
      <c r="I4031" s="5" t="s">
        <v>2897</v>
      </c>
      <c r="J4031" s="6" t="s">
        <v>7808</v>
      </c>
      <c r="K4031" s="6" t="s">
        <v>71</v>
      </c>
    </row>
    <row r="4032" spans="1:11" x14ac:dyDescent="0.45">
      <c r="A4032" s="6">
        <v>4028</v>
      </c>
      <c r="B4032" s="6" t="s">
        <v>6714</v>
      </c>
      <c r="C4032" s="5" t="s">
        <v>11242</v>
      </c>
      <c r="D4032" s="5" t="s">
        <v>6715</v>
      </c>
      <c r="E4032" s="5" t="s">
        <v>6716</v>
      </c>
      <c r="F4032" s="5" t="s">
        <v>6717</v>
      </c>
      <c r="G4032" s="6">
        <v>2013</v>
      </c>
      <c r="H4032" s="5" t="s">
        <v>273</v>
      </c>
      <c r="I4032" s="5" t="s">
        <v>6718</v>
      </c>
      <c r="J4032" s="6" t="s">
        <v>7808</v>
      </c>
      <c r="K4032" s="6" t="s">
        <v>71</v>
      </c>
    </row>
    <row r="4033" spans="1:11" x14ac:dyDescent="0.45">
      <c r="A4033" s="6">
        <v>4029</v>
      </c>
      <c r="B4033" s="6" t="s">
        <v>3139</v>
      </c>
      <c r="C4033" s="5" t="s">
        <v>11242</v>
      </c>
      <c r="D4033" s="5" t="s">
        <v>3140</v>
      </c>
      <c r="E4033" s="5" t="s">
        <v>3141</v>
      </c>
      <c r="F4033" s="5" t="s">
        <v>3142</v>
      </c>
      <c r="G4033" s="6">
        <v>2020</v>
      </c>
      <c r="H4033" s="5" t="s">
        <v>3143</v>
      </c>
      <c r="I4033" s="5" t="s">
        <v>3144</v>
      </c>
      <c r="J4033" s="6" t="s">
        <v>7808</v>
      </c>
      <c r="K4033" s="6" t="s">
        <v>71</v>
      </c>
    </row>
    <row r="4034" spans="1:11" x14ac:dyDescent="0.45">
      <c r="A4034" s="6">
        <v>4030</v>
      </c>
      <c r="B4034" s="6" t="s">
        <v>3995</v>
      </c>
      <c r="C4034" s="5" t="s">
        <v>11242</v>
      </c>
      <c r="D4034" s="5" t="s">
        <v>3996</v>
      </c>
      <c r="E4034" s="5" t="s">
        <v>3997</v>
      </c>
      <c r="F4034" s="5" t="s">
        <v>3998</v>
      </c>
      <c r="G4034" s="6">
        <v>2001</v>
      </c>
      <c r="H4034" s="5" t="s">
        <v>3354</v>
      </c>
      <c r="I4034" s="5" t="s">
        <v>3999</v>
      </c>
      <c r="J4034" s="6" t="s">
        <v>7808</v>
      </c>
      <c r="K4034" s="6" t="s">
        <v>71</v>
      </c>
    </row>
    <row r="4035" spans="1:11" x14ac:dyDescent="0.45">
      <c r="A4035" s="6">
        <v>4031</v>
      </c>
      <c r="B4035" s="6" t="s">
        <v>6300</v>
      </c>
      <c r="C4035" s="5" t="s">
        <v>11242</v>
      </c>
      <c r="D4035" s="5" t="s">
        <v>6301</v>
      </c>
      <c r="E4035" s="5" t="s">
        <v>6302</v>
      </c>
      <c r="F4035" s="5" t="s">
        <v>6303</v>
      </c>
      <c r="G4035" s="6">
        <v>2021</v>
      </c>
      <c r="H4035" s="5" t="s">
        <v>1602</v>
      </c>
      <c r="I4035" s="5" t="s">
        <v>6304</v>
      </c>
      <c r="J4035" s="6" t="s">
        <v>7808</v>
      </c>
      <c r="K4035" s="6" t="s">
        <v>71</v>
      </c>
    </row>
    <row r="4036" spans="1:11" x14ac:dyDescent="0.45">
      <c r="A4036" s="6">
        <v>4032</v>
      </c>
      <c r="B4036" s="6" t="s">
        <v>11678</v>
      </c>
      <c r="C4036" s="5" t="s">
        <v>11242</v>
      </c>
      <c r="D4036" s="5" t="s">
        <v>11679</v>
      </c>
      <c r="E4036" s="5" t="s">
        <v>11680</v>
      </c>
      <c r="F4036" s="5" t="s">
        <v>11681</v>
      </c>
      <c r="G4036" s="6">
        <v>2002</v>
      </c>
      <c r="H4036" s="5" t="s">
        <v>68</v>
      </c>
      <c r="I4036" s="5" t="s">
        <v>11682</v>
      </c>
      <c r="J4036" s="6" t="s">
        <v>70</v>
      </c>
      <c r="K4036" s="6" t="s">
        <v>71</v>
      </c>
    </row>
    <row r="4037" spans="1:11" x14ac:dyDescent="0.45">
      <c r="A4037" s="6">
        <v>4033</v>
      </c>
      <c r="B4037" s="6" t="s">
        <v>5976</v>
      </c>
      <c r="C4037" s="5" t="s">
        <v>11242</v>
      </c>
      <c r="D4037" s="5" t="s">
        <v>5977</v>
      </c>
      <c r="E4037" s="5" t="s">
        <v>5978</v>
      </c>
      <c r="F4037" s="5" t="s">
        <v>5979</v>
      </c>
      <c r="G4037" s="6">
        <v>2023</v>
      </c>
      <c r="H4037" s="5" t="s">
        <v>5980</v>
      </c>
      <c r="I4037" s="5" t="s">
        <v>5981</v>
      </c>
      <c r="J4037" s="6" t="s">
        <v>7808</v>
      </c>
      <c r="K4037" s="6" t="s">
        <v>71</v>
      </c>
    </row>
    <row r="4038" spans="1:11" x14ac:dyDescent="0.45">
      <c r="A4038" s="6">
        <v>4034</v>
      </c>
      <c r="B4038" s="6" t="s">
        <v>1419</v>
      </c>
      <c r="C4038" s="5" t="s">
        <v>11242</v>
      </c>
      <c r="D4038" s="5" t="s">
        <v>1420</v>
      </c>
      <c r="E4038" s="5" t="s">
        <v>1421</v>
      </c>
      <c r="F4038" s="5" t="s">
        <v>1422</v>
      </c>
      <c r="G4038" s="6">
        <v>2017</v>
      </c>
      <c r="H4038" s="5" t="s">
        <v>1423</v>
      </c>
      <c r="I4038" s="5" t="s">
        <v>1424</v>
      </c>
      <c r="J4038" s="6" t="s">
        <v>7808</v>
      </c>
      <c r="K4038" s="6" t="s">
        <v>71</v>
      </c>
    </row>
    <row r="4039" spans="1:11" x14ac:dyDescent="0.45">
      <c r="A4039" s="6">
        <v>4035</v>
      </c>
      <c r="B4039" s="6" t="s">
        <v>6439</v>
      </c>
      <c r="C4039" s="5" t="s">
        <v>11242</v>
      </c>
      <c r="D4039" s="5" t="s">
        <v>6440</v>
      </c>
      <c r="E4039" s="5" t="s">
        <v>6441</v>
      </c>
      <c r="F4039" s="5" t="s">
        <v>6442</v>
      </c>
      <c r="G4039" s="6">
        <v>2007</v>
      </c>
      <c r="H4039" s="5" t="s">
        <v>426</v>
      </c>
      <c r="I4039" s="5" t="s">
        <v>6443</v>
      </c>
      <c r="J4039" s="6" t="s">
        <v>7808</v>
      </c>
      <c r="K4039" s="6" t="s">
        <v>71</v>
      </c>
    </row>
    <row r="4040" spans="1:11" x14ac:dyDescent="0.45">
      <c r="A4040" s="6">
        <v>4036</v>
      </c>
      <c r="B4040" s="6" t="s">
        <v>7291</v>
      </c>
      <c r="C4040" s="5" t="s">
        <v>11242</v>
      </c>
      <c r="D4040" s="5" t="s">
        <v>7292</v>
      </c>
      <c r="E4040" s="5" t="s">
        <v>7293</v>
      </c>
      <c r="F4040" s="5" t="s">
        <v>7294</v>
      </c>
      <c r="G4040" s="6">
        <v>2000</v>
      </c>
      <c r="H4040" s="5" t="s">
        <v>1740</v>
      </c>
      <c r="I4040" s="5" t="s">
        <v>7295</v>
      </c>
      <c r="J4040" s="6" t="s">
        <v>7808</v>
      </c>
      <c r="K4040" s="6" t="s">
        <v>71</v>
      </c>
    </row>
    <row r="4041" spans="1:11" x14ac:dyDescent="0.45">
      <c r="A4041" s="6">
        <v>4037</v>
      </c>
      <c r="B4041" s="6" t="s">
        <v>10205</v>
      </c>
      <c r="C4041" s="5" t="s">
        <v>11242</v>
      </c>
      <c r="D4041" s="5" t="s">
        <v>10206</v>
      </c>
      <c r="E4041" s="5" t="s">
        <v>10207</v>
      </c>
      <c r="F4041" s="5" t="s">
        <v>10208</v>
      </c>
      <c r="G4041" s="6">
        <v>1996</v>
      </c>
      <c r="H4041" s="5" t="s">
        <v>4320</v>
      </c>
      <c r="I4041" s="5" t="s">
        <v>10209</v>
      </c>
      <c r="J4041" s="6" t="s">
        <v>7808</v>
      </c>
      <c r="K4041" s="6" t="s">
        <v>71</v>
      </c>
    </row>
    <row r="4042" spans="1:11" x14ac:dyDescent="0.45">
      <c r="A4042" s="6">
        <v>4038</v>
      </c>
      <c r="B4042" s="6" t="s">
        <v>1994</v>
      </c>
      <c r="C4042" s="5" t="s">
        <v>11242</v>
      </c>
      <c r="D4042" s="5" t="s">
        <v>1995</v>
      </c>
      <c r="E4042" s="5" t="s">
        <v>1996</v>
      </c>
      <c r="F4042" s="5" t="s">
        <v>1997</v>
      </c>
      <c r="G4042" s="6">
        <v>2004</v>
      </c>
      <c r="H4042" s="5" t="s">
        <v>245</v>
      </c>
      <c r="I4042" s="5" t="s">
        <v>1998</v>
      </c>
      <c r="J4042" s="6" t="s">
        <v>7808</v>
      </c>
      <c r="K4042" s="6" t="s">
        <v>71</v>
      </c>
    </row>
    <row r="4043" spans="1:11" x14ac:dyDescent="0.45">
      <c r="A4043" s="6">
        <v>4039</v>
      </c>
      <c r="B4043" s="6" t="s">
        <v>3760</v>
      </c>
      <c r="C4043" s="5" t="s">
        <v>11242</v>
      </c>
      <c r="D4043" s="5" t="s">
        <v>3761</v>
      </c>
      <c r="E4043" s="5" t="s">
        <v>3762</v>
      </c>
      <c r="F4043" s="5" t="s">
        <v>3763</v>
      </c>
      <c r="G4043" s="6">
        <v>2000</v>
      </c>
      <c r="H4043" s="5" t="s">
        <v>3764</v>
      </c>
      <c r="I4043" s="5" t="s">
        <v>3765</v>
      </c>
      <c r="J4043" s="6" t="s">
        <v>7808</v>
      </c>
      <c r="K4043" s="6" t="s">
        <v>71</v>
      </c>
    </row>
    <row r="4044" spans="1:11" x14ac:dyDescent="0.45">
      <c r="A4044" s="6">
        <v>4040</v>
      </c>
      <c r="B4044" s="6" t="s">
        <v>11683</v>
      </c>
      <c r="C4044" s="5" t="s">
        <v>11242</v>
      </c>
      <c r="D4044" s="5" t="s">
        <v>11684</v>
      </c>
      <c r="E4044" s="5" t="s">
        <v>11685</v>
      </c>
      <c r="F4044" s="5" t="s">
        <v>11686</v>
      </c>
      <c r="G4044" s="6">
        <v>2004</v>
      </c>
      <c r="H4044" s="5" t="s">
        <v>11302</v>
      </c>
      <c r="I4044" s="5" t="s">
        <v>11687</v>
      </c>
      <c r="J4044" s="6" t="s">
        <v>70</v>
      </c>
      <c r="K4044" s="6" t="s">
        <v>71</v>
      </c>
    </row>
    <row r="4045" spans="1:11" x14ac:dyDescent="0.45">
      <c r="A4045" s="6">
        <v>4041</v>
      </c>
      <c r="B4045" s="6" t="s">
        <v>11688</v>
      </c>
      <c r="C4045" s="5" t="s">
        <v>11242</v>
      </c>
      <c r="D4045" s="5" t="s">
        <v>11689</v>
      </c>
      <c r="E4045" s="5" t="s">
        <v>11690</v>
      </c>
      <c r="F4045" s="5" t="s">
        <v>11691</v>
      </c>
      <c r="G4045" s="6">
        <v>2006</v>
      </c>
      <c r="H4045" s="5" t="s">
        <v>9816</v>
      </c>
      <c r="I4045" s="5" t="s">
        <v>11692</v>
      </c>
      <c r="J4045" s="6" t="s">
        <v>70</v>
      </c>
      <c r="K4045" s="6" t="s">
        <v>71</v>
      </c>
    </row>
    <row r="4046" spans="1:11" x14ac:dyDescent="0.45">
      <c r="A4046" s="6">
        <v>4042</v>
      </c>
      <c r="B4046" s="6" t="s">
        <v>4093</v>
      </c>
      <c r="C4046" s="5" t="s">
        <v>11242</v>
      </c>
      <c r="D4046" s="5" t="s">
        <v>4094</v>
      </c>
      <c r="E4046" s="5" t="s">
        <v>4095</v>
      </c>
      <c r="F4046" s="5" t="s">
        <v>4096</v>
      </c>
      <c r="G4046" s="6">
        <v>1997</v>
      </c>
      <c r="H4046" s="5" t="s">
        <v>206</v>
      </c>
      <c r="I4046" s="5" t="s">
        <v>4097</v>
      </c>
      <c r="J4046" s="6" t="s">
        <v>7808</v>
      </c>
      <c r="K4046" s="6" t="s">
        <v>71</v>
      </c>
    </row>
    <row r="4047" spans="1:11" x14ac:dyDescent="0.45">
      <c r="A4047" s="6">
        <v>4043</v>
      </c>
      <c r="B4047" s="6" t="s">
        <v>405</v>
      </c>
      <c r="C4047" s="5" t="s">
        <v>11242</v>
      </c>
      <c r="D4047" s="5" t="s">
        <v>406</v>
      </c>
      <c r="E4047" s="5" t="s">
        <v>407</v>
      </c>
      <c r="F4047" s="5" t="s">
        <v>408</v>
      </c>
      <c r="G4047" s="6">
        <v>2021</v>
      </c>
      <c r="H4047" s="5" t="s">
        <v>409</v>
      </c>
      <c r="I4047" s="5" t="s">
        <v>410</v>
      </c>
      <c r="J4047" s="6" t="s">
        <v>7808</v>
      </c>
      <c r="K4047" s="6" t="s">
        <v>71</v>
      </c>
    </row>
    <row r="4048" spans="1:11" x14ac:dyDescent="0.45">
      <c r="A4048" s="6">
        <v>4044</v>
      </c>
      <c r="B4048" s="6" t="s">
        <v>7736</v>
      </c>
      <c r="C4048" s="5" t="s">
        <v>11242</v>
      </c>
      <c r="D4048" s="5" t="s">
        <v>7737</v>
      </c>
      <c r="E4048" s="5" t="s">
        <v>7738</v>
      </c>
      <c r="F4048" s="5" t="s">
        <v>7739</v>
      </c>
      <c r="G4048" s="6">
        <v>2002</v>
      </c>
      <c r="H4048" s="5" t="s">
        <v>87</v>
      </c>
      <c r="I4048" s="5" t="s">
        <v>7740</v>
      </c>
      <c r="J4048" s="6" t="s">
        <v>7808</v>
      </c>
      <c r="K4048" s="6" t="s">
        <v>71</v>
      </c>
    </row>
    <row r="4049" spans="1:11" x14ac:dyDescent="0.45">
      <c r="A4049" s="6">
        <v>4045</v>
      </c>
      <c r="B4049" s="6" t="s">
        <v>5416</v>
      </c>
      <c r="C4049" s="5" t="s">
        <v>11242</v>
      </c>
      <c r="D4049" s="5" t="s">
        <v>5417</v>
      </c>
      <c r="E4049" s="5" t="s">
        <v>5418</v>
      </c>
      <c r="F4049" s="5" t="s">
        <v>5419</v>
      </c>
      <c r="G4049" s="6">
        <v>2001</v>
      </c>
      <c r="H4049" s="5" t="s">
        <v>1680</v>
      </c>
      <c r="I4049" s="5" t="s">
        <v>5420</v>
      </c>
      <c r="J4049" s="6" t="s">
        <v>7808</v>
      </c>
      <c r="K4049" s="6" t="s">
        <v>71</v>
      </c>
    </row>
    <row r="4050" spans="1:11" x14ac:dyDescent="0.45">
      <c r="A4050" s="6">
        <v>4046</v>
      </c>
      <c r="B4050" s="6" t="s">
        <v>1802</v>
      </c>
      <c r="C4050" s="5" t="s">
        <v>11242</v>
      </c>
      <c r="D4050" s="5" t="s">
        <v>1803</v>
      </c>
      <c r="E4050" s="5" t="s">
        <v>1804</v>
      </c>
      <c r="F4050" s="5" t="s">
        <v>1805</v>
      </c>
      <c r="G4050" s="6">
        <v>2014</v>
      </c>
      <c r="H4050" s="5" t="s">
        <v>945</v>
      </c>
      <c r="I4050" s="5" t="s">
        <v>1440</v>
      </c>
      <c r="J4050" s="6" t="s">
        <v>7808</v>
      </c>
      <c r="K4050" s="6" t="s">
        <v>71</v>
      </c>
    </row>
    <row r="4051" spans="1:11" x14ac:dyDescent="0.45">
      <c r="A4051" s="6">
        <v>4047</v>
      </c>
      <c r="B4051" s="6" t="s">
        <v>4919</v>
      </c>
      <c r="C4051" s="5" t="s">
        <v>11242</v>
      </c>
      <c r="D4051" s="5" t="s">
        <v>4920</v>
      </c>
      <c r="E4051" s="5" t="s">
        <v>4921</v>
      </c>
      <c r="F4051" s="5" t="s">
        <v>4922</v>
      </c>
      <c r="G4051" s="6">
        <v>2003</v>
      </c>
      <c r="H4051" s="5" t="s">
        <v>2845</v>
      </c>
      <c r="I4051" s="5" t="s">
        <v>4923</v>
      </c>
      <c r="J4051" s="6" t="s">
        <v>7808</v>
      </c>
      <c r="K4051" s="6" t="s">
        <v>71</v>
      </c>
    </row>
    <row r="4052" spans="1:11" x14ac:dyDescent="0.45">
      <c r="A4052" s="6">
        <v>4048</v>
      </c>
      <c r="B4052" s="6" t="s">
        <v>3551</v>
      </c>
      <c r="C4052" s="5" t="s">
        <v>11242</v>
      </c>
      <c r="D4052" s="5" t="s">
        <v>3552</v>
      </c>
      <c r="E4052" s="5" t="s">
        <v>3553</v>
      </c>
      <c r="F4052" s="5" t="s">
        <v>3554</v>
      </c>
      <c r="G4052" s="6">
        <v>2002</v>
      </c>
      <c r="H4052" s="5" t="s">
        <v>135</v>
      </c>
      <c r="I4052" s="5" t="s">
        <v>3555</v>
      </c>
      <c r="J4052" s="6" t="s">
        <v>7808</v>
      </c>
      <c r="K4052" s="6" t="s">
        <v>71</v>
      </c>
    </row>
    <row r="4053" spans="1:11" x14ac:dyDescent="0.45">
      <c r="A4053" s="6">
        <v>4049</v>
      </c>
      <c r="B4053" s="6" t="s">
        <v>6674</v>
      </c>
      <c r="C4053" s="5" t="s">
        <v>11242</v>
      </c>
      <c r="D4053" s="5" t="s">
        <v>6675</v>
      </c>
      <c r="E4053" s="5" t="s">
        <v>6676</v>
      </c>
      <c r="F4053" s="5" t="s">
        <v>6677</v>
      </c>
      <c r="G4053" s="6">
        <v>1997</v>
      </c>
      <c r="H4053" s="5" t="s">
        <v>194</v>
      </c>
      <c r="I4053" s="5" t="s">
        <v>6678</v>
      </c>
      <c r="J4053" s="6" t="s">
        <v>7808</v>
      </c>
      <c r="K4053" s="6" t="s">
        <v>71</v>
      </c>
    </row>
    <row r="4054" spans="1:11" x14ac:dyDescent="0.45">
      <c r="A4054" s="6">
        <v>4050</v>
      </c>
      <c r="B4054" s="6" t="s">
        <v>1007</v>
      </c>
      <c r="C4054" s="5" t="s">
        <v>11242</v>
      </c>
      <c r="D4054" s="5" t="s">
        <v>1008</v>
      </c>
      <c r="E4054" s="5" t="s">
        <v>1009</v>
      </c>
      <c r="F4054" s="5" t="s">
        <v>1010</v>
      </c>
      <c r="G4054" s="6">
        <v>2002</v>
      </c>
      <c r="H4054" s="5" t="s">
        <v>135</v>
      </c>
      <c r="I4054" s="5" t="s">
        <v>1011</v>
      </c>
      <c r="J4054" s="6" t="s">
        <v>7808</v>
      </c>
      <c r="K4054" s="6" t="s">
        <v>71</v>
      </c>
    </row>
    <row r="4055" spans="1:11" x14ac:dyDescent="0.45">
      <c r="A4055" s="6">
        <v>4051</v>
      </c>
      <c r="B4055" s="6" t="s">
        <v>3556</v>
      </c>
      <c r="C4055" s="5" t="s">
        <v>11242</v>
      </c>
      <c r="D4055" s="5" t="s">
        <v>3557</v>
      </c>
      <c r="E4055" s="5" t="s">
        <v>3558</v>
      </c>
      <c r="F4055" s="5" t="s">
        <v>3559</v>
      </c>
      <c r="G4055" s="6">
        <v>2019</v>
      </c>
      <c r="H4055" s="5" t="s">
        <v>604</v>
      </c>
      <c r="I4055" s="5" t="s">
        <v>3560</v>
      </c>
      <c r="J4055" s="6" t="s">
        <v>7808</v>
      </c>
      <c r="K4055" s="6" t="s">
        <v>71</v>
      </c>
    </row>
    <row r="4056" spans="1:11" x14ac:dyDescent="0.45">
      <c r="A4056" s="6">
        <v>4052</v>
      </c>
      <c r="B4056" s="6" t="s">
        <v>3660</v>
      </c>
      <c r="C4056" s="5" t="s">
        <v>11242</v>
      </c>
      <c r="D4056" s="5" t="s">
        <v>3661</v>
      </c>
      <c r="E4056" s="5" t="s">
        <v>3662</v>
      </c>
      <c r="F4056" s="5" t="s">
        <v>3663</v>
      </c>
      <c r="G4056" s="6">
        <v>2003</v>
      </c>
      <c r="H4056" s="5" t="s">
        <v>135</v>
      </c>
      <c r="I4056" s="5" t="s">
        <v>3664</v>
      </c>
      <c r="J4056" s="6" t="s">
        <v>7808</v>
      </c>
      <c r="K4056" s="6" t="s">
        <v>71</v>
      </c>
    </row>
    <row r="4057" spans="1:11" x14ac:dyDescent="0.45">
      <c r="A4057" s="6">
        <v>4053</v>
      </c>
      <c r="B4057" s="6" t="s">
        <v>1827</v>
      </c>
      <c r="C4057" s="5" t="s">
        <v>11242</v>
      </c>
      <c r="D4057" s="5" t="s">
        <v>1828</v>
      </c>
      <c r="E4057" s="5" t="s">
        <v>1829</v>
      </c>
      <c r="F4057" s="5" t="s">
        <v>1830</v>
      </c>
      <c r="G4057" s="6">
        <v>1993</v>
      </c>
      <c r="H4057" s="5" t="s">
        <v>1831</v>
      </c>
      <c r="I4057" s="5" t="s">
        <v>1832</v>
      </c>
      <c r="J4057" s="6" t="s">
        <v>7808</v>
      </c>
      <c r="K4057" s="6" t="s">
        <v>71</v>
      </c>
    </row>
    <row r="4058" spans="1:11" x14ac:dyDescent="0.45">
      <c r="A4058" s="6">
        <v>4054</v>
      </c>
      <c r="B4058" s="6" t="s">
        <v>995</v>
      </c>
      <c r="C4058" s="5" t="s">
        <v>11242</v>
      </c>
      <c r="D4058" s="5" t="s">
        <v>996</v>
      </c>
      <c r="E4058" s="5" t="s">
        <v>997</v>
      </c>
      <c r="F4058" s="5" t="s">
        <v>998</v>
      </c>
      <c r="G4058" s="6">
        <v>1998</v>
      </c>
      <c r="H4058" s="5" t="s">
        <v>999</v>
      </c>
      <c r="I4058" s="5" t="s">
        <v>1000</v>
      </c>
      <c r="J4058" s="6" t="s">
        <v>7808</v>
      </c>
      <c r="K4058" s="6" t="s">
        <v>71</v>
      </c>
    </row>
    <row r="4059" spans="1:11" x14ac:dyDescent="0.45">
      <c r="A4059" s="6">
        <v>4055</v>
      </c>
      <c r="B4059" s="6" t="s">
        <v>11693</v>
      </c>
      <c r="C4059" s="5" t="s">
        <v>11242</v>
      </c>
      <c r="D4059" s="5" t="s">
        <v>11694</v>
      </c>
      <c r="E4059" s="5" t="s">
        <v>11695</v>
      </c>
      <c r="F4059" s="5" t="s">
        <v>11696</v>
      </c>
      <c r="G4059" s="6">
        <v>2026</v>
      </c>
      <c r="H4059" s="5" t="s">
        <v>11697</v>
      </c>
      <c r="I4059" s="5" t="s">
        <v>11698</v>
      </c>
      <c r="J4059" s="6" t="s">
        <v>70</v>
      </c>
      <c r="K4059" s="6" t="s">
        <v>71</v>
      </c>
    </row>
    <row r="4060" spans="1:11" x14ac:dyDescent="0.45">
      <c r="A4060" s="6">
        <v>4056</v>
      </c>
      <c r="B4060" s="6" t="s">
        <v>6992</v>
      </c>
      <c r="C4060" s="5" t="s">
        <v>11242</v>
      </c>
      <c r="D4060" s="5" t="s">
        <v>6993</v>
      </c>
      <c r="E4060" s="5" t="s">
        <v>6994</v>
      </c>
      <c r="F4060" s="5" t="s">
        <v>6995</v>
      </c>
      <c r="G4060" s="6">
        <v>2012</v>
      </c>
      <c r="H4060" s="5" t="s">
        <v>1221</v>
      </c>
      <c r="I4060" s="5" t="s">
        <v>6996</v>
      </c>
      <c r="J4060" s="6" t="s">
        <v>7808</v>
      </c>
      <c r="K4060" s="6" t="s">
        <v>71</v>
      </c>
    </row>
    <row r="4061" spans="1:11" x14ac:dyDescent="0.45">
      <c r="A4061" s="6">
        <v>4057</v>
      </c>
      <c r="B4061" s="6" t="s">
        <v>645</v>
      </c>
      <c r="C4061" s="5" t="s">
        <v>11242</v>
      </c>
      <c r="D4061" s="5" t="s">
        <v>646</v>
      </c>
      <c r="E4061" s="5" t="s">
        <v>647</v>
      </c>
      <c r="F4061" s="5" t="s">
        <v>648</v>
      </c>
      <c r="G4061" s="6">
        <v>1985</v>
      </c>
      <c r="H4061" s="5" t="s">
        <v>111</v>
      </c>
      <c r="I4061" s="5" t="s">
        <v>649</v>
      </c>
      <c r="J4061" s="6" t="s">
        <v>7808</v>
      </c>
      <c r="K4061" s="6" t="s">
        <v>71</v>
      </c>
    </row>
    <row r="4062" spans="1:11" x14ac:dyDescent="0.45">
      <c r="A4062" s="6">
        <v>4058</v>
      </c>
      <c r="B4062" s="6" t="s">
        <v>4914</v>
      </c>
      <c r="C4062" s="5" t="s">
        <v>11242</v>
      </c>
      <c r="D4062" s="5" t="s">
        <v>4915</v>
      </c>
      <c r="E4062" s="5" t="s">
        <v>4916</v>
      </c>
      <c r="F4062" s="5" t="s">
        <v>4917</v>
      </c>
      <c r="G4062" s="6">
        <v>2003</v>
      </c>
      <c r="H4062" s="5" t="s">
        <v>87</v>
      </c>
      <c r="I4062" s="5" t="s">
        <v>4918</v>
      </c>
      <c r="J4062" s="6" t="s">
        <v>7808</v>
      </c>
      <c r="K4062" s="6" t="s">
        <v>71</v>
      </c>
    </row>
    <row r="4063" spans="1:11" x14ac:dyDescent="0.45">
      <c r="A4063" s="6">
        <v>4059</v>
      </c>
      <c r="B4063" s="6" t="s">
        <v>11699</v>
      </c>
      <c r="C4063" s="5" t="s">
        <v>11242</v>
      </c>
      <c r="D4063" s="5" t="s">
        <v>11700</v>
      </c>
      <c r="E4063" s="5" t="s">
        <v>11701</v>
      </c>
      <c r="F4063" s="5" t="s">
        <v>11702</v>
      </c>
      <c r="G4063" s="6">
        <v>2021</v>
      </c>
      <c r="H4063" s="5" t="s">
        <v>297</v>
      </c>
      <c r="I4063" s="5" t="s">
        <v>11703</v>
      </c>
      <c r="J4063" s="6" t="s">
        <v>70</v>
      </c>
      <c r="K4063" s="6" t="s">
        <v>71</v>
      </c>
    </row>
    <row r="4064" spans="1:11" x14ac:dyDescent="0.45">
      <c r="A4064" s="6">
        <v>4060</v>
      </c>
      <c r="B4064" s="6" t="s">
        <v>2070</v>
      </c>
      <c r="C4064" s="5" t="s">
        <v>11242</v>
      </c>
      <c r="D4064" s="5" t="s">
        <v>2071</v>
      </c>
      <c r="E4064" s="5" t="s">
        <v>2072</v>
      </c>
      <c r="F4064" s="5" t="s">
        <v>2073</v>
      </c>
      <c r="G4064" s="6">
        <v>2003</v>
      </c>
      <c r="H4064" s="5" t="s">
        <v>135</v>
      </c>
      <c r="I4064" s="5" t="s">
        <v>2074</v>
      </c>
      <c r="J4064" s="6" t="s">
        <v>7808</v>
      </c>
      <c r="K4064" s="6" t="s">
        <v>71</v>
      </c>
    </row>
    <row r="4065" spans="1:11" x14ac:dyDescent="0.45">
      <c r="A4065" s="6">
        <v>4061</v>
      </c>
      <c r="B4065" s="6" t="s">
        <v>5050</v>
      </c>
      <c r="C4065" s="5" t="s">
        <v>11242</v>
      </c>
      <c r="D4065" s="5" t="s">
        <v>5051</v>
      </c>
      <c r="E4065" s="5" t="s">
        <v>5052</v>
      </c>
      <c r="F4065" s="5" t="s">
        <v>5053</v>
      </c>
      <c r="G4065" s="6">
        <v>2016</v>
      </c>
      <c r="H4065" s="5" t="s">
        <v>3702</v>
      </c>
      <c r="I4065" s="5" t="s">
        <v>5054</v>
      </c>
      <c r="J4065" s="6" t="s">
        <v>7808</v>
      </c>
      <c r="K4065" s="6" t="s">
        <v>71</v>
      </c>
    </row>
    <row r="4066" spans="1:11" x14ac:dyDescent="0.45">
      <c r="A4066" s="6">
        <v>4062</v>
      </c>
      <c r="B4066" s="6" t="s">
        <v>2653</v>
      </c>
      <c r="C4066" s="5" t="s">
        <v>11242</v>
      </c>
      <c r="D4066" s="5" t="s">
        <v>2654</v>
      </c>
      <c r="E4066" s="5" t="s">
        <v>2655</v>
      </c>
      <c r="F4066" s="5" t="s">
        <v>2656</v>
      </c>
      <c r="G4066" s="6">
        <v>2020</v>
      </c>
      <c r="H4066" s="5" t="s">
        <v>2657</v>
      </c>
      <c r="I4066" s="5" t="s">
        <v>2658</v>
      </c>
      <c r="J4066" s="6" t="s">
        <v>7808</v>
      </c>
      <c r="K4066" s="6" t="s">
        <v>71</v>
      </c>
    </row>
    <row r="4067" spans="1:11" x14ac:dyDescent="0.45">
      <c r="A4067" s="6">
        <v>4063</v>
      </c>
      <c r="B4067" s="6" t="s">
        <v>5308</v>
      </c>
      <c r="C4067" s="5" t="s">
        <v>11242</v>
      </c>
      <c r="D4067" s="5" t="s">
        <v>5309</v>
      </c>
      <c r="E4067" s="5" t="s">
        <v>5310</v>
      </c>
      <c r="F4067" s="5" t="s">
        <v>5311</v>
      </c>
      <c r="G4067" s="6">
        <v>2002</v>
      </c>
      <c r="H4067" s="5" t="s">
        <v>4980</v>
      </c>
      <c r="I4067" s="5" t="s">
        <v>5312</v>
      </c>
      <c r="J4067" s="6" t="s">
        <v>7808</v>
      </c>
      <c r="K4067" s="6" t="s">
        <v>71</v>
      </c>
    </row>
    <row r="4068" spans="1:11" x14ac:dyDescent="0.45">
      <c r="A4068" s="6">
        <v>4064</v>
      </c>
      <c r="B4068" s="6" t="s">
        <v>6632</v>
      </c>
      <c r="C4068" s="5" t="s">
        <v>11242</v>
      </c>
      <c r="D4068" s="5" t="s">
        <v>6633</v>
      </c>
      <c r="E4068" s="5" t="s">
        <v>6634</v>
      </c>
      <c r="F4068" s="5" t="s">
        <v>6635</v>
      </c>
      <c r="G4068" s="6">
        <v>2013</v>
      </c>
      <c r="H4068" s="5" t="s">
        <v>1183</v>
      </c>
      <c r="I4068" s="5" t="s">
        <v>6636</v>
      </c>
      <c r="J4068" s="6" t="s">
        <v>7808</v>
      </c>
      <c r="K4068" s="6" t="s">
        <v>71</v>
      </c>
    </row>
    <row r="4069" spans="1:11" x14ac:dyDescent="0.45">
      <c r="A4069" s="6">
        <v>4065</v>
      </c>
      <c r="B4069" s="6" t="s">
        <v>2170</v>
      </c>
      <c r="C4069" s="5" t="s">
        <v>11242</v>
      </c>
      <c r="D4069" s="5" t="s">
        <v>2171</v>
      </c>
      <c r="E4069" s="5" t="s">
        <v>2172</v>
      </c>
      <c r="F4069" s="5" t="s">
        <v>2173</v>
      </c>
      <c r="G4069" s="6">
        <v>2000</v>
      </c>
      <c r="H4069" s="5" t="s">
        <v>68</v>
      </c>
      <c r="I4069" s="5" t="s">
        <v>2174</v>
      </c>
      <c r="J4069" s="6" t="s">
        <v>7808</v>
      </c>
      <c r="K4069" s="6" t="s">
        <v>71</v>
      </c>
    </row>
    <row r="4070" spans="1:11" x14ac:dyDescent="0.45">
      <c r="A4070" s="6">
        <v>4066</v>
      </c>
      <c r="B4070" s="6" t="s">
        <v>5454</v>
      </c>
      <c r="C4070" s="5" t="s">
        <v>11242</v>
      </c>
      <c r="D4070" s="5" t="s">
        <v>5455</v>
      </c>
      <c r="E4070" s="5" t="s">
        <v>5456</v>
      </c>
      <c r="F4070" s="5" t="s">
        <v>5457</v>
      </c>
      <c r="G4070" s="6">
        <v>2004</v>
      </c>
      <c r="H4070" s="5" t="s">
        <v>245</v>
      </c>
      <c r="I4070" s="5" t="s">
        <v>5458</v>
      </c>
      <c r="J4070" s="6" t="s">
        <v>7808</v>
      </c>
      <c r="K4070" s="6" t="s">
        <v>71</v>
      </c>
    </row>
    <row r="4071" spans="1:11" x14ac:dyDescent="0.45">
      <c r="A4071" s="6">
        <v>4067</v>
      </c>
      <c r="B4071" s="6" t="s">
        <v>3245</v>
      </c>
      <c r="C4071" s="5" t="s">
        <v>11242</v>
      </c>
      <c r="D4071" s="5" t="s">
        <v>3246</v>
      </c>
      <c r="E4071" s="5" t="s">
        <v>3247</v>
      </c>
      <c r="F4071" s="5" t="s">
        <v>3248</v>
      </c>
      <c r="G4071" s="6">
        <v>2000</v>
      </c>
      <c r="H4071" s="5" t="s">
        <v>3249</v>
      </c>
      <c r="I4071" s="5" t="s">
        <v>3250</v>
      </c>
      <c r="J4071" s="6" t="s">
        <v>7808</v>
      </c>
      <c r="K4071" s="6" t="s">
        <v>71</v>
      </c>
    </row>
    <row r="4072" spans="1:11" x14ac:dyDescent="0.45">
      <c r="A4072" s="6">
        <v>4068</v>
      </c>
      <c r="B4072" s="6" t="s">
        <v>4904</v>
      </c>
      <c r="C4072" s="5" t="s">
        <v>11242</v>
      </c>
      <c r="D4072" s="5" t="s">
        <v>4905</v>
      </c>
      <c r="E4072" s="5" t="s">
        <v>4906</v>
      </c>
      <c r="F4072" s="5" t="s">
        <v>4907</v>
      </c>
      <c r="G4072" s="6">
        <v>1999</v>
      </c>
      <c r="H4072" s="5" t="s">
        <v>616</v>
      </c>
      <c r="I4072" s="5" t="s">
        <v>4908</v>
      </c>
      <c r="J4072" s="6" t="s">
        <v>7808</v>
      </c>
      <c r="K4072" s="6" t="s">
        <v>71</v>
      </c>
    </row>
    <row r="4073" spans="1:11" x14ac:dyDescent="0.45">
      <c r="A4073" s="6">
        <v>4069</v>
      </c>
      <c r="B4073" s="6" t="s">
        <v>11704</v>
      </c>
      <c r="C4073" s="5" t="s">
        <v>11242</v>
      </c>
      <c r="D4073" s="5" t="s">
        <v>11705</v>
      </c>
      <c r="E4073" s="5" t="s">
        <v>11706</v>
      </c>
      <c r="F4073" s="5" t="s">
        <v>11707</v>
      </c>
      <c r="G4073" s="6">
        <v>2007</v>
      </c>
      <c r="H4073" s="5" t="s">
        <v>206</v>
      </c>
      <c r="I4073" s="5" t="s">
        <v>11708</v>
      </c>
      <c r="J4073" s="6" t="s">
        <v>70</v>
      </c>
      <c r="K4073" s="6" t="s">
        <v>71</v>
      </c>
    </row>
    <row r="4074" spans="1:11" x14ac:dyDescent="0.45">
      <c r="A4074" s="6">
        <v>4070</v>
      </c>
      <c r="B4074" s="6" t="s">
        <v>11709</v>
      </c>
      <c r="C4074" s="5" t="s">
        <v>11242</v>
      </c>
      <c r="D4074" s="5" t="s">
        <v>11710</v>
      </c>
      <c r="E4074" s="5" t="s">
        <v>11711</v>
      </c>
      <c r="F4074" s="5" t="s">
        <v>11712</v>
      </c>
      <c r="G4074" s="6">
        <v>2000</v>
      </c>
      <c r="H4074" s="5" t="s">
        <v>2839</v>
      </c>
      <c r="I4074" s="5" t="s">
        <v>11713</v>
      </c>
      <c r="J4074" s="6" t="s">
        <v>70</v>
      </c>
      <c r="K4074" s="6" t="s">
        <v>71</v>
      </c>
    </row>
    <row r="4075" spans="1:11" x14ac:dyDescent="0.45">
      <c r="A4075" s="6">
        <v>4071</v>
      </c>
      <c r="B4075" s="6" t="s">
        <v>11714</v>
      </c>
      <c r="C4075" s="5" t="s">
        <v>11242</v>
      </c>
      <c r="D4075" s="5" t="s">
        <v>11715</v>
      </c>
      <c r="E4075" s="5" t="s">
        <v>11716</v>
      </c>
      <c r="F4075" s="5" t="s">
        <v>11717</v>
      </c>
      <c r="G4075" s="6">
        <v>2003</v>
      </c>
      <c r="H4075" s="5" t="s">
        <v>3886</v>
      </c>
      <c r="I4075" s="5" t="s">
        <v>11718</v>
      </c>
      <c r="J4075" s="6" t="s">
        <v>70</v>
      </c>
      <c r="K4075" s="6" t="s">
        <v>71</v>
      </c>
    </row>
    <row r="4076" spans="1:11" x14ac:dyDescent="0.45">
      <c r="A4076" s="6">
        <v>4072</v>
      </c>
      <c r="B4076" s="6" t="s">
        <v>7568</v>
      </c>
      <c r="C4076" s="5" t="s">
        <v>11242</v>
      </c>
      <c r="D4076" s="5" t="s">
        <v>7569</v>
      </c>
      <c r="E4076" s="5" t="s">
        <v>7570</v>
      </c>
      <c r="F4076" s="5" t="s">
        <v>7571</v>
      </c>
      <c r="G4076" s="6">
        <v>2017</v>
      </c>
      <c r="H4076" s="5" t="s">
        <v>1194</v>
      </c>
      <c r="I4076" s="5" t="s">
        <v>7572</v>
      </c>
      <c r="J4076" s="6" t="s">
        <v>7808</v>
      </c>
      <c r="K4076" s="6" t="s">
        <v>71</v>
      </c>
    </row>
    <row r="4077" spans="1:11" x14ac:dyDescent="0.45">
      <c r="A4077" s="6">
        <v>4073</v>
      </c>
      <c r="B4077" s="6" t="s">
        <v>10392</v>
      </c>
      <c r="C4077" s="5" t="s">
        <v>11242</v>
      </c>
      <c r="D4077" s="5" t="s">
        <v>10393</v>
      </c>
      <c r="E4077" s="5" t="s">
        <v>10394</v>
      </c>
      <c r="F4077" s="5" t="s">
        <v>10395</v>
      </c>
      <c r="G4077" s="6">
        <v>2020</v>
      </c>
      <c r="H4077" s="5" t="s">
        <v>6214</v>
      </c>
      <c r="I4077" s="5" t="s">
        <v>10396</v>
      </c>
      <c r="J4077" s="6" t="s">
        <v>7808</v>
      </c>
      <c r="K4077" s="6" t="s">
        <v>71</v>
      </c>
    </row>
    <row r="4078" spans="1:11" x14ac:dyDescent="0.45">
      <c r="A4078" s="6">
        <v>4074</v>
      </c>
      <c r="B4078" s="6" t="s">
        <v>10448</v>
      </c>
      <c r="C4078" s="5" t="s">
        <v>11242</v>
      </c>
      <c r="D4078" s="5" t="s">
        <v>10449</v>
      </c>
      <c r="E4078" s="5" t="s">
        <v>10450</v>
      </c>
      <c r="F4078" s="5" t="s">
        <v>10451</v>
      </c>
      <c r="G4078" s="6">
        <v>1993</v>
      </c>
      <c r="H4078" s="5" t="s">
        <v>386</v>
      </c>
      <c r="I4078" s="5" t="s">
        <v>10452</v>
      </c>
      <c r="J4078" s="6" t="s">
        <v>7808</v>
      </c>
      <c r="K4078" s="6" t="s">
        <v>71</v>
      </c>
    </row>
    <row r="4079" spans="1:11" x14ac:dyDescent="0.45">
      <c r="A4079" s="6">
        <v>4075</v>
      </c>
      <c r="B4079" s="6" t="s">
        <v>11719</v>
      </c>
      <c r="C4079" s="5" t="s">
        <v>11242</v>
      </c>
      <c r="D4079" s="5" t="s">
        <v>11720</v>
      </c>
      <c r="E4079" s="5" t="s">
        <v>11721</v>
      </c>
      <c r="F4079" s="5" t="s">
        <v>11722</v>
      </c>
      <c r="G4079" s="6">
        <v>2026</v>
      </c>
      <c r="H4079" s="5" t="s">
        <v>183</v>
      </c>
      <c r="I4079" s="5" t="s">
        <v>11723</v>
      </c>
      <c r="J4079" s="6" t="s">
        <v>70</v>
      </c>
      <c r="K4079" s="6" t="s">
        <v>71</v>
      </c>
    </row>
    <row r="4080" spans="1:11" x14ac:dyDescent="0.45">
      <c r="A4080" s="6">
        <v>4076</v>
      </c>
      <c r="B4080" s="6" t="s">
        <v>6485</v>
      </c>
      <c r="C4080" s="5" t="s">
        <v>11242</v>
      </c>
      <c r="D4080" s="5" t="s">
        <v>6486</v>
      </c>
      <c r="E4080" s="5" t="s">
        <v>6487</v>
      </c>
      <c r="F4080" s="5" t="s">
        <v>6488</v>
      </c>
      <c r="G4080" s="6">
        <v>2001</v>
      </c>
      <c r="H4080" s="5" t="s">
        <v>3354</v>
      </c>
      <c r="I4080" s="5" t="s">
        <v>6489</v>
      </c>
      <c r="J4080" s="6" t="s">
        <v>7808</v>
      </c>
      <c r="K4080" s="6" t="s">
        <v>71</v>
      </c>
    </row>
    <row r="4081" spans="1:11" x14ac:dyDescent="0.45">
      <c r="A4081" s="6">
        <v>4077</v>
      </c>
      <c r="B4081" s="6" t="s">
        <v>8203</v>
      </c>
      <c r="C4081" s="5" t="s">
        <v>11242</v>
      </c>
      <c r="D4081" s="5" t="s">
        <v>8204</v>
      </c>
      <c r="E4081" s="5" t="s">
        <v>8205</v>
      </c>
      <c r="F4081" s="5" t="s">
        <v>8206</v>
      </c>
      <c r="G4081" s="6">
        <v>2000</v>
      </c>
      <c r="H4081" s="5" t="s">
        <v>1033</v>
      </c>
      <c r="I4081" s="5" t="s">
        <v>8207</v>
      </c>
      <c r="J4081" s="6" t="s">
        <v>7808</v>
      </c>
      <c r="K4081" s="6" t="s">
        <v>71</v>
      </c>
    </row>
    <row r="4082" spans="1:11" x14ac:dyDescent="0.45">
      <c r="A4082" s="6">
        <v>4078</v>
      </c>
      <c r="B4082" s="6" t="s">
        <v>11724</v>
      </c>
      <c r="C4082" s="5" t="s">
        <v>11242</v>
      </c>
      <c r="D4082" s="5" t="s">
        <v>11725</v>
      </c>
      <c r="E4082" s="5" t="s">
        <v>11726</v>
      </c>
      <c r="F4082" s="5" t="s">
        <v>11727</v>
      </c>
      <c r="G4082" s="6">
        <v>2001</v>
      </c>
      <c r="H4082" s="5" t="s">
        <v>660</v>
      </c>
      <c r="I4082" s="5" t="s">
        <v>11728</v>
      </c>
      <c r="J4082" s="6" t="s">
        <v>70</v>
      </c>
      <c r="K4082" s="6" t="s">
        <v>71</v>
      </c>
    </row>
    <row r="4083" spans="1:11" x14ac:dyDescent="0.45">
      <c r="A4083" s="6">
        <v>4079</v>
      </c>
      <c r="B4083" s="6" t="s">
        <v>583</v>
      </c>
      <c r="C4083" s="5" t="s">
        <v>11242</v>
      </c>
      <c r="D4083" s="5" t="s">
        <v>584</v>
      </c>
      <c r="E4083" s="5" t="s">
        <v>585</v>
      </c>
      <c r="F4083" s="5" t="s">
        <v>586</v>
      </c>
      <c r="G4083" s="6">
        <v>2016</v>
      </c>
      <c r="H4083" s="5" t="s">
        <v>587</v>
      </c>
      <c r="I4083" s="5" t="s">
        <v>588</v>
      </c>
      <c r="J4083" s="6" t="s">
        <v>7808</v>
      </c>
      <c r="K4083" s="6" t="s">
        <v>71</v>
      </c>
    </row>
    <row r="4084" spans="1:11" x14ac:dyDescent="0.45">
      <c r="A4084" s="6">
        <v>4080</v>
      </c>
      <c r="B4084" s="6" t="s">
        <v>1536</v>
      </c>
      <c r="C4084" s="5" t="s">
        <v>11242</v>
      </c>
      <c r="D4084" s="5" t="s">
        <v>1537</v>
      </c>
      <c r="E4084" s="5" t="s">
        <v>1538</v>
      </c>
      <c r="F4084" s="5" t="s">
        <v>1539</v>
      </c>
      <c r="G4084" s="6">
        <v>2018</v>
      </c>
      <c r="H4084" s="5" t="s">
        <v>1540</v>
      </c>
      <c r="I4084" s="5" t="s">
        <v>1541</v>
      </c>
      <c r="J4084" s="6" t="s">
        <v>7808</v>
      </c>
      <c r="K4084" s="6" t="s">
        <v>71</v>
      </c>
    </row>
    <row r="4085" spans="1:11" x14ac:dyDescent="0.45">
      <c r="A4085" s="6">
        <v>4081</v>
      </c>
      <c r="B4085" s="6" t="s">
        <v>4909</v>
      </c>
      <c r="C4085" s="5" t="s">
        <v>11242</v>
      </c>
      <c r="D4085" s="5" t="s">
        <v>4910</v>
      </c>
      <c r="E4085" s="5" t="s">
        <v>4911</v>
      </c>
      <c r="F4085" s="5" t="s">
        <v>4912</v>
      </c>
      <c r="G4085" s="6">
        <v>2010</v>
      </c>
      <c r="H4085" s="5" t="s">
        <v>206</v>
      </c>
      <c r="I4085" s="5" t="s">
        <v>4913</v>
      </c>
      <c r="J4085" s="6" t="s">
        <v>7808</v>
      </c>
      <c r="K4085" s="6" t="s">
        <v>71</v>
      </c>
    </row>
    <row r="4086" spans="1:11" x14ac:dyDescent="0.45">
      <c r="A4086" s="6">
        <v>4082</v>
      </c>
      <c r="B4086" s="6" t="s">
        <v>11729</v>
      </c>
      <c r="C4086" s="5" t="s">
        <v>11242</v>
      </c>
      <c r="D4086" s="5" t="s">
        <v>11730</v>
      </c>
      <c r="E4086" s="5" t="s">
        <v>11731</v>
      </c>
      <c r="F4086" s="5" t="s">
        <v>11732</v>
      </c>
      <c r="G4086" s="6">
        <v>2002</v>
      </c>
      <c r="H4086" s="5" t="s">
        <v>141</v>
      </c>
      <c r="I4086" s="5" t="s">
        <v>11733</v>
      </c>
      <c r="J4086" s="6" t="s">
        <v>70</v>
      </c>
      <c r="K4086" s="6" t="s">
        <v>71</v>
      </c>
    </row>
    <row r="4087" spans="1:11" x14ac:dyDescent="0.45">
      <c r="A4087" s="6">
        <v>4083</v>
      </c>
      <c r="B4087" s="6" t="s">
        <v>6490</v>
      </c>
      <c r="C4087" s="5" t="s">
        <v>11242</v>
      </c>
      <c r="D4087" s="5" t="s">
        <v>6491</v>
      </c>
      <c r="E4087" s="5" t="s">
        <v>6492</v>
      </c>
      <c r="F4087" s="5" t="s">
        <v>6493</v>
      </c>
      <c r="G4087" s="6">
        <v>2002</v>
      </c>
      <c r="H4087" s="5" t="s">
        <v>135</v>
      </c>
      <c r="I4087" s="5" t="s">
        <v>6494</v>
      </c>
      <c r="J4087" s="6" t="s">
        <v>7808</v>
      </c>
      <c r="K4087" s="6" t="s">
        <v>71</v>
      </c>
    </row>
    <row r="4088" spans="1:11" x14ac:dyDescent="0.45">
      <c r="A4088" s="6">
        <v>4084</v>
      </c>
      <c r="B4088" s="6" t="s">
        <v>1340</v>
      </c>
      <c r="C4088" s="5" t="s">
        <v>11242</v>
      </c>
      <c r="D4088" s="5" t="s">
        <v>1341</v>
      </c>
      <c r="E4088" s="5" t="s">
        <v>1342</v>
      </c>
      <c r="F4088" s="5" t="s">
        <v>1343</v>
      </c>
      <c r="G4088" s="6">
        <v>1996</v>
      </c>
      <c r="H4088" s="5" t="s">
        <v>135</v>
      </c>
      <c r="I4088" s="5" t="s">
        <v>1344</v>
      </c>
      <c r="J4088" s="6" t="s">
        <v>7808</v>
      </c>
      <c r="K4088" s="6" t="s">
        <v>71</v>
      </c>
    </row>
    <row r="4089" spans="1:11" x14ac:dyDescent="0.45">
      <c r="A4089" s="6">
        <v>4085</v>
      </c>
      <c r="B4089" s="6" t="s">
        <v>416</v>
      </c>
      <c r="C4089" s="5" t="s">
        <v>11242</v>
      </c>
      <c r="D4089" s="5" t="s">
        <v>417</v>
      </c>
      <c r="E4089" s="5" t="s">
        <v>418</v>
      </c>
      <c r="F4089" s="5" t="s">
        <v>419</v>
      </c>
      <c r="G4089" s="6">
        <v>2025</v>
      </c>
      <c r="H4089" s="5" t="s">
        <v>420</v>
      </c>
      <c r="I4089" s="5" t="s">
        <v>421</v>
      </c>
      <c r="J4089" s="6" t="s">
        <v>7808</v>
      </c>
      <c r="K4089" s="6" t="s">
        <v>71</v>
      </c>
    </row>
    <row r="4090" spans="1:11" x14ac:dyDescent="0.45">
      <c r="A4090" s="6">
        <v>4086</v>
      </c>
      <c r="B4090" s="6" t="s">
        <v>143</v>
      </c>
      <c r="C4090" s="5" t="s">
        <v>11242</v>
      </c>
      <c r="D4090" s="5" t="s">
        <v>144</v>
      </c>
      <c r="E4090" s="5" t="s">
        <v>145</v>
      </c>
      <c r="F4090" s="5" t="s">
        <v>146</v>
      </c>
      <c r="G4090" s="6">
        <v>2020</v>
      </c>
      <c r="H4090" s="5" t="s">
        <v>147</v>
      </c>
      <c r="I4090" s="5" t="s">
        <v>148</v>
      </c>
      <c r="J4090" s="6" t="s">
        <v>7808</v>
      </c>
      <c r="K4090" s="6" t="s">
        <v>71</v>
      </c>
    </row>
    <row r="4091" spans="1:11" x14ac:dyDescent="0.45">
      <c r="A4091" s="6">
        <v>4087</v>
      </c>
      <c r="B4091" s="6" t="s">
        <v>1168</v>
      </c>
      <c r="C4091" s="5" t="s">
        <v>11242</v>
      </c>
      <c r="D4091" s="5" t="s">
        <v>1169</v>
      </c>
      <c r="E4091" s="5" t="s">
        <v>1170</v>
      </c>
      <c r="F4091" s="5" t="s">
        <v>1171</v>
      </c>
      <c r="G4091" s="6">
        <v>1999</v>
      </c>
      <c r="H4091" s="5" t="s">
        <v>206</v>
      </c>
      <c r="I4091" s="5" t="s">
        <v>1172</v>
      </c>
      <c r="J4091" s="6" t="s">
        <v>7808</v>
      </c>
      <c r="K4091" s="6" t="s">
        <v>71</v>
      </c>
    </row>
    <row r="4092" spans="1:11" x14ac:dyDescent="0.45">
      <c r="A4092" s="6">
        <v>4088</v>
      </c>
      <c r="B4092" s="6" t="s">
        <v>2749</v>
      </c>
      <c r="C4092" s="5" t="s">
        <v>11242</v>
      </c>
      <c r="D4092" s="5" t="s">
        <v>2750</v>
      </c>
      <c r="E4092" s="5" t="s">
        <v>2751</v>
      </c>
      <c r="F4092" s="5" t="s">
        <v>2752</v>
      </c>
      <c r="G4092" s="6">
        <v>2001</v>
      </c>
      <c r="H4092" s="5" t="s">
        <v>87</v>
      </c>
      <c r="I4092" s="5" t="s">
        <v>2753</v>
      </c>
      <c r="J4092" s="6" t="s">
        <v>7808</v>
      </c>
      <c r="K4092" s="6" t="s">
        <v>71</v>
      </c>
    </row>
    <row r="4093" spans="1:11" x14ac:dyDescent="0.45">
      <c r="A4093" s="6">
        <v>4089</v>
      </c>
      <c r="B4093" s="6" t="s">
        <v>2967</v>
      </c>
      <c r="C4093" s="5" t="s">
        <v>11242</v>
      </c>
      <c r="D4093" s="5" t="s">
        <v>2968</v>
      </c>
      <c r="E4093" s="5" t="s">
        <v>2969</v>
      </c>
      <c r="F4093" s="5" t="s">
        <v>2970</v>
      </c>
      <c r="G4093" s="6">
        <v>2018</v>
      </c>
      <c r="H4093" s="5" t="s">
        <v>2845</v>
      </c>
      <c r="I4093" s="5" t="s">
        <v>2971</v>
      </c>
      <c r="J4093" s="6" t="s">
        <v>7808</v>
      </c>
      <c r="K4093" s="6" t="s">
        <v>71</v>
      </c>
    </row>
    <row r="4094" spans="1:11" x14ac:dyDescent="0.45">
      <c r="A4094" s="6">
        <v>4090</v>
      </c>
      <c r="B4094" s="6" t="s">
        <v>8959</v>
      </c>
      <c r="C4094" s="5" t="s">
        <v>11242</v>
      </c>
      <c r="D4094" s="5" t="s">
        <v>8960</v>
      </c>
      <c r="E4094" s="5" t="s">
        <v>8961</v>
      </c>
      <c r="F4094" s="5" t="s">
        <v>8962</v>
      </c>
      <c r="G4094" s="6">
        <v>2001</v>
      </c>
      <c r="H4094" s="5" t="s">
        <v>68</v>
      </c>
      <c r="I4094" s="5" t="s">
        <v>8963</v>
      </c>
      <c r="J4094" s="6" t="s">
        <v>7808</v>
      </c>
      <c r="K4094" s="6" t="s">
        <v>71</v>
      </c>
    </row>
    <row r="4095" spans="1:11" x14ac:dyDescent="0.45">
      <c r="A4095" s="6">
        <v>4091</v>
      </c>
      <c r="B4095" s="6" t="s">
        <v>2536</v>
      </c>
      <c r="C4095" s="5" t="s">
        <v>11242</v>
      </c>
      <c r="D4095" s="5" t="s">
        <v>2537</v>
      </c>
      <c r="E4095" s="5" t="s">
        <v>2538</v>
      </c>
      <c r="F4095" s="5" t="s">
        <v>2539</v>
      </c>
      <c r="G4095" s="6">
        <v>1999</v>
      </c>
      <c r="H4095" s="5" t="s">
        <v>1290</v>
      </c>
      <c r="I4095" s="5" t="s">
        <v>2540</v>
      </c>
      <c r="J4095" s="6" t="s">
        <v>7808</v>
      </c>
      <c r="K4095" s="6" t="s">
        <v>71</v>
      </c>
    </row>
    <row r="4096" spans="1:11" x14ac:dyDescent="0.45">
      <c r="A4096" s="6">
        <v>4092</v>
      </c>
      <c r="B4096" s="6" t="s">
        <v>706</v>
      </c>
      <c r="C4096" s="5" t="s">
        <v>11242</v>
      </c>
      <c r="D4096" s="5" t="s">
        <v>707</v>
      </c>
      <c r="E4096" s="5" t="s">
        <v>708</v>
      </c>
      <c r="F4096" s="5" t="s">
        <v>709</v>
      </c>
      <c r="G4096" s="6">
        <v>2005</v>
      </c>
      <c r="H4096" s="5" t="s">
        <v>245</v>
      </c>
      <c r="I4096" s="5" t="s">
        <v>710</v>
      </c>
      <c r="J4096" s="6" t="s">
        <v>7808</v>
      </c>
      <c r="K4096" s="6" t="s">
        <v>71</v>
      </c>
    </row>
    <row r="4097" spans="1:11" x14ac:dyDescent="0.45">
      <c r="A4097" s="6">
        <v>4093</v>
      </c>
      <c r="B4097" s="6" t="s">
        <v>3457</v>
      </c>
      <c r="C4097" s="5" t="s">
        <v>11242</v>
      </c>
      <c r="D4097" s="5" t="s">
        <v>3458</v>
      </c>
      <c r="E4097" s="5" t="s">
        <v>3459</v>
      </c>
      <c r="F4097" s="5" t="s">
        <v>3460</v>
      </c>
      <c r="G4097" s="6">
        <v>2002</v>
      </c>
      <c r="H4097" s="5" t="s">
        <v>68</v>
      </c>
      <c r="I4097" s="5" t="s">
        <v>3461</v>
      </c>
      <c r="J4097" s="6" t="s">
        <v>7808</v>
      </c>
      <c r="K4097" s="6" t="s">
        <v>71</v>
      </c>
    </row>
    <row r="4098" spans="1:11" x14ac:dyDescent="0.45">
      <c r="A4098" s="6">
        <v>4094</v>
      </c>
      <c r="B4098" s="6" t="s">
        <v>1670</v>
      </c>
      <c r="C4098" s="5" t="s">
        <v>11242</v>
      </c>
      <c r="D4098" s="5" t="s">
        <v>1671</v>
      </c>
      <c r="E4098" s="5" t="s">
        <v>1672</v>
      </c>
      <c r="F4098" s="5" t="s">
        <v>1673</v>
      </c>
      <c r="G4098" s="6">
        <v>2017</v>
      </c>
      <c r="H4098" s="5" t="s">
        <v>1674</v>
      </c>
      <c r="I4098" s="5" t="s">
        <v>1675</v>
      </c>
      <c r="J4098" s="6" t="s">
        <v>7808</v>
      </c>
      <c r="K4098" s="6" t="s">
        <v>71</v>
      </c>
    </row>
    <row r="4099" spans="1:11" x14ac:dyDescent="0.45">
      <c r="A4099" s="6">
        <v>4095</v>
      </c>
      <c r="B4099" s="6" t="s">
        <v>3619</v>
      </c>
      <c r="C4099" s="5" t="s">
        <v>11242</v>
      </c>
      <c r="D4099" s="5" t="s">
        <v>3620</v>
      </c>
      <c r="E4099" s="5" t="s">
        <v>3621</v>
      </c>
      <c r="F4099" s="5" t="s">
        <v>3622</v>
      </c>
      <c r="G4099" s="6">
        <v>2004</v>
      </c>
      <c r="H4099" s="5" t="s">
        <v>206</v>
      </c>
      <c r="I4099" s="5" t="s">
        <v>3623</v>
      </c>
      <c r="J4099" s="6" t="s">
        <v>7808</v>
      </c>
      <c r="K4099" s="6" t="s">
        <v>71</v>
      </c>
    </row>
    <row r="4100" spans="1:11" x14ac:dyDescent="0.45">
      <c r="A4100" s="6">
        <v>4096</v>
      </c>
      <c r="B4100" s="6" t="s">
        <v>219</v>
      </c>
      <c r="C4100" s="5" t="s">
        <v>11242</v>
      </c>
      <c r="D4100" s="5" t="s">
        <v>220</v>
      </c>
      <c r="E4100" s="5" t="s">
        <v>221</v>
      </c>
      <c r="F4100" s="5" t="s">
        <v>222</v>
      </c>
      <c r="G4100" s="6">
        <v>1999</v>
      </c>
      <c r="H4100" s="5" t="s">
        <v>206</v>
      </c>
      <c r="I4100" s="5" t="s">
        <v>223</v>
      </c>
      <c r="J4100" s="6" t="s">
        <v>7808</v>
      </c>
      <c r="K4100" s="6" t="s">
        <v>71</v>
      </c>
    </row>
    <row r="4101" spans="1:11" x14ac:dyDescent="0.45">
      <c r="A4101" s="6">
        <v>4097</v>
      </c>
      <c r="B4101" s="6" t="s">
        <v>6310</v>
      </c>
      <c r="C4101" s="5" t="s">
        <v>11242</v>
      </c>
      <c r="D4101" s="5" t="s">
        <v>6311</v>
      </c>
      <c r="E4101" s="5" t="s">
        <v>6312</v>
      </c>
      <c r="F4101" s="5" t="s">
        <v>6313</v>
      </c>
      <c r="G4101" s="6">
        <v>2015</v>
      </c>
      <c r="H4101" s="5" t="s">
        <v>983</v>
      </c>
      <c r="I4101" s="5" t="s">
        <v>6314</v>
      </c>
      <c r="J4101" s="6" t="s">
        <v>7808</v>
      </c>
      <c r="K4101" s="6" t="s">
        <v>71</v>
      </c>
    </row>
    <row r="4102" spans="1:11" x14ac:dyDescent="0.45">
      <c r="A4102" s="6">
        <v>4098</v>
      </c>
      <c r="B4102" s="6" t="s">
        <v>5887</v>
      </c>
      <c r="C4102" s="5" t="s">
        <v>11242</v>
      </c>
      <c r="D4102" s="5" t="s">
        <v>5888</v>
      </c>
      <c r="E4102" s="5" t="s">
        <v>5889</v>
      </c>
      <c r="F4102" s="5" t="s">
        <v>5890</v>
      </c>
      <c r="G4102" s="6">
        <v>1996</v>
      </c>
      <c r="H4102" s="5" t="s">
        <v>3723</v>
      </c>
      <c r="I4102" s="5" t="s">
        <v>5891</v>
      </c>
      <c r="J4102" s="6" t="s">
        <v>7808</v>
      </c>
      <c r="K4102" s="6" t="s">
        <v>71</v>
      </c>
    </row>
    <row r="4103" spans="1:11" x14ac:dyDescent="0.45">
      <c r="A4103" s="6">
        <v>4099</v>
      </c>
      <c r="B4103" s="6" t="s">
        <v>3989</v>
      </c>
      <c r="C4103" s="5" t="s">
        <v>11242</v>
      </c>
      <c r="D4103" s="5" t="s">
        <v>3990</v>
      </c>
      <c r="E4103" s="5" t="s">
        <v>3991</v>
      </c>
      <c r="F4103" s="5" t="s">
        <v>3992</v>
      </c>
      <c r="G4103" s="6">
        <v>2010</v>
      </c>
      <c r="H4103" s="5" t="s">
        <v>3993</v>
      </c>
      <c r="I4103" s="5" t="s">
        <v>3994</v>
      </c>
      <c r="J4103" s="6" t="s">
        <v>7808</v>
      </c>
      <c r="K4103" s="6" t="s">
        <v>71</v>
      </c>
    </row>
    <row r="4104" spans="1:11" x14ac:dyDescent="0.45">
      <c r="A4104" s="6">
        <v>4100</v>
      </c>
      <c r="B4104" s="6" t="s">
        <v>6555</v>
      </c>
      <c r="C4104" s="5" t="s">
        <v>11242</v>
      </c>
      <c r="D4104" s="5" t="s">
        <v>6556</v>
      </c>
      <c r="E4104" s="5" t="s">
        <v>6557</v>
      </c>
      <c r="F4104" s="5" t="s">
        <v>6558</v>
      </c>
      <c r="G4104" s="6">
        <v>1998</v>
      </c>
      <c r="H4104" s="5" t="s">
        <v>153</v>
      </c>
      <c r="I4104" s="5" t="s">
        <v>6559</v>
      </c>
      <c r="J4104" s="6" t="s">
        <v>7808</v>
      </c>
      <c r="K4104" s="6" t="s">
        <v>71</v>
      </c>
    </row>
    <row r="4105" spans="1:11" x14ac:dyDescent="0.45">
      <c r="A4105" s="6">
        <v>4101</v>
      </c>
      <c r="B4105" s="6" t="s">
        <v>11734</v>
      </c>
      <c r="C4105" s="5" t="s">
        <v>11242</v>
      </c>
      <c r="D4105" s="5" t="s">
        <v>11735</v>
      </c>
      <c r="E4105" s="5" t="s">
        <v>11736</v>
      </c>
      <c r="F4105" s="5" t="s">
        <v>11737</v>
      </c>
      <c r="G4105" s="6">
        <v>2017</v>
      </c>
      <c r="H4105" s="5" t="s">
        <v>11738</v>
      </c>
      <c r="I4105" s="5" t="s">
        <v>11739</v>
      </c>
      <c r="J4105" s="6" t="s">
        <v>70</v>
      </c>
      <c r="K4105" s="6" t="s">
        <v>71</v>
      </c>
    </row>
    <row r="4106" spans="1:11" x14ac:dyDescent="0.45">
      <c r="A4106" s="6">
        <v>4102</v>
      </c>
      <c r="B4106" s="6" t="s">
        <v>7447</v>
      </c>
      <c r="C4106" s="5" t="s">
        <v>11242</v>
      </c>
      <c r="D4106" s="5" t="s">
        <v>7448</v>
      </c>
      <c r="E4106" s="5" t="s">
        <v>7449</v>
      </c>
      <c r="F4106" s="5" t="s">
        <v>7450</v>
      </c>
      <c r="G4106" s="6">
        <v>1999</v>
      </c>
      <c r="H4106" s="5" t="s">
        <v>68</v>
      </c>
      <c r="I4106" s="5" t="s">
        <v>7451</v>
      </c>
      <c r="J4106" s="6" t="s">
        <v>7808</v>
      </c>
      <c r="K4106" s="6" t="s">
        <v>71</v>
      </c>
    </row>
    <row r="4107" spans="1:11" x14ac:dyDescent="0.45">
      <c r="A4107" s="6">
        <v>4103</v>
      </c>
      <c r="B4107" s="6" t="s">
        <v>11740</v>
      </c>
      <c r="C4107" s="5" t="s">
        <v>11242</v>
      </c>
      <c r="D4107" s="5" t="s">
        <v>11741</v>
      </c>
      <c r="E4107" s="5" t="s">
        <v>11742</v>
      </c>
      <c r="F4107" s="5" t="s">
        <v>11743</v>
      </c>
      <c r="G4107" s="6">
        <v>1992</v>
      </c>
      <c r="H4107" s="5" t="s">
        <v>11744</v>
      </c>
      <c r="I4107" s="5" t="s">
        <v>11745</v>
      </c>
      <c r="J4107" s="6" t="s">
        <v>70</v>
      </c>
      <c r="K4107" s="6" t="s">
        <v>71</v>
      </c>
    </row>
    <row r="4108" spans="1:11" x14ac:dyDescent="0.45">
      <c r="A4108" s="6">
        <v>4104</v>
      </c>
      <c r="B4108" s="6" t="s">
        <v>2678</v>
      </c>
      <c r="C4108" s="5" t="s">
        <v>11242</v>
      </c>
      <c r="D4108" s="5" t="s">
        <v>2679</v>
      </c>
      <c r="E4108" s="5" t="s">
        <v>2680</v>
      </c>
      <c r="F4108" s="5" t="s">
        <v>2681</v>
      </c>
      <c r="G4108" s="6">
        <v>2002</v>
      </c>
      <c r="H4108" s="5" t="s">
        <v>135</v>
      </c>
      <c r="I4108" s="5" t="s">
        <v>2682</v>
      </c>
      <c r="J4108" s="6" t="s">
        <v>7808</v>
      </c>
      <c r="K4108" s="6" t="s">
        <v>71</v>
      </c>
    </row>
    <row r="4109" spans="1:11" x14ac:dyDescent="0.45">
      <c r="A4109" s="6">
        <v>4105</v>
      </c>
      <c r="B4109" s="6" t="s">
        <v>7495</v>
      </c>
      <c r="C4109" s="5" t="s">
        <v>11242</v>
      </c>
      <c r="D4109" s="5" t="s">
        <v>7496</v>
      </c>
      <c r="E4109" s="5" t="s">
        <v>7497</v>
      </c>
      <c r="F4109" s="5" t="s">
        <v>7498</v>
      </c>
      <c r="G4109" s="6">
        <v>2005</v>
      </c>
      <c r="H4109" s="5" t="s">
        <v>7499</v>
      </c>
      <c r="I4109" s="5" t="s">
        <v>7500</v>
      </c>
      <c r="J4109" s="6" t="s">
        <v>7808</v>
      </c>
      <c r="K4109" s="6" t="s">
        <v>71</v>
      </c>
    </row>
    <row r="4110" spans="1:11" x14ac:dyDescent="0.45">
      <c r="A4110" s="6">
        <v>4106</v>
      </c>
      <c r="B4110" s="6" t="s">
        <v>3209</v>
      </c>
      <c r="C4110" s="5" t="s">
        <v>11242</v>
      </c>
      <c r="D4110" s="5" t="s">
        <v>3210</v>
      </c>
      <c r="E4110" s="5" t="s">
        <v>3211</v>
      </c>
      <c r="F4110" s="5" t="s">
        <v>3212</v>
      </c>
      <c r="G4110" s="6">
        <v>2002</v>
      </c>
      <c r="H4110" s="5" t="s">
        <v>206</v>
      </c>
      <c r="I4110" s="5" t="s">
        <v>3213</v>
      </c>
      <c r="J4110" s="6" t="s">
        <v>7808</v>
      </c>
      <c r="K4110" s="6" t="s">
        <v>71</v>
      </c>
    </row>
    <row r="4111" spans="1:11" x14ac:dyDescent="0.45">
      <c r="A4111" s="6">
        <v>4107</v>
      </c>
      <c r="B4111" s="6" t="s">
        <v>5660</v>
      </c>
      <c r="C4111" s="5" t="s">
        <v>11242</v>
      </c>
      <c r="D4111" s="5" t="s">
        <v>5661</v>
      </c>
      <c r="E4111" s="5" t="s">
        <v>5662</v>
      </c>
      <c r="F4111" s="5" t="s">
        <v>5663</v>
      </c>
      <c r="G4111" s="6">
        <v>2003</v>
      </c>
      <c r="H4111" s="5" t="s">
        <v>135</v>
      </c>
      <c r="I4111" s="5" t="s">
        <v>5664</v>
      </c>
      <c r="J4111" s="6" t="s">
        <v>7808</v>
      </c>
      <c r="K4111" s="6" t="s">
        <v>71</v>
      </c>
    </row>
    <row r="4112" spans="1:11" x14ac:dyDescent="0.45">
      <c r="A4112" s="6">
        <v>4108</v>
      </c>
      <c r="B4112" s="6" t="s">
        <v>4374</v>
      </c>
      <c r="C4112" s="5" t="s">
        <v>11242</v>
      </c>
      <c r="D4112" s="5" t="s">
        <v>4375</v>
      </c>
      <c r="E4112" s="5" t="s">
        <v>4376</v>
      </c>
      <c r="F4112" s="5" t="s">
        <v>4377</v>
      </c>
      <c r="G4112" s="6">
        <v>2018</v>
      </c>
      <c r="H4112" s="5" t="s">
        <v>4378</v>
      </c>
      <c r="I4112" s="5" t="s">
        <v>4379</v>
      </c>
      <c r="J4112" s="6" t="s">
        <v>7808</v>
      </c>
      <c r="K4112" s="6" t="s">
        <v>71</v>
      </c>
    </row>
    <row r="4113" spans="1:11" x14ac:dyDescent="0.45">
      <c r="A4113" s="6">
        <v>4109</v>
      </c>
      <c r="B4113" s="6" t="s">
        <v>3403</v>
      </c>
      <c r="C4113" s="5" t="s">
        <v>11242</v>
      </c>
      <c r="D4113" s="5" t="s">
        <v>3404</v>
      </c>
      <c r="E4113" s="5" t="s">
        <v>3405</v>
      </c>
      <c r="F4113" s="5" t="s">
        <v>3406</v>
      </c>
      <c r="G4113" s="6">
        <v>2004</v>
      </c>
      <c r="H4113" s="5" t="s">
        <v>206</v>
      </c>
      <c r="I4113" s="5" t="s">
        <v>3407</v>
      </c>
      <c r="J4113" s="6" t="s">
        <v>7808</v>
      </c>
      <c r="K4113" s="6" t="s">
        <v>71</v>
      </c>
    </row>
    <row r="4114" spans="1:11" x14ac:dyDescent="0.45">
      <c r="A4114" s="6">
        <v>4110</v>
      </c>
      <c r="B4114" s="6" t="s">
        <v>979</v>
      </c>
      <c r="C4114" s="5" t="s">
        <v>11242</v>
      </c>
      <c r="D4114" s="5" t="s">
        <v>980</v>
      </c>
      <c r="E4114" s="5" t="s">
        <v>981</v>
      </c>
      <c r="F4114" s="5" t="s">
        <v>982</v>
      </c>
      <c r="G4114" s="6">
        <v>2021</v>
      </c>
      <c r="H4114" s="5" t="s">
        <v>983</v>
      </c>
      <c r="I4114" s="5" t="s">
        <v>984</v>
      </c>
      <c r="J4114" s="6" t="s">
        <v>7808</v>
      </c>
      <c r="K4114" s="6" t="s">
        <v>71</v>
      </c>
    </row>
    <row r="4115" spans="1:11" x14ac:dyDescent="0.45">
      <c r="A4115" s="6">
        <v>4111</v>
      </c>
      <c r="B4115" s="6" t="s">
        <v>2393</v>
      </c>
      <c r="C4115" s="5" t="s">
        <v>11242</v>
      </c>
      <c r="D4115" s="5" t="s">
        <v>2394</v>
      </c>
      <c r="E4115" s="5" t="s">
        <v>435</v>
      </c>
      <c r="F4115" s="5" t="s">
        <v>2395</v>
      </c>
      <c r="G4115" s="6">
        <v>2024</v>
      </c>
      <c r="H4115" s="5" t="s">
        <v>123</v>
      </c>
      <c r="I4115" s="5" t="s">
        <v>2396</v>
      </c>
      <c r="J4115" s="6" t="s">
        <v>7808</v>
      </c>
      <c r="K4115" s="6" t="s">
        <v>71</v>
      </c>
    </row>
    <row r="4116" spans="1:11" x14ac:dyDescent="0.45">
      <c r="A4116" s="6">
        <v>4112</v>
      </c>
      <c r="B4116" s="6" t="s">
        <v>4882</v>
      </c>
      <c r="C4116" s="5" t="s">
        <v>11242</v>
      </c>
      <c r="D4116" s="5" t="s">
        <v>4883</v>
      </c>
      <c r="E4116" s="5" t="s">
        <v>4884</v>
      </c>
      <c r="F4116" s="5" t="s">
        <v>4885</v>
      </c>
      <c r="G4116" s="6">
        <v>2005</v>
      </c>
      <c r="H4116" s="5" t="s">
        <v>239</v>
      </c>
      <c r="I4116" s="5" t="s">
        <v>4886</v>
      </c>
      <c r="J4116" s="6" t="s">
        <v>7808</v>
      </c>
      <c r="K4116" s="6" t="s">
        <v>71</v>
      </c>
    </row>
    <row r="4117" spans="1:11" x14ac:dyDescent="0.45">
      <c r="A4117" s="6">
        <v>4113</v>
      </c>
      <c r="B4117" s="6" t="s">
        <v>6779</v>
      </c>
      <c r="C4117" s="5" t="s">
        <v>11242</v>
      </c>
      <c r="D4117" s="5" t="s">
        <v>6780</v>
      </c>
      <c r="E4117" s="5" t="s">
        <v>6781</v>
      </c>
      <c r="F4117" s="5" t="s">
        <v>6782</v>
      </c>
      <c r="G4117" s="6">
        <v>2026</v>
      </c>
      <c r="H4117" s="5" t="s">
        <v>374</v>
      </c>
      <c r="I4117" s="5" t="s">
        <v>6783</v>
      </c>
      <c r="J4117" s="6" t="s">
        <v>7808</v>
      </c>
      <c r="K4117" s="6" t="s">
        <v>71</v>
      </c>
    </row>
    <row r="4118" spans="1:11" x14ac:dyDescent="0.45">
      <c r="A4118" s="6">
        <v>4114</v>
      </c>
      <c r="B4118" s="6" t="s">
        <v>11746</v>
      </c>
      <c r="C4118" s="5" t="s">
        <v>11242</v>
      </c>
      <c r="D4118" s="5" t="s">
        <v>11747</v>
      </c>
      <c r="E4118" s="5" t="s">
        <v>11748</v>
      </c>
      <c r="F4118" s="5" t="s">
        <v>11749</v>
      </c>
      <c r="G4118" s="6">
        <v>2003</v>
      </c>
      <c r="H4118" s="5" t="s">
        <v>68</v>
      </c>
      <c r="I4118" s="5" t="s">
        <v>11750</v>
      </c>
      <c r="J4118" s="6" t="s">
        <v>70</v>
      </c>
      <c r="K4118" s="6" t="s">
        <v>71</v>
      </c>
    </row>
    <row r="4119" spans="1:11" x14ac:dyDescent="0.45">
      <c r="A4119" s="6">
        <v>4115</v>
      </c>
      <c r="B4119" s="6" t="s">
        <v>5591</v>
      </c>
      <c r="C4119" s="5" t="s">
        <v>11242</v>
      </c>
      <c r="D4119" s="5" t="s">
        <v>5592</v>
      </c>
      <c r="E4119" s="5" t="s">
        <v>5593</v>
      </c>
      <c r="F4119" s="5" t="s">
        <v>5594</v>
      </c>
      <c r="G4119" s="6">
        <v>2016</v>
      </c>
      <c r="H4119" s="5" t="s">
        <v>5595</v>
      </c>
      <c r="I4119" s="5" t="s">
        <v>5596</v>
      </c>
      <c r="J4119" s="6" t="s">
        <v>7808</v>
      </c>
      <c r="K4119" s="6" t="s">
        <v>71</v>
      </c>
    </row>
    <row r="4120" spans="1:11" x14ac:dyDescent="0.45">
      <c r="A4120" s="6">
        <v>4116</v>
      </c>
      <c r="B4120" s="6" t="s">
        <v>11751</v>
      </c>
      <c r="C4120" s="5" t="s">
        <v>11242</v>
      </c>
      <c r="D4120" s="5" t="s">
        <v>11752</v>
      </c>
      <c r="E4120" s="5" t="s">
        <v>11753</v>
      </c>
      <c r="F4120" s="5" t="s">
        <v>11754</v>
      </c>
      <c r="G4120" s="6">
        <v>2025</v>
      </c>
      <c r="H4120" s="5" t="s">
        <v>11755</v>
      </c>
      <c r="I4120" s="5" t="s">
        <v>11756</v>
      </c>
      <c r="J4120" s="6" t="s">
        <v>70</v>
      </c>
      <c r="K4120" s="6" t="s">
        <v>71</v>
      </c>
    </row>
    <row r="4121" spans="1:11" x14ac:dyDescent="0.45">
      <c r="A4121" s="6">
        <v>4117</v>
      </c>
      <c r="B4121" s="6" t="s">
        <v>6699</v>
      </c>
      <c r="C4121" s="5" t="s">
        <v>11242</v>
      </c>
      <c r="D4121" s="5" t="s">
        <v>6700</v>
      </c>
      <c r="E4121" s="5" t="s">
        <v>6701</v>
      </c>
      <c r="F4121" s="5" t="s">
        <v>6702</v>
      </c>
      <c r="G4121" s="6">
        <v>2010</v>
      </c>
      <c r="H4121" s="5" t="s">
        <v>2828</v>
      </c>
      <c r="I4121" s="5" t="s">
        <v>6703</v>
      </c>
      <c r="J4121" s="6" t="s">
        <v>7808</v>
      </c>
      <c r="K4121" s="6" t="s">
        <v>71</v>
      </c>
    </row>
    <row r="4122" spans="1:11" x14ac:dyDescent="0.45">
      <c r="A4122" s="6">
        <v>4118</v>
      </c>
      <c r="B4122" s="6" t="s">
        <v>1482</v>
      </c>
      <c r="C4122" s="5" t="s">
        <v>11242</v>
      </c>
      <c r="D4122" s="5" t="s">
        <v>1483</v>
      </c>
      <c r="E4122" s="5" t="s">
        <v>1484</v>
      </c>
      <c r="F4122" s="5" t="s">
        <v>1485</v>
      </c>
      <c r="G4122" s="6">
        <v>2026</v>
      </c>
      <c r="H4122" s="5" t="s">
        <v>239</v>
      </c>
      <c r="I4122" s="5" t="s">
        <v>1486</v>
      </c>
      <c r="J4122" s="6" t="s">
        <v>7808</v>
      </c>
      <c r="K4122" s="6" t="s">
        <v>71</v>
      </c>
    </row>
    <row r="4123" spans="1:11" x14ac:dyDescent="0.45">
      <c r="A4123" s="6">
        <v>4119</v>
      </c>
      <c r="B4123" s="6" t="s">
        <v>4478</v>
      </c>
      <c r="C4123" s="5" t="s">
        <v>11242</v>
      </c>
      <c r="D4123" s="5" t="s">
        <v>4479</v>
      </c>
      <c r="E4123" s="5" t="s">
        <v>4480</v>
      </c>
      <c r="F4123" s="5" t="s">
        <v>4481</v>
      </c>
      <c r="G4123" s="6">
        <v>2005</v>
      </c>
      <c r="H4123" s="5" t="s">
        <v>313</v>
      </c>
      <c r="I4123" s="5" t="s">
        <v>4482</v>
      </c>
      <c r="J4123" s="6" t="s">
        <v>7808</v>
      </c>
      <c r="K4123" s="6" t="s">
        <v>71</v>
      </c>
    </row>
    <row r="4124" spans="1:11" x14ac:dyDescent="0.45">
      <c r="A4124" s="6">
        <v>4120</v>
      </c>
      <c r="B4124" s="6" t="s">
        <v>5102</v>
      </c>
      <c r="C4124" s="5" t="s">
        <v>11242</v>
      </c>
      <c r="D4124" s="5" t="s">
        <v>5103</v>
      </c>
      <c r="E4124" s="5" t="s">
        <v>5104</v>
      </c>
      <c r="F4124" s="5" t="s">
        <v>5105</v>
      </c>
      <c r="G4124" s="6">
        <v>2012</v>
      </c>
      <c r="H4124" s="5" t="s">
        <v>5106</v>
      </c>
      <c r="I4124" s="5" t="s">
        <v>5107</v>
      </c>
      <c r="J4124" s="6" t="s">
        <v>7808</v>
      </c>
      <c r="K4124" s="6" t="s">
        <v>71</v>
      </c>
    </row>
    <row r="4125" spans="1:11" x14ac:dyDescent="0.45">
      <c r="A4125" s="6">
        <v>4121</v>
      </c>
      <c r="B4125" s="6" t="s">
        <v>11757</v>
      </c>
      <c r="C4125" s="5" t="s">
        <v>11242</v>
      </c>
      <c r="D4125" s="5" t="s">
        <v>11758</v>
      </c>
      <c r="E4125" s="5" t="s">
        <v>11759</v>
      </c>
      <c r="F4125" s="5" t="s">
        <v>11760</v>
      </c>
      <c r="G4125" s="6">
        <v>2002</v>
      </c>
      <c r="H4125" s="5" t="s">
        <v>68</v>
      </c>
      <c r="I4125" s="5" t="s">
        <v>11761</v>
      </c>
      <c r="J4125" s="6" t="s">
        <v>70</v>
      </c>
      <c r="K4125" s="6" t="s">
        <v>71</v>
      </c>
    </row>
    <row r="4126" spans="1:11" x14ac:dyDescent="0.45">
      <c r="A4126" s="6">
        <v>4122</v>
      </c>
      <c r="B4126" s="6" t="s">
        <v>7394</v>
      </c>
      <c r="C4126" s="5" t="s">
        <v>11242</v>
      </c>
      <c r="D4126" s="5" t="s">
        <v>7395</v>
      </c>
      <c r="E4126" s="5" t="s">
        <v>7396</v>
      </c>
      <c r="F4126" s="5" t="s">
        <v>7397</v>
      </c>
      <c r="G4126" s="6">
        <v>2008</v>
      </c>
      <c r="H4126" s="5" t="s">
        <v>683</v>
      </c>
      <c r="I4126" s="5" t="s">
        <v>7398</v>
      </c>
      <c r="J4126" s="6" t="s">
        <v>7808</v>
      </c>
      <c r="K4126" s="6" t="s">
        <v>71</v>
      </c>
    </row>
    <row r="4127" spans="1:11" x14ac:dyDescent="0.45">
      <c r="A4127" s="6">
        <v>4123</v>
      </c>
      <c r="B4127" s="6" t="s">
        <v>1687</v>
      </c>
      <c r="C4127" s="5" t="s">
        <v>11242</v>
      </c>
      <c r="D4127" s="5" t="s">
        <v>1688</v>
      </c>
      <c r="E4127" s="5" t="s">
        <v>1689</v>
      </c>
      <c r="F4127" s="5" t="s">
        <v>1690</v>
      </c>
      <c r="G4127" s="6">
        <v>2022</v>
      </c>
      <c r="H4127" s="5" t="s">
        <v>1691</v>
      </c>
      <c r="I4127" s="5" t="s">
        <v>1692</v>
      </c>
      <c r="J4127" s="6" t="s">
        <v>7808</v>
      </c>
      <c r="K4127" s="6" t="s">
        <v>71</v>
      </c>
    </row>
    <row r="4128" spans="1:11" x14ac:dyDescent="0.45">
      <c r="A4128" s="6">
        <v>4124</v>
      </c>
      <c r="B4128" s="6" t="s">
        <v>6884</v>
      </c>
      <c r="C4128" s="5" t="s">
        <v>11242</v>
      </c>
      <c r="D4128" s="5" t="s">
        <v>6885</v>
      </c>
      <c r="E4128" s="5" t="s">
        <v>6886</v>
      </c>
      <c r="F4128" s="5" t="s">
        <v>6887</v>
      </c>
      <c r="G4128" s="6">
        <v>2003</v>
      </c>
      <c r="H4128" s="5" t="s">
        <v>68</v>
      </c>
      <c r="I4128" s="5" t="s">
        <v>6888</v>
      </c>
      <c r="J4128" s="6" t="s">
        <v>7808</v>
      </c>
      <c r="K4128" s="6" t="s">
        <v>71</v>
      </c>
    </row>
    <row r="4129" spans="1:11" x14ac:dyDescent="0.45">
      <c r="A4129" s="6">
        <v>4125</v>
      </c>
      <c r="B4129" s="6" t="s">
        <v>3234</v>
      </c>
      <c r="C4129" s="5" t="s">
        <v>11242</v>
      </c>
      <c r="D4129" s="5" t="s">
        <v>3235</v>
      </c>
      <c r="E4129" s="5" t="s">
        <v>3236</v>
      </c>
      <c r="F4129" s="5" t="s">
        <v>3237</v>
      </c>
      <c r="G4129" s="6">
        <v>1997</v>
      </c>
      <c r="H4129" s="5" t="s">
        <v>2179</v>
      </c>
      <c r="I4129" s="5" t="s">
        <v>3238</v>
      </c>
      <c r="J4129" s="6" t="s">
        <v>7808</v>
      </c>
      <c r="K4129" s="6" t="s">
        <v>71</v>
      </c>
    </row>
    <row r="4130" spans="1:11" x14ac:dyDescent="0.45">
      <c r="A4130" s="6">
        <v>4126</v>
      </c>
      <c r="B4130" s="6" t="s">
        <v>6004</v>
      </c>
      <c r="C4130" s="5" t="s">
        <v>11242</v>
      </c>
      <c r="D4130" s="5" t="s">
        <v>6005</v>
      </c>
      <c r="E4130" s="5" t="s">
        <v>6006</v>
      </c>
      <c r="F4130" s="5" t="s">
        <v>6007</v>
      </c>
      <c r="G4130" s="6">
        <v>2022</v>
      </c>
      <c r="H4130" s="5" t="s">
        <v>6008</v>
      </c>
      <c r="I4130" s="5" t="s">
        <v>6009</v>
      </c>
      <c r="J4130" s="6" t="s">
        <v>7808</v>
      </c>
      <c r="K4130" s="6" t="s">
        <v>71</v>
      </c>
    </row>
    <row r="4131" spans="1:11" x14ac:dyDescent="0.45">
      <c r="A4131" s="6">
        <v>4127</v>
      </c>
      <c r="B4131" s="6" t="s">
        <v>1324</v>
      </c>
      <c r="C4131" s="5" t="s">
        <v>11242</v>
      </c>
      <c r="D4131" s="5" t="s">
        <v>1325</v>
      </c>
      <c r="E4131" s="5" t="s">
        <v>1326</v>
      </c>
      <c r="F4131" s="5" t="s">
        <v>1327</v>
      </c>
      <c r="G4131" s="6">
        <v>1975</v>
      </c>
      <c r="H4131" s="5" t="s">
        <v>171</v>
      </c>
      <c r="I4131" s="5" t="s">
        <v>1328</v>
      </c>
      <c r="J4131" s="6" t="s">
        <v>7808</v>
      </c>
      <c r="K4131" s="6" t="s">
        <v>71</v>
      </c>
    </row>
    <row r="4132" spans="1:11" x14ac:dyDescent="0.45">
      <c r="A4132" s="6">
        <v>4128</v>
      </c>
      <c r="B4132" s="6" t="s">
        <v>6269</v>
      </c>
      <c r="C4132" s="5" t="s">
        <v>11242</v>
      </c>
      <c r="D4132" s="5" t="s">
        <v>6270</v>
      </c>
      <c r="E4132" s="5" t="s">
        <v>6271</v>
      </c>
      <c r="F4132" s="5" t="s">
        <v>6272</v>
      </c>
      <c r="G4132" s="6">
        <v>1999</v>
      </c>
      <c r="H4132" s="5" t="s">
        <v>68</v>
      </c>
      <c r="I4132" s="5" t="s">
        <v>6273</v>
      </c>
      <c r="J4132" s="6" t="s">
        <v>7808</v>
      </c>
      <c r="K4132" s="6" t="s">
        <v>71</v>
      </c>
    </row>
    <row r="4133" spans="1:11" x14ac:dyDescent="0.45">
      <c r="A4133" s="6">
        <v>4129</v>
      </c>
      <c r="B4133" s="6" t="s">
        <v>5903</v>
      </c>
      <c r="C4133" s="5" t="s">
        <v>11242</v>
      </c>
      <c r="D4133" s="5" t="s">
        <v>5904</v>
      </c>
      <c r="E4133" s="5" t="s">
        <v>5905</v>
      </c>
      <c r="F4133" s="5" t="s">
        <v>5906</v>
      </c>
      <c r="G4133" s="6">
        <v>2024</v>
      </c>
      <c r="H4133" s="5" t="s">
        <v>5907</v>
      </c>
      <c r="I4133" s="5" t="s">
        <v>5908</v>
      </c>
      <c r="J4133" s="6" t="s">
        <v>7808</v>
      </c>
      <c r="K4133" s="6" t="s">
        <v>71</v>
      </c>
    </row>
    <row r="4134" spans="1:11" x14ac:dyDescent="0.45">
      <c r="A4134" s="6">
        <v>4130</v>
      </c>
      <c r="B4134" s="6" t="s">
        <v>1104</v>
      </c>
      <c r="C4134" s="5" t="s">
        <v>11242</v>
      </c>
      <c r="D4134" s="5" t="s">
        <v>1105</v>
      </c>
      <c r="E4134" s="5" t="s">
        <v>1106</v>
      </c>
      <c r="F4134" s="5" t="s">
        <v>1107</v>
      </c>
      <c r="G4134" s="6">
        <v>2004</v>
      </c>
      <c r="H4134" s="5" t="s">
        <v>245</v>
      </c>
      <c r="I4134" s="5" t="s">
        <v>1108</v>
      </c>
      <c r="J4134" s="6" t="s">
        <v>7808</v>
      </c>
      <c r="K4134" s="6" t="s">
        <v>71</v>
      </c>
    </row>
    <row r="4135" spans="1:11" x14ac:dyDescent="0.45">
      <c r="A4135" s="6">
        <v>4131</v>
      </c>
      <c r="B4135" s="6" t="s">
        <v>11762</v>
      </c>
      <c r="C4135" s="5" t="s">
        <v>11242</v>
      </c>
      <c r="D4135" s="5" t="s">
        <v>11763</v>
      </c>
      <c r="E4135" s="5" t="s">
        <v>11764</v>
      </c>
      <c r="F4135" s="5" t="s">
        <v>11765</v>
      </c>
      <c r="G4135" s="6">
        <v>2024</v>
      </c>
      <c r="H4135" s="5" t="s">
        <v>4731</v>
      </c>
      <c r="I4135" s="5" t="s">
        <v>11766</v>
      </c>
      <c r="J4135" s="6" t="s">
        <v>70</v>
      </c>
      <c r="K4135" s="6" t="s">
        <v>71</v>
      </c>
    </row>
    <row r="4136" spans="1:11" x14ac:dyDescent="0.45">
      <c r="A4136" s="6">
        <v>4132</v>
      </c>
      <c r="B4136" s="6" t="s">
        <v>235</v>
      </c>
      <c r="C4136" s="5" t="s">
        <v>11242</v>
      </c>
      <c r="D4136" s="5" t="s">
        <v>236</v>
      </c>
      <c r="E4136" s="5" t="s">
        <v>237</v>
      </c>
      <c r="F4136" s="5" t="s">
        <v>238</v>
      </c>
      <c r="G4136" s="6">
        <v>2012</v>
      </c>
      <c r="H4136" s="5" t="s">
        <v>239</v>
      </c>
      <c r="I4136" s="5" t="s">
        <v>240</v>
      </c>
      <c r="J4136" s="6" t="s">
        <v>7808</v>
      </c>
      <c r="K4136" s="6" t="s">
        <v>71</v>
      </c>
    </row>
    <row r="4137" spans="1:11" x14ac:dyDescent="0.45">
      <c r="A4137" s="6">
        <v>4133</v>
      </c>
      <c r="B4137" s="6" t="s">
        <v>3168</v>
      </c>
      <c r="C4137" s="5" t="s">
        <v>11242</v>
      </c>
      <c r="D4137" s="5" t="s">
        <v>3169</v>
      </c>
      <c r="E4137" s="5" t="s">
        <v>3170</v>
      </c>
      <c r="F4137" s="5" t="s">
        <v>3171</v>
      </c>
      <c r="G4137" s="6">
        <v>1987</v>
      </c>
      <c r="H4137" s="5" t="s">
        <v>633</v>
      </c>
      <c r="I4137" s="5" t="s">
        <v>3172</v>
      </c>
      <c r="J4137" s="6" t="s">
        <v>7808</v>
      </c>
      <c r="K4137" s="6" t="s">
        <v>71</v>
      </c>
    </row>
    <row r="4138" spans="1:11" x14ac:dyDescent="0.45">
      <c r="A4138" s="6">
        <v>4134</v>
      </c>
      <c r="B4138" s="6" t="s">
        <v>2154</v>
      </c>
      <c r="C4138" s="5" t="s">
        <v>11242</v>
      </c>
      <c r="D4138" s="5" t="s">
        <v>2155</v>
      </c>
      <c r="E4138" s="5" t="s">
        <v>2156</v>
      </c>
      <c r="F4138" s="5" t="s">
        <v>2157</v>
      </c>
      <c r="G4138" s="6">
        <v>2023</v>
      </c>
      <c r="H4138" s="5" t="s">
        <v>374</v>
      </c>
      <c r="I4138" s="5" t="s">
        <v>2158</v>
      </c>
      <c r="J4138" s="6" t="s">
        <v>7808</v>
      </c>
      <c r="K4138" s="6" t="s">
        <v>71</v>
      </c>
    </row>
    <row r="4139" spans="1:11" x14ac:dyDescent="0.45">
      <c r="A4139" s="6">
        <v>4135</v>
      </c>
      <c r="B4139" s="6" t="s">
        <v>11767</v>
      </c>
      <c r="C4139" s="5" t="s">
        <v>11242</v>
      </c>
      <c r="D4139" s="5" t="s">
        <v>11768</v>
      </c>
      <c r="E4139" s="5" t="s">
        <v>11769</v>
      </c>
      <c r="F4139" s="5" t="s">
        <v>11770</v>
      </c>
      <c r="G4139" s="6">
        <v>2002</v>
      </c>
      <c r="H4139" s="5" t="s">
        <v>616</v>
      </c>
      <c r="I4139" s="5" t="s">
        <v>11771</v>
      </c>
      <c r="J4139" s="6" t="s">
        <v>70</v>
      </c>
      <c r="K4139" s="6" t="s">
        <v>71</v>
      </c>
    </row>
    <row r="4140" spans="1:11" x14ac:dyDescent="0.45">
      <c r="A4140" s="6">
        <v>4136</v>
      </c>
      <c r="B4140" s="6" t="s">
        <v>11772</v>
      </c>
      <c r="C4140" s="5" t="s">
        <v>11242</v>
      </c>
      <c r="D4140" s="5" t="s">
        <v>11773</v>
      </c>
      <c r="E4140" s="5" t="s">
        <v>11774</v>
      </c>
      <c r="F4140" s="5" t="s">
        <v>11775</v>
      </c>
      <c r="G4140" s="6">
        <v>2002</v>
      </c>
      <c r="H4140" s="5" t="s">
        <v>153</v>
      </c>
      <c r="I4140" s="5" t="s">
        <v>11776</v>
      </c>
      <c r="J4140" s="6" t="s">
        <v>70</v>
      </c>
      <c r="K4140" s="6" t="s">
        <v>71</v>
      </c>
    </row>
    <row r="4141" spans="1:11" x14ac:dyDescent="0.45">
      <c r="A4141" s="6">
        <v>4137</v>
      </c>
      <c r="B4141" s="6" t="s">
        <v>1366</v>
      </c>
      <c r="C4141" s="5" t="s">
        <v>11242</v>
      </c>
      <c r="D4141" s="5" t="s">
        <v>1367</v>
      </c>
      <c r="E4141" s="5" t="s">
        <v>1368</v>
      </c>
      <c r="F4141" s="5" t="s">
        <v>1369</v>
      </c>
      <c r="G4141" s="6">
        <v>1999</v>
      </c>
      <c r="H4141" s="5" t="s">
        <v>1290</v>
      </c>
      <c r="I4141" s="5" t="s">
        <v>1370</v>
      </c>
      <c r="J4141" s="6" t="s">
        <v>7808</v>
      </c>
      <c r="K4141" s="6" t="s">
        <v>71</v>
      </c>
    </row>
    <row r="4142" spans="1:11" x14ac:dyDescent="0.45">
      <c r="A4142" s="6">
        <v>4138</v>
      </c>
      <c r="B4142" s="6" t="s">
        <v>3052</v>
      </c>
      <c r="C4142" s="5" t="s">
        <v>11242</v>
      </c>
      <c r="D4142" s="5" t="s">
        <v>3053</v>
      </c>
      <c r="E4142" s="5" t="s">
        <v>3054</v>
      </c>
      <c r="F4142" s="5" t="s">
        <v>3055</v>
      </c>
      <c r="G4142" s="6">
        <v>2023</v>
      </c>
      <c r="H4142" s="5" t="s">
        <v>552</v>
      </c>
      <c r="I4142" s="5" t="s">
        <v>3056</v>
      </c>
      <c r="J4142" s="6" t="s">
        <v>7808</v>
      </c>
      <c r="K4142" s="6" t="s">
        <v>71</v>
      </c>
    </row>
    <row r="4143" spans="1:11" x14ac:dyDescent="0.45">
      <c r="A4143" s="6">
        <v>4139</v>
      </c>
      <c r="B4143" s="6" t="s">
        <v>7409</v>
      </c>
      <c r="C4143" s="5" t="s">
        <v>11242</v>
      </c>
      <c r="D4143" s="5" t="s">
        <v>7410</v>
      </c>
      <c r="E4143" s="5" t="s">
        <v>7411</v>
      </c>
      <c r="F4143" s="5" t="s">
        <v>7412</v>
      </c>
      <c r="G4143" s="6">
        <v>1999</v>
      </c>
      <c r="H4143" s="5" t="s">
        <v>1290</v>
      </c>
      <c r="I4143" s="5" t="s">
        <v>7413</v>
      </c>
      <c r="J4143" s="6" t="s">
        <v>7808</v>
      </c>
      <c r="K4143" s="6" t="s">
        <v>71</v>
      </c>
    </row>
    <row r="4144" spans="1:11" x14ac:dyDescent="0.45">
      <c r="A4144" s="6">
        <v>4140</v>
      </c>
      <c r="B4144" s="6" t="s">
        <v>668</v>
      </c>
      <c r="C4144" s="5" t="s">
        <v>11242</v>
      </c>
      <c r="D4144" s="5" t="s">
        <v>669</v>
      </c>
      <c r="E4144" s="5" t="s">
        <v>670</v>
      </c>
      <c r="F4144" s="5" t="s">
        <v>671</v>
      </c>
      <c r="G4144" s="6">
        <v>2022</v>
      </c>
      <c r="H4144" s="5" t="s">
        <v>672</v>
      </c>
      <c r="I4144" s="5" t="s">
        <v>673</v>
      </c>
      <c r="J4144" s="6" t="s">
        <v>7808</v>
      </c>
      <c r="K4144" s="6" t="s">
        <v>71</v>
      </c>
    </row>
    <row r="4145" spans="1:11" x14ac:dyDescent="0.45">
      <c r="A4145" s="6">
        <v>4141</v>
      </c>
      <c r="B4145" s="6" t="s">
        <v>11777</v>
      </c>
      <c r="C4145" s="5" t="s">
        <v>11242</v>
      </c>
      <c r="D4145" s="5" t="s">
        <v>11778</v>
      </c>
      <c r="E4145" s="5" t="s">
        <v>11779</v>
      </c>
      <c r="F4145" s="5" t="s">
        <v>11780</v>
      </c>
      <c r="G4145" s="6">
        <v>2025</v>
      </c>
      <c r="H4145" s="5" t="s">
        <v>4278</v>
      </c>
      <c r="I4145" s="5" t="s">
        <v>11781</v>
      </c>
      <c r="J4145" s="6" t="s">
        <v>70</v>
      </c>
      <c r="K4145" s="6" t="s">
        <v>71</v>
      </c>
    </row>
    <row r="4146" spans="1:11" x14ac:dyDescent="0.45">
      <c r="A4146" s="6">
        <v>4142</v>
      </c>
      <c r="B4146" s="6" t="s">
        <v>1179</v>
      </c>
      <c r="C4146" s="5" t="s">
        <v>11242</v>
      </c>
      <c r="D4146" s="5" t="s">
        <v>1180</v>
      </c>
      <c r="E4146" s="5" t="s">
        <v>1181</v>
      </c>
      <c r="F4146" s="5" t="s">
        <v>1182</v>
      </c>
      <c r="G4146" s="6">
        <v>2020</v>
      </c>
      <c r="H4146" s="5" t="s">
        <v>1183</v>
      </c>
      <c r="I4146" s="5" t="s">
        <v>1184</v>
      </c>
      <c r="J4146" s="6" t="s">
        <v>7808</v>
      </c>
      <c r="K4146" s="6" t="s">
        <v>71</v>
      </c>
    </row>
    <row r="4147" spans="1:11" x14ac:dyDescent="0.45">
      <c r="A4147" s="6">
        <v>4143</v>
      </c>
      <c r="B4147" s="6" t="s">
        <v>6997</v>
      </c>
      <c r="C4147" s="5" t="s">
        <v>11242</v>
      </c>
      <c r="D4147" s="5" t="s">
        <v>6998</v>
      </c>
      <c r="E4147" s="5" t="s">
        <v>6999</v>
      </c>
      <c r="F4147" s="5" t="s">
        <v>7000</v>
      </c>
      <c r="G4147" s="6">
        <v>2020</v>
      </c>
      <c r="H4147" s="5" t="s">
        <v>7001</v>
      </c>
      <c r="I4147" s="5" t="s">
        <v>7002</v>
      </c>
      <c r="J4147" s="6" t="s">
        <v>7808</v>
      </c>
      <c r="K4147" s="6" t="s">
        <v>71</v>
      </c>
    </row>
    <row r="4148" spans="1:11" x14ac:dyDescent="0.45">
      <c r="A4148" s="6">
        <v>4144</v>
      </c>
      <c r="B4148" s="6" t="s">
        <v>5485</v>
      </c>
      <c r="C4148" s="5" t="s">
        <v>11242</v>
      </c>
      <c r="D4148" s="5" t="s">
        <v>5486</v>
      </c>
      <c r="E4148" s="5" t="s">
        <v>5487</v>
      </c>
      <c r="F4148" s="5" t="s">
        <v>5488</v>
      </c>
      <c r="G4148" s="6">
        <v>2022</v>
      </c>
      <c r="H4148" s="5" t="s">
        <v>5489</v>
      </c>
      <c r="I4148" s="5" t="s">
        <v>5490</v>
      </c>
      <c r="J4148" s="6" t="s">
        <v>7808</v>
      </c>
      <c r="K4148" s="6" t="s">
        <v>71</v>
      </c>
    </row>
    <row r="4149" spans="1:11" x14ac:dyDescent="0.45">
      <c r="A4149" s="6">
        <v>4145</v>
      </c>
      <c r="B4149" s="6" t="s">
        <v>6434</v>
      </c>
      <c r="C4149" s="5" t="s">
        <v>11242</v>
      </c>
      <c r="D4149" s="5" t="s">
        <v>6435</v>
      </c>
      <c r="E4149" s="5" t="s">
        <v>6436</v>
      </c>
      <c r="F4149" s="5" t="s">
        <v>6437</v>
      </c>
      <c r="G4149" s="6">
        <v>2014</v>
      </c>
      <c r="H4149" s="5" t="s">
        <v>3675</v>
      </c>
      <c r="I4149" s="5" t="s">
        <v>6438</v>
      </c>
      <c r="J4149" s="6" t="s">
        <v>7808</v>
      </c>
      <c r="K4149" s="6" t="s">
        <v>71</v>
      </c>
    </row>
    <row r="4150" spans="1:11" x14ac:dyDescent="0.45">
      <c r="A4150" s="6">
        <v>4146</v>
      </c>
      <c r="B4150" s="6" t="s">
        <v>3787</v>
      </c>
      <c r="C4150" s="5" t="s">
        <v>11242</v>
      </c>
      <c r="D4150" s="5" t="s">
        <v>3788</v>
      </c>
      <c r="E4150" s="5" t="s">
        <v>3789</v>
      </c>
      <c r="F4150" s="5" t="s">
        <v>3790</v>
      </c>
      <c r="G4150" s="6">
        <v>2009</v>
      </c>
      <c r="H4150" s="5" t="s">
        <v>183</v>
      </c>
      <c r="I4150" s="5" t="s">
        <v>3791</v>
      </c>
      <c r="J4150" s="6" t="s">
        <v>7808</v>
      </c>
      <c r="K4150" s="6" t="s">
        <v>71</v>
      </c>
    </row>
    <row r="4151" spans="1:11" x14ac:dyDescent="0.45">
      <c r="A4151" s="6">
        <v>4147</v>
      </c>
      <c r="B4151" s="6" t="s">
        <v>832</v>
      </c>
      <c r="C4151" s="5" t="s">
        <v>11242</v>
      </c>
      <c r="D4151" s="5" t="s">
        <v>833</v>
      </c>
      <c r="E4151" s="5" t="s">
        <v>834</v>
      </c>
      <c r="F4151" s="5" t="s">
        <v>835</v>
      </c>
      <c r="G4151" s="6">
        <v>2007</v>
      </c>
      <c r="H4151" s="5" t="s">
        <v>836</v>
      </c>
      <c r="I4151" s="5" t="s">
        <v>837</v>
      </c>
      <c r="J4151" s="6" t="s">
        <v>7808</v>
      </c>
      <c r="K4151" s="6" t="s">
        <v>71</v>
      </c>
    </row>
    <row r="4152" spans="1:11" x14ac:dyDescent="0.45">
      <c r="A4152" s="6">
        <v>4148</v>
      </c>
      <c r="B4152" s="6" t="s">
        <v>149</v>
      </c>
      <c r="C4152" s="5" t="s">
        <v>11242</v>
      </c>
      <c r="D4152" s="5" t="s">
        <v>150</v>
      </c>
      <c r="E4152" s="5" t="s">
        <v>151</v>
      </c>
      <c r="F4152" s="5" t="s">
        <v>152</v>
      </c>
      <c r="G4152" s="6">
        <v>2003</v>
      </c>
      <c r="H4152" s="5" t="s">
        <v>153</v>
      </c>
      <c r="I4152" s="5" t="s">
        <v>154</v>
      </c>
      <c r="J4152" s="6" t="s">
        <v>7808</v>
      </c>
      <c r="K4152" s="6" t="s">
        <v>71</v>
      </c>
    </row>
    <row r="4153" spans="1:11" x14ac:dyDescent="0.45">
      <c r="A4153" s="6">
        <v>4149</v>
      </c>
      <c r="B4153" s="6" t="s">
        <v>11782</v>
      </c>
      <c r="C4153" s="5" t="s">
        <v>11242</v>
      </c>
      <c r="D4153" s="5" t="s">
        <v>11783</v>
      </c>
      <c r="E4153" s="5" t="s">
        <v>11784</v>
      </c>
      <c r="F4153" s="5" t="s">
        <v>11785</v>
      </c>
      <c r="G4153" s="6">
        <v>2000</v>
      </c>
      <c r="H4153" s="5" t="s">
        <v>68</v>
      </c>
      <c r="I4153" s="5" t="s">
        <v>11786</v>
      </c>
      <c r="J4153" s="6" t="s">
        <v>70</v>
      </c>
      <c r="K4153" s="6" t="s">
        <v>71</v>
      </c>
    </row>
    <row r="4154" spans="1:11" x14ac:dyDescent="0.45">
      <c r="A4154" s="6">
        <v>4150</v>
      </c>
      <c r="B4154" s="6" t="s">
        <v>4711</v>
      </c>
      <c r="C4154" s="5" t="s">
        <v>11242</v>
      </c>
      <c r="D4154" s="5" t="s">
        <v>4712</v>
      </c>
      <c r="E4154" s="5" t="s">
        <v>4713</v>
      </c>
      <c r="F4154" s="5" t="s">
        <v>4714</v>
      </c>
      <c r="G4154" s="6">
        <v>2020</v>
      </c>
      <c r="H4154" s="5" t="s">
        <v>4715</v>
      </c>
      <c r="I4154" s="5" t="s">
        <v>4716</v>
      </c>
      <c r="J4154" s="6" t="s">
        <v>7808</v>
      </c>
      <c r="K4154" s="6" t="s">
        <v>71</v>
      </c>
    </row>
    <row r="4155" spans="1:11" x14ac:dyDescent="0.45">
      <c r="A4155" s="6">
        <v>4151</v>
      </c>
      <c r="B4155" s="6" t="s">
        <v>2659</v>
      </c>
      <c r="C4155" s="5" t="s">
        <v>11242</v>
      </c>
      <c r="D4155" s="5" t="s">
        <v>2660</v>
      </c>
      <c r="E4155" s="5" t="s">
        <v>2661</v>
      </c>
      <c r="F4155" s="5" t="s">
        <v>2662</v>
      </c>
      <c r="G4155" s="6">
        <v>2003</v>
      </c>
      <c r="H4155" s="5" t="s">
        <v>206</v>
      </c>
      <c r="I4155" s="5" t="s">
        <v>2663</v>
      </c>
      <c r="J4155" s="6" t="s">
        <v>7808</v>
      </c>
      <c r="K4155" s="6" t="s">
        <v>71</v>
      </c>
    </row>
    <row r="4156" spans="1:11" x14ac:dyDescent="0.45">
      <c r="A4156" s="6">
        <v>4152</v>
      </c>
      <c r="B4156" s="6" t="s">
        <v>624</v>
      </c>
      <c r="C4156" s="5" t="s">
        <v>11242</v>
      </c>
      <c r="D4156" s="5" t="s">
        <v>625</v>
      </c>
      <c r="E4156" s="5" t="s">
        <v>626</v>
      </c>
      <c r="F4156" s="5" t="s">
        <v>627</v>
      </c>
      <c r="G4156" s="6">
        <v>2004</v>
      </c>
      <c r="H4156" s="5" t="s">
        <v>466</v>
      </c>
      <c r="I4156" s="5" t="s">
        <v>628</v>
      </c>
      <c r="J4156" s="6" t="s">
        <v>7808</v>
      </c>
      <c r="K4156" s="6" t="s">
        <v>71</v>
      </c>
    </row>
    <row r="4157" spans="1:11" x14ac:dyDescent="0.45">
      <c r="A4157" s="6">
        <v>4153</v>
      </c>
      <c r="B4157" s="6" t="s">
        <v>4316</v>
      </c>
      <c r="C4157" s="5" t="s">
        <v>11242</v>
      </c>
      <c r="D4157" s="5" t="s">
        <v>4317</v>
      </c>
      <c r="E4157" s="5" t="s">
        <v>4318</v>
      </c>
      <c r="F4157" s="5" t="s">
        <v>4319</v>
      </c>
      <c r="G4157" s="6">
        <v>2026</v>
      </c>
      <c r="H4157" s="5" t="s">
        <v>4320</v>
      </c>
      <c r="I4157" s="5" t="s">
        <v>4321</v>
      </c>
      <c r="J4157" s="6" t="s">
        <v>7808</v>
      </c>
      <c r="K4157" s="6" t="s">
        <v>71</v>
      </c>
    </row>
    <row r="4158" spans="1:11" x14ac:dyDescent="0.45">
      <c r="A4158" s="6">
        <v>4154</v>
      </c>
      <c r="B4158" s="6" t="s">
        <v>7431</v>
      </c>
      <c r="C4158" s="5" t="s">
        <v>11242</v>
      </c>
      <c r="D4158" s="5" t="s">
        <v>7432</v>
      </c>
      <c r="E4158" s="5" t="s">
        <v>7433</v>
      </c>
      <c r="F4158" s="5" t="s">
        <v>7434</v>
      </c>
      <c r="G4158" s="6">
        <v>2010</v>
      </c>
      <c r="H4158" s="5" t="s">
        <v>7435</v>
      </c>
      <c r="I4158" s="5" t="s">
        <v>7436</v>
      </c>
      <c r="J4158" s="6" t="s">
        <v>7808</v>
      </c>
      <c r="K4158" s="6" t="s">
        <v>71</v>
      </c>
    </row>
    <row r="4159" spans="1:11" x14ac:dyDescent="0.45">
      <c r="A4159" s="6">
        <v>4155</v>
      </c>
      <c r="B4159" s="6" t="s">
        <v>11787</v>
      </c>
      <c r="C4159" s="5" t="s">
        <v>11242</v>
      </c>
      <c r="D4159" s="5" t="s">
        <v>11788</v>
      </c>
      <c r="E4159" s="5" t="s">
        <v>11789</v>
      </c>
      <c r="F4159" s="5" t="s">
        <v>11790</v>
      </c>
      <c r="G4159" s="6">
        <v>1972</v>
      </c>
      <c r="H4159" s="5" t="s">
        <v>11791</v>
      </c>
      <c r="I4159" s="5" t="s">
        <v>11792</v>
      </c>
      <c r="J4159" s="6" t="s">
        <v>70</v>
      </c>
      <c r="K4159" s="6" t="s">
        <v>71</v>
      </c>
    </row>
    <row r="4160" spans="1:11" x14ac:dyDescent="0.45">
      <c r="A4160" s="6">
        <v>4156</v>
      </c>
      <c r="B4160" s="6" t="s">
        <v>3905</v>
      </c>
      <c r="C4160" s="5" t="s">
        <v>11242</v>
      </c>
      <c r="D4160" s="5" t="s">
        <v>3906</v>
      </c>
      <c r="E4160" s="5" t="s">
        <v>3907</v>
      </c>
      <c r="F4160" s="5" t="s">
        <v>3908</v>
      </c>
      <c r="G4160" s="6">
        <v>2020</v>
      </c>
      <c r="H4160" s="5" t="s">
        <v>212</v>
      </c>
      <c r="I4160" s="5" t="s">
        <v>3909</v>
      </c>
      <c r="J4160" s="6" t="s">
        <v>7808</v>
      </c>
      <c r="K4160" s="6" t="s">
        <v>71</v>
      </c>
    </row>
    <row r="4161" spans="1:11" x14ac:dyDescent="0.45">
      <c r="A4161" s="6">
        <v>4157</v>
      </c>
      <c r="B4161" s="6" t="s">
        <v>4507</v>
      </c>
      <c r="C4161" s="5" t="s">
        <v>11242</v>
      </c>
      <c r="D4161" s="5" t="s">
        <v>4508</v>
      </c>
      <c r="E4161" s="5" t="s">
        <v>4509</v>
      </c>
      <c r="F4161" s="5" t="s">
        <v>4510</v>
      </c>
      <c r="G4161" s="6">
        <v>2019</v>
      </c>
      <c r="H4161" s="5" t="s">
        <v>4511</v>
      </c>
      <c r="I4161" s="5" t="s">
        <v>4512</v>
      </c>
      <c r="J4161" s="6" t="s">
        <v>7808</v>
      </c>
      <c r="K4161" s="6" t="s">
        <v>71</v>
      </c>
    </row>
    <row r="4162" spans="1:11" x14ac:dyDescent="0.45">
      <c r="A4162" s="6">
        <v>4158</v>
      </c>
      <c r="B4162" s="6" t="s">
        <v>629</v>
      </c>
      <c r="C4162" s="5" t="s">
        <v>11242</v>
      </c>
      <c r="D4162" s="5" t="s">
        <v>630</v>
      </c>
      <c r="E4162" s="5" t="s">
        <v>631</v>
      </c>
      <c r="F4162" s="5" t="s">
        <v>632</v>
      </c>
      <c r="G4162" s="6">
        <v>2008</v>
      </c>
      <c r="H4162" s="5" t="s">
        <v>633</v>
      </c>
      <c r="I4162" s="5" t="s">
        <v>634</v>
      </c>
      <c r="J4162" s="6" t="s">
        <v>7808</v>
      </c>
      <c r="K4162" s="6" t="s">
        <v>71</v>
      </c>
    </row>
    <row r="4163" spans="1:11" x14ac:dyDescent="0.45">
      <c r="A4163" s="6">
        <v>4159</v>
      </c>
      <c r="B4163" s="6" t="s">
        <v>11793</v>
      </c>
      <c r="C4163" s="5" t="s">
        <v>11242</v>
      </c>
      <c r="D4163" s="5" t="s">
        <v>11794</v>
      </c>
      <c r="E4163" s="5" t="s">
        <v>11795</v>
      </c>
      <c r="F4163" s="5" t="s">
        <v>11796</v>
      </c>
      <c r="G4163" s="6">
        <v>2018</v>
      </c>
      <c r="H4163" s="5" t="s">
        <v>11797</v>
      </c>
      <c r="I4163" s="5" t="s">
        <v>11798</v>
      </c>
      <c r="J4163" s="6" t="s">
        <v>70</v>
      </c>
      <c r="K4163" s="6" t="s">
        <v>71</v>
      </c>
    </row>
    <row r="4164" spans="1:11" x14ac:dyDescent="0.45">
      <c r="A4164" s="6">
        <v>4160</v>
      </c>
      <c r="B4164" s="6" t="s">
        <v>6602</v>
      </c>
      <c r="C4164" s="5" t="s">
        <v>11242</v>
      </c>
      <c r="D4164" s="5" t="s">
        <v>6603</v>
      </c>
      <c r="E4164" s="5" t="s">
        <v>6604</v>
      </c>
      <c r="F4164" s="5" t="s">
        <v>6605</v>
      </c>
      <c r="G4164" s="6">
        <v>2003</v>
      </c>
      <c r="H4164" s="5" t="s">
        <v>68</v>
      </c>
      <c r="I4164" s="5" t="s">
        <v>6606</v>
      </c>
      <c r="J4164" s="6" t="s">
        <v>7808</v>
      </c>
      <c r="K4164" s="6" t="s">
        <v>71</v>
      </c>
    </row>
    <row r="4165" spans="1:11" x14ac:dyDescent="0.45">
      <c r="A4165" s="6">
        <v>4161</v>
      </c>
      <c r="B4165" s="6" t="s">
        <v>11799</v>
      </c>
      <c r="C4165" s="5" t="s">
        <v>11242</v>
      </c>
      <c r="D4165" s="5" t="s">
        <v>11800</v>
      </c>
      <c r="E4165" s="5" t="s">
        <v>11801</v>
      </c>
      <c r="F4165" s="5" t="s">
        <v>11802</v>
      </c>
      <c r="G4165" s="6">
        <v>2003</v>
      </c>
      <c r="H4165" s="5" t="s">
        <v>426</v>
      </c>
      <c r="I4165" s="5" t="s">
        <v>11803</v>
      </c>
      <c r="J4165" s="6" t="s">
        <v>70</v>
      </c>
      <c r="K4165" s="6" t="s">
        <v>71</v>
      </c>
    </row>
    <row r="4166" spans="1:11" x14ac:dyDescent="0.45">
      <c r="A4166" s="6">
        <v>4162</v>
      </c>
      <c r="B4166" s="6" t="s">
        <v>7122</v>
      </c>
      <c r="C4166" s="5" t="s">
        <v>11242</v>
      </c>
      <c r="D4166" s="5" t="s">
        <v>7123</v>
      </c>
      <c r="E4166" s="5" t="s">
        <v>7124</v>
      </c>
      <c r="F4166" s="5" t="s">
        <v>7125</v>
      </c>
      <c r="G4166" s="6">
        <v>2003</v>
      </c>
      <c r="H4166" s="5" t="s">
        <v>604</v>
      </c>
      <c r="I4166" s="5" t="s">
        <v>7126</v>
      </c>
      <c r="J4166" s="6" t="s">
        <v>7808</v>
      </c>
      <c r="K4166" s="6" t="s">
        <v>71</v>
      </c>
    </row>
    <row r="4167" spans="1:11" x14ac:dyDescent="0.45">
      <c r="A4167" s="6">
        <v>4163</v>
      </c>
      <c r="B4167" s="6" t="s">
        <v>11804</v>
      </c>
      <c r="C4167" s="5" t="s">
        <v>11242</v>
      </c>
      <c r="D4167" s="5" t="s">
        <v>11805</v>
      </c>
      <c r="E4167" s="5" t="s">
        <v>11806</v>
      </c>
      <c r="F4167" s="5" t="s">
        <v>11807</v>
      </c>
      <c r="G4167" s="6">
        <v>2007</v>
      </c>
      <c r="H4167" s="5" t="s">
        <v>135</v>
      </c>
      <c r="I4167" s="5" t="s">
        <v>11808</v>
      </c>
      <c r="J4167" s="6" t="s">
        <v>70</v>
      </c>
      <c r="K4167" s="6" t="s">
        <v>71</v>
      </c>
    </row>
    <row r="4168" spans="1:11" x14ac:dyDescent="0.45">
      <c r="A4168" s="6">
        <v>4164</v>
      </c>
      <c r="B4168" s="6" t="s">
        <v>4688</v>
      </c>
      <c r="C4168" s="5" t="s">
        <v>11242</v>
      </c>
      <c r="D4168" s="5" t="s">
        <v>4689</v>
      </c>
      <c r="E4168" s="5" t="s">
        <v>4690</v>
      </c>
      <c r="F4168" s="5" t="s">
        <v>4691</v>
      </c>
      <c r="G4168" s="6">
        <v>2017</v>
      </c>
      <c r="H4168" s="5" t="s">
        <v>4692</v>
      </c>
      <c r="I4168" s="5" t="s">
        <v>4693</v>
      </c>
      <c r="J4168" s="6" t="s">
        <v>7808</v>
      </c>
      <c r="K4168" s="6" t="s">
        <v>71</v>
      </c>
    </row>
    <row r="4169" spans="1:11" x14ac:dyDescent="0.45">
      <c r="A4169" s="6">
        <v>4165</v>
      </c>
      <c r="B4169" s="6" t="s">
        <v>11809</v>
      </c>
      <c r="C4169" s="5" t="s">
        <v>11242</v>
      </c>
      <c r="D4169" s="5" t="s">
        <v>11810</v>
      </c>
      <c r="E4169" s="5" t="s">
        <v>11811</v>
      </c>
      <c r="F4169" s="5" t="s">
        <v>11812</v>
      </c>
      <c r="G4169" s="6">
        <v>2004</v>
      </c>
      <c r="H4169" s="5" t="s">
        <v>1949</v>
      </c>
      <c r="I4169" s="5" t="s">
        <v>11813</v>
      </c>
      <c r="J4169" s="6" t="s">
        <v>70</v>
      </c>
      <c r="K4169" s="6" t="s">
        <v>71</v>
      </c>
    </row>
    <row r="4170" spans="1:11" x14ac:dyDescent="0.45">
      <c r="A4170" s="6">
        <v>4166</v>
      </c>
      <c r="B4170" s="6" t="s">
        <v>3288</v>
      </c>
      <c r="C4170" s="5" t="s">
        <v>11242</v>
      </c>
      <c r="D4170" s="5" t="s">
        <v>3289</v>
      </c>
      <c r="E4170" s="5" t="s">
        <v>3290</v>
      </c>
      <c r="F4170" s="5" t="s">
        <v>3291</v>
      </c>
      <c r="G4170" s="6">
        <v>2022</v>
      </c>
      <c r="H4170" s="5" t="s">
        <v>273</v>
      </c>
      <c r="I4170" s="5" t="s">
        <v>3292</v>
      </c>
      <c r="J4170" s="6" t="s">
        <v>7808</v>
      </c>
      <c r="K4170" s="6" t="s">
        <v>71</v>
      </c>
    </row>
    <row r="4171" spans="1:11" x14ac:dyDescent="0.45">
      <c r="A4171" s="6">
        <v>4167</v>
      </c>
      <c r="B4171" s="6" t="s">
        <v>7463</v>
      </c>
      <c r="C4171" s="5" t="s">
        <v>11242</v>
      </c>
      <c r="D4171" s="5" t="s">
        <v>7464</v>
      </c>
      <c r="E4171" s="5" t="s">
        <v>7465</v>
      </c>
      <c r="F4171" s="5" t="s">
        <v>7466</v>
      </c>
      <c r="G4171" s="6">
        <v>2006</v>
      </c>
      <c r="H4171" s="5" t="s">
        <v>239</v>
      </c>
      <c r="I4171" s="5" t="s">
        <v>7467</v>
      </c>
      <c r="J4171" s="6" t="s">
        <v>7808</v>
      </c>
      <c r="K4171" s="6" t="s">
        <v>71</v>
      </c>
    </row>
    <row r="4172" spans="1:11" x14ac:dyDescent="0.45">
      <c r="A4172" s="6">
        <v>4168</v>
      </c>
      <c r="B4172" s="6" t="s">
        <v>8826</v>
      </c>
      <c r="C4172" s="5" t="s">
        <v>11242</v>
      </c>
      <c r="D4172" s="5" t="s">
        <v>8827</v>
      </c>
      <c r="E4172" s="5" t="s">
        <v>1121</v>
      </c>
      <c r="F4172" s="5" t="s">
        <v>8828</v>
      </c>
      <c r="G4172" s="6">
        <v>2008</v>
      </c>
      <c r="H4172" s="5" t="s">
        <v>785</v>
      </c>
      <c r="I4172" s="5" t="s">
        <v>8829</v>
      </c>
      <c r="J4172" s="6" t="s">
        <v>7808</v>
      </c>
      <c r="K4172" s="6" t="s">
        <v>71</v>
      </c>
    </row>
    <row r="4173" spans="1:11" x14ac:dyDescent="0.45">
      <c r="A4173" s="6">
        <v>4169</v>
      </c>
      <c r="B4173" s="6" t="s">
        <v>2841</v>
      </c>
      <c r="C4173" s="5" t="s">
        <v>11242</v>
      </c>
      <c r="D4173" s="5" t="s">
        <v>2842</v>
      </c>
      <c r="E4173" s="5" t="s">
        <v>2843</v>
      </c>
      <c r="F4173" s="5" t="s">
        <v>2844</v>
      </c>
      <c r="G4173" s="6">
        <v>2003</v>
      </c>
      <c r="H4173" s="5" t="s">
        <v>2845</v>
      </c>
      <c r="I4173" s="5" t="s">
        <v>2846</v>
      </c>
      <c r="J4173" s="6" t="s">
        <v>7808</v>
      </c>
      <c r="K4173" s="6" t="s">
        <v>71</v>
      </c>
    </row>
    <row r="4174" spans="1:11" x14ac:dyDescent="0.45">
      <c r="A4174" s="6">
        <v>4170</v>
      </c>
      <c r="B4174" s="6" t="s">
        <v>11814</v>
      </c>
      <c r="C4174" s="5" t="s">
        <v>11242</v>
      </c>
      <c r="D4174" s="5" t="s">
        <v>11815</v>
      </c>
      <c r="E4174" s="5" t="s">
        <v>11816</v>
      </c>
      <c r="F4174" s="5" t="s">
        <v>11817</v>
      </c>
      <c r="G4174" s="6">
        <v>2000</v>
      </c>
      <c r="H4174" s="5" t="s">
        <v>68</v>
      </c>
      <c r="I4174" s="5" t="s">
        <v>11818</v>
      </c>
      <c r="J4174" s="6" t="s">
        <v>70</v>
      </c>
      <c r="K4174" s="6" t="s">
        <v>71</v>
      </c>
    </row>
    <row r="4175" spans="1:11" x14ac:dyDescent="0.45">
      <c r="A4175" s="6">
        <v>4171</v>
      </c>
      <c r="B4175" s="6" t="s">
        <v>6816</v>
      </c>
      <c r="C4175" s="5" t="s">
        <v>11242</v>
      </c>
      <c r="D4175" s="5" t="s">
        <v>6817</v>
      </c>
      <c r="E4175" s="5" t="s">
        <v>6818</v>
      </c>
      <c r="F4175" s="5" t="s">
        <v>6819</v>
      </c>
      <c r="G4175" s="6">
        <v>2019</v>
      </c>
      <c r="H4175" s="5" t="s">
        <v>6820</v>
      </c>
      <c r="I4175" s="5" t="s">
        <v>6821</v>
      </c>
      <c r="J4175" s="6" t="s">
        <v>7808</v>
      </c>
      <c r="K4175" s="6" t="s">
        <v>71</v>
      </c>
    </row>
    <row r="4176" spans="1:11" x14ac:dyDescent="0.45">
      <c r="A4176" s="6">
        <v>4172</v>
      </c>
      <c r="B4176" s="6" t="s">
        <v>11819</v>
      </c>
      <c r="C4176" s="5" t="s">
        <v>11242</v>
      </c>
      <c r="D4176" s="5" t="s">
        <v>11820</v>
      </c>
      <c r="E4176" s="5" t="s">
        <v>11821</v>
      </c>
      <c r="F4176" s="5" t="s">
        <v>11822</v>
      </c>
      <c r="G4176" s="6">
        <v>1999</v>
      </c>
      <c r="H4176" s="5" t="s">
        <v>68</v>
      </c>
      <c r="I4176" s="5" t="s">
        <v>11823</v>
      </c>
      <c r="J4176" s="6" t="s">
        <v>70</v>
      </c>
      <c r="K4176" s="6" t="s">
        <v>71</v>
      </c>
    </row>
    <row r="4177" spans="1:11" x14ac:dyDescent="0.45">
      <c r="A4177" s="6">
        <v>4173</v>
      </c>
      <c r="B4177" s="6" t="s">
        <v>11824</v>
      </c>
      <c r="C4177" s="5" t="s">
        <v>11242</v>
      </c>
      <c r="D4177" s="5" t="s">
        <v>11825</v>
      </c>
      <c r="E4177" s="5" t="s">
        <v>1283</v>
      </c>
      <c r="F4177" s="5" t="s">
        <v>11826</v>
      </c>
      <c r="G4177" s="6">
        <v>1978</v>
      </c>
      <c r="H4177" s="5" t="s">
        <v>135</v>
      </c>
      <c r="I4177" s="5" t="s">
        <v>11827</v>
      </c>
      <c r="J4177" s="6" t="s">
        <v>70</v>
      </c>
      <c r="K4177" s="6" t="s">
        <v>71</v>
      </c>
    </row>
    <row r="4178" spans="1:11" x14ac:dyDescent="0.45">
      <c r="A4178" s="6">
        <v>4174</v>
      </c>
      <c r="B4178" s="6" t="s">
        <v>11828</v>
      </c>
      <c r="C4178" s="5" t="s">
        <v>11242</v>
      </c>
      <c r="D4178" s="5" t="s">
        <v>11829</v>
      </c>
      <c r="E4178" s="5" t="s">
        <v>11830</v>
      </c>
      <c r="F4178" s="5" t="s">
        <v>11831</v>
      </c>
      <c r="G4178" s="6">
        <v>2001</v>
      </c>
      <c r="H4178" s="5" t="s">
        <v>11832</v>
      </c>
      <c r="I4178" s="5" t="s">
        <v>11833</v>
      </c>
      <c r="J4178" s="6" t="s">
        <v>70</v>
      </c>
      <c r="K4178" s="6" t="s">
        <v>71</v>
      </c>
    </row>
    <row r="4179" spans="1:11" x14ac:dyDescent="0.45">
      <c r="A4179" s="6">
        <v>4175</v>
      </c>
      <c r="B4179" s="6" t="s">
        <v>6864</v>
      </c>
      <c r="C4179" s="5" t="s">
        <v>11242</v>
      </c>
      <c r="D4179" s="5" t="s">
        <v>6865</v>
      </c>
      <c r="E4179" s="5" t="s">
        <v>6866</v>
      </c>
      <c r="F4179" s="5" t="s">
        <v>6867</v>
      </c>
      <c r="G4179" s="6">
        <v>2002</v>
      </c>
      <c r="H4179" s="5" t="s">
        <v>135</v>
      </c>
      <c r="I4179" s="5" t="s">
        <v>6868</v>
      </c>
      <c r="J4179" s="6" t="s">
        <v>7808</v>
      </c>
      <c r="K4179" s="6" t="s">
        <v>71</v>
      </c>
    </row>
    <row r="4180" spans="1:11" x14ac:dyDescent="0.45">
      <c r="A4180" s="6">
        <v>4176</v>
      </c>
      <c r="B4180" s="6" t="s">
        <v>388</v>
      </c>
      <c r="C4180" s="5" t="s">
        <v>11242</v>
      </c>
      <c r="D4180" s="5" t="s">
        <v>389</v>
      </c>
      <c r="E4180" s="5" t="s">
        <v>390</v>
      </c>
      <c r="F4180" s="5" t="s">
        <v>391</v>
      </c>
      <c r="G4180" s="6">
        <v>1974</v>
      </c>
      <c r="H4180" s="5" t="s">
        <v>392</v>
      </c>
      <c r="I4180" s="5" t="s">
        <v>393</v>
      </c>
      <c r="J4180" s="6" t="s">
        <v>7808</v>
      </c>
      <c r="K4180" s="6" t="s">
        <v>71</v>
      </c>
    </row>
    <row r="4181" spans="1:11" x14ac:dyDescent="0.45">
      <c r="A4181" s="6">
        <v>4177</v>
      </c>
      <c r="B4181" s="6" t="s">
        <v>7271</v>
      </c>
      <c r="C4181" s="5" t="s">
        <v>11242</v>
      </c>
      <c r="D4181" s="5" t="s">
        <v>7272</v>
      </c>
      <c r="E4181" s="5" t="s">
        <v>7273</v>
      </c>
      <c r="F4181" s="5" t="s">
        <v>7274</v>
      </c>
      <c r="G4181" s="6">
        <v>2000</v>
      </c>
      <c r="H4181" s="5" t="s">
        <v>257</v>
      </c>
      <c r="I4181" s="5" t="s">
        <v>7275</v>
      </c>
      <c r="J4181" s="6" t="s">
        <v>7808</v>
      </c>
      <c r="K4181" s="6" t="s">
        <v>71</v>
      </c>
    </row>
    <row r="4182" spans="1:11" x14ac:dyDescent="0.45">
      <c r="A4182" s="6">
        <v>4178</v>
      </c>
      <c r="B4182" s="6" t="s">
        <v>5892</v>
      </c>
      <c r="C4182" s="5" t="s">
        <v>11242</v>
      </c>
      <c r="D4182" s="5" t="s">
        <v>5893</v>
      </c>
      <c r="E4182" s="5" t="s">
        <v>5894</v>
      </c>
      <c r="F4182" s="5" t="s">
        <v>5895</v>
      </c>
      <c r="G4182" s="6">
        <v>2003</v>
      </c>
      <c r="H4182" s="5" t="s">
        <v>3155</v>
      </c>
      <c r="I4182" s="5" t="s">
        <v>5896</v>
      </c>
      <c r="J4182" s="6" t="s">
        <v>7808</v>
      </c>
      <c r="K4182" s="6" t="s">
        <v>71</v>
      </c>
    </row>
    <row r="4183" spans="1:11" x14ac:dyDescent="0.45">
      <c r="A4183" s="6">
        <v>4179</v>
      </c>
      <c r="B4183" s="6" t="s">
        <v>3462</v>
      </c>
      <c r="C4183" s="5" t="s">
        <v>11242</v>
      </c>
      <c r="D4183" s="5" t="s">
        <v>3463</v>
      </c>
      <c r="E4183" s="5" t="s">
        <v>3464</v>
      </c>
      <c r="F4183" s="5" t="s">
        <v>3465</v>
      </c>
      <c r="G4183" s="6">
        <v>1989</v>
      </c>
      <c r="H4183" s="5" t="s">
        <v>111</v>
      </c>
      <c r="I4183" s="5" t="s">
        <v>3466</v>
      </c>
      <c r="J4183" s="6" t="s">
        <v>7808</v>
      </c>
      <c r="K4183" s="6" t="s">
        <v>71</v>
      </c>
    </row>
    <row r="4184" spans="1:11" x14ac:dyDescent="0.45">
      <c r="A4184" s="6">
        <v>4180</v>
      </c>
      <c r="B4184" s="6" t="s">
        <v>6734</v>
      </c>
      <c r="C4184" s="5" t="s">
        <v>11242</v>
      </c>
      <c r="D4184" s="5" t="s">
        <v>6735</v>
      </c>
      <c r="E4184" s="5" t="s">
        <v>6736</v>
      </c>
      <c r="F4184" s="5" t="s">
        <v>6737</v>
      </c>
      <c r="G4184" s="6">
        <v>2020</v>
      </c>
      <c r="H4184" s="5"/>
      <c r="I4184" s="5" t="s">
        <v>6738</v>
      </c>
      <c r="J4184" s="6" t="s">
        <v>7808</v>
      </c>
      <c r="K4184" s="6" t="s">
        <v>71</v>
      </c>
    </row>
    <row r="4185" spans="1:11" x14ac:dyDescent="0.45">
      <c r="A4185" s="6">
        <v>4181</v>
      </c>
      <c r="B4185" s="6" t="s">
        <v>4605</v>
      </c>
      <c r="C4185" s="5" t="s">
        <v>11242</v>
      </c>
      <c r="D4185" s="5" t="s">
        <v>4606</v>
      </c>
      <c r="E4185" s="5" t="s">
        <v>4607</v>
      </c>
      <c r="F4185" s="5" t="s">
        <v>4608</v>
      </c>
      <c r="G4185" s="6">
        <v>2019</v>
      </c>
      <c r="H4185" s="5" t="s">
        <v>3439</v>
      </c>
      <c r="I4185" s="5" t="s">
        <v>4609</v>
      </c>
      <c r="J4185" s="6" t="s">
        <v>7808</v>
      </c>
      <c r="K4185" s="6" t="s">
        <v>71</v>
      </c>
    </row>
    <row r="4186" spans="1:11" x14ac:dyDescent="0.45">
      <c r="A4186" s="6">
        <v>4182</v>
      </c>
      <c r="B4186" s="6" t="s">
        <v>2812</v>
      </c>
      <c r="C4186" s="5" t="s">
        <v>11242</v>
      </c>
      <c r="D4186" s="5" t="s">
        <v>2813</v>
      </c>
      <c r="E4186" s="5" t="s">
        <v>2814</v>
      </c>
      <c r="F4186" s="5" t="s">
        <v>2815</v>
      </c>
      <c r="G4186" s="6">
        <v>2015</v>
      </c>
      <c r="H4186" s="5" t="s">
        <v>2816</v>
      </c>
      <c r="I4186" s="5" t="s">
        <v>2817</v>
      </c>
      <c r="J4186" s="6" t="s">
        <v>7808</v>
      </c>
      <c r="K4186" s="6" t="s">
        <v>71</v>
      </c>
    </row>
    <row r="4187" spans="1:11" x14ac:dyDescent="0.45">
      <c r="A4187" s="6">
        <v>4183</v>
      </c>
      <c r="B4187" s="6" t="s">
        <v>5675</v>
      </c>
      <c r="C4187" s="5" t="s">
        <v>11242</v>
      </c>
      <c r="D4187" s="5" t="s">
        <v>5676</v>
      </c>
      <c r="E4187" s="5" t="s">
        <v>5677</v>
      </c>
      <c r="F4187" s="5" t="s">
        <v>5678</v>
      </c>
      <c r="G4187" s="6">
        <v>2005</v>
      </c>
      <c r="H4187" s="5" t="s">
        <v>153</v>
      </c>
      <c r="I4187" s="5" t="s">
        <v>5679</v>
      </c>
      <c r="J4187" s="6" t="s">
        <v>7808</v>
      </c>
      <c r="K4187" s="6" t="s">
        <v>71</v>
      </c>
    </row>
    <row r="4188" spans="1:11" x14ac:dyDescent="0.45">
      <c r="A4188" s="6">
        <v>4184</v>
      </c>
      <c r="B4188" s="6" t="s">
        <v>930</v>
      </c>
      <c r="C4188" s="5" t="s">
        <v>11242</v>
      </c>
      <c r="D4188" s="5" t="s">
        <v>931</v>
      </c>
      <c r="E4188" s="5" t="s">
        <v>932</v>
      </c>
      <c r="F4188" s="5" t="s">
        <v>933</v>
      </c>
      <c r="G4188" s="6">
        <v>2025</v>
      </c>
      <c r="H4188" s="5" t="s">
        <v>934</v>
      </c>
      <c r="I4188" s="5" t="s">
        <v>935</v>
      </c>
      <c r="J4188" s="6" t="s">
        <v>7808</v>
      </c>
      <c r="K4188" s="6" t="s">
        <v>71</v>
      </c>
    </row>
    <row r="4189" spans="1:11" x14ac:dyDescent="0.45">
      <c r="A4189" s="6">
        <v>4185</v>
      </c>
      <c r="B4189" s="6" t="s">
        <v>433</v>
      </c>
      <c r="C4189" s="5" t="s">
        <v>11242</v>
      </c>
      <c r="D4189" s="5" t="s">
        <v>434</v>
      </c>
      <c r="E4189" s="5" t="s">
        <v>435</v>
      </c>
      <c r="F4189" s="5" t="s">
        <v>436</v>
      </c>
      <c r="G4189" s="6">
        <v>2018</v>
      </c>
      <c r="H4189" s="5" t="s">
        <v>437</v>
      </c>
      <c r="I4189" s="5" t="s">
        <v>438</v>
      </c>
      <c r="J4189" s="6" t="s">
        <v>7808</v>
      </c>
      <c r="K4189" s="6" t="s">
        <v>71</v>
      </c>
    </row>
    <row r="4190" spans="1:11" x14ac:dyDescent="0.45">
      <c r="A4190" s="6">
        <v>4186</v>
      </c>
      <c r="B4190" s="6" t="s">
        <v>11834</v>
      </c>
      <c r="C4190" s="5" t="s">
        <v>11242</v>
      </c>
      <c r="D4190" s="5" t="s">
        <v>11835</v>
      </c>
      <c r="E4190" s="5" t="s">
        <v>11836</v>
      </c>
      <c r="F4190" s="5" t="s">
        <v>11837</v>
      </c>
      <c r="G4190" s="6">
        <v>2017</v>
      </c>
      <c r="H4190" s="5" t="s">
        <v>245</v>
      </c>
      <c r="I4190" s="5" t="s">
        <v>11838</v>
      </c>
      <c r="J4190" s="6" t="s">
        <v>70</v>
      </c>
      <c r="K4190" s="6" t="s">
        <v>71</v>
      </c>
    </row>
    <row r="4191" spans="1:11" x14ac:dyDescent="0.45">
      <c r="A4191" s="6">
        <v>4187</v>
      </c>
      <c r="B4191" s="6" t="s">
        <v>1130</v>
      </c>
      <c r="C4191" s="5" t="s">
        <v>11242</v>
      </c>
      <c r="D4191" s="5" t="s">
        <v>1131</v>
      </c>
      <c r="E4191" s="5" t="s">
        <v>1132</v>
      </c>
      <c r="F4191" s="5" t="s">
        <v>1133</v>
      </c>
      <c r="G4191" s="6">
        <v>2014</v>
      </c>
      <c r="H4191" s="5" t="s">
        <v>1134</v>
      </c>
      <c r="I4191" s="5" t="s">
        <v>1135</v>
      </c>
      <c r="J4191" s="6" t="s">
        <v>7808</v>
      </c>
      <c r="K4191" s="6" t="s">
        <v>71</v>
      </c>
    </row>
    <row r="4192" spans="1:11" x14ac:dyDescent="0.45">
      <c r="A4192" s="6">
        <v>4188</v>
      </c>
      <c r="B4192" s="6" t="s">
        <v>11839</v>
      </c>
      <c r="C4192" s="5" t="s">
        <v>11242</v>
      </c>
      <c r="D4192" s="5" t="s">
        <v>11840</v>
      </c>
      <c r="E4192" s="5" t="s">
        <v>11841</v>
      </c>
      <c r="F4192" s="5" t="s">
        <v>11842</v>
      </c>
      <c r="G4192" s="6">
        <v>2002</v>
      </c>
      <c r="H4192" s="5" t="s">
        <v>135</v>
      </c>
      <c r="I4192" s="5" t="s">
        <v>11843</v>
      </c>
      <c r="J4192" s="6" t="s">
        <v>70</v>
      </c>
      <c r="K4192" s="6" t="s">
        <v>71</v>
      </c>
    </row>
    <row r="4193" spans="1:11" x14ac:dyDescent="0.45">
      <c r="A4193" s="6">
        <v>4189</v>
      </c>
      <c r="B4193" s="6" t="s">
        <v>4152</v>
      </c>
      <c r="C4193" s="5" t="s">
        <v>11242</v>
      </c>
      <c r="D4193" s="5" t="s">
        <v>4153</v>
      </c>
      <c r="E4193" s="5" t="s">
        <v>4154</v>
      </c>
      <c r="F4193" s="5" t="s">
        <v>4155</v>
      </c>
      <c r="G4193" s="6">
        <v>1975</v>
      </c>
      <c r="H4193" s="5" t="s">
        <v>4156</v>
      </c>
      <c r="I4193" s="5" t="s">
        <v>4157</v>
      </c>
      <c r="J4193" s="6" t="s">
        <v>7808</v>
      </c>
      <c r="K4193" s="6" t="s">
        <v>71</v>
      </c>
    </row>
    <row r="4194" spans="1:11" x14ac:dyDescent="0.45">
      <c r="A4194" s="6">
        <v>4190</v>
      </c>
      <c r="B4194" s="6" t="s">
        <v>3614</v>
      </c>
      <c r="C4194" s="5" t="s">
        <v>11242</v>
      </c>
      <c r="D4194" s="5" t="s">
        <v>3615</v>
      </c>
      <c r="E4194" s="5" t="s">
        <v>3616</v>
      </c>
      <c r="F4194" s="5" t="s">
        <v>3617</v>
      </c>
      <c r="G4194" s="6">
        <v>2005</v>
      </c>
      <c r="H4194" s="5" t="s">
        <v>3439</v>
      </c>
      <c r="I4194" s="5" t="s">
        <v>3618</v>
      </c>
      <c r="J4194" s="6" t="s">
        <v>7808</v>
      </c>
      <c r="K4194" s="6" t="s">
        <v>71</v>
      </c>
    </row>
    <row r="4195" spans="1:11" x14ac:dyDescent="0.45">
      <c r="A4195" s="6">
        <v>4191</v>
      </c>
      <c r="B4195" s="6" t="s">
        <v>11844</v>
      </c>
      <c r="C4195" s="5" t="s">
        <v>11242</v>
      </c>
      <c r="D4195" s="5" t="s">
        <v>11845</v>
      </c>
      <c r="E4195" s="5" t="s">
        <v>11846</v>
      </c>
      <c r="F4195" s="5" t="s">
        <v>11847</v>
      </c>
      <c r="G4195" s="6">
        <v>2002</v>
      </c>
      <c r="H4195" s="5" t="s">
        <v>819</v>
      </c>
      <c r="I4195" s="5" t="s">
        <v>11848</v>
      </c>
      <c r="J4195" s="6" t="s">
        <v>70</v>
      </c>
      <c r="K4195" s="6" t="s">
        <v>71</v>
      </c>
    </row>
    <row r="4196" spans="1:11" x14ac:dyDescent="0.45">
      <c r="A4196" s="6">
        <v>4192</v>
      </c>
      <c r="B4196" s="6" t="s">
        <v>5023</v>
      </c>
      <c r="C4196" s="5" t="s">
        <v>11242</v>
      </c>
      <c r="D4196" s="5" t="s">
        <v>5024</v>
      </c>
      <c r="E4196" s="5" t="s">
        <v>5025</v>
      </c>
      <c r="F4196" s="5" t="s">
        <v>5026</v>
      </c>
      <c r="G4196" s="6">
        <v>2013</v>
      </c>
      <c r="H4196" s="5" t="s">
        <v>5027</v>
      </c>
      <c r="I4196" s="5" t="s">
        <v>5028</v>
      </c>
      <c r="J4196" s="6" t="s">
        <v>7808</v>
      </c>
      <c r="K4196" s="6" t="s">
        <v>71</v>
      </c>
    </row>
    <row r="4197" spans="1:11" x14ac:dyDescent="0.45">
      <c r="A4197" s="6">
        <v>4193</v>
      </c>
      <c r="B4197" s="6" t="s">
        <v>7038</v>
      </c>
      <c r="C4197" s="5" t="s">
        <v>11242</v>
      </c>
      <c r="D4197" s="5" t="s">
        <v>7039</v>
      </c>
      <c r="E4197" s="5" t="s">
        <v>7040</v>
      </c>
      <c r="F4197" s="5" t="s">
        <v>7041</v>
      </c>
      <c r="G4197" s="6">
        <v>2025</v>
      </c>
      <c r="H4197" s="5" t="s">
        <v>983</v>
      </c>
      <c r="I4197" s="5" t="s">
        <v>7042</v>
      </c>
      <c r="J4197" s="6" t="s">
        <v>7808</v>
      </c>
      <c r="K4197" s="6" t="s">
        <v>71</v>
      </c>
    </row>
    <row r="4198" spans="1:11" x14ac:dyDescent="0.45">
      <c r="A4198" s="6">
        <v>4194</v>
      </c>
      <c r="B4198" s="6" t="s">
        <v>5773</v>
      </c>
      <c r="C4198" s="5" t="s">
        <v>11242</v>
      </c>
      <c r="D4198" s="5" t="s">
        <v>5774</v>
      </c>
      <c r="E4198" s="5" t="s">
        <v>5775</v>
      </c>
      <c r="F4198" s="5" t="s">
        <v>5776</v>
      </c>
      <c r="G4198" s="6">
        <v>2020</v>
      </c>
      <c r="H4198" s="5" t="s">
        <v>2465</v>
      </c>
      <c r="I4198" s="5" t="s">
        <v>5777</v>
      </c>
      <c r="J4198" s="6" t="s">
        <v>7808</v>
      </c>
      <c r="K4198" s="6" t="s">
        <v>71</v>
      </c>
    </row>
    <row r="4199" spans="1:11" x14ac:dyDescent="0.45">
      <c r="A4199" s="6">
        <v>4195</v>
      </c>
      <c r="B4199" s="6" t="s">
        <v>1655</v>
      </c>
      <c r="C4199" s="5" t="s">
        <v>11242</v>
      </c>
      <c r="D4199" s="5" t="s">
        <v>1656</v>
      </c>
      <c r="E4199" s="5" t="s">
        <v>1657</v>
      </c>
      <c r="F4199" s="5" t="s">
        <v>1658</v>
      </c>
      <c r="G4199" s="6">
        <v>2007</v>
      </c>
      <c r="H4199" s="5" t="s">
        <v>732</v>
      </c>
      <c r="I4199" s="5" t="s">
        <v>1659</v>
      </c>
      <c r="J4199" s="6" t="s">
        <v>7808</v>
      </c>
      <c r="K4199" s="6" t="s">
        <v>71</v>
      </c>
    </row>
    <row r="4200" spans="1:11" x14ac:dyDescent="0.45">
      <c r="A4200" s="6">
        <v>4196</v>
      </c>
      <c r="B4200" s="6" t="s">
        <v>8128</v>
      </c>
      <c r="C4200" s="5" t="s">
        <v>11242</v>
      </c>
      <c r="D4200" s="5" t="s">
        <v>8129</v>
      </c>
      <c r="E4200" s="5" t="s">
        <v>8130</v>
      </c>
      <c r="F4200" s="5" t="s">
        <v>8131</v>
      </c>
      <c r="G4200" s="6">
        <v>2009</v>
      </c>
      <c r="H4200" s="5" t="s">
        <v>8132</v>
      </c>
      <c r="I4200" s="5" t="s">
        <v>8133</v>
      </c>
      <c r="J4200" s="6" t="s">
        <v>7808</v>
      </c>
      <c r="K4200" s="6" t="s">
        <v>71</v>
      </c>
    </row>
    <row r="4201" spans="1:11" x14ac:dyDescent="0.45">
      <c r="A4201" s="6">
        <v>4197</v>
      </c>
      <c r="B4201" s="6" t="s">
        <v>4763</v>
      </c>
      <c r="C4201" s="5" t="s">
        <v>11242</v>
      </c>
      <c r="D4201" s="5" t="s">
        <v>4764</v>
      </c>
      <c r="E4201" s="5" t="s">
        <v>4765</v>
      </c>
      <c r="F4201" s="5" t="s">
        <v>4766</v>
      </c>
      <c r="G4201" s="6">
        <v>2005</v>
      </c>
      <c r="H4201" s="5" t="s">
        <v>4767</v>
      </c>
      <c r="I4201" s="5" t="s">
        <v>4768</v>
      </c>
      <c r="J4201" s="6" t="s">
        <v>7808</v>
      </c>
      <c r="K4201" s="6" t="s">
        <v>71</v>
      </c>
    </row>
    <row r="4202" spans="1:11" x14ac:dyDescent="0.45">
      <c r="A4202" s="6">
        <v>4198</v>
      </c>
      <c r="B4202" s="6" t="s">
        <v>370</v>
      </c>
      <c r="C4202" s="5" t="s">
        <v>11242</v>
      </c>
      <c r="D4202" s="5" t="s">
        <v>371</v>
      </c>
      <c r="E4202" s="5" t="s">
        <v>372</v>
      </c>
      <c r="F4202" s="5" t="s">
        <v>373</v>
      </c>
      <c r="G4202" s="6">
        <v>2021</v>
      </c>
      <c r="H4202" s="5" t="s">
        <v>374</v>
      </c>
      <c r="I4202" s="5" t="s">
        <v>375</v>
      </c>
      <c r="J4202" s="6" t="s">
        <v>7808</v>
      </c>
      <c r="K4202" s="6" t="s">
        <v>71</v>
      </c>
    </row>
    <row r="4203" spans="1:11" x14ac:dyDescent="0.45">
      <c r="A4203" s="6">
        <v>4199</v>
      </c>
      <c r="B4203" s="6" t="s">
        <v>2175</v>
      </c>
      <c r="C4203" s="5" t="s">
        <v>11242</v>
      </c>
      <c r="D4203" s="5" t="s">
        <v>2176</v>
      </c>
      <c r="E4203" s="5" t="s">
        <v>2177</v>
      </c>
      <c r="F4203" s="5" t="s">
        <v>2178</v>
      </c>
      <c r="G4203" s="6">
        <v>2022</v>
      </c>
      <c r="H4203" s="5" t="s">
        <v>2179</v>
      </c>
      <c r="I4203" s="5" t="s">
        <v>2180</v>
      </c>
      <c r="J4203" s="6" t="s">
        <v>7808</v>
      </c>
      <c r="K4203" s="6" t="s">
        <v>71</v>
      </c>
    </row>
    <row r="4204" spans="1:11" x14ac:dyDescent="0.45">
      <c r="A4204" s="6">
        <v>4200</v>
      </c>
      <c r="B4204" s="6" t="s">
        <v>5383</v>
      </c>
      <c r="C4204" s="5" t="s">
        <v>11242</v>
      </c>
      <c r="D4204" s="5" t="s">
        <v>5384</v>
      </c>
      <c r="E4204" s="5" t="s">
        <v>5385</v>
      </c>
      <c r="F4204" s="5" t="s">
        <v>5386</v>
      </c>
      <c r="G4204" s="6">
        <v>2003</v>
      </c>
      <c r="H4204" s="5" t="s">
        <v>68</v>
      </c>
      <c r="I4204" s="5" t="s">
        <v>5387</v>
      </c>
      <c r="J4204" s="6" t="s">
        <v>7808</v>
      </c>
      <c r="K4204" s="6" t="s">
        <v>71</v>
      </c>
    </row>
    <row r="4205" spans="1:11" x14ac:dyDescent="0.45">
      <c r="A4205" s="6">
        <v>4201</v>
      </c>
      <c r="B4205" s="6" t="s">
        <v>422</v>
      </c>
      <c r="C4205" s="5" t="s">
        <v>11242</v>
      </c>
      <c r="D4205" s="5" t="s">
        <v>423</v>
      </c>
      <c r="E4205" s="5" t="s">
        <v>424</v>
      </c>
      <c r="F4205" s="5" t="s">
        <v>425</v>
      </c>
      <c r="G4205" s="6">
        <v>2003</v>
      </c>
      <c r="H4205" s="5" t="s">
        <v>426</v>
      </c>
      <c r="I4205" s="5" t="s">
        <v>427</v>
      </c>
      <c r="J4205" s="6" t="s">
        <v>7808</v>
      </c>
      <c r="K4205" s="6" t="s">
        <v>71</v>
      </c>
    </row>
    <row r="4206" spans="1:11" x14ac:dyDescent="0.45">
      <c r="A4206" s="6">
        <v>4202</v>
      </c>
      <c r="B4206" s="6" t="s">
        <v>4748</v>
      </c>
      <c r="C4206" s="5" t="s">
        <v>11242</v>
      </c>
      <c r="D4206" s="5" t="s">
        <v>4749</v>
      </c>
      <c r="E4206" s="5" t="s">
        <v>4750</v>
      </c>
      <c r="F4206" s="5" t="s">
        <v>4751</v>
      </c>
      <c r="G4206" s="6">
        <v>2002</v>
      </c>
      <c r="H4206" s="5" t="s">
        <v>68</v>
      </c>
      <c r="I4206" s="5" t="s">
        <v>4752</v>
      </c>
      <c r="J4206" s="6" t="s">
        <v>7808</v>
      </c>
      <c r="K4206" s="6" t="s">
        <v>71</v>
      </c>
    </row>
    <row r="4207" spans="1:11" x14ac:dyDescent="0.45">
      <c r="A4207" s="6">
        <v>4203</v>
      </c>
      <c r="B4207" s="6" t="s">
        <v>7342</v>
      </c>
      <c r="C4207" s="5" t="s">
        <v>11242</v>
      </c>
      <c r="D4207" s="5" t="s">
        <v>7343</v>
      </c>
      <c r="E4207" s="5" t="s">
        <v>7344</v>
      </c>
      <c r="F4207" s="5" t="s">
        <v>7345</v>
      </c>
      <c r="G4207" s="6">
        <v>2004</v>
      </c>
      <c r="H4207" s="5" t="s">
        <v>7346</v>
      </c>
      <c r="I4207" s="5" t="s">
        <v>7347</v>
      </c>
      <c r="J4207" s="6" t="s">
        <v>7808</v>
      </c>
      <c r="K4207" s="6" t="s">
        <v>71</v>
      </c>
    </row>
    <row r="4208" spans="1:11" x14ac:dyDescent="0.45">
      <c r="A4208" s="6">
        <v>4204</v>
      </c>
      <c r="B4208" s="6" t="s">
        <v>2408</v>
      </c>
      <c r="C4208" s="5" t="s">
        <v>11242</v>
      </c>
      <c r="D4208" s="5" t="s">
        <v>2409</v>
      </c>
      <c r="E4208" s="5" t="s">
        <v>2410</v>
      </c>
      <c r="F4208" s="5" t="s">
        <v>2411</v>
      </c>
      <c r="G4208" s="6">
        <v>2019</v>
      </c>
      <c r="H4208" s="5" t="s">
        <v>1194</v>
      </c>
      <c r="I4208" s="5" t="s">
        <v>2412</v>
      </c>
      <c r="J4208" s="6" t="s">
        <v>7808</v>
      </c>
      <c r="K4208" s="6" t="s">
        <v>71</v>
      </c>
    </row>
    <row r="4209" spans="1:11" x14ac:dyDescent="0.45">
      <c r="A4209" s="6">
        <v>4205</v>
      </c>
      <c r="B4209" s="6" t="s">
        <v>2294</v>
      </c>
      <c r="C4209" s="5" t="s">
        <v>11242</v>
      </c>
      <c r="D4209" s="5" t="s">
        <v>2295</v>
      </c>
      <c r="E4209" s="5" t="s">
        <v>2296</v>
      </c>
      <c r="F4209" s="5" t="s">
        <v>2297</v>
      </c>
      <c r="G4209" s="6">
        <v>1998</v>
      </c>
      <c r="H4209" s="5" t="s">
        <v>660</v>
      </c>
      <c r="I4209" s="5" t="s">
        <v>2298</v>
      </c>
      <c r="J4209" s="6" t="s">
        <v>7808</v>
      </c>
      <c r="K4209" s="6" t="s">
        <v>71</v>
      </c>
    </row>
    <row r="4210" spans="1:11" x14ac:dyDescent="0.45">
      <c r="A4210" s="6">
        <v>4206</v>
      </c>
      <c r="B4210" s="6" t="s">
        <v>4806</v>
      </c>
      <c r="C4210" s="5" t="s">
        <v>11242</v>
      </c>
      <c r="D4210" s="5" t="s">
        <v>4807</v>
      </c>
      <c r="E4210" s="5" t="s">
        <v>4808</v>
      </c>
      <c r="F4210" s="5" t="s">
        <v>4809</v>
      </c>
      <c r="G4210" s="6">
        <v>2008</v>
      </c>
      <c r="H4210" s="5" t="s">
        <v>4262</v>
      </c>
      <c r="I4210" s="5" t="s">
        <v>4810</v>
      </c>
      <c r="J4210" s="6" t="s">
        <v>7808</v>
      </c>
      <c r="K4210" s="6" t="s">
        <v>71</v>
      </c>
    </row>
    <row r="4211" spans="1:11" x14ac:dyDescent="0.45">
      <c r="A4211" s="6">
        <v>4207</v>
      </c>
      <c r="B4211" s="6" t="s">
        <v>11849</v>
      </c>
      <c r="C4211" s="5" t="s">
        <v>11242</v>
      </c>
      <c r="D4211" s="5" t="s">
        <v>11850</v>
      </c>
      <c r="E4211" s="5" t="s">
        <v>11851</v>
      </c>
      <c r="F4211" s="5" t="s">
        <v>11852</v>
      </c>
      <c r="G4211" s="6">
        <v>2002</v>
      </c>
      <c r="H4211" s="5" t="s">
        <v>206</v>
      </c>
      <c r="I4211" s="5" t="s">
        <v>11853</v>
      </c>
      <c r="J4211" s="6" t="s">
        <v>70</v>
      </c>
      <c r="K4211" s="6" t="s">
        <v>71</v>
      </c>
    </row>
    <row r="4212" spans="1:11" x14ac:dyDescent="0.45">
      <c r="A4212" s="6">
        <v>4208</v>
      </c>
      <c r="B4212" s="6" t="s">
        <v>6070</v>
      </c>
      <c r="C4212" s="5" t="s">
        <v>11242</v>
      </c>
      <c r="D4212" s="5" t="s">
        <v>6071</v>
      </c>
      <c r="E4212" s="5" t="s">
        <v>6072</v>
      </c>
      <c r="F4212" s="5" t="s">
        <v>6073</v>
      </c>
      <c r="G4212" s="6">
        <v>1992</v>
      </c>
      <c r="H4212" s="5" t="s">
        <v>1033</v>
      </c>
      <c r="I4212" s="5" t="s">
        <v>6074</v>
      </c>
      <c r="J4212" s="6" t="s">
        <v>7808</v>
      </c>
      <c r="K4212" s="6" t="s">
        <v>71</v>
      </c>
    </row>
    <row r="4213" spans="1:11" x14ac:dyDescent="0.45">
      <c r="A4213" s="6">
        <v>4209</v>
      </c>
      <c r="B4213" s="6" t="s">
        <v>11854</v>
      </c>
      <c r="C4213" s="5" t="s">
        <v>11242</v>
      </c>
      <c r="D4213" s="5" t="s">
        <v>11855</v>
      </c>
      <c r="E4213" s="5" t="s">
        <v>11856</v>
      </c>
      <c r="F4213" s="5" t="s">
        <v>11857</v>
      </c>
      <c r="G4213" s="6">
        <v>2002</v>
      </c>
      <c r="H4213" s="5" t="s">
        <v>3155</v>
      </c>
      <c r="I4213" s="5" t="s">
        <v>11858</v>
      </c>
      <c r="J4213" s="6" t="s">
        <v>70</v>
      </c>
      <c r="K4213" s="6" t="s">
        <v>71</v>
      </c>
    </row>
    <row r="4214" spans="1:11" x14ac:dyDescent="0.45">
      <c r="A4214" s="6">
        <v>4210</v>
      </c>
      <c r="B4214" s="6" t="s">
        <v>7374</v>
      </c>
      <c r="C4214" s="5" t="s">
        <v>11242</v>
      </c>
      <c r="D4214" s="5" t="s">
        <v>7375</v>
      </c>
      <c r="E4214" s="5" t="s">
        <v>7376</v>
      </c>
      <c r="F4214" s="5" t="s">
        <v>7377</v>
      </c>
      <c r="G4214" s="6">
        <v>2015</v>
      </c>
      <c r="H4214" s="5" t="s">
        <v>1194</v>
      </c>
      <c r="I4214" s="5" t="s">
        <v>7378</v>
      </c>
      <c r="J4214" s="6" t="s">
        <v>7808</v>
      </c>
      <c r="K4214" s="6" t="s">
        <v>71</v>
      </c>
    </row>
    <row r="4215" spans="1:11" x14ac:dyDescent="0.45">
      <c r="A4215" s="6">
        <v>4211</v>
      </c>
      <c r="B4215" s="6" t="s">
        <v>5438</v>
      </c>
      <c r="C4215" s="5" t="s">
        <v>11242</v>
      </c>
      <c r="D4215" s="5" t="s">
        <v>5439</v>
      </c>
      <c r="E4215" s="5" t="s">
        <v>5440</v>
      </c>
      <c r="F4215" s="5" t="s">
        <v>5441</v>
      </c>
      <c r="G4215" s="6">
        <v>1998</v>
      </c>
      <c r="H4215" s="5" t="s">
        <v>3039</v>
      </c>
      <c r="I4215" s="5" t="s">
        <v>5442</v>
      </c>
      <c r="J4215" s="6" t="s">
        <v>7808</v>
      </c>
      <c r="K4215" s="6" t="s">
        <v>71</v>
      </c>
    </row>
    <row r="4216" spans="1:11" x14ac:dyDescent="0.45">
      <c r="A4216" s="6">
        <v>4212</v>
      </c>
      <c r="B4216" s="6" t="s">
        <v>11859</v>
      </c>
      <c r="C4216" s="5" t="s">
        <v>11242</v>
      </c>
      <c r="D4216" s="5" t="s">
        <v>11860</v>
      </c>
      <c r="E4216" s="5" t="s">
        <v>7748</v>
      </c>
      <c r="F4216" s="5" t="s">
        <v>11861</v>
      </c>
      <c r="G4216" s="6">
        <v>2002</v>
      </c>
      <c r="H4216" s="5" t="s">
        <v>604</v>
      </c>
      <c r="I4216" s="5" t="s">
        <v>11862</v>
      </c>
      <c r="J4216" s="6" t="s">
        <v>70</v>
      </c>
      <c r="K4216" s="6" t="s">
        <v>71</v>
      </c>
    </row>
    <row r="4217" spans="1:11" x14ac:dyDescent="0.45">
      <c r="A4217" s="6">
        <v>4213</v>
      </c>
      <c r="B4217" s="6" t="s">
        <v>6480</v>
      </c>
      <c r="C4217" s="5" t="s">
        <v>11242</v>
      </c>
      <c r="D4217" s="5" t="s">
        <v>6481</v>
      </c>
      <c r="E4217" s="5" t="s">
        <v>6482</v>
      </c>
      <c r="F4217" s="5" t="s">
        <v>6483</v>
      </c>
      <c r="G4217" s="6">
        <v>2000</v>
      </c>
      <c r="H4217" s="5" t="s">
        <v>165</v>
      </c>
      <c r="I4217" s="5" t="s">
        <v>6484</v>
      </c>
      <c r="J4217" s="6" t="s">
        <v>7808</v>
      </c>
      <c r="K4217" s="6" t="s">
        <v>71</v>
      </c>
    </row>
    <row r="4218" spans="1:11" x14ac:dyDescent="0.45">
      <c r="A4218" s="6">
        <v>4214</v>
      </c>
      <c r="B4218" s="6" t="s">
        <v>5532</v>
      </c>
      <c r="C4218" s="5" t="s">
        <v>11242</v>
      </c>
      <c r="D4218" s="5" t="s">
        <v>5533</v>
      </c>
      <c r="E4218" s="5" t="s">
        <v>5534</v>
      </c>
      <c r="F4218" s="5" t="s">
        <v>5535</v>
      </c>
      <c r="G4218" s="6">
        <v>1980</v>
      </c>
      <c r="H4218" s="5" t="s">
        <v>5536</v>
      </c>
      <c r="I4218" s="5" t="s">
        <v>5537</v>
      </c>
      <c r="J4218" s="6" t="s">
        <v>7808</v>
      </c>
      <c r="K4218" s="6" t="s">
        <v>71</v>
      </c>
    </row>
    <row r="4219" spans="1:11" x14ac:dyDescent="0.45">
      <c r="A4219" s="6">
        <v>4215</v>
      </c>
      <c r="B4219" s="6" t="s">
        <v>6560</v>
      </c>
      <c r="C4219" s="5" t="s">
        <v>11242</v>
      </c>
      <c r="D4219" s="5" t="s">
        <v>6561</v>
      </c>
      <c r="E4219" s="5" t="s">
        <v>6562</v>
      </c>
      <c r="F4219" s="5" t="s">
        <v>6563</v>
      </c>
      <c r="G4219" s="6">
        <v>2002</v>
      </c>
      <c r="H4219" s="5" t="s">
        <v>206</v>
      </c>
      <c r="I4219" s="5" t="s">
        <v>6564</v>
      </c>
      <c r="J4219" s="6" t="s">
        <v>7808</v>
      </c>
      <c r="K4219" s="6" t="s">
        <v>71</v>
      </c>
    </row>
    <row r="4220" spans="1:11" x14ac:dyDescent="0.45">
      <c r="A4220" s="6">
        <v>4216</v>
      </c>
      <c r="B4220" s="6" t="s">
        <v>4982</v>
      </c>
      <c r="C4220" s="5" t="s">
        <v>11242</v>
      </c>
      <c r="D4220" s="5" t="s">
        <v>4983</v>
      </c>
      <c r="E4220" s="5" t="s">
        <v>4984</v>
      </c>
      <c r="F4220" s="5" t="s">
        <v>4985</v>
      </c>
      <c r="G4220" s="6">
        <v>2003</v>
      </c>
      <c r="H4220" s="5" t="s">
        <v>1445</v>
      </c>
      <c r="I4220" s="5" t="s">
        <v>4986</v>
      </c>
      <c r="J4220" s="6" t="s">
        <v>7808</v>
      </c>
      <c r="K4220" s="6" t="s">
        <v>71</v>
      </c>
    </row>
    <row r="4221" spans="1:11" x14ac:dyDescent="0.45">
      <c r="A4221" s="6">
        <v>4217</v>
      </c>
      <c r="B4221" s="6" t="s">
        <v>7700</v>
      </c>
      <c r="C4221" s="5" t="s">
        <v>11242</v>
      </c>
      <c r="D4221" s="5" t="s">
        <v>7701</v>
      </c>
      <c r="E4221" s="5" t="s">
        <v>7702</v>
      </c>
      <c r="F4221" s="5" t="s">
        <v>7703</v>
      </c>
      <c r="G4221" s="6">
        <v>2021</v>
      </c>
      <c r="H4221" s="5" t="s">
        <v>983</v>
      </c>
      <c r="I4221" s="5" t="s">
        <v>7704</v>
      </c>
      <c r="J4221" s="6" t="s">
        <v>7808</v>
      </c>
      <c r="K4221" s="6" t="s">
        <v>71</v>
      </c>
    </row>
    <row r="4222" spans="1:11" x14ac:dyDescent="0.45">
      <c r="A4222" s="6">
        <v>4218</v>
      </c>
      <c r="B4222" s="6" t="s">
        <v>2622</v>
      </c>
      <c r="C4222" s="5" t="s">
        <v>11242</v>
      </c>
      <c r="D4222" s="5" t="s">
        <v>2623</v>
      </c>
      <c r="E4222" s="5" t="s">
        <v>2624</v>
      </c>
      <c r="F4222" s="5" t="s">
        <v>98</v>
      </c>
      <c r="G4222" s="6">
        <v>2019</v>
      </c>
      <c r="H4222" s="5" t="s">
        <v>99</v>
      </c>
      <c r="I4222" s="5" t="s">
        <v>2625</v>
      </c>
      <c r="J4222" s="6" t="s">
        <v>7808</v>
      </c>
      <c r="K4222" s="6" t="s">
        <v>71</v>
      </c>
    </row>
    <row r="4223" spans="1:11" x14ac:dyDescent="0.45">
      <c r="A4223" s="6">
        <v>4219</v>
      </c>
      <c r="B4223" s="6" t="s">
        <v>6365</v>
      </c>
      <c r="C4223" s="5" t="s">
        <v>11242</v>
      </c>
      <c r="D4223" s="5" t="s">
        <v>6366</v>
      </c>
      <c r="E4223" s="5" t="s">
        <v>169</v>
      </c>
      <c r="F4223" s="5" t="s">
        <v>6367</v>
      </c>
      <c r="G4223" s="6">
        <v>1984</v>
      </c>
      <c r="H4223" s="5" t="s">
        <v>123</v>
      </c>
      <c r="I4223" s="5" t="s">
        <v>6368</v>
      </c>
      <c r="J4223" s="6" t="s">
        <v>7808</v>
      </c>
      <c r="K4223" s="6" t="s">
        <v>71</v>
      </c>
    </row>
    <row r="4224" spans="1:11" x14ac:dyDescent="0.45">
      <c r="A4224" s="6">
        <v>4220</v>
      </c>
      <c r="B4224" s="6" t="s">
        <v>7649</v>
      </c>
      <c r="C4224" s="5" t="s">
        <v>11242</v>
      </c>
      <c r="D4224" s="5" t="s">
        <v>7650</v>
      </c>
      <c r="E4224" s="5" t="s">
        <v>7651</v>
      </c>
      <c r="F4224" s="5" t="s">
        <v>7652</v>
      </c>
      <c r="G4224" s="6">
        <v>2006</v>
      </c>
      <c r="H4224" s="5" t="s">
        <v>1054</v>
      </c>
      <c r="I4224" s="5" t="s">
        <v>7653</v>
      </c>
      <c r="J4224" s="6" t="s">
        <v>7808</v>
      </c>
      <c r="K4224" s="6" t="s">
        <v>71</v>
      </c>
    </row>
    <row r="4225" spans="1:11" x14ac:dyDescent="0.45">
      <c r="A4225" s="6">
        <v>4221</v>
      </c>
      <c r="B4225" s="6" t="s">
        <v>8265</v>
      </c>
      <c r="C4225" s="5" t="s">
        <v>11242</v>
      </c>
      <c r="D4225" s="5" t="s">
        <v>8266</v>
      </c>
      <c r="E4225" s="5" t="s">
        <v>8267</v>
      </c>
      <c r="F4225" s="5" t="s">
        <v>8268</v>
      </c>
      <c r="G4225" s="6">
        <v>2004</v>
      </c>
      <c r="H4225" s="5" t="s">
        <v>4145</v>
      </c>
      <c r="I4225" s="5" t="s">
        <v>8269</v>
      </c>
      <c r="J4225" s="6" t="s">
        <v>7808</v>
      </c>
      <c r="K4225" s="6" t="s">
        <v>71</v>
      </c>
    </row>
    <row r="4226" spans="1:11" x14ac:dyDescent="0.45">
      <c r="A4226" s="6">
        <v>4222</v>
      </c>
      <c r="B4226" s="6" t="s">
        <v>969</v>
      </c>
      <c r="C4226" s="5" t="s">
        <v>11242</v>
      </c>
      <c r="D4226" s="5" t="s">
        <v>970</v>
      </c>
      <c r="E4226" s="5" t="s">
        <v>971</v>
      </c>
      <c r="F4226" s="5" t="s">
        <v>972</v>
      </c>
      <c r="G4226" s="6">
        <v>1975</v>
      </c>
      <c r="H4226" s="5" t="s">
        <v>129</v>
      </c>
      <c r="I4226" s="5" t="s">
        <v>973</v>
      </c>
      <c r="J4226" s="6" t="s">
        <v>7808</v>
      </c>
      <c r="K4226" s="6" t="s">
        <v>71</v>
      </c>
    </row>
    <row r="4227" spans="1:11" x14ac:dyDescent="0.45">
      <c r="A4227" s="6">
        <v>4223</v>
      </c>
      <c r="B4227" s="6" t="s">
        <v>5753</v>
      </c>
      <c r="C4227" s="5" t="s">
        <v>11242</v>
      </c>
      <c r="D4227" s="5" t="s">
        <v>5754</v>
      </c>
      <c r="E4227" s="5" t="s">
        <v>5755</v>
      </c>
      <c r="F4227" s="5" t="s">
        <v>5756</v>
      </c>
      <c r="G4227" s="6">
        <v>1998</v>
      </c>
      <c r="H4227" s="5" t="s">
        <v>660</v>
      </c>
      <c r="I4227" s="5" t="s">
        <v>5757</v>
      </c>
      <c r="J4227" s="6" t="s">
        <v>7808</v>
      </c>
      <c r="K4227" s="6" t="s">
        <v>71</v>
      </c>
    </row>
    <row r="4228" spans="1:11" x14ac:dyDescent="0.45">
      <c r="A4228" s="6">
        <v>4224</v>
      </c>
      <c r="B4228" s="6" t="s">
        <v>2868</v>
      </c>
      <c r="C4228" s="5" t="s">
        <v>11242</v>
      </c>
      <c r="D4228" s="5" t="s">
        <v>2869</v>
      </c>
      <c r="E4228" s="5" t="s">
        <v>2870</v>
      </c>
      <c r="F4228" s="5" t="s">
        <v>2871</v>
      </c>
      <c r="G4228" s="6">
        <v>2007</v>
      </c>
      <c r="H4228" s="5" t="s">
        <v>2308</v>
      </c>
      <c r="I4228" s="5" t="s">
        <v>2872</v>
      </c>
      <c r="J4228" s="6" t="s">
        <v>7808</v>
      </c>
      <c r="K4228" s="6" t="s">
        <v>71</v>
      </c>
    </row>
    <row r="4229" spans="1:11" x14ac:dyDescent="0.45">
      <c r="A4229" s="6">
        <v>4225</v>
      </c>
      <c r="B4229" s="6" t="s">
        <v>6684</v>
      </c>
      <c r="C4229" s="5" t="s">
        <v>11242</v>
      </c>
      <c r="D4229" s="5" t="s">
        <v>6685</v>
      </c>
      <c r="E4229" s="5" t="s">
        <v>6686</v>
      </c>
      <c r="F4229" s="5" t="s">
        <v>6687</v>
      </c>
      <c r="G4229" s="6">
        <v>2018</v>
      </c>
      <c r="H4229" s="5" t="s">
        <v>1221</v>
      </c>
      <c r="I4229" s="5" t="s">
        <v>6688</v>
      </c>
      <c r="J4229" s="6" t="s">
        <v>7808</v>
      </c>
      <c r="K4229" s="6" t="s">
        <v>71</v>
      </c>
    </row>
    <row r="4230" spans="1:11" x14ac:dyDescent="0.45">
      <c r="A4230" s="6">
        <v>4226</v>
      </c>
      <c r="B4230" s="6" t="s">
        <v>5702</v>
      </c>
      <c r="C4230" s="5" t="s">
        <v>11242</v>
      </c>
      <c r="D4230" s="5" t="s">
        <v>5703</v>
      </c>
      <c r="E4230" s="5" t="s">
        <v>5704</v>
      </c>
      <c r="F4230" s="5" t="s">
        <v>5705</v>
      </c>
      <c r="G4230" s="6">
        <v>2002</v>
      </c>
      <c r="H4230" s="5" t="s">
        <v>715</v>
      </c>
      <c r="I4230" s="5" t="s">
        <v>5706</v>
      </c>
      <c r="J4230" s="6" t="s">
        <v>7808</v>
      </c>
      <c r="K4230" s="6" t="s">
        <v>71</v>
      </c>
    </row>
    <row r="4231" spans="1:11" x14ac:dyDescent="0.45">
      <c r="A4231" s="6">
        <v>4227</v>
      </c>
      <c r="B4231" s="6" t="s">
        <v>2461</v>
      </c>
      <c r="C4231" s="5" t="s">
        <v>11242</v>
      </c>
      <c r="D4231" s="5" t="s">
        <v>2462</v>
      </c>
      <c r="E4231" s="5" t="s">
        <v>2463</v>
      </c>
      <c r="F4231" s="5" t="s">
        <v>2464</v>
      </c>
      <c r="G4231" s="6">
        <v>2012</v>
      </c>
      <c r="H4231" s="5" t="s">
        <v>2465</v>
      </c>
      <c r="I4231" s="5" t="s">
        <v>2466</v>
      </c>
      <c r="J4231" s="6" t="s">
        <v>7808</v>
      </c>
      <c r="K4231" s="6" t="s">
        <v>71</v>
      </c>
    </row>
    <row r="4232" spans="1:11" x14ac:dyDescent="0.45">
      <c r="A4232" s="6">
        <v>4228</v>
      </c>
      <c r="B4232" s="6" t="s">
        <v>11863</v>
      </c>
      <c r="C4232" s="5" t="s">
        <v>11242</v>
      </c>
      <c r="D4232" s="5" t="s">
        <v>11864</v>
      </c>
      <c r="E4232" s="5" t="s">
        <v>11865</v>
      </c>
      <c r="F4232" s="5" t="s">
        <v>11866</v>
      </c>
      <c r="G4232" s="6">
        <v>2004</v>
      </c>
      <c r="H4232" s="5" t="s">
        <v>206</v>
      </c>
      <c r="I4232" s="5" t="s">
        <v>11867</v>
      </c>
      <c r="J4232" s="6" t="s">
        <v>70</v>
      </c>
      <c r="K4232" s="6" t="s">
        <v>71</v>
      </c>
    </row>
    <row r="4233" spans="1:11" x14ac:dyDescent="0.45">
      <c r="A4233" s="6">
        <v>4229</v>
      </c>
      <c r="B4233" s="6" t="s">
        <v>6190</v>
      </c>
      <c r="C4233" s="5" t="s">
        <v>11242</v>
      </c>
      <c r="D4233" s="5" t="s">
        <v>6191</v>
      </c>
      <c r="E4233" s="5" t="s">
        <v>6192</v>
      </c>
      <c r="F4233" s="5" t="s">
        <v>6193</v>
      </c>
      <c r="G4233" s="6">
        <v>2001</v>
      </c>
      <c r="H4233" s="5" t="s">
        <v>68</v>
      </c>
      <c r="I4233" s="5" t="s">
        <v>6194</v>
      </c>
      <c r="J4233" s="6" t="s">
        <v>7808</v>
      </c>
      <c r="K4233" s="6" t="s">
        <v>71</v>
      </c>
    </row>
    <row r="4234" spans="1:11" x14ac:dyDescent="0.45">
      <c r="A4234" s="6">
        <v>4230</v>
      </c>
      <c r="B4234" s="6" t="s">
        <v>11868</v>
      </c>
      <c r="C4234" s="5" t="s">
        <v>11242</v>
      </c>
      <c r="D4234" s="5" t="s">
        <v>11869</v>
      </c>
      <c r="E4234" s="5" t="s">
        <v>11870</v>
      </c>
      <c r="F4234" s="5" t="s">
        <v>11871</v>
      </c>
      <c r="G4234" s="6">
        <v>1999</v>
      </c>
      <c r="H4234" s="5" t="s">
        <v>666</v>
      </c>
      <c r="I4234" s="5" t="s">
        <v>11872</v>
      </c>
      <c r="J4234" s="6" t="s">
        <v>70</v>
      </c>
      <c r="K4234" s="6" t="s">
        <v>71</v>
      </c>
    </row>
    <row r="4235" spans="1:11" x14ac:dyDescent="0.45">
      <c r="A4235" s="6">
        <v>4231</v>
      </c>
      <c r="B4235" s="6" t="s">
        <v>6113</v>
      </c>
      <c r="C4235" s="5" t="s">
        <v>11242</v>
      </c>
      <c r="D4235" s="5" t="s">
        <v>6114</v>
      </c>
      <c r="E4235" s="5" t="s">
        <v>4724</v>
      </c>
      <c r="F4235" s="5" t="s">
        <v>6115</v>
      </c>
      <c r="G4235" s="6">
        <v>2003</v>
      </c>
      <c r="H4235" s="5" t="s">
        <v>212</v>
      </c>
      <c r="I4235" s="5" t="s">
        <v>6116</v>
      </c>
      <c r="J4235" s="6" t="s">
        <v>7808</v>
      </c>
      <c r="K4235" s="6" t="s">
        <v>71</v>
      </c>
    </row>
    <row r="4236" spans="1:11" x14ac:dyDescent="0.45">
      <c r="A4236" s="6">
        <v>4232</v>
      </c>
      <c r="B4236" s="6" t="s">
        <v>5118</v>
      </c>
      <c r="C4236" s="5" t="s">
        <v>11242</v>
      </c>
      <c r="D4236" s="5" t="s">
        <v>5119</v>
      </c>
      <c r="E4236" s="5" t="s">
        <v>5120</v>
      </c>
      <c r="F4236" s="5" t="s">
        <v>5121</v>
      </c>
      <c r="G4236" s="6">
        <v>2015</v>
      </c>
      <c r="H4236" s="5" t="s">
        <v>297</v>
      </c>
      <c r="I4236" s="5" t="s">
        <v>5122</v>
      </c>
      <c r="J4236" s="6" t="s">
        <v>7808</v>
      </c>
      <c r="K4236" s="6" t="s">
        <v>71</v>
      </c>
    </row>
    <row r="4237" spans="1:11" x14ac:dyDescent="0.45">
      <c r="A4237" s="6">
        <v>4233</v>
      </c>
      <c r="B4237" s="6" t="s">
        <v>5686</v>
      </c>
      <c r="C4237" s="5" t="s">
        <v>11242</v>
      </c>
      <c r="D4237" s="5" t="s">
        <v>5687</v>
      </c>
      <c r="E4237" s="5" t="s">
        <v>5688</v>
      </c>
      <c r="F4237" s="5" t="s">
        <v>5689</v>
      </c>
      <c r="G4237" s="6">
        <v>2025</v>
      </c>
      <c r="H4237" s="5" t="s">
        <v>5690</v>
      </c>
      <c r="I4237" s="5" t="s">
        <v>5691</v>
      </c>
      <c r="J4237" s="6" t="s">
        <v>7808</v>
      </c>
      <c r="K4237" s="6" t="s">
        <v>71</v>
      </c>
    </row>
    <row r="4238" spans="1:11" x14ac:dyDescent="0.45">
      <c r="A4238" s="6">
        <v>4234</v>
      </c>
      <c r="B4238" s="6" t="s">
        <v>5353</v>
      </c>
      <c r="C4238" s="5" t="s">
        <v>11242</v>
      </c>
      <c r="D4238" s="5" t="s">
        <v>5354</v>
      </c>
      <c r="E4238" s="5" t="s">
        <v>5355</v>
      </c>
      <c r="F4238" s="5" t="s">
        <v>5356</v>
      </c>
      <c r="G4238" s="6">
        <v>2012</v>
      </c>
      <c r="H4238" s="5" t="s">
        <v>1166</v>
      </c>
      <c r="I4238" s="5" t="s">
        <v>5357</v>
      </c>
      <c r="J4238" s="6" t="s">
        <v>7808</v>
      </c>
      <c r="K4238" s="6" t="s">
        <v>71</v>
      </c>
    </row>
    <row r="4239" spans="1:11" x14ac:dyDescent="0.45">
      <c r="A4239" s="6">
        <v>4235</v>
      </c>
      <c r="B4239" s="6" t="s">
        <v>7276</v>
      </c>
      <c r="C4239" s="5" t="s">
        <v>11242</v>
      </c>
      <c r="D4239" s="5" t="s">
        <v>7277</v>
      </c>
      <c r="E4239" s="5" t="s">
        <v>7278</v>
      </c>
      <c r="F4239" s="5" t="s">
        <v>7279</v>
      </c>
      <c r="G4239" s="6">
        <v>2008</v>
      </c>
      <c r="H4239" s="5" t="s">
        <v>1338</v>
      </c>
      <c r="I4239" s="5" t="s">
        <v>7280</v>
      </c>
      <c r="J4239" s="6" t="s">
        <v>7808</v>
      </c>
      <c r="K4239" s="6" t="s">
        <v>71</v>
      </c>
    </row>
    <row r="4240" spans="1:11" x14ac:dyDescent="0.45">
      <c r="A4240" s="6">
        <v>4236</v>
      </c>
      <c r="B4240" s="6" t="s">
        <v>11873</v>
      </c>
      <c r="C4240" s="5" t="s">
        <v>11242</v>
      </c>
      <c r="D4240" s="5" t="s">
        <v>11874</v>
      </c>
      <c r="E4240" s="5" t="s">
        <v>11875</v>
      </c>
      <c r="F4240" s="5" t="s">
        <v>11876</v>
      </c>
      <c r="G4240" s="6">
        <v>1968</v>
      </c>
      <c r="H4240" s="5" t="s">
        <v>738</v>
      </c>
      <c r="I4240" s="5" t="s">
        <v>11877</v>
      </c>
      <c r="J4240" s="6" t="s">
        <v>70</v>
      </c>
      <c r="K4240" s="6" t="s">
        <v>71</v>
      </c>
    </row>
    <row r="4241" spans="1:11" x14ac:dyDescent="0.45">
      <c r="A4241" s="6">
        <v>4237</v>
      </c>
      <c r="B4241" s="6" t="s">
        <v>11878</v>
      </c>
      <c r="C4241" s="5" t="s">
        <v>11242</v>
      </c>
      <c r="D4241" s="5" t="s">
        <v>11879</v>
      </c>
      <c r="E4241" s="5" t="s">
        <v>11880</v>
      </c>
      <c r="F4241" s="5" t="s">
        <v>11881</v>
      </c>
      <c r="G4241" s="6">
        <v>2000</v>
      </c>
      <c r="H4241" s="5" t="s">
        <v>11882</v>
      </c>
      <c r="I4241" s="5" t="s">
        <v>11883</v>
      </c>
      <c r="J4241" s="6" t="s">
        <v>70</v>
      </c>
      <c r="K4241" s="6" t="s">
        <v>71</v>
      </c>
    </row>
    <row r="4242" spans="1:11" x14ac:dyDescent="0.45">
      <c r="A4242" s="6">
        <v>4238</v>
      </c>
      <c r="B4242" s="6" t="s">
        <v>1781</v>
      </c>
      <c r="C4242" s="5" t="s">
        <v>11242</v>
      </c>
      <c r="D4242" s="5" t="s">
        <v>1782</v>
      </c>
      <c r="E4242" s="5" t="s">
        <v>1783</v>
      </c>
      <c r="F4242" s="5" t="s">
        <v>1784</v>
      </c>
      <c r="G4242" s="6">
        <v>2017</v>
      </c>
      <c r="H4242" s="5" t="s">
        <v>206</v>
      </c>
      <c r="I4242" s="5" t="s">
        <v>1785</v>
      </c>
      <c r="J4242" s="6" t="s">
        <v>7808</v>
      </c>
      <c r="K4242" s="6" t="s">
        <v>71</v>
      </c>
    </row>
    <row r="4243" spans="1:11" x14ac:dyDescent="0.45">
      <c r="A4243" s="6">
        <v>4239</v>
      </c>
      <c r="B4243" s="6" t="s">
        <v>11884</v>
      </c>
      <c r="C4243" s="5" t="s">
        <v>11242</v>
      </c>
      <c r="D4243" s="5" t="s">
        <v>11885</v>
      </c>
      <c r="E4243" s="5" t="s">
        <v>11886</v>
      </c>
      <c r="F4243" s="5" t="s">
        <v>11887</v>
      </c>
      <c r="G4243" s="6">
        <v>1998</v>
      </c>
      <c r="H4243" s="5" t="s">
        <v>117</v>
      </c>
      <c r="I4243" s="5" t="s">
        <v>11888</v>
      </c>
      <c r="J4243" s="6" t="s">
        <v>70</v>
      </c>
      <c r="K4243" s="6" t="s">
        <v>71</v>
      </c>
    </row>
    <row r="4244" spans="1:11" x14ac:dyDescent="0.45">
      <c r="A4244" s="6">
        <v>4240</v>
      </c>
      <c r="B4244" s="6" t="s">
        <v>2430</v>
      </c>
      <c r="C4244" s="5" t="s">
        <v>11242</v>
      </c>
      <c r="D4244" s="5" t="s">
        <v>2431</v>
      </c>
      <c r="E4244" s="5" t="s">
        <v>2432</v>
      </c>
      <c r="F4244" s="5" t="s">
        <v>2433</v>
      </c>
      <c r="G4244" s="6">
        <v>1996</v>
      </c>
      <c r="H4244" s="5" t="s">
        <v>206</v>
      </c>
      <c r="I4244" s="5" t="s">
        <v>2434</v>
      </c>
      <c r="J4244" s="6" t="s">
        <v>7808</v>
      </c>
      <c r="K4244" s="6" t="s">
        <v>71</v>
      </c>
    </row>
    <row r="4245" spans="1:11" x14ac:dyDescent="0.45">
      <c r="A4245" s="6">
        <v>4241</v>
      </c>
      <c r="B4245" s="6" t="s">
        <v>4359</v>
      </c>
      <c r="C4245" s="5" t="s">
        <v>11242</v>
      </c>
      <c r="D4245" s="5" t="s">
        <v>4360</v>
      </c>
      <c r="E4245" s="5" t="s">
        <v>4361</v>
      </c>
      <c r="F4245" s="5" t="s">
        <v>4362</v>
      </c>
      <c r="G4245" s="6">
        <v>2003</v>
      </c>
      <c r="H4245" s="5" t="s">
        <v>660</v>
      </c>
      <c r="I4245" s="5" t="s">
        <v>4363</v>
      </c>
      <c r="J4245" s="6" t="s">
        <v>7808</v>
      </c>
      <c r="K4245" s="6" t="s">
        <v>71</v>
      </c>
    </row>
    <row r="4246" spans="1:11" x14ac:dyDescent="0.45">
      <c r="A4246" s="6">
        <v>4242</v>
      </c>
      <c r="B4246" s="6" t="s">
        <v>11889</v>
      </c>
      <c r="C4246" s="5" t="s">
        <v>11242</v>
      </c>
      <c r="D4246" s="5" t="s">
        <v>11890</v>
      </c>
      <c r="E4246" s="5" t="s">
        <v>11891</v>
      </c>
      <c r="F4246" s="5" t="s">
        <v>11892</v>
      </c>
      <c r="G4246" s="6">
        <v>2003</v>
      </c>
      <c r="H4246" s="5" t="s">
        <v>68</v>
      </c>
      <c r="I4246" s="5" t="s">
        <v>11893</v>
      </c>
      <c r="J4246" s="6" t="s">
        <v>70</v>
      </c>
      <c r="K4246" s="6" t="s">
        <v>71</v>
      </c>
    </row>
    <row r="4247" spans="1:11" x14ac:dyDescent="0.45">
      <c r="A4247" s="6">
        <v>4243</v>
      </c>
      <c r="B4247" s="6" t="s">
        <v>1243</v>
      </c>
      <c r="C4247" s="5" t="s">
        <v>11242</v>
      </c>
      <c r="D4247" s="5" t="s">
        <v>1244</v>
      </c>
      <c r="E4247" s="5" t="s">
        <v>1245</v>
      </c>
      <c r="F4247" s="5" t="s">
        <v>1246</v>
      </c>
      <c r="G4247" s="6">
        <v>2021</v>
      </c>
      <c r="H4247" s="5" t="s">
        <v>99</v>
      </c>
      <c r="I4247" s="5" t="s">
        <v>1247</v>
      </c>
      <c r="J4247" s="6" t="s">
        <v>7808</v>
      </c>
      <c r="K4247" s="6" t="s">
        <v>71</v>
      </c>
    </row>
    <row r="4248" spans="1:11" x14ac:dyDescent="0.45">
      <c r="A4248" s="6">
        <v>4244</v>
      </c>
      <c r="B4248" s="6" t="s">
        <v>11894</v>
      </c>
      <c r="C4248" s="5" t="s">
        <v>11242</v>
      </c>
      <c r="D4248" s="5" t="s">
        <v>11895</v>
      </c>
      <c r="E4248" s="5" t="s">
        <v>11896</v>
      </c>
      <c r="F4248" s="5" t="s">
        <v>11897</v>
      </c>
      <c r="G4248" s="6">
        <v>2002</v>
      </c>
      <c r="H4248" s="5" t="s">
        <v>135</v>
      </c>
      <c r="I4248" s="5" t="s">
        <v>11898</v>
      </c>
      <c r="J4248" s="6" t="s">
        <v>70</v>
      </c>
      <c r="K4248" s="6" t="s">
        <v>71</v>
      </c>
    </row>
    <row r="4249" spans="1:11" x14ac:dyDescent="0.45">
      <c r="A4249" s="6">
        <v>4245</v>
      </c>
      <c r="B4249" s="6" t="s">
        <v>11899</v>
      </c>
      <c r="C4249" s="5" t="s">
        <v>11242</v>
      </c>
      <c r="D4249" s="5" t="s">
        <v>11900</v>
      </c>
      <c r="E4249" s="5" t="s">
        <v>11901</v>
      </c>
      <c r="F4249" s="5" t="s">
        <v>11902</v>
      </c>
      <c r="G4249" s="6">
        <v>1982</v>
      </c>
      <c r="H4249" s="5" t="s">
        <v>386</v>
      </c>
      <c r="I4249" s="5" t="s">
        <v>11903</v>
      </c>
      <c r="J4249" s="6" t="s">
        <v>70</v>
      </c>
      <c r="K4249" s="6" t="s">
        <v>71</v>
      </c>
    </row>
    <row r="4250" spans="1:11" x14ac:dyDescent="0.45">
      <c r="A4250" s="6">
        <v>4246</v>
      </c>
      <c r="B4250" s="6" t="s">
        <v>1403</v>
      </c>
      <c r="C4250" s="5" t="s">
        <v>11242</v>
      </c>
      <c r="D4250" s="5" t="s">
        <v>1404</v>
      </c>
      <c r="E4250" s="5" t="s">
        <v>1405</v>
      </c>
      <c r="F4250" s="5" t="s">
        <v>1406</v>
      </c>
      <c r="G4250" s="6">
        <v>2012</v>
      </c>
      <c r="H4250" s="5" t="s">
        <v>1407</v>
      </c>
      <c r="I4250" s="5" t="s">
        <v>1408</v>
      </c>
      <c r="J4250" s="6" t="s">
        <v>7808</v>
      </c>
      <c r="K4250" s="6" t="s">
        <v>71</v>
      </c>
    </row>
    <row r="4251" spans="1:11" x14ac:dyDescent="0.45">
      <c r="A4251" s="6">
        <v>4247</v>
      </c>
      <c r="B4251" s="6" t="s">
        <v>7235</v>
      </c>
      <c r="C4251" s="5" t="s">
        <v>11242</v>
      </c>
      <c r="D4251" s="5" t="s">
        <v>7236</v>
      </c>
      <c r="E4251" s="5" t="s">
        <v>7237</v>
      </c>
      <c r="F4251" s="5" t="s">
        <v>7238</v>
      </c>
      <c r="G4251" s="6">
        <v>2006</v>
      </c>
      <c r="H4251" s="5" t="s">
        <v>633</v>
      </c>
      <c r="I4251" s="5" t="s">
        <v>7239</v>
      </c>
      <c r="J4251" s="6" t="s">
        <v>7808</v>
      </c>
      <c r="K4251" s="6" t="s">
        <v>71</v>
      </c>
    </row>
    <row r="4252" spans="1:11" x14ac:dyDescent="0.45">
      <c r="A4252" s="6">
        <v>4248</v>
      </c>
      <c r="B4252" s="6" t="s">
        <v>7474</v>
      </c>
      <c r="C4252" s="5" t="s">
        <v>11242</v>
      </c>
      <c r="D4252" s="5" t="s">
        <v>7475</v>
      </c>
      <c r="E4252" s="5" t="s">
        <v>7476</v>
      </c>
      <c r="F4252" s="5" t="s">
        <v>7477</v>
      </c>
      <c r="G4252" s="6">
        <v>2019</v>
      </c>
      <c r="H4252" s="5" t="s">
        <v>7478</v>
      </c>
      <c r="I4252" s="5" t="s">
        <v>7479</v>
      </c>
      <c r="J4252" s="6" t="s">
        <v>7808</v>
      </c>
      <c r="K4252" s="6" t="s">
        <v>71</v>
      </c>
    </row>
    <row r="4253" spans="1:11" x14ac:dyDescent="0.45">
      <c r="A4253" s="6">
        <v>4249</v>
      </c>
      <c r="B4253" s="6" t="s">
        <v>4621</v>
      </c>
      <c r="C4253" s="5" t="s">
        <v>11242</v>
      </c>
      <c r="D4253" s="5" t="s">
        <v>4622</v>
      </c>
      <c r="E4253" s="5" t="s">
        <v>4623</v>
      </c>
      <c r="F4253" s="5" t="s">
        <v>4624</v>
      </c>
      <c r="G4253" s="6">
        <v>2024</v>
      </c>
      <c r="H4253" s="5" t="s">
        <v>212</v>
      </c>
      <c r="I4253" s="5" t="s">
        <v>4625</v>
      </c>
      <c r="J4253" s="6" t="s">
        <v>7808</v>
      </c>
      <c r="K4253" s="6" t="s">
        <v>71</v>
      </c>
    </row>
    <row r="4254" spans="1:11" x14ac:dyDescent="0.45">
      <c r="A4254" s="6">
        <v>4250</v>
      </c>
      <c r="B4254" s="6" t="s">
        <v>11904</v>
      </c>
      <c r="C4254" s="5" t="s">
        <v>11242</v>
      </c>
      <c r="D4254" s="5" t="s">
        <v>11905</v>
      </c>
      <c r="E4254" s="5" t="s">
        <v>11906</v>
      </c>
      <c r="F4254" s="5" t="s">
        <v>11907</v>
      </c>
      <c r="G4254" s="6">
        <v>2002</v>
      </c>
      <c r="H4254" s="5" t="s">
        <v>380</v>
      </c>
      <c r="I4254" s="5" t="s">
        <v>11908</v>
      </c>
      <c r="J4254" s="6" t="s">
        <v>70</v>
      </c>
      <c r="K4254" s="6" t="s">
        <v>71</v>
      </c>
    </row>
    <row r="4255" spans="1:11" x14ac:dyDescent="0.45">
      <c r="A4255" s="6">
        <v>4251</v>
      </c>
      <c r="B4255" s="6" t="s">
        <v>2873</v>
      </c>
      <c r="C4255" s="5" t="s">
        <v>11242</v>
      </c>
      <c r="D4255" s="5" t="s">
        <v>2874</v>
      </c>
      <c r="E4255" s="5" t="s">
        <v>2875</v>
      </c>
      <c r="F4255" s="5" t="s">
        <v>2876</v>
      </c>
      <c r="G4255" s="6">
        <v>1991</v>
      </c>
      <c r="H4255" s="5" t="s">
        <v>194</v>
      </c>
      <c r="I4255" s="5" t="s">
        <v>2877</v>
      </c>
      <c r="J4255" s="6" t="s">
        <v>7808</v>
      </c>
      <c r="K4255" s="6" t="s">
        <v>71</v>
      </c>
    </row>
    <row r="4256" spans="1:11" x14ac:dyDescent="0.45">
      <c r="A4256" s="6">
        <v>4252</v>
      </c>
      <c r="B4256" s="6" t="s">
        <v>11909</v>
      </c>
      <c r="C4256" s="5" t="s">
        <v>11242</v>
      </c>
      <c r="D4256" s="5" t="s">
        <v>11910</v>
      </c>
      <c r="E4256" s="5" t="s">
        <v>11911</v>
      </c>
      <c r="F4256" s="5" t="s">
        <v>11912</v>
      </c>
      <c r="G4256" s="6">
        <v>2003</v>
      </c>
      <c r="H4256" s="5" t="s">
        <v>245</v>
      </c>
      <c r="I4256" s="5" t="s">
        <v>11913</v>
      </c>
      <c r="J4256" s="6" t="s">
        <v>70</v>
      </c>
      <c r="K4256" s="6" t="s">
        <v>71</v>
      </c>
    </row>
    <row r="4257" spans="1:11" x14ac:dyDescent="0.45">
      <c r="A4257" s="6">
        <v>4253</v>
      </c>
      <c r="B4257" s="6" t="s">
        <v>3452</v>
      </c>
      <c r="C4257" s="5" t="s">
        <v>11242</v>
      </c>
      <c r="D4257" s="5" t="s">
        <v>3453</v>
      </c>
      <c r="E4257" s="5" t="s">
        <v>3454</v>
      </c>
      <c r="F4257" s="5" t="s">
        <v>3455</v>
      </c>
      <c r="G4257" s="6">
        <v>2008</v>
      </c>
      <c r="H4257" s="5" t="s">
        <v>239</v>
      </c>
      <c r="I4257" s="5" t="s">
        <v>3456</v>
      </c>
      <c r="J4257" s="6" t="s">
        <v>7808</v>
      </c>
      <c r="K4257" s="6" t="s">
        <v>71</v>
      </c>
    </row>
    <row r="4258" spans="1:11" x14ac:dyDescent="0.45">
      <c r="A4258" s="6">
        <v>4254</v>
      </c>
      <c r="B4258" s="6" t="s">
        <v>1035</v>
      </c>
      <c r="C4258" s="5" t="s">
        <v>11242</v>
      </c>
      <c r="D4258" s="5" t="s">
        <v>1036</v>
      </c>
      <c r="E4258" s="5" t="s">
        <v>1037</v>
      </c>
      <c r="F4258" s="5" t="s">
        <v>1038</v>
      </c>
      <c r="G4258" s="6">
        <v>2001</v>
      </c>
      <c r="H4258" s="5" t="s">
        <v>117</v>
      </c>
      <c r="I4258" s="5" t="s">
        <v>1039</v>
      </c>
      <c r="J4258" s="6" t="s">
        <v>7808</v>
      </c>
      <c r="K4258" s="6" t="s">
        <v>71</v>
      </c>
    </row>
    <row r="4259" spans="1:11" x14ac:dyDescent="0.45">
      <c r="A4259" s="6">
        <v>4255</v>
      </c>
      <c r="B4259" s="6" t="s">
        <v>3592</v>
      </c>
      <c r="C4259" s="5" t="s">
        <v>11242</v>
      </c>
      <c r="D4259" s="5" t="s">
        <v>3593</v>
      </c>
      <c r="E4259" s="5" t="s">
        <v>3594</v>
      </c>
      <c r="F4259" s="5" t="s">
        <v>3595</v>
      </c>
      <c r="G4259" s="6">
        <v>2009</v>
      </c>
      <c r="H4259" s="5" t="s">
        <v>3596</v>
      </c>
      <c r="I4259" s="5" t="s">
        <v>3597</v>
      </c>
      <c r="J4259" s="6" t="s">
        <v>7808</v>
      </c>
      <c r="K4259" s="6" t="s">
        <v>71</v>
      </c>
    </row>
    <row r="4260" spans="1:11" x14ac:dyDescent="0.45">
      <c r="A4260" s="6">
        <v>4256</v>
      </c>
      <c r="B4260" s="6" t="s">
        <v>6369</v>
      </c>
      <c r="C4260" s="5" t="s">
        <v>11242</v>
      </c>
      <c r="D4260" s="5" t="s">
        <v>6370</v>
      </c>
      <c r="E4260" s="5" t="s">
        <v>6371</v>
      </c>
      <c r="F4260" s="5" t="s">
        <v>6372</v>
      </c>
      <c r="G4260" s="6">
        <v>2008</v>
      </c>
      <c r="H4260" s="5" t="s">
        <v>1033</v>
      </c>
      <c r="I4260" s="5" t="s">
        <v>6373</v>
      </c>
      <c r="J4260" s="6" t="s">
        <v>7808</v>
      </c>
      <c r="K4260" s="6" t="s">
        <v>71</v>
      </c>
    </row>
    <row r="4261" spans="1:11" x14ac:dyDescent="0.45">
      <c r="A4261" s="6">
        <v>4257</v>
      </c>
      <c r="B4261" s="6" t="s">
        <v>7404</v>
      </c>
      <c r="C4261" s="5" t="s">
        <v>11242</v>
      </c>
      <c r="D4261" s="5" t="s">
        <v>7405</v>
      </c>
      <c r="E4261" s="5" t="s">
        <v>7406</v>
      </c>
      <c r="F4261" s="5" t="s">
        <v>7407</v>
      </c>
      <c r="G4261" s="6">
        <v>2023</v>
      </c>
      <c r="H4261" s="5" t="s">
        <v>983</v>
      </c>
      <c r="I4261" s="5" t="s">
        <v>7408</v>
      </c>
      <c r="J4261" s="6" t="s">
        <v>7808</v>
      </c>
      <c r="K4261" s="6" t="s">
        <v>71</v>
      </c>
    </row>
    <row r="4262" spans="1:11" x14ac:dyDescent="0.45">
      <c r="A4262" s="6">
        <v>4258</v>
      </c>
      <c r="B4262" s="6" t="s">
        <v>4637</v>
      </c>
      <c r="C4262" s="5" t="s">
        <v>11242</v>
      </c>
      <c r="D4262" s="5" t="s">
        <v>4638</v>
      </c>
      <c r="E4262" s="5" t="s">
        <v>4639</v>
      </c>
      <c r="F4262" s="5" t="s">
        <v>4640</v>
      </c>
      <c r="G4262" s="6">
        <v>2021</v>
      </c>
      <c r="H4262" s="5" t="s">
        <v>4641</v>
      </c>
      <c r="I4262" s="5" t="s">
        <v>4642</v>
      </c>
      <c r="J4262" s="6" t="s">
        <v>7808</v>
      </c>
      <c r="K4262" s="6" t="s">
        <v>71</v>
      </c>
    </row>
    <row r="4263" spans="1:11" x14ac:dyDescent="0.45">
      <c r="A4263" s="6">
        <v>4259</v>
      </c>
      <c r="B4263" s="6" t="s">
        <v>6127</v>
      </c>
      <c r="C4263" s="5" t="s">
        <v>11242</v>
      </c>
      <c r="D4263" s="5" t="s">
        <v>6128</v>
      </c>
      <c r="E4263" s="5" t="s">
        <v>6129</v>
      </c>
      <c r="F4263" s="5" t="s">
        <v>6130</v>
      </c>
      <c r="G4263" s="6">
        <v>2005</v>
      </c>
      <c r="H4263" s="5" t="s">
        <v>2816</v>
      </c>
      <c r="I4263" s="5" t="s">
        <v>6131</v>
      </c>
      <c r="J4263" s="6" t="s">
        <v>7808</v>
      </c>
      <c r="K4263" s="6" t="s">
        <v>71</v>
      </c>
    </row>
    <row r="4264" spans="1:11" x14ac:dyDescent="0.45">
      <c r="A4264" s="6">
        <v>4260</v>
      </c>
      <c r="B4264" s="6" t="s">
        <v>6211</v>
      </c>
      <c r="C4264" s="5" t="s">
        <v>11242</v>
      </c>
      <c r="D4264" s="5" t="s">
        <v>6212</v>
      </c>
      <c r="E4264" s="5" t="s">
        <v>2001</v>
      </c>
      <c r="F4264" s="5" t="s">
        <v>6213</v>
      </c>
      <c r="G4264" s="6">
        <v>2019</v>
      </c>
      <c r="H4264" s="5" t="s">
        <v>6214</v>
      </c>
      <c r="I4264" s="5" t="s">
        <v>6215</v>
      </c>
      <c r="J4264" s="6" t="s">
        <v>7808</v>
      </c>
      <c r="K4264" s="6" t="s">
        <v>71</v>
      </c>
    </row>
    <row r="4265" spans="1:11" x14ac:dyDescent="0.45">
      <c r="A4265" s="6">
        <v>4261</v>
      </c>
      <c r="B4265" s="6" t="s">
        <v>11914</v>
      </c>
      <c r="C4265" s="5" t="s">
        <v>11242</v>
      </c>
      <c r="D4265" s="5" t="s">
        <v>11915</v>
      </c>
      <c r="E4265" s="5" t="s">
        <v>11916</v>
      </c>
      <c r="F4265" s="5" t="s">
        <v>11917</v>
      </c>
      <c r="G4265" s="6">
        <v>2000</v>
      </c>
      <c r="H4265" s="5" t="s">
        <v>68</v>
      </c>
      <c r="I4265" s="5" t="s">
        <v>11918</v>
      </c>
      <c r="J4265" s="6" t="s">
        <v>70</v>
      </c>
      <c r="K4265" s="6" t="s">
        <v>71</v>
      </c>
    </row>
    <row r="4266" spans="1:11" x14ac:dyDescent="0.45">
      <c r="A4266" s="6">
        <v>4262</v>
      </c>
      <c r="B4266" s="6" t="s">
        <v>5680</v>
      </c>
      <c r="C4266" s="5" t="s">
        <v>11242</v>
      </c>
      <c r="D4266" s="5" t="s">
        <v>5681</v>
      </c>
      <c r="E4266" s="5" t="s">
        <v>5682</v>
      </c>
      <c r="F4266" s="5" t="s">
        <v>5683</v>
      </c>
      <c r="G4266" s="6">
        <v>2025</v>
      </c>
      <c r="H4266" s="5" t="s">
        <v>5684</v>
      </c>
      <c r="I4266" s="5" t="s">
        <v>5685</v>
      </c>
      <c r="J4266" s="6" t="s">
        <v>7808</v>
      </c>
      <c r="K4266" s="6" t="s">
        <v>71</v>
      </c>
    </row>
    <row r="4267" spans="1:11" x14ac:dyDescent="0.45">
      <c r="A4267" s="6">
        <v>4263</v>
      </c>
      <c r="B4267" s="6" t="s">
        <v>4727</v>
      </c>
      <c r="C4267" s="5" t="s">
        <v>11242</v>
      </c>
      <c r="D4267" s="5" t="s">
        <v>4728</v>
      </c>
      <c r="E4267" s="5" t="s">
        <v>4729</v>
      </c>
      <c r="F4267" s="5" t="s">
        <v>4730</v>
      </c>
      <c r="G4267" s="6">
        <v>2015</v>
      </c>
      <c r="H4267" s="5" t="s">
        <v>4731</v>
      </c>
      <c r="I4267" s="5" t="s">
        <v>4732</v>
      </c>
      <c r="J4267" s="6" t="s">
        <v>7808</v>
      </c>
      <c r="K4267" s="6" t="s">
        <v>71</v>
      </c>
    </row>
    <row r="4268" spans="1:11" x14ac:dyDescent="0.45">
      <c r="A4268" s="6">
        <v>4264</v>
      </c>
      <c r="B4268" s="6" t="s">
        <v>4442</v>
      </c>
      <c r="C4268" s="5" t="s">
        <v>11242</v>
      </c>
      <c r="D4268" s="5" t="s">
        <v>4443</v>
      </c>
      <c r="E4268" s="5" t="s">
        <v>4444</v>
      </c>
      <c r="F4268" s="5" t="s">
        <v>4445</v>
      </c>
      <c r="G4268" s="6">
        <v>2000</v>
      </c>
      <c r="H4268" s="5" t="s">
        <v>666</v>
      </c>
      <c r="I4268" s="5" t="s">
        <v>4446</v>
      </c>
      <c r="J4268" s="6" t="s">
        <v>7808</v>
      </c>
      <c r="K4268" s="6" t="s">
        <v>71</v>
      </c>
    </row>
    <row r="4269" spans="1:11" x14ac:dyDescent="0.45">
      <c r="A4269" s="6">
        <v>4265</v>
      </c>
      <c r="B4269" s="6" t="s">
        <v>6894</v>
      </c>
      <c r="C4269" s="5" t="s">
        <v>11242</v>
      </c>
      <c r="D4269" s="5" t="s">
        <v>6895</v>
      </c>
      <c r="E4269" s="5" t="s">
        <v>6896</v>
      </c>
      <c r="F4269" s="5" t="s">
        <v>6897</v>
      </c>
      <c r="G4269" s="6">
        <v>2001</v>
      </c>
      <c r="H4269" s="5" t="s">
        <v>68</v>
      </c>
      <c r="I4269" s="5" t="s">
        <v>6898</v>
      </c>
      <c r="J4269" s="6" t="s">
        <v>7808</v>
      </c>
      <c r="K4269" s="6" t="s">
        <v>71</v>
      </c>
    </row>
    <row r="4270" spans="1:11" x14ac:dyDescent="0.45">
      <c r="A4270" s="6">
        <v>4266</v>
      </c>
      <c r="B4270" s="6" t="s">
        <v>1531</v>
      </c>
      <c r="C4270" s="5" t="s">
        <v>11242</v>
      </c>
      <c r="D4270" s="5" t="s">
        <v>1532</v>
      </c>
      <c r="E4270" s="5" t="s">
        <v>1533</v>
      </c>
      <c r="F4270" s="5" t="s">
        <v>1534</v>
      </c>
      <c r="G4270" s="6">
        <v>2017</v>
      </c>
      <c r="H4270" s="5" t="s">
        <v>633</v>
      </c>
      <c r="I4270" s="5" t="s">
        <v>1535</v>
      </c>
      <c r="J4270" s="6" t="s">
        <v>7808</v>
      </c>
      <c r="K4270" s="6" t="s">
        <v>71</v>
      </c>
    </row>
    <row r="4271" spans="1:11" x14ac:dyDescent="0.45">
      <c r="A4271" s="6">
        <v>4267</v>
      </c>
      <c r="B4271" s="6" t="s">
        <v>3704</v>
      </c>
      <c r="C4271" s="5" t="s">
        <v>11242</v>
      </c>
      <c r="D4271" s="5" t="s">
        <v>3705</v>
      </c>
      <c r="E4271" s="5" t="s">
        <v>3706</v>
      </c>
      <c r="F4271" s="5" t="s">
        <v>3707</v>
      </c>
      <c r="G4271" s="6">
        <v>2009</v>
      </c>
      <c r="H4271" s="5" t="s">
        <v>129</v>
      </c>
      <c r="I4271" s="5" t="s">
        <v>3708</v>
      </c>
      <c r="J4271" s="6" t="s">
        <v>7808</v>
      </c>
      <c r="K4271" s="6" t="s">
        <v>71</v>
      </c>
    </row>
    <row r="4272" spans="1:11" x14ac:dyDescent="0.45">
      <c r="A4272" s="6">
        <v>4268</v>
      </c>
      <c r="B4272" s="6" t="s">
        <v>6585</v>
      </c>
      <c r="C4272" s="5" t="s">
        <v>11242</v>
      </c>
      <c r="D4272" s="5" t="s">
        <v>6586</v>
      </c>
      <c r="E4272" s="5" t="s">
        <v>6587</v>
      </c>
      <c r="F4272" s="5" t="s">
        <v>6588</v>
      </c>
      <c r="G4272" s="6">
        <v>2001</v>
      </c>
      <c r="H4272" s="5" t="s">
        <v>68</v>
      </c>
      <c r="I4272" s="5" t="s">
        <v>6589</v>
      </c>
      <c r="J4272" s="6" t="s">
        <v>7808</v>
      </c>
      <c r="K4272" s="6" t="s">
        <v>71</v>
      </c>
    </row>
    <row r="4273" spans="1:11" x14ac:dyDescent="0.45">
      <c r="A4273" s="6">
        <v>4269</v>
      </c>
      <c r="B4273" s="6" t="s">
        <v>1631</v>
      </c>
      <c r="C4273" s="5" t="s">
        <v>11242</v>
      </c>
      <c r="D4273" s="5" t="s">
        <v>1632</v>
      </c>
      <c r="E4273" s="5" t="s">
        <v>1633</v>
      </c>
      <c r="F4273" s="5" t="s">
        <v>1634</v>
      </c>
      <c r="G4273" s="6">
        <v>2022</v>
      </c>
      <c r="H4273" s="5" t="s">
        <v>1635</v>
      </c>
      <c r="I4273" s="5" t="s">
        <v>1636</v>
      </c>
      <c r="J4273" s="6" t="s">
        <v>7808</v>
      </c>
      <c r="K4273" s="6" t="s">
        <v>71</v>
      </c>
    </row>
    <row r="4274" spans="1:11" x14ac:dyDescent="0.45">
      <c r="A4274" s="6">
        <v>4270</v>
      </c>
      <c r="B4274" s="6" t="s">
        <v>6724</v>
      </c>
      <c r="C4274" s="5" t="s">
        <v>11242</v>
      </c>
      <c r="D4274" s="5" t="s">
        <v>6725</v>
      </c>
      <c r="E4274" s="5" t="s">
        <v>6726</v>
      </c>
      <c r="F4274" s="5" t="s">
        <v>6727</v>
      </c>
      <c r="G4274" s="6">
        <v>2003</v>
      </c>
      <c r="H4274" s="5" t="s">
        <v>135</v>
      </c>
      <c r="I4274" s="5" t="s">
        <v>6728</v>
      </c>
      <c r="J4274" s="6" t="s">
        <v>7808</v>
      </c>
      <c r="K4274" s="6" t="s">
        <v>71</v>
      </c>
    </row>
    <row r="4275" spans="1:11" x14ac:dyDescent="0.45">
      <c r="A4275" s="6">
        <v>4271</v>
      </c>
      <c r="B4275" s="6" t="s">
        <v>11919</v>
      </c>
      <c r="C4275" s="5" t="s">
        <v>11242</v>
      </c>
      <c r="D4275" s="5" t="s">
        <v>11920</v>
      </c>
      <c r="E4275" s="5" t="s">
        <v>11921</v>
      </c>
      <c r="F4275" s="5" t="s">
        <v>11922</v>
      </c>
      <c r="G4275" s="6">
        <v>2017</v>
      </c>
      <c r="H4275" s="5" t="s">
        <v>868</v>
      </c>
      <c r="I4275" s="5" t="s">
        <v>11923</v>
      </c>
      <c r="J4275" s="6" t="s">
        <v>70</v>
      </c>
      <c r="K4275" s="6" t="s">
        <v>71</v>
      </c>
    </row>
    <row r="4276" spans="1:11" x14ac:dyDescent="0.45">
      <c r="A4276" s="6">
        <v>4272</v>
      </c>
      <c r="B4276" s="6" t="s">
        <v>804</v>
      </c>
      <c r="C4276" s="5" t="s">
        <v>11242</v>
      </c>
      <c r="D4276" s="5" t="s">
        <v>805</v>
      </c>
      <c r="E4276" s="5" t="s">
        <v>806</v>
      </c>
      <c r="F4276" s="5" t="s">
        <v>807</v>
      </c>
      <c r="G4276" s="6">
        <v>1973</v>
      </c>
      <c r="H4276" s="5" t="s">
        <v>808</v>
      </c>
      <c r="I4276" s="5" t="s">
        <v>809</v>
      </c>
      <c r="J4276" s="6" t="s">
        <v>7808</v>
      </c>
      <c r="K4276" s="6" t="s">
        <v>71</v>
      </c>
    </row>
    <row r="4277" spans="1:11" x14ac:dyDescent="0.45">
      <c r="A4277" s="6">
        <v>4273</v>
      </c>
      <c r="B4277" s="6" t="s">
        <v>690</v>
      </c>
      <c r="C4277" s="5" t="s">
        <v>11242</v>
      </c>
      <c r="D4277" s="5" t="s">
        <v>691</v>
      </c>
      <c r="E4277" s="5" t="s">
        <v>692</v>
      </c>
      <c r="F4277" s="5" t="s">
        <v>693</v>
      </c>
      <c r="G4277" s="6">
        <v>1982</v>
      </c>
      <c r="H4277" s="5" t="s">
        <v>245</v>
      </c>
      <c r="I4277" s="5" t="s">
        <v>694</v>
      </c>
      <c r="J4277" s="6" t="s">
        <v>7808</v>
      </c>
      <c r="K4277" s="6" t="s">
        <v>71</v>
      </c>
    </row>
    <row r="4278" spans="1:11" x14ac:dyDescent="0.45">
      <c r="A4278" s="6">
        <v>4274</v>
      </c>
      <c r="B4278" s="6" t="s">
        <v>11924</v>
      </c>
      <c r="C4278" s="5" t="s">
        <v>11242</v>
      </c>
      <c r="D4278" s="5" t="s">
        <v>11925</v>
      </c>
      <c r="E4278" s="5" t="s">
        <v>11926</v>
      </c>
      <c r="F4278" s="5" t="s">
        <v>11927</v>
      </c>
      <c r="G4278" s="6">
        <v>2008</v>
      </c>
      <c r="H4278" s="5" t="s">
        <v>11928</v>
      </c>
      <c r="I4278" s="5" t="s">
        <v>11929</v>
      </c>
      <c r="J4278" s="6" t="s">
        <v>70</v>
      </c>
      <c r="K4278" s="6" t="s">
        <v>71</v>
      </c>
    </row>
    <row r="4279" spans="1:11" x14ac:dyDescent="0.45">
      <c r="A4279" s="6">
        <v>4275</v>
      </c>
      <c r="B4279" s="6" t="s">
        <v>2388</v>
      </c>
      <c r="C4279" s="5" t="s">
        <v>11242</v>
      </c>
      <c r="D4279" s="5" t="s">
        <v>2389</v>
      </c>
      <c r="E4279" s="5" t="s">
        <v>2390</v>
      </c>
      <c r="F4279" s="5" t="s">
        <v>2391</v>
      </c>
      <c r="G4279" s="6">
        <v>2015</v>
      </c>
      <c r="H4279" s="5" t="s">
        <v>622</v>
      </c>
      <c r="I4279" s="5" t="s">
        <v>2392</v>
      </c>
      <c r="J4279" s="6" t="s">
        <v>7808</v>
      </c>
      <c r="K4279" s="6" t="s">
        <v>71</v>
      </c>
    </row>
    <row r="4280" spans="1:11" x14ac:dyDescent="0.45">
      <c r="A4280" s="6">
        <v>4276</v>
      </c>
      <c r="B4280" s="6" t="s">
        <v>5210</v>
      </c>
      <c r="C4280" s="5" t="s">
        <v>11242</v>
      </c>
      <c r="D4280" s="5" t="s">
        <v>5211</v>
      </c>
      <c r="E4280" s="5" t="s">
        <v>5212</v>
      </c>
      <c r="F4280" s="5" t="s">
        <v>5213</v>
      </c>
      <c r="G4280" s="6">
        <v>1998</v>
      </c>
      <c r="H4280" s="5" t="s">
        <v>4709</v>
      </c>
      <c r="I4280" s="5" t="s">
        <v>5214</v>
      </c>
      <c r="J4280" s="6" t="s">
        <v>7808</v>
      </c>
      <c r="K4280" s="6" t="s">
        <v>71</v>
      </c>
    </row>
    <row r="4281" spans="1:11" x14ac:dyDescent="0.45">
      <c r="A4281" s="6">
        <v>4277</v>
      </c>
      <c r="B4281" s="6" t="s">
        <v>1956</v>
      </c>
      <c r="C4281" s="5" t="s">
        <v>11242</v>
      </c>
      <c r="D4281" s="5" t="s">
        <v>1957</v>
      </c>
      <c r="E4281" s="5" t="s">
        <v>1958</v>
      </c>
      <c r="F4281" s="5" t="s">
        <v>1959</v>
      </c>
      <c r="G4281" s="6">
        <v>2007</v>
      </c>
      <c r="H4281" s="5" t="s">
        <v>654</v>
      </c>
      <c r="I4281" s="5" t="s">
        <v>1960</v>
      </c>
      <c r="J4281" s="6" t="s">
        <v>7808</v>
      </c>
      <c r="K4281" s="6" t="s">
        <v>71</v>
      </c>
    </row>
    <row r="4282" spans="1:11" x14ac:dyDescent="0.45">
      <c r="A4282" s="6">
        <v>4278</v>
      </c>
      <c r="B4282" s="6" t="s">
        <v>11930</v>
      </c>
      <c r="C4282" s="5" t="s">
        <v>11242</v>
      </c>
      <c r="D4282" s="5" t="s">
        <v>11931</v>
      </c>
      <c r="E4282" s="5" t="s">
        <v>11932</v>
      </c>
      <c r="F4282" s="5" t="s">
        <v>11933</v>
      </c>
      <c r="G4282" s="6">
        <v>2022</v>
      </c>
      <c r="H4282" s="5" t="s">
        <v>374</v>
      </c>
      <c r="I4282" s="5" t="s">
        <v>11934</v>
      </c>
      <c r="J4282" s="6" t="s">
        <v>70</v>
      </c>
      <c r="K4282" s="6" t="s">
        <v>71</v>
      </c>
    </row>
    <row r="4283" spans="1:11" x14ac:dyDescent="0.45">
      <c r="A4283" s="6">
        <v>4279</v>
      </c>
      <c r="B4283" s="6" t="s">
        <v>5670</v>
      </c>
      <c r="C4283" s="5" t="s">
        <v>11242</v>
      </c>
      <c r="D4283" s="5" t="s">
        <v>5671</v>
      </c>
      <c r="E4283" s="5" t="s">
        <v>5672</v>
      </c>
      <c r="F4283" s="5" t="s">
        <v>5673</v>
      </c>
      <c r="G4283" s="6">
        <v>2011</v>
      </c>
      <c r="H4283" s="5" t="s">
        <v>945</v>
      </c>
      <c r="I4283" s="5" t="s">
        <v>5674</v>
      </c>
      <c r="J4283" s="6" t="s">
        <v>7808</v>
      </c>
      <c r="K4283" s="6" t="s">
        <v>71</v>
      </c>
    </row>
    <row r="4284" spans="1:11" x14ac:dyDescent="0.45">
      <c r="A4284" s="6">
        <v>4280</v>
      </c>
      <c r="B4284" s="6" t="s">
        <v>985</v>
      </c>
      <c r="C4284" s="5" t="s">
        <v>11242</v>
      </c>
      <c r="D4284" s="5" t="s">
        <v>986</v>
      </c>
      <c r="E4284" s="5" t="s">
        <v>987</v>
      </c>
      <c r="F4284" s="5" t="s">
        <v>988</v>
      </c>
      <c r="G4284" s="6">
        <v>2002</v>
      </c>
      <c r="H4284" s="5" t="s">
        <v>68</v>
      </c>
      <c r="I4284" s="5" t="s">
        <v>989</v>
      </c>
      <c r="J4284" s="6" t="s">
        <v>7808</v>
      </c>
      <c r="K4284" s="6" t="s">
        <v>71</v>
      </c>
    </row>
    <row r="4285" spans="1:11" x14ac:dyDescent="0.45">
      <c r="A4285" s="6">
        <v>4281</v>
      </c>
      <c r="B4285" s="6" t="s">
        <v>11935</v>
      </c>
      <c r="C4285" s="5" t="s">
        <v>11242</v>
      </c>
      <c r="D4285" s="5" t="s">
        <v>11936</v>
      </c>
      <c r="E4285" s="5" t="s">
        <v>11937</v>
      </c>
      <c r="F4285" s="5" t="s">
        <v>11938</v>
      </c>
      <c r="G4285" s="6">
        <v>2003</v>
      </c>
      <c r="H4285" s="5" t="s">
        <v>4123</v>
      </c>
      <c r="I4285" s="5" t="s">
        <v>11939</v>
      </c>
      <c r="J4285" s="6" t="s">
        <v>70</v>
      </c>
      <c r="K4285" s="6" t="s">
        <v>71</v>
      </c>
    </row>
    <row r="4286" spans="1:11" x14ac:dyDescent="0.45">
      <c r="A4286" s="6">
        <v>4282</v>
      </c>
      <c r="B4286" s="6" t="s">
        <v>3493</v>
      </c>
      <c r="C4286" s="5" t="s">
        <v>11242</v>
      </c>
      <c r="D4286" s="5" t="s">
        <v>3494</v>
      </c>
      <c r="E4286" s="5" t="s">
        <v>3495</v>
      </c>
      <c r="F4286" s="5" t="s">
        <v>3496</v>
      </c>
      <c r="G4286" s="6">
        <v>2024</v>
      </c>
      <c r="H4286" s="5" t="s">
        <v>3497</v>
      </c>
      <c r="I4286" s="5" t="s">
        <v>3498</v>
      </c>
      <c r="J4286" s="6" t="s">
        <v>7808</v>
      </c>
      <c r="K4286" s="6" t="s">
        <v>71</v>
      </c>
    </row>
    <row r="4287" spans="1:11" x14ac:dyDescent="0.45">
      <c r="A4287" s="6">
        <v>4283</v>
      </c>
      <c r="B4287" s="6" t="s">
        <v>7078</v>
      </c>
      <c r="C4287" s="5" t="s">
        <v>11242</v>
      </c>
      <c r="D4287" s="5" t="s">
        <v>7079</v>
      </c>
      <c r="E4287" s="5" t="s">
        <v>7080</v>
      </c>
      <c r="F4287" s="5" t="s">
        <v>7081</v>
      </c>
      <c r="G4287" s="6">
        <v>2020</v>
      </c>
      <c r="H4287" s="5" t="s">
        <v>2763</v>
      </c>
      <c r="I4287" s="5" t="s">
        <v>7082</v>
      </c>
      <c r="J4287" s="6" t="s">
        <v>7808</v>
      </c>
      <c r="K4287" s="6" t="s">
        <v>71</v>
      </c>
    </row>
    <row r="4288" spans="1:11" x14ac:dyDescent="0.45">
      <c r="A4288" s="6">
        <v>4284</v>
      </c>
      <c r="B4288" s="6" t="s">
        <v>11940</v>
      </c>
      <c r="C4288" s="5" t="s">
        <v>11242</v>
      </c>
      <c r="D4288" s="5" t="s">
        <v>11941</v>
      </c>
      <c r="E4288" s="5" t="s">
        <v>11942</v>
      </c>
      <c r="F4288" s="5" t="s">
        <v>11943</v>
      </c>
      <c r="G4288" s="6">
        <v>1995</v>
      </c>
      <c r="H4288" s="5" t="s">
        <v>11944</v>
      </c>
      <c r="I4288" s="5" t="s">
        <v>11945</v>
      </c>
      <c r="J4288" s="6" t="s">
        <v>70</v>
      </c>
      <c r="K4288" s="6" t="s">
        <v>71</v>
      </c>
    </row>
    <row r="4289" spans="1:11" x14ac:dyDescent="0.45">
      <c r="A4289" s="6">
        <v>4285</v>
      </c>
      <c r="B4289" s="6" t="s">
        <v>1978</v>
      </c>
      <c r="C4289" s="5" t="s">
        <v>11242</v>
      </c>
      <c r="D4289" s="5" t="s">
        <v>1979</v>
      </c>
      <c r="E4289" s="5" t="s">
        <v>1980</v>
      </c>
      <c r="F4289" s="5" t="s">
        <v>1981</v>
      </c>
      <c r="G4289" s="6">
        <v>1993</v>
      </c>
      <c r="H4289" s="5" t="s">
        <v>1779</v>
      </c>
      <c r="I4289" s="5" t="s">
        <v>1982</v>
      </c>
      <c r="J4289" s="6" t="s">
        <v>7808</v>
      </c>
      <c r="K4289" s="6" t="s">
        <v>71</v>
      </c>
    </row>
    <row r="4290" spans="1:11" x14ac:dyDescent="0.45">
      <c r="A4290" s="6">
        <v>4286</v>
      </c>
      <c r="B4290" s="6" t="s">
        <v>7458</v>
      </c>
      <c r="C4290" s="5" t="s">
        <v>11242</v>
      </c>
      <c r="D4290" s="5" t="s">
        <v>7459</v>
      </c>
      <c r="E4290" s="5" t="s">
        <v>7460</v>
      </c>
      <c r="F4290" s="5" t="s">
        <v>7461</v>
      </c>
      <c r="G4290" s="6">
        <v>2019</v>
      </c>
      <c r="H4290" s="5" t="s">
        <v>386</v>
      </c>
      <c r="I4290" s="5" t="s">
        <v>7462</v>
      </c>
      <c r="J4290" s="6" t="s">
        <v>7808</v>
      </c>
      <c r="K4290" s="6" t="s">
        <v>71</v>
      </c>
    </row>
    <row r="4291" spans="1:11" x14ac:dyDescent="0.45">
      <c r="A4291" s="6">
        <v>4287</v>
      </c>
      <c r="B4291" s="6" t="s">
        <v>269</v>
      </c>
      <c r="C4291" s="5" t="s">
        <v>11242</v>
      </c>
      <c r="D4291" s="5" t="s">
        <v>270</v>
      </c>
      <c r="E4291" s="5" t="s">
        <v>271</v>
      </c>
      <c r="F4291" s="5" t="s">
        <v>272</v>
      </c>
      <c r="G4291" s="6">
        <v>2015</v>
      </c>
      <c r="H4291" s="5" t="s">
        <v>273</v>
      </c>
      <c r="I4291" s="5" t="s">
        <v>274</v>
      </c>
      <c r="J4291" s="6" t="s">
        <v>7808</v>
      </c>
      <c r="K4291" s="6" t="s">
        <v>71</v>
      </c>
    </row>
    <row r="4292" spans="1:11" x14ac:dyDescent="0.45">
      <c r="A4292" s="6">
        <v>4288</v>
      </c>
      <c r="B4292" s="6" t="s">
        <v>11946</v>
      </c>
      <c r="C4292" s="5" t="s">
        <v>11242</v>
      </c>
      <c r="D4292" s="5" t="s">
        <v>11947</v>
      </c>
      <c r="E4292" s="5" t="s">
        <v>11948</v>
      </c>
      <c r="F4292" s="5" t="s">
        <v>11949</v>
      </c>
      <c r="G4292" s="6">
        <v>2007</v>
      </c>
      <c r="H4292" s="5" t="s">
        <v>239</v>
      </c>
      <c r="I4292" s="5" t="s">
        <v>11950</v>
      </c>
      <c r="J4292" s="6" t="s">
        <v>70</v>
      </c>
      <c r="K4292" s="6" t="s">
        <v>71</v>
      </c>
    </row>
    <row r="4293" spans="1:11" x14ac:dyDescent="0.45">
      <c r="A4293" s="6">
        <v>4289</v>
      </c>
      <c r="B4293" s="6" t="s">
        <v>3382</v>
      </c>
      <c r="C4293" s="5" t="s">
        <v>11242</v>
      </c>
      <c r="D4293" s="5" t="s">
        <v>3383</v>
      </c>
      <c r="E4293" s="5" t="s">
        <v>3384</v>
      </c>
      <c r="F4293" s="5" t="s">
        <v>3385</v>
      </c>
      <c r="G4293" s="6">
        <v>2011</v>
      </c>
      <c r="H4293" s="5" t="s">
        <v>200</v>
      </c>
      <c r="I4293" s="5" t="s">
        <v>3386</v>
      </c>
      <c r="J4293" s="6" t="s">
        <v>7808</v>
      </c>
      <c r="K4293" s="6" t="s">
        <v>71</v>
      </c>
    </row>
    <row r="4294" spans="1:11" x14ac:dyDescent="0.45">
      <c r="A4294" s="6">
        <v>4290</v>
      </c>
      <c r="B4294" s="6" t="s">
        <v>11951</v>
      </c>
      <c r="C4294" s="5" t="s">
        <v>11242</v>
      </c>
      <c r="D4294" s="5" t="s">
        <v>11952</v>
      </c>
      <c r="E4294" s="5" t="s">
        <v>11953</v>
      </c>
      <c r="F4294" s="5" t="s">
        <v>11954</v>
      </c>
      <c r="G4294" s="6">
        <v>2026</v>
      </c>
      <c r="H4294" s="5" t="s">
        <v>11955</v>
      </c>
      <c r="I4294" s="5" t="s">
        <v>11956</v>
      </c>
      <c r="J4294" s="6" t="s">
        <v>70</v>
      </c>
      <c r="K4294" s="6" t="s">
        <v>71</v>
      </c>
    </row>
    <row r="4295" spans="1:11" x14ac:dyDescent="0.45">
      <c r="A4295" s="6">
        <v>4291</v>
      </c>
      <c r="B4295" s="6" t="s">
        <v>924</v>
      </c>
      <c r="C4295" s="5" t="s">
        <v>11242</v>
      </c>
      <c r="D4295" s="5" t="s">
        <v>925</v>
      </c>
      <c r="E4295" s="5" t="s">
        <v>926</v>
      </c>
      <c r="F4295" s="5" t="s">
        <v>927</v>
      </c>
      <c r="G4295" s="6">
        <v>2015</v>
      </c>
      <c r="H4295" s="5" t="s">
        <v>928</v>
      </c>
      <c r="I4295" s="5" t="s">
        <v>929</v>
      </c>
      <c r="J4295" s="6" t="s">
        <v>7808</v>
      </c>
      <c r="K4295" s="6" t="s">
        <v>71</v>
      </c>
    </row>
    <row r="4296" spans="1:11" x14ac:dyDescent="0.45">
      <c r="A4296" s="6">
        <v>4292</v>
      </c>
      <c r="B4296" s="6" t="s">
        <v>11957</v>
      </c>
      <c r="C4296" s="5" t="s">
        <v>11242</v>
      </c>
      <c r="D4296" s="5" t="s">
        <v>11958</v>
      </c>
      <c r="E4296" s="5" t="s">
        <v>4916</v>
      </c>
      <c r="F4296" s="5" t="s">
        <v>11959</v>
      </c>
      <c r="G4296" s="6">
        <v>2003</v>
      </c>
      <c r="H4296" s="5" t="s">
        <v>68</v>
      </c>
      <c r="I4296" s="5" t="s">
        <v>11960</v>
      </c>
      <c r="J4296" s="6" t="s">
        <v>70</v>
      </c>
      <c r="K4296" s="6" t="s">
        <v>71</v>
      </c>
    </row>
    <row r="4297" spans="1:11" x14ac:dyDescent="0.45">
      <c r="A4297" s="6">
        <v>4293</v>
      </c>
      <c r="B4297" s="6" t="s">
        <v>4673</v>
      </c>
      <c r="C4297" s="5" t="s">
        <v>11242</v>
      </c>
      <c r="D4297" s="5" t="s">
        <v>4674</v>
      </c>
      <c r="E4297" s="5" t="s">
        <v>4675</v>
      </c>
      <c r="F4297" s="5" t="s">
        <v>4676</v>
      </c>
      <c r="G4297" s="6">
        <v>2014</v>
      </c>
      <c r="H4297" s="5" t="s">
        <v>239</v>
      </c>
      <c r="I4297" s="5" t="s">
        <v>4677</v>
      </c>
      <c r="J4297" s="6" t="s">
        <v>7808</v>
      </c>
      <c r="K4297" s="6" t="s">
        <v>71</v>
      </c>
    </row>
    <row r="4298" spans="1:11" x14ac:dyDescent="0.45">
      <c r="A4298" s="6">
        <v>4294</v>
      </c>
      <c r="B4298" s="6" t="s">
        <v>7194</v>
      </c>
      <c r="C4298" s="5" t="s">
        <v>11242</v>
      </c>
      <c r="D4298" s="5" t="s">
        <v>7195</v>
      </c>
      <c r="E4298" s="5" t="s">
        <v>7196</v>
      </c>
      <c r="F4298" s="5" t="s">
        <v>7197</v>
      </c>
      <c r="G4298" s="6">
        <v>1985</v>
      </c>
      <c r="H4298" s="5" t="s">
        <v>6024</v>
      </c>
      <c r="I4298" s="5" t="s">
        <v>7198</v>
      </c>
      <c r="J4298" s="6" t="s">
        <v>7808</v>
      </c>
      <c r="K4298" s="6" t="s">
        <v>71</v>
      </c>
    </row>
    <row r="4299" spans="1:11" x14ac:dyDescent="0.45">
      <c r="A4299" s="6">
        <v>4295</v>
      </c>
      <c r="B4299" s="6" t="s">
        <v>11961</v>
      </c>
      <c r="C4299" s="5" t="s">
        <v>11242</v>
      </c>
      <c r="D4299" s="5" t="s">
        <v>11962</v>
      </c>
      <c r="E4299" s="5" t="s">
        <v>11963</v>
      </c>
      <c r="F4299" s="5" t="s">
        <v>11964</v>
      </c>
      <c r="G4299" s="6">
        <v>2001</v>
      </c>
      <c r="H4299" s="5" t="s">
        <v>68</v>
      </c>
      <c r="I4299" s="5" t="s">
        <v>11965</v>
      </c>
      <c r="J4299" s="6" t="s">
        <v>70</v>
      </c>
      <c r="K4299" s="6" t="s">
        <v>71</v>
      </c>
    </row>
    <row r="4300" spans="1:11" x14ac:dyDescent="0.45">
      <c r="A4300" s="6">
        <v>4296</v>
      </c>
      <c r="B4300" s="6" t="s">
        <v>2047</v>
      </c>
      <c r="C4300" s="5" t="s">
        <v>11242</v>
      </c>
      <c r="D4300" s="5" t="s">
        <v>2048</v>
      </c>
      <c r="E4300" s="5" t="s">
        <v>2049</v>
      </c>
      <c r="F4300" s="5" t="s">
        <v>2050</v>
      </c>
      <c r="G4300" s="6">
        <v>2013</v>
      </c>
      <c r="H4300" s="5" t="s">
        <v>2051</v>
      </c>
      <c r="I4300" s="5" t="s">
        <v>2052</v>
      </c>
      <c r="J4300" s="6" t="s">
        <v>7808</v>
      </c>
      <c r="K4300" s="6" t="s">
        <v>71</v>
      </c>
    </row>
    <row r="4301" spans="1:11" x14ac:dyDescent="0.45">
      <c r="A4301" s="6">
        <v>4297</v>
      </c>
      <c r="B4301" s="6" t="s">
        <v>3957</v>
      </c>
      <c r="C4301" s="5" t="s">
        <v>11242</v>
      </c>
      <c r="D4301" s="5" t="s">
        <v>3958</v>
      </c>
      <c r="E4301" s="5" t="s">
        <v>3959</v>
      </c>
      <c r="F4301" s="5" t="s">
        <v>3960</v>
      </c>
      <c r="G4301" s="6">
        <v>2019</v>
      </c>
      <c r="H4301" s="5" t="s">
        <v>279</v>
      </c>
      <c r="I4301" s="5" t="s">
        <v>3961</v>
      </c>
      <c r="J4301" s="6" t="s">
        <v>7808</v>
      </c>
      <c r="K4301" s="6" t="s">
        <v>71</v>
      </c>
    </row>
    <row r="4302" spans="1:11" x14ac:dyDescent="0.45">
      <c r="A4302" s="6">
        <v>4298</v>
      </c>
      <c r="B4302" s="6" t="s">
        <v>1141</v>
      </c>
      <c r="C4302" s="5" t="s">
        <v>11242</v>
      </c>
      <c r="D4302" s="5" t="s">
        <v>1142</v>
      </c>
      <c r="E4302" s="5" t="s">
        <v>1143</v>
      </c>
      <c r="F4302" s="5" t="s">
        <v>1144</v>
      </c>
      <c r="G4302" s="6">
        <v>2002</v>
      </c>
      <c r="H4302" s="5" t="s">
        <v>660</v>
      </c>
      <c r="I4302" s="5" t="s">
        <v>1145</v>
      </c>
      <c r="J4302" s="6" t="s">
        <v>7808</v>
      </c>
      <c r="K4302" s="6" t="s">
        <v>71</v>
      </c>
    </row>
    <row r="4303" spans="1:11" x14ac:dyDescent="0.45">
      <c r="A4303" s="6">
        <v>4299</v>
      </c>
      <c r="B4303" s="6" t="s">
        <v>4364</v>
      </c>
      <c r="C4303" s="5" t="s">
        <v>11242</v>
      </c>
      <c r="D4303" s="5" t="s">
        <v>4365</v>
      </c>
      <c r="E4303" s="5" t="s">
        <v>4366</v>
      </c>
      <c r="F4303" s="5" t="s">
        <v>4367</v>
      </c>
      <c r="G4303" s="6">
        <v>2003</v>
      </c>
      <c r="H4303" s="5" t="s">
        <v>135</v>
      </c>
      <c r="I4303" s="5" t="s">
        <v>4368</v>
      </c>
      <c r="J4303" s="6" t="s">
        <v>7808</v>
      </c>
      <c r="K4303" s="6" t="s">
        <v>71</v>
      </c>
    </row>
    <row r="4304" spans="1:11" x14ac:dyDescent="0.45">
      <c r="A4304" s="6">
        <v>4300</v>
      </c>
      <c r="B4304" s="6" t="s">
        <v>3936</v>
      </c>
      <c r="C4304" s="5" t="s">
        <v>11242</v>
      </c>
      <c r="D4304" s="5" t="s">
        <v>3937</v>
      </c>
      <c r="E4304" s="5" t="s">
        <v>3938</v>
      </c>
      <c r="F4304" s="5" t="s">
        <v>3939</v>
      </c>
      <c r="G4304" s="6">
        <v>2011</v>
      </c>
      <c r="H4304" s="5" t="s">
        <v>3940</v>
      </c>
      <c r="I4304" s="5" t="s">
        <v>3941</v>
      </c>
      <c r="J4304" s="6" t="s">
        <v>7808</v>
      </c>
      <c r="K4304" s="6" t="s">
        <v>71</v>
      </c>
    </row>
    <row r="4305" spans="1:11" x14ac:dyDescent="0.45">
      <c r="A4305" s="6">
        <v>4301</v>
      </c>
      <c r="B4305" s="6" t="s">
        <v>2546</v>
      </c>
      <c r="C4305" s="5" t="s">
        <v>11242</v>
      </c>
      <c r="D4305" s="5" t="s">
        <v>2547</v>
      </c>
      <c r="E4305" s="5" t="s">
        <v>2548</v>
      </c>
      <c r="F4305" s="5" t="s">
        <v>2549</v>
      </c>
      <c r="G4305" s="6">
        <v>2004</v>
      </c>
      <c r="H4305" s="5" t="s">
        <v>868</v>
      </c>
      <c r="I4305" s="5" t="s">
        <v>2550</v>
      </c>
      <c r="J4305" s="6" t="s">
        <v>7808</v>
      </c>
      <c r="K4305" s="6" t="s">
        <v>71</v>
      </c>
    </row>
    <row r="4306" spans="1:11" x14ac:dyDescent="0.45">
      <c r="A4306" s="6">
        <v>4302</v>
      </c>
      <c r="B4306" s="6" t="s">
        <v>11966</v>
      </c>
      <c r="C4306" s="5" t="s">
        <v>11242</v>
      </c>
      <c r="D4306" s="5" t="s">
        <v>11967</v>
      </c>
      <c r="E4306" s="5" t="s">
        <v>11968</v>
      </c>
      <c r="F4306" s="5" t="s">
        <v>11969</v>
      </c>
      <c r="G4306" s="6">
        <v>2003</v>
      </c>
      <c r="H4306" s="5" t="s">
        <v>999</v>
      </c>
      <c r="I4306" s="5" t="s">
        <v>11970</v>
      </c>
      <c r="J4306" s="6" t="s">
        <v>70</v>
      </c>
      <c r="K4306" s="6" t="s">
        <v>71</v>
      </c>
    </row>
    <row r="4307" spans="1:11" x14ac:dyDescent="0.45">
      <c r="A4307" s="6">
        <v>4303</v>
      </c>
      <c r="B4307" s="6" t="s">
        <v>11971</v>
      </c>
      <c r="C4307" s="5" t="s">
        <v>11242</v>
      </c>
      <c r="D4307" s="5" t="s">
        <v>11972</v>
      </c>
      <c r="E4307" s="5" t="s">
        <v>11973</v>
      </c>
      <c r="F4307" s="5" t="s">
        <v>11974</v>
      </c>
      <c r="G4307" s="6">
        <v>2003</v>
      </c>
      <c r="H4307" s="5" t="s">
        <v>9179</v>
      </c>
      <c r="I4307" s="5" t="s">
        <v>11975</v>
      </c>
      <c r="J4307" s="6" t="s">
        <v>70</v>
      </c>
      <c r="K4307" s="6" t="s">
        <v>71</v>
      </c>
    </row>
    <row r="4308" spans="1:11" x14ac:dyDescent="0.45">
      <c r="A4308" s="6">
        <v>4304</v>
      </c>
      <c r="B4308" s="6" t="s">
        <v>6020</v>
      </c>
      <c r="C4308" s="5" t="s">
        <v>11242</v>
      </c>
      <c r="D4308" s="5" t="s">
        <v>6021</v>
      </c>
      <c r="E4308" s="5" t="s">
        <v>6022</v>
      </c>
      <c r="F4308" s="5" t="s">
        <v>6023</v>
      </c>
      <c r="G4308" s="6">
        <v>1985</v>
      </c>
      <c r="H4308" s="5" t="s">
        <v>6024</v>
      </c>
      <c r="I4308" s="5" t="s">
        <v>6025</v>
      </c>
      <c r="J4308" s="6" t="s">
        <v>7808</v>
      </c>
      <c r="K4308" s="6" t="s">
        <v>71</v>
      </c>
    </row>
    <row r="4309" spans="1:11" x14ac:dyDescent="0.45">
      <c r="A4309" s="6">
        <v>4305</v>
      </c>
      <c r="B4309" s="6" t="s">
        <v>451</v>
      </c>
      <c r="C4309" s="5" t="s">
        <v>11242</v>
      </c>
      <c r="D4309" s="5" t="s">
        <v>452</v>
      </c>
      <c r="E4309" s="5" t="s">
        <v>453</v>
      </c>
      <c r="F4309" s="5" t="s">
        <v>454</v>
      </c>
      <c r="G4309" s="6">
        <v>1993</v>
      </c>
      <c r="H4309" s="5" t="s">
        <v>455</v>
      </c>
      <c r="I4309" s="5" t="s">
        <v>456</v>
      </c>
      <c r="J4309" s="6" t="s">
        <v>7808</v>
      </c>
      <c r="K4309" s="6" t="s">
        <v>71</v>
      </c>
    </row>
    <row r="4310" spans="1:11" x14ac:dyDescent="0.45">
      <c r="A4310" s="6">
        <v>4306</v>
      </c>
      <c r="B4310" s="6" t="s">
        <v>1185</v>
      </c>
      <c r="C4310" s="5" t="s">
        <v>11242</v>
      </c>
      <c r="D4310" s="5" t="s">
        <v>1186</v>
      </c>
      <c r="E4310" s="5" t="s">
        <v>1187</v>
      </c>
      <c r="F4310" s="5" t="s">
        <v>1188</v>
      </c>
      <c r="G4310" s="6">
        <v>2007</v>
      </c>
      <c r="H4310" s="5" t="s">
        <v>68</v>
      </c>
      <c r="I4310" s="5" t="s">
        <v>1189</v>
      </c>
      <c r="J4310" s="6" t="s">
        <v>7808</v>
      </c>
      <c r="K4310" s="6" t="s">
        <v>71</v>
      </c>
    </row>
    <row r="4311" spans="1:11" x14ac:dyDescent="0.45">
      <c r="A4311" s="6">
        <v>4307</v>
      </c>
      <c r="B4311" s="6" t="s">
        <v>6935</v>
      </c>
      <c r="C4311" s="5" t="s">
        <v>11242</v>
      </c>
      <c r="D4311" s="5" t="s">
        <v>6936</v>
      </c>
      <c r="E4311" s="5" t="s">
        <v>6937</v>
      </c>
      <c r="F4311" s="5" t="s">
        <v>6938</v>
      </c>
      <c r="G4311" s="6">
        <v>2022</v>
      </c>
      <c r="H4311" s="5" t="s">
        <v>6939</v>
      </c>
      <c r="I4311" s="5" t="s">
        <v>6940</v>
      </c>
      <c r="J4311" s="6" t="s">
        <v>7808</v>
      </c>
      <c r="K4311" s="6" t="s">
        <v>71</v>
      </c>
    </row>
    <row r="4312" spans="1:11" x14ac:dyDescent="0.45">
      <c r="A4312" s="6">
        <v>4308</v>
      </c>
      <c r="B4312" s="6" t="s">
        <v>7501</v>
      </c>
      <c r="C4312" s="5" t="s">
        <v>11242</v>
      </c>
      <c r="D4312" s="5" t="s">
        <v>7502</v>
      </c>
      <c r="E4312" s="5" t="s">
        <v>7503</v>
      </c>
      <c r="F4312" s="5" t="s">
        <v>7504</v>
      </c>
      <c r="G4312" s="6">
        <v>1987</v>
      </c>
      <c r="H4312" s="5" t="s">
        <v>111</v>
      </c>
      <c r="I4312" s="5" t="s">
        <v>7505</v>
      </c>
      <c r="J4312" s="6" t="s">
        <v>7808</v>
      </c>
      <c r="K4312" s="6" t="s">
        <v>71</v>
      </c>
    </row>
    <row r="4313" spans="1:11" x14ac:dyDescent="0.45">
      <c r="A4313" s="6">
        <v>4309</v>
      </c>
      <c r="B4313" s="6" t="s">
        <v>309</v>
      </c>
      <c r="C4313" s="5" t="s">
        <v>11242</v>
      </c>
      <c r="D4313" s="5" t="s">
        <v>310</v>
      </c>
      <c r="E4313" s="5" t="s">
        <v>311</v>
      </c>
      <c r="F4313" s="5" t="s">
        <v>312</v>
      </c>
      <c r="G4313" s="6">
        <v>2021</v>
      </c>
      <c r="H4313" s="5" t="s">
        <v>313</v>
      </c>
      <c r="I4313" s="5" t="s">
        <v>314</v>
      </c>
      <c r="J4313" s="6" t="s">
        <v>7808</v>
      </c>
      <c r="K4313" s="6" t="s">
        <v>71</v>
      </c>
    </row>
    <row r="4314" spans="1:11" x14ac:dyDescent="0.45">
      <c r="A4314" s="6">
        <v>4310</v>
      </c>
      <c r="B4314" s="6" t="s">
        <v>7420</v>
      </c>
      <c r="C4314" s="5" t="s">
        <v>11242</v>
      </c>
      <c r="D4314" s="5" t="s">
        <v>7421</v>
      </c>
      <c r="E4314" s="5" t="s">
        <v>7422</v>
      </c>
      <c r="F4314" s="5" t="s">
        <v>7423</v>
      </c>
      <c r="G4314" s="6">
        <v>1994</v>
      </c>
      <c r="H4314" s="5" t="s">
        <v>1831</v>
      </c>
      <c r="I4314" s="5" t="s">
        <v>7424</v>
      </c>
      <c r="J4314" s="6" t="s">
        <v>7808</v>
      </c>
      <c r="K4314" s="6" t="s">
        <v>71</v>
      </c>
    </row>
    <row r="4315" spans="1:11" x14ac:dyDescent="0.45">
      <c r="A4315" s="6">
        <v>4311</v>
      </c>
      <c r="B4315" s="6" t="s">
        <v>7266</v>
      </c>
      <c r="C4315" s="5" t="s">
        <v>11242</v>
      </c>
      <c r="D4315" s="5" t="s">
        <v>7267</v>
      </c>
      <c r="E4315" s="5" t="s">
        <v>7268</v>
      </c>
      <c r="F4315" s="5" t="s">
        <v>7269</v>
      </c>
      <c r="G4315" s="6">
        <v>2005</v>
      </c>
      <c r="H4315" s="5" t="s">
        <v>4229</v>
      </c>
      <c r="I4315" s="5" t="s">
        <v>7270</v>
      </c>
      <c r="J4315" s="6" t="s">
        <v>7808</v>
      </c>
      <c r="K4315" s="6" t="s">
        <v>71</v>
      </c>
    </row>
    <row r="4316" spans="1:11" x14ac:dyDescent="0.45">
      <c r="A4316" s="6">
        <v>4312</v>
      </c>
      <c r="B4316" s="6" t="s">
        <v>1564</v>
      </c>
      <c r="C4316" s="5" t="s">
        <v>11242</v>
      </c>
      <c r="D4316" s="5" t="s">
        <v>1565</v>
      </c>
      <c r="E4316" s="5" t="s">
        <v>1566</v>
      </c>
      <c r="F4316" s="5" t="s">
        <v>1567</v>
      </c>
      <c r="G4316" s="6">
        <v>2002</v>
      </c>
      <c r="H4316" s="5" t="s">
        <v>206</v>
      </c>
      <c r="I4316" s="5" t="s">
        <v>1568</v>
      </c>
      <c r="J4316" s="6" t="s">
        <v>7808</v>
      </c>
      <c r="K4316" s="6" t="s">
        <v>71</v>
      </c>
    </row>
    <row r="4317" spans="1:11" x14ac:dyDescent="0.45">
      <c r="A4317" s="6">
        <v>4313</v>
      </c>
      <c r="B4317" s="6" t="s">
        <v>11976</v>
      </c>
      <c r="C4317" s="5" t="s">
        <v>11242</v>
      </c>
      <c r="D4317" s="5" t="s">
        <v>11977</v>
      </c>
      <c r="E4317" s="5" t="s">
        <v>11978</v>
      </c>
      <c r="F4317" s="5" t="s">
        <v>11979</v>
      </c>
      <c r="G4317" s="6">
        <v>2001</v>
      </c>
      <c r="H4317" s="5" t="s">
        <v>68</v>
      </c>
      <c r="I4317" s="5" t="s">
        <v>11980</v>
      </c>
      <c r="J4317" s="6" t="s">
        <v>70</v>
      </c>
      <c r="K4317" s="6" t="s">
        <v>71</v>
      </c>
    </row>
    <row r="4318" spans="1:11" x14ac:dyDescent="0.45">
      <c r="A4318" s="6">
        <v>4314</v>
      </c>
      <c r="B4318" s="6" t="s">
        <v>11981</v>
      </c>
      <c r="C4318" s="5" t="s">
        <v>11242</v>
      </c>
      <c r="D4318" s="5" t="s">
        <v>11982</v>
      </c>
      <c r="E4318" s="5" t="s">
        <v>11983</v>
      </c>
      <c r="F4318" s="5" t="s">
        <v>11984</v>
      </c>
      <c r="G4318" s="6">
        <v>2024</v>
      </c>
      <c r="H4318" s="5" t="s">
        <v>1102</v>
      </c>
      <c r="I4318" s="5" t="s">
        <v>11985</v>
      </c>
      <c r="J4318" s="6" t="s">
        <v>70</v>
      </c>
      <c r="K4318" s="6" t="s">
        <v>71</v>
      </c>
    </row>
    <row r="4319" spans="1:11" x14ac:dyDescent="0.45">
      <c r="A4319" s="6">
        <v>4315</v>
      </c>
      <c r="B4319" s="6" t="s">
        <v>3802</v>
      </c>
      <c r="C4319" s="5" t="s">
        <v>11242</v>
      </c>
      <c r="D4319" s="5" t="s">
        <v>3803</v>
      </c>
      <c r="E4319" s="5" t="s">
        <v>3804</v>
      </c>
      <c r="F4319" s="5" t="s">
        <v>3805</v>
      </c>
      <c r="G4319" s="6">
        <v>2020</v>
      </c>
      <c r="H4319" s="5" t="s">
        <v>99</v>
      </c>
      <c r="I4319" s="5" t="s">
        <v>3806</v>
      </c>
      <c r="J4319" s="6" t="s">
        <v>7808</v>
      </c>
      <c r="K4319" s="6" t="s">
        <v>71</v>
      </c>
    </row>
    <row r="4320" spans="1:11" x14ac:dyDescent="0.45">
      <c r="A4320" s="6">
        <v>4316</v>
      </c>
      <c r="B4320" s="6" t="s">
        <v>3145</v>
      </c>
      <c r="C4320" s="5" t="s">
        <v>11242</v>
      </c>
      <c r="D4320" s="5" t="s">
        <v>3146</v>
      </c>
      <c r="E4320" s="5" t="s">
        <v>3147</v>
      </c>
      <c r="F4320" s="5" t="s">
        <v>3148</v>
      </c>
      <c r="G4320" s="6">
        <v>2026</v>
      </c>
      <c r="H4320" s="5" t="s">
        <v>3149</v>
      </c>
      <c r="I4320" s="5" t="s">
        <v>3150</v>
      </c>
      <c r="J4320" s="6" t="s">
        <v>7808</v>
      </c>
      <c r="K4320" s="6" t="s">
        <v>71</v>
      </c>
    </row>
    <row r="4321" spans="1:11" x14ac:dyDescent="0.45">
      <c r="A4321" s="6">
        <v>4317</v>
      </c>
      <c r="B4321" s="6" t="s">
        <v>5538</v>
      </c>
      <c r="C4321" s="5" t="s">
        <v>11242</v>
      </c>
      <c r="D4321" s="5" t="s">
        <v>5539</v>
      </c>
      <c r="E4321" s="5" t="s">
        <v>5540</v>
      </c>
      <c r="F4321" s="5" t="s">
        <v>5541</v>
      </c>
      <c r="G4321" s="6">
        <v>2025</v>
      </c>
      <c r="H4321" s="5" t="s">
        <v>374</v>
      </c>
      <c r="I4321" s="5" t="s">
        <v>5542</v>
      </c>
      <c r="J4321" s="6" t="s">
        <v>7808</v>
      </c>
      <c r="K4321" s="6" t="s">
        <v>71</v>
      </c>
    </row>
    <row r="4322" spans="1:11" x14ac:dyDescent="0.45">
      <c r="A4322" s="6">
        <v>4318</v>
      </c>
      <c r="B4322" s="6" t="s">
        <v>4348</v>
      </c>
      <c r="C4322" s="5" t="s">
        <v>11242</v>
      </c>
      <c r="D4322" s="5" t="s">
        <v>4349</v>
      </c>
      <c r="E4322" s="5" t="s">
        <v>4350</v>
      </c>
      <c r="F4322" s="5" t="s">
        <v>4351</v>
      </c>
      <c r="G4322" s="6">
        <v>2020</v>
      </c>
      <c r="H4322" s="5" t="s">
        <v>4352</v>
      </c>
      <c r="I4322" s="5" t="s">
        <v>4353</v>
      </c>
      <c r="J4322" s="6" t="s">
        <v>7808</v>
      </c>
      <c r="K4322" s="6" t="s">
        <v>71</v>
      </c>
    </row>
    <row r="4323" spans="1:11" x14ac:dyDescent="0.45">
      <c r="A4323" s="6">
        <v>4319</v>
      </c>
      <c r="B4323" s="6" t="s">
        <v>5159</v>
      </c>
      <c r="C4323" s="5" t="s">
        <v>11242</v>
      </c>
      <c r="D4323" s="5" t="s">
        <v>5160</v>
      </c>
      <c r="E4323" s="5" t="s">
        <v>5161</v>
      </c>
      <c r="F4323" s="5" t="s">
        <v>5162</v>
      </c>
      <c r="G4323" s="6">
        <v>2003</v>
      </c>
      <c r="H4323" s="5" t="s">
        <v>4123</v>
      </c>
      <c r="I4323" s="5" t="s">
        <v>5163</v>
      </c>
      <c r="J4323" s="6" t="s">
        <v>7808</v>
      </c>
      <c r="K4323" s="6" t="s">
        <v>71</v>
      </c>
    </row>
    <row r="4324" spans="1:11" x14ac:dyDescent="0.45">
      <c r="A4324" s="6">
        <v>4320</v>
      </c>
      <c r="B4324" s="6" t="s">
        <v>5236</v>
      </c>
      <c r="C4324" s="5" t="s">
        <v>11242</v>
      </c>
      <c r="D4324" s="5" t="s">
        <v>5237</v>
      </c>
      <c r="E4324" s="5" t="s">
        <v>5238</v>
      </c>
      <c r="F4324" s="5" t="s">
        <v>5239</v>
      </c>
      <c r="G4324" s="6">
        <v>2001</v>
      </c>
      <c r="H4324" s="5" t="s">
        <v>68</v>
      </c>
      <c r="I4324" s="5" t="s">
        <v>5240</v>
      </c>
      <c r="J4324" s="6" t="s">
        <v>7808</v>
      </c>
      <c r="K4324" s="6" t="s">
        <v>71</v>
      </c>
    </row>
    <row r="4325" spans="1:11" x14ac:dyDescent="0.45">
      <c r="A4325" s="6">
        <v>4321</v>
      </c>
      <c r="B4325" s="6" t="s">
        <v>3425</v>
      </c>
      <c r="C4325" s="5" t="s">
        <v>11242</v>
      </c>
      <c r="D4325" s="5" t="s">
        <v>3426</v>
      </c>
      <c r="E4325" s="5" t="s">
        <v>3427</v>
      </c>
      <c r="F4325" s="5" t="s">
        <v>3428</v>
      </c>
      <c r="G4325" s="6">
        <v>2002</v>
      </c>
      <c r="H4325" s="5" t="s">
        <v>123</v>
      </c>
      <c r="I4325" s="5" t="s">
        <v>3429</v>
      </c>
      <c r="J4325" s="6" t="s">
        <v>7808</v>
      </c>
      <c r="K4325" s="6" t="s">
        <v>71</v>
      </c>
    </row>
    <row r="4326" spans="1:11" x14ac:dyDescent="0.45">
      <c r="A4326" s="6">
        <v>4322</v>
      </c>
      <c r="B4326" s="6" t="s">
        <v>7639</v>
      </c>
      <c r="C4326" s="5" t="s">
        <v>11242</v>
      </c>
      <c r="D4326" s="5" t="s">
        <v>7640</v>
      </c>
      <c r="E4326" s="5" t="s">
        <v>7641</v>
      </c>
      <c r="F4326" s="5" t="s">
        <v>7642</v>
      </c>
      <c r="G4326" s="6">
        <v>2003</v>
      </c>
      <c r="H4326" s="5" t="s">
        <v>153</v>
      </c>
      <c r="I4326" s="5" t="s">
        <v>7643</v>
      </c>
      <c r="J4326" s="6" t="s">
        <v>7808</v>
      </c>
      <c r="K4326" s="6" t="s">
        <v>71</v>
      </c>
    </row>
    <row r="4327" spans="1:11" x14ac:dyDescent="0.45">
      <c r="A4327" s="6">
        <v>4323</v>
      </c>
      <c r="B4327" s="6" t="s">
        <v>462</v>
      </c>
      <c r="C4327" s="5" t="s">
        <v>11242</v>
      </c>
      <c r="D4327" s="5" t="s">
        <v>463</v>
      </c>
      <c r="E4327" s="5" t="s">
        <v>464</v>
      </c>
      <c r="F4327" s="5" t="s">
        <v>465</v>
      </c>
      <c r="G4327" s="6">
        <v>2001</v>
      </c>
      <c r="H4327" s="5" t="s">
        <v>466</v>
      </c>
      <c r="I4327" s="5" t="s">
        <v>467</v>
      </c>
      <c r="J4327" s="6" t="s">
        <v>7808</v>
      </c>
      <c r="K4327" s="6" t="s">
        <v>71</v>
      </c>
    </row>
    <row r="4328" spans="1:11" x14ac:dyDescent="0.45">
      <c r="A4328" s="6">
        <v>4324</v>
      </c>
      <c r="B4328" s="6" t="s">
        <v>7083</v>
      </c>
      <c r="C4328" s="5" t="s">
        <v>11242</v>
      </c>
      <c r="D4328" s="5" t="s">
        <v>7084</v>
      </c>
      <c r="E4328" s="5" t="s">
        <v>7085</v>
      </c>
      <c r="F4328" s="5" t="s">
        <v>7086</v>
      </c>
      <c r="G4328" s="6">
        <v>2001</v>
      </c>
      <c r="H4328" s="5" t="s">
        <v>245</v>
      </c>
      <c r="I4328" s="5" t="s">
        <v>7087</v>
      </c>
      <c r="J4328" s="6" t="s">
        <v>7808</v>
      </c>
      <c r="K4328" s="6" t="s">
        <v>71</v>
      </c>
    </row>
    <row r="4329" spans="1:11" x14ac:dyDescent="0.45">
      <c r="A4329" s="6">
        <v>4325</v>
      </c>
      <c r="B4329" s="6" t="s">
        <v>6795</v>
      </c>
      <c r="C4329" s="5" t="s">
        <v>11242</v>
      </c>
      <c r="D4329" s="5" t="s">
        <v>6796</v>
      </c>
      <c r="E4329" s="5" t="s">
        <v>6797</v>
      </c>
      <c r="F4329" s="5" t="s">
        <v>6798</v>
      </c>
      <c r="G4329" s="6">
        <v>2014</v>
      </c>
      <c r="H4329" s="5" t="s">
        <v>5552</v>
      </c>
      <c r="I4329" s="5" t="s">
        <v>6799</v>
      </c>
      <c r="J4329" s="6" t="s">
        <v>7808</v>
      </c>
      <c r="K4329" s="6" t="s">
        <v>71</v>
      </c>
    </row>
    <row r="4330" spans="1:11" x14ac:dyDescent="0.45">
      <c r="A4330" s="6">
        <v>4326</v>
      </c>
      <c r="B4330" s="6" t="s">
        <v>11986</v>
      </c>
      <c r="C4330" s="5" t="s">
        <v>11242</v>
      </c>
      <c r="D4330" s="5" t="s">
        <v>11987</v>
      </c>
      <c r="E4330" s="5" t="s">
        <v>11988</v>
      </c>
      <c r="F4330" s="5" t="s">
        <v>11989</v>
      </c>
      <c r="G4330" s="6">
        <v>2001</v>
      </c>
      <c r="H4330" s="5" t="s">
        <v>239</v>
      </c>
      <c r="I4330" s="5" t="s">
        <v>11990</v>
      </c>
      <c r="J4330" s="6" t="s">
        <v>70</v>
      </c>
      <c r="K4330" s="6" t="s">
        <v>71</v>
      </c>
    </row>
    <row r="4331" spans="1:11" x14ac:dyDescent="0.45">
      <c r="A4331" s="6">
        <v>4327</v>
      </c>
      <c r="B4331" s="6" t="s">
        <v>542</v>
      </c>
      <c r="C4331" s="5" t="s">
        <v>11242</v>
      </c>
      <c r="D4331" s="5" t="s">
        <v>543</v>
      </c>
      <c r="E4331" s="5" t="s">
        <v>544</v>
      </c>
      <c r="F4331" s="5" t="s">
        <v>545</v>
      </c>
      <c r="G4331" s="6">
        <v>1999</v>
      </c>
      <c r="H4331" s="5" t="s">
        <v>546</v>
      </c>
      <c r="I4331" s="5" t="s">
        <v>547</v>
      </c>
      <c r="J4331" s="6" t="s">
        <v>7808</v>
      </c>
      <c r="K4331" s="6" t="s">
        <v>71</v>
      </c>
    </row>
    <row r="4332" spans="1:11" x14ac:dyDescent="0.45">
      <c r="A4332" s="6">
        <v>4328</v>
      </c>
      <c r="B4332" s="6" t="s">
        <v>11991</v>
      </c>
      <c r="C4332" s="5" t="s">
        <v>11242</v>
      </c>
      <c r="D4332" s="5" t="s">
        <v>11992</v>
      </c>
      <c r="E4332" s="5" t="s">
        <v>11993</v>
      </c>
      <c r="F4332" s="5" t="s">
        <v>11994</v>
      </c>
      <c r="G4332" s="6">
        <v>2003</v>
      </c>
      <c r="H4332" s="5" t="s">
        <v>141</v>
      </c>
      <c r="I4332" s="5" t="s">
        <v>11995</v>
      </c>
      <c r="J4332" s="6" t="s">
        <v>70</v>
      </c>
      <c r="K4332" s="6" t="s">
        <v>71</v>
      </c>
    </row>
    <row r="4333" spans="1:11" x14ac:dyDescent="0.45">
      <c r="A4333" s="6">
        <v>4329</v>
      </c>
      <c r="B4333" s="6" t="s">
        <v>1822</v>
      </c>
      <c r="C4333" s="5" t="s">
        <v>11242</v>
      </c>
      <c r="D4333" s="5" t="s">
        <v>1823</v>
      </c>
      <c r="E4333" s="5" t="s">
        <v>1824</v>
      </c>
      <c r="F4333" s="5" t="s">
        <v>1825</v>
      </c>
      <c r="G4333" s="6">
        <v>2025</v>
      </c>
      <c r="H4333" s="5" t="s">
        <v>374</v>
      </c>
      <c r="I4333" s="5" t="s">
        <v>1826</v>
      </c>
      <c r="J4333" s="6" t="s">
        <v>7808</v>
      </c>
      <c r="K4333" s="6" t="s">
        <v>71</v>
      </c>
    </row>
    <row r="4334" spans="1:11" x14ac:dyDescent="0.45">
      <c r="A4334" s="6">
        <v>4330</v>
      </c>
      <c r="B4334" s="6" t="s">
        <v>864</v>
      </c>
      <c r="C4334" s="5" t="s">
        <v>11242</v>
      </c>
      <c r="D4334" s="5" t="s">
        <v>865</v>
      </c>
      <c r="E4334" s="5" t="s">
        <v>866</v>
      </c>
      <c r="F4334" s="5" t="s">
        <v>867</v>
      </c>
      <c r="G4334" s="6">
        <v>2011</v>
      </c>
      <c r="H4334" s="5" t="s">
        <v>868</v>
      </c>
      <c r="I4334" s="5" t="s">
        <v>869</v>
      </c>
      <c r="J4334" s="6" t="s">
        <v>7808</v>
      </c>
      <c r="K4334" s="6" t="s">
        <v>71</v>
      </c>
    </row>
    <row r="4335" spans="1:11" x14ac:dyDescent="0.45">
      <c r="A4335" s="6">
        <v>4331</v>
      </c>
      <c r="B4335" s="6" t="s">
        <v>95</v>
      </c>
      <c r="C4335" s="5" t="s">
        <v>11242</v>
      </c>
      <c r="D4335" s="5" t="s">
        <v>96</v>
      </c>
      <c r="E4335" s="5" t="s">
        <v>97</v>
      </c>
      <c r="F4335" s="5" t="s">
        <v>98</v>
      </c>
      <c r="G4335" s="6">
        <v>2013</v>
      </c>
      <c r="H4335" s="5" t="s">
        <v>99</v>
      </c>
      <c r="I4335" s="5" t="s">
        <v>100</v>
      </c>
      <c r="J4335" s="6" t="s">
        <v>7808</v>
      </c>
      <c r="K4335" s="6" t="s">
        <v>71</v>
      </c>
    </row>
    <row r="4336" spans="1:11" x14ac:dyDescent="0.45">
      <c r="A4336" s="6">
        <v>4332</v>
      </c>
      <c r="B4336" s="6" t="s">
        <v>10129</v>
      </c>
      <c r="C4336" s="5" t="s">
        <v>11242</v>
      </c>
      <c r="D4336" s="5" t="s">
        <v>10130</v>
      </c>
      <c r="E4336" s="5" t="s">
        <v>10131</v>
      </c>
      <c r="F4336" s="5" t="s">
        <v>10132</v>
      </c>
      <c r="G4336" s="6">
        <v>2002</v>
      </c>
      <c r="H4336" s="5" t="s">
        <v>6652</v>
      </c>
      <c r="I4336" s="5" t="s">
        <v>10133</v>
      </c>
      <c r="J4336" s="6" t="s">
        <v>7808</v>
      </c>
      <c r="K4336" s="6" t="s">
        <v>71</v>
      </c>
    </row>
    <row r="4337" spans="1:11" x14ac:dyDescent="0.45">
      <c r="A4337" s="6">
        <v>4333</v>
      </c>
      <c r="B4337" s="6" t="s">
        <v>11996</v>
      </c>
      <c r="C4337" s="5" t="s">
        <v>11242</v>
      </c>
      <c r="D4337" s="5" t="s">
        <v>11997</v>
      </c>
      <c r="E4337" s="5" t="s">
        <v>11998</v>
      </c>
      <c r="F4337" s="5" t="s">
        <v>11999</v>
      </c>
      <c r="G4337" s="6">
        <v>1987</v>
      </c>
      <c r="H4337" s="5" t="s">
        <v>426</v>
      </c>
      <c r="I4337" s="5" t="s">
        <v>12000</v>
      </c>
      <c r="J4337" s="6" t="s">
        <v>70</v>
      </c>
      <c r="K4337" s="6" t="s">
        <v>71</v>
      </c>
    </row>
    <row r="4338" spans="1:11" x14ac:dyDescent="0.45">
      <c r="A4338" s="6">
        <v>4334</v>
      </c>
      <c r="B4338" s="6" t="s">
        <v>10787</v>
      </c>
      <c r="C4338" s="5" t="s">
        <v>11242</v>
      </c>
      <c r="D4338" s="5" t="s">
        <v>10788</v>
      </c>
      <c r="E4338" s="5" t="s">
        <v>10789</v>
      </c>
      <c r="F4338" s="5" t="s">
        <v>10790</v>
      </c>
      <c r="G4338" s="6">
        <v>2025</v>
      </c>
      <c r="H4338" s="5" t="s">
        <v>10322</v>
      </c>
      <c r="I4338" s="5" t="s">
        <v>10791</v>
      </c>
      <c r="J4338" s="6" t="s">
        <v>7808</v>
      </c>
      <c r="K4338" s="6" t="s">
        <v>71</v>
      </c>
    </row>
    <row r="4339" spans="1:11" x14ac:dyDescent="0.45">
      <c r="A4339" s="6">
        <v>4335</v>
      </c>
      <c r="B4339" s="6" t="s">
        <v>5491</v>
      </c>
      <c r="C4339" s="5" t="s">
        <v>11242</v>
      </c>
      <c r="D4339" s="5" t="s">
        <v>5492</v>
      </c>
      <c r="E4339" s="5" t="s">
        <v>5493</v>
      </c>
      <c r="F4339" s="5" t="s">
        <v>5494</v>
      </c>
      <c r="G4339" s="6">
        <v>1990</v>
      </c>
      <c r="H4339" s="5" t="s">
        <v>386</v>
      </c>
      <c r="I4339" s="5" t="s">
        <v>5495</v>
      </c>
      <c r="J4339" s="6" t="s">
        <v>7808</v>
      </c>
      <c r="K4339" s="6" t="s">
        <v>71</v>
      </c>
    </row>
    <row r="4340" spans="1:11" x14ac:dyDescent="0.45">
      <c r="A4340" s="6">
        <v>4336</v>
      </c>
      <c r="B4340" s="6" t="s">
        <v>6315</v>
      </c>
      <c r="C4340" s="5" t="s">
        <v>11242</v>
      </c>
      <c r="D4340" s="5" t="s">
        <v>6316</v>
      </c>
      <c r="E4340" s="5" t="s">
        <v>6317</v>
      </c>
      <c r="F4340" s="5" t="s">
        <v>6318</v>
      </c>
      <c r="G4340" s="6">
        <v>1981</v>
      </c>
      <c r="H4340" s="5" t="s">
        <v>2375</v>
      </c>
      <c r="I4340" s="5" t="s">
        <v>6319</v>
      </c>
      <c r="J4340" s="6" t="s">
        <v>7808</v>
      </c>
      <c r="K4340" s="6" t="s">
        <v>71</v>
      </c>
    </row>
    <row r="4341" spans="1:11" x14ac:dyDescent="0.45">
      <c r="A4341" s="6">
        <v>4337</v>
      </c>
      <c r="B4341" s="6" t="s">
        <v>253</v>
      </c>
      <c r="C4341" s="5" t="s">
        <v>11242</v>
      </c>
      <c r="D4341" s="5" t="s">
        <v>254</v>
      </c>
      <c r="E4341" s="5" t="s">
        <v>255</v>
      </c>
      <c r="F4341" s="5" t="s">
        <v>256</v>
      </c>
      <c r="G4341" s="6">
        <v>1998</v>
      </c>
      <c r="H4341" s="5" t="s">
        <v>257</v>
      </c>
      <c r="I4341" s="5" t="s">
        <v>258</v>
      </c>
      <c r="J4341" s="6" t="s">
        <v>7808</v>
      </c>
      <c r="K4341" s="6" t="s">
        <v>71</v>
      </c>
    </row>
    <row r="4342" spans="1:11" x14ac:dyDescent="0.45">
      <c r="A4342" s="6">
        <v>4338</v>
      </c>
      <c r="B4342" s="6" t="s">
        <v>1714</v>
      </c>
      <c r="C4342" s="5" t="s">
        <v>11242</v>
      </c>
      <c r="D4342" s="5" t="s">
        <v>1715</v>
      </c>
      <c r="E4342" s="5" t="s">
        <v>1716</v>
      </c>
      <c r="F4342" s="5" t="s">
        <v>1717</v>
      </c>
      <c r="G4342" s="6">
        <v>1999</v>
      </c>
      <c r="H4342" s="5" t="s">
        <v>660</v>
      </c>
      <c r="I4342" s="5" t="s">
        <v>1718</v>
      </c>
      <c r="J4342" s="6" t="s">
        <v>7808</v>
      </c>
      <c r="K4342" s="6" t="s">
        <v>71</v>
      </c>
    </row>
    <row r="4343" spans="1:11" x14ac:dyDescent="0.45">
      <c r="A4343" s="6">
        <v>4339</v>
      </c>
      <c r="B4343" s="6" t="s">
        <v>3567</v>
      </c>
      <c r="C4343" s="5" t="s">
        <v>11242</v>
      </c>
      <c r="D4343" s="5" t="s">
        <v>3568</v>
      </c>
      <c r="E4343" s="5" t="s">
        <v>3569</v>
      </c>
      <c r="F4343" s="5" t="s">
        <v>3570</v>
      </c>
      <c r="G4343" s="6">
        <v>2007</v>
      </c>
      <c r="H4343" s="5" t="s">
        <v>750</v>
      </c>
      <c r="I4343" s="5" t="s">
        <v>3571</v>
      </c>
      <c r="J4343" s="6" t="s">
        <v>7808</v>
      </c>
      <c r="K4343" s="6" t="s">
        <v>71</v>
      </c>
    </row>
    <row r="4344" spans="1:11" x14ac:dyDescent="0.45">
      <c r="A4344" s="6">
        <v>4340</v>
      </c>
      <c r="B4344" s="6" t="s">
        <v>2251</v>
      </c>
      <c r="C4344" s="5" t="s">
        <v>11242</v>
      </c>
      <c r="D4344" s="5" t="s">
        <v>2252</v>
      </c>
      <c r="E4344" s="5" t="s">
        <v>2253</v>
      </c>
      <c r="F4344" s="5" t="s">
        <v>2254</v>
      </c>
      <c r="G4344" s="6">
        <v>2011</v>
      </c>
      <c r="H4344" s="5" t="s">
        <v>362</v>
      </c>
      <c r="I4344" s="5" t="s">
        <v>2255</v>
      </c>
      <c r="J4344" s="6" t="s">
        <v>7808</v>
      </c>
      <c r="K4344" s="6" t="s">
        <v>71</v>
      </c>
    </row>
    <row r="4345" spans="1:11" x14ac:dyDescent="0.45">
      <c r="A4345" s="6">
        <v>4341</v>
      </c>
      <c r="B4345" s="6" t="s">
        <v>3655</v>
      </c>
      <c r="C4345" s="5" t="s">
        <v>11242</v>
      </c>
      <c r="D4345" s="5" t="s">
        <v>3656</v>
      </c>
      <c r="E4345" s="5" t="s">
        <v>3657</v>
      </c>
      <c r="F4345" s="5" t="s">
        <v>3658</v>
      </c>
      <c r="G4345" s="6">
        <v>2002</v>
      </c>
      <c r="H4345" s="5" t="s">
        <v>68</v>
      </c>
      <c r="I4345" s="5" t="s">
        <v>3659</v>
      </c>
      <c r="J4345" s="6" t="s">
        <v>7808</v>
      </c>
      <c r="K4345" s="6" t="s">
        <v>71</v>
      </c>
    </row>
    <row r="4346" spans="1:11" x14ac:dyDescent="0.45">
      <c r="A4346" s="6">
        <v>4342</v>
      </c>
      <c r="B4346" s="6" t="s">
        <v>6454</v>
      </c>
      <c r="C4346" s="5" t="s">
        <v>11242</v>
      </c>
      <c r="D4346" s="5" t="s">
        <v>6455</v>
      </c>
      <c r="E4346" s="5" t="s">
        <v>6456</v>
      </c>
      <c r="F4346" s="5" t="s">
        <v>6457</v>
      </c>
      <c r="G4346" s="6">
        <v>2015</v>
      </c>
      <c r="H4346" s="5" t="s">
        <v>6458</v>
      </c>
      <c r="I4346" s="5" t="s">
        <v>6459</v>
      </c>
      <c r="J4346" s="6" t="s">
        <v>7808</v>
      </c>
      <c r="K4346" s="6" t="s">
        <v>71</v>
      </c>
    </row>
    <row r="4347" spans="1:11" x14ac:dyDescent="0.45">
      <c r="A4347" s="6">
        <v>4343</v>
      </c>
      <c r="B4347" s="6" t="s">
        <v>2935</v>
      </c>
      <c r="C4347" s="5" t="s">
        <v>11242</v>
      </c>
      <c r="D4347" s="5" t="s">
        <v>2936</v>
      </c>
      <c r="E4347" s="5" t="s">
        <v>2937</v>
      </c>
      <c r="F4347" s="5" t="s">
        <v>2938</v>
      </c>
      <c r="G4347" s="6">
        <v>2000</v>
      </c>
      <c r="H4347" s="5" t="s">
        <v>1523</v>
      </c>
      <c r="I4347" s="5" t="s">
        <v>2939</v>
      </c>
      <c r="J4347" s="6" t="s">
        <v>7808</v>
      </c>
      <c r="K4347" s="6" t="s">
        <v>71</v>
      </c>
    </row>
    <row r="4348" spans="1:11" x14ac:dyDescent="0.45">
      <c r="A4348" s="6">
        <v>4344</v>
      </c>
      <c r="B4348" s="6" t="s">
        <v>2999</v>
      </c>
      <c r="C4348" s="5" t="s">
        <v>11242</v>
      </c>
      <c r="D4348" s="5" t="s">
        <v>3000</v>
      </c>
      <c r="E4348" s="5" t="s">
        <v>3001</v>
      </c>
      <c r="F4348" s="5" t="s">
        <v>3002</v>
      </c>
      <c r="G4348" s="6">
        <v>2011</v>
      </c>
      <c r="H4348" s="5" t="s">
        <v>2104</v>
      </c>
      <c r="I4348" s="5" t="s">
        <v>3003</v>
      </c>
      <c r="J4348" s="6" t="s">
        <v>7808</v>
      </c>
      <c r="K4348" s="6" t="s">
        <v>71</v>
      </c>
    </row>
    <row r="4349" spans="1:11" x14ac:dyDescent="0.45">
      <c r="A4349" s="6">
        <v>4345</v>
      </c>
      <c r="B4349" s="6" t="s">
        <v>1542</v>
      </c>
      <c r="C4349" s="5" t="s">
        <v>11242</v>
      </c>
      <c r="D4349" s="5" t="s">
        <v>1543</v>
      </c>
      <c r="E4349" s="5" t="s">
        <v>1544</v>
      </c>
      <c r="F4349" s="5" t="s">
        <v>1545</v>
      </c>
      <c r="G4349" s="6">
        <v>2001</v>
      </c>
      <c r="H4349" s="5" t="s">
        <v>68</v>
      </c>
      <c r="I4349" s="5" t="s">
        <v>1546</v>
      </c>
      <c r="J4349" s="6" t="s">
        <v>7808</v>
      </c>
      <c r="K4349" s="6" t="s">
        <v>71</v>
      </c>
    </row>
    <row r="4350" spans="1:11" x14ac:dyDescent="0.45">
      <c r="A4350" s="6">
        <v>4346</v>
      </c>
      <c r="B4350" s="6" t="s">
        <v>12001</v>
      </c>
      <c r="C4350" s="5" t="s">
        <v>11242</v>
      </c>
      <c r="D4350" s="5" t="s">
        <v>12002</v>
      </c>
      <c r="E4350" s="5" t="s">
        <v>12003</v>
      </c>
      <c r="F4350" s="5" t="s">
        <v>12004</v>
      </c>
      <c r="G4350" s="6">
        <v>2002</v>
      </c>
      <c r="H4350" s="5" t="s">
        <v>12005</v>
      </c>
      <c r="I4350" s="5" t="s">
        <v>12006</v>
      </c>
      <c r="J4350" s="6" t="s">
        <v>70</v>
      </c>
      <c r="K4350" s="6" t="s">
        <v>71</v>
      </c>
    </row>
    <row r="4351" spans="1:11" x14ac:dyDescent="0.45">
      <c r="A4351" s="6">
        <v>4347</v>
      </c>
      <c r="B4351" s="6" t="s">
        <v>1989</v>
      </c>
      <c r="C4351" s="5" t="s">
        <v>11242</v>
      </c>
      <c r="D4351" s="5" t="s">
        <v>1990</v>
      </c>
      <c r="E4351" s="5" t="s">
        <v>1991</v>
      </c>
      <c r="F4351" s="5" t="s">
        <v>1992</v>
      </c>
      <c r="G4351" s="6">
        <v>1996</v>
      </c>
      <c r="H4351" s="5" t="s">
        <v>426</v>
      </c>
      <c r="I4351" s="5" t="s">
        <v>1993</v>
      </c>
      <c r="J4351" s="6" t="s">
        <v>7808</v>
      </c>
      <c r="K4351" s="6" t="s">
        <v>71</v>
      </c>
    </row>
    <row r="4352" spans="1:11" x14ac:dyDescent="0.45">
      <c r="A4352" s="6">
        <v>4348</v>
      </c>
      <c r="B4352" s="6" t="s">
        <v>4705</v>
      </c>
      <c r="C4352" s="5" t="s">
        <v>11242</v>
      </c>
      <c r="D4352" s="5" t="s">
        <v>4706</v>
      </c>
      <c r="E4352" s="5" t="s">
        <v>4707</v>
      </c>
      <c r="F4352" s="5" t="s">
        <v>4708</v>
      </c>
      <c r="G4352" s="6">
        <v>2003</v>
      </c>
      <c r="H4352" s="5" t="s">
        <v>4709</v>
      </c>
      <c r="I4352" s="5" t="s">
        <v>4710</v>
      </c>
      <c r="J4352" s="6" t="s">
        <v>7808</v>
      </c>
      <c r="K4352" s="6" t="s">
        <v>71</v>
      </c>
    </row>
    <row r="4353" spans="1:11" x14ac:dyDescent="0.45">
      <c r="A4353" s="6">
        <v>4349</v>
      </c>
      <c r="B4353" s="6" t="s">
        <v>6031</v>
      </c>
      <c r="C4353" s="5" t="s">
        <v>11242</v>
      </c>
      <c r="D4353" s="5" t="s">
        <v>6032</v>
      </c>
      <c r="E4353" s="5" t="s">
        <v>6033</v>
      </c>
      <c r="F4353" s="5" t="s">
        <v>6034</v>
      </c>
      <c r="G4353" s="6">
        <v>2003</v>
      </c>
      <c r="H4353" s="5" t="s">
        <v>68</v>
      </c>
      <c r="I4353" s="5" t="s">
        <v>6035</v>
      </c>
      <c r="J4353" s="6" t="s">
        <v>7808</v>
      </c>
      <c r="K4353" s="6" t="s">
        <v>71</v>
      </c>
    </row>
    <row r="4354" spans="1:11" x14ac:dyDescent="0.45">
      <c r="A4354" s="6">
        <v>4350</v>
      </c>
      <c r="B4354" s="6" t="s">
        <v>281</v>
      </c>
      <c r="C4354" s="5" t="s">
        <v>11242</v>
      </c>
      <c r="D4354" s="5" t="s">
        <v>282</v>
      </c>
      <c r="E4354" s="5" t="s">
        <v>283</v>
      </c>
      <c r="F4354" s="5" t="s">
        <v>284</v>
      </c>
      <c r="G4354" s="6">
        <v>2026</v>
      </c>
      <c r="H4354" s="5" t="s">
        <v>285</v>
      </c>
      <c r="I4354" s="5" t="s">
        <v>286</v>
      </c>
      <c r="J4354" s="6" t="s">
        <v>7808</v>
      </c>
      <c r="K4354" s="6" t="s">
        <v>71</v>
      </c>
    </row>
    <row r="4355" spans="1:11" x14ac:dyDescent="0.45">
      <c r="A4355" s="6">
        <v>4351</v>
      </c>
      <c r="B4355" s="6" t="s">
        <v>12007</v>
      </c>
      <c r="C4355" s="5" t="s">
        <v>11242</v>
      </c>
      <c r="D4355" s="5" t="s">
        <v>12008</v>
      </c>
      <c r="E4355" s="5" t="s">
        <v>12009</v>
      </c>
      <c r="F4355" s="5" t="s">
        <v>12010</v>
      </c>
      <c r="G4355" s="6">
        <v>2017</v>
      </c>
      <c r="H4355" s="5" t="s">
        <v>2179</v>
      </c>
      <c r="I4355" s="5" t="s">
        <v>12011</v>
      </c>
      <c r="J4355" s="6" t="s">
        <v>70</v>
      </c>
      <c r="K4355" s="6" t="s">
        <v>71</v>
      </c>
    </row>
    <row r="4356" spans="1:11" x14ac:dyDescent="0.45">
      <c r="A4356" s="6">
        <v>4352</v>
      </c>
      <c r="B4356" s="6" t="s">
        <v>12012</v>
      </c>
      <c r="C4356" s="5" t="s">
        <v>11242</v>
      </c>
      <c r="D4356" s="5" t="s">
        <v>12013</v>
      </c>
      <c r="E4356" s="5" t="s">
        <v>12014</v>
      </c>
      <c r="F4356" s="5" t="s">
        <v>12015</v>
      </c>
      <c r="G4356" s="6">
        <v>2003</v>
      </c>
      <c r="H4356" s="5" t="s">
        <v>135</v>
      </c>
      <c r="I4356" s="5" t="s">
        <v>12016</v>
      </c>
      <c r="J4356" s="6" t="s">
        <v>70</v>
      </c>
      <c r="K4356" s="6" t="s">
        <v>71</v>
      </c>
    </row>
    <row r="4357" spans="1:11" x14ac:dyDescent="0.45">
      <c r="A4357" s="6">
        <v>4353</v>
      </c>
      <c r="B4357" s="6" t="s">
        <v>5410</v>
      </c>
      <c r="C4357" s="5" t="s">
        <v>11242</v>
      </c>
      <c r="D4357" s="5" t="s">
        <v>5411</v>
      </c>
      <c r="E4357" s="5" t="s">
        <v>5412</v>
      </c>
      <c r="F4357" s="5" t="s">
        <v>5413</v>
      </c>
      <c r="G4357" s="6">
        <v>2014</v>
      </c>
      <c r="H4357" s="5" t="s">
        <v>5414</v>
      </c>
      <c r="I4357" s="5" t="s">
        <v>5415</v>
      </c>
      <c r="J4357" s="6" t="s">
        <v>7808</v>
      </c>
      <c r="K4357" s="6" t="s">
        <v>71</v>
      </c>
    </row>
    <row r="4358" spans="1:11" x14ac:dyDescent="0.45">
      <c r="A4358" s="6">
        <v>4354</v>
      </c>
      <c r="B4358" s="6" t="s">
        <v>12017</v>
      </c>
      <c r="C4358" s="5" t="s">
        <v>11242</v>
      </c>
      <c r="D4358" s="5" t="s">
        <v>12018</v>
      </c>
      <c r="E4358" s="5" t="s">
        <v>12019</v>
      </c>
      <c r="F4358" s="5" t="s">
        <v>12020</v>
      </c>
      <c r="G4358" s="6">
        <v>2003</v>
      </c>
      <c r="H4358" s="5" t="s">
        <v>3354</v>
      </c>
      <c r="I4358" s="5" t="s">
        <v>12021</v>
      </c>
      <c r="J4358" s="6" t="s">
        <v>70</v>
      </c>
      <c r="K4358" s="6" t="s">
        <v>71</v>
      </c>
    </row>
    <row r="4359" spans="1:11" x14ac:dyDescent="0.45">
      <c r="A4359" s="6">
        <v>4355</v>
      </c>
      <c r="B4359" s="6" t="s">
        <v>83</v>
      </c>
      <c r="C4359" s="5" t="s">
        <v>11242</v>
      </c>
      <c r="D4359" s="5" t="s">
        <v>84</v>
      </c>
      <c r="E4359" s="5" t="s">
        <v>85</v>
      </c>
      <c r="F4359" s="5" t="s">
        <v>86</v>
      </c>
      <c r="G4359" s="6">
        <v>2002</v>
      </c>
      <c r="H4359" s="5" t="s">
        <v>87</v>
      </c>
      <c r="I4359" s="5" t="s">
        <v>88</v>
      </c>
      <c r="J4359" s="6" t="s">
        <v>7808</v>
      </c>
      <c r="K4359" s="6" t="s">
        <v>71</v>
      </c>
    </row>
    <row r="4360" spans="1:11" x14ac:dyDescent="0.45">
      <c r="A4360" s="6">
        <v>4356</v>
      </c>
      <c r="B4360" s="6" t="s">
        <v>5935</v>
      </c>
      <c r="C4360" s="5" t="s">
        <v>11242</v>
      </c>
      <c r="D4360" s="5" t="s">
        <v>5936</v>
      </c>
      <c r="E4360" s="5" t="s">
        <v>5937</v>
      </c>
      <c r="F4360" s="5" t="s">
        <v>5938</v>
      </c>
      <c r="G4360" s="6">
        <v>2003</v>
      </c>
      <c r="H4360" s="5" t="s">
        <v>135</v>
      </c>
      <c r="I4360" s="5" t="s">
        <v>5939</v>
      </c>
      <c r="J4360" s="6" t="s">
        <v>7808</v>
      </c>
      <c r="K4360" s="6" t="s">
        <v>71</v>
      </c>
    </row>
    <row r="4361" spans="1:11" x14ac:dyDescent="0.45">
      <c r="A4361" s="6">
        <v>4357</v>
      </c>
      <c r="B4361" s="6" t="s">
        <v>12022</v>
      </c>
      <c r="C4361" s="5" t="s">
        <v>11242</v>
      </c>
      <c r="D4361" s="5" t="s">
        <v>12023</v>
      </c>
      <c r="E4361" s="5" t="s">
        <v>12024</v>
      </c>
      <c r="F4361" s="5" t="s">
        <v>12025</v>
      </c>
      <c r="G4361" s="6">
        <v>1995</v>
      </c>
      <c r="H4361" s="5" t="s">
        <v>117</v>
      </c>
      <c r="I4361" s="5" t="s">
        <v>12026</v>
      </c>
      <c r="J4361" s="6" t="s">
        <v>70</v>
      </c>
      <c r="K4361" s="6" t="s">
        <v>71</v>
      </c>
    </row>
    <row r="4362" spans="1:11" x14ac:dyDescent="0.45">
      <c r="A4362" s="6">
        <v>4358</v>
      </c>
      <c r="B4362" s="6" t="s">
        <v>7634</v>
      </c>
      <c r="C4362" s="5" t="s">
        <v>11242</v>
      </c>
      <c r="D4362" s="5" t="s">
        <v>7635</v>
      </c>
      <c r="E4362" s="5" t="s">
        <v>7636</v>
      </c>
      <c r="F4362" s="5" t="s">
        <v>7637</v>
      </c>
      <c r="G4362" s="6">
        <v>2002</v>
      </c>
      <c r="H4362" s="5" t="s">
        <v>206</v>
      </c>
      <c r="I4362" s="5" t="s">
        <v>7638</v>
      </c>
      <c r="J4362" s="6" t="s">
        <v>7808</v>
      </c>
      <c r="K4362" s="6" t="s">
        <v>71</v>
      </c>
    </row>
    <row r="4363" spans="1:11" x14ac:dyDescent="0.45">
      <c r="A4363" s="6">
        <v>4359</v>
      </c>
      <c r="B4363" s="6" t="s">
        <v>4626</v>
      </c>
      <c r="C4363" s="5" t="s">
        <v>11242</v>
      </c>
      <c r="D4363" s="5" t="s">
        <v>4627</v>
      </c>
      <c r="E4363" s="5" t="s">
        <v>4628</v>
      </c>
      <c r="F4363" s="5" t="s">
        <v>4629</v>
      </c>
      <c r="G4363" s="6">
        <v>2016</v>
      </c>
      <c r="H4363" s="5" t="s">
        <v>1273</v>
      </c>
      <c r="I4363" s="5" t="s">
        <v>4630</v>
      </c>
      <c r="J4363" s="6" t="s">
        <v>7808</v>
      </c>
      <c r="K4363" s="6" t="s">
        <v>71</v>
      </c>
    </row>
    <row r="4364" spans="1:11" x14ac:dyDescent="0.45">
      <c r="A4364" s="6">
        <v>4360</v>
      </c>
      <c r="B4364" s="6" t="s">
        <v>1604</v>
      </c>
      <c r="C4364" s="5" t="s">
        <v>11242</v>
      </c>
      <c r="D4364" s="5" t="s">
        <v>1605</v>
      </c>
      <c r="E4364" s="5" t="s">
        <v>1606</v>
      </c>
      <c r="F4364" s="5" t="s">
        <v>1607</v>
      </c>
      <c r="G4364" s="6">
        <v>1999</v>
      </c>
      <c r="H4364" s="5" t="s">
        <v>1608</v>
      </c>
      <c r="I4364" s="5" t="s">
        <v>1609</v>
      </c>
      <c r="J4364" s="6" t="s">
        <v>7808</v>
      </c>
      <c r="K4364" s="6" t="s">
        <v>71</v>
      </c>
    </row>
    <row r="4365" spans="1:11" x14ac:dyDescent="0.45">
      <c r="A4365" s="6">
        <v>4361</v>
      </c>
      <c r="B4365" s="6" t="s">
        <v>2863</v>
      </c>
      <c r="C4365" s="5" t="s">
        <v>11242</v>
      </c>
      <c r="D4365" s="5" t="s">
        <v>2864</v>
      </c>
      <c r="E4365" s="5" t="s">
        <v>2865</v>
      </c>
      <c r="F4365" s="5" t="s">
        <v>2866</v>
      </c>
      <c r="G4365" s="6">
        <v>2001</v>
      </c>
      <c r="H4365" s="5" t="s">
        <v>68</v>
      </c>
      <c r="I4365" s="5" t="s">
        <v>2867</v>
      </c>
      <c r="J4365" s="6" t="s">
        <v>7808</v>
      </c>
      <c r="K4365" s="6" t="s">
        <v>71</v>
      </c>
    </row>
    <row r="4366" spans="1:11" x14ac:dyDescent="0.45">
      <c r="A4366" s="6">
        <v>4362</v>
      </c>
      <c r="B4366" s="6" t="s">
        <v>1519</v>
      </c>
      <c r="C4366" s="5" t="s">
        <v>11242</v>
      </c>
      <c r="D4366" s="5" t="s">
        <v>1520</v>
      </c>
      <c r="E4366" s="5" t="s">
        <v>1521</v>
      </c>
      <c r="F4366" s="5" t="s">
        <v>1522</v>
      </c>
      <c r="G4366" s="6">
        <v>2003</v>
      </c>
      <c r="H4366" s="5" t="s">
        <v>1523</v>
      </c>
      <c r="I4366" s="5" t="s">
        <v>1524</v>
      </c>
      <c r="J4366" s="6" t="s">
        <v>7808</v>
      </c>
      <c r="K4366" s="6" t="s">
        <v>71</v>
      </c>
    </row>
    <row r="4367" spans="1:11" x14ac:dyDescent="0.45">
      <c r="A4367" s="6">
        <v>4363</v>
      </c>
      <c r="B4367" s="6" t="s">
        <v>113</v>
      </c>
      <c r="C4367" s="5" t="s">
        <v>11242</v>
      </c>
      <c r="D4367" s="5" t="s">
        <v>114</v>
      </c>
      <c r="E4367" s="5" t="s">
        <v>115</v>
      </c>
      <c r="F4367" s="5" t="s">
        <v>116</v>
      </c>
      <c r="G4367" s="6">
        <v>2018</v>
      </c>
      <c r="H4367" s="5" t="s">
        <v>117</v>
      </c>
      <c r="I4367" s="5" t="s">
        <v>118</v>
      </c>
      <c r="J4367" s="6" t="s">
        <v>7808</v>
      </c>
      <c r="K4367" s="6" t="s">
        <v>71</v>
      </c>
    </row>
    <row r="4368" spans="1:11" x14ac:dyDescent="0.45">
      <c r="A4368" s="6">
        <v>4364</v>
      </c>
      <c r="B4368" s="6" t="s">
        <v>358</v>
      </c>
      <c r="C4368" s="5" t="s">
        <v>11242</v>
      </c>
      <c r="D4368" s="5" t="s">
        <v>359</v>
      </c>
      <c r="E4368" s="5" t="s">
        <v>360</v>
      </c>
      <c r="F4368" s="5" t="s">
        <v>361</v>
      </c>
      <c r="G4368" s="6">
        <v>2001</v>
      </c>
      <c r="H4368" s="5" t="s">
        <v>362</v>
      </c>
      <c r="I4368" s="5" t="s">
        <v>363</v>
      </c>
      <c r="J4368" s="6" t="s">
        <v>7808</v>
      </c>
      <c r="K4368" s="6" t="s">
        <v>71</v>
      </c>
    </row>
    <row r="4369" spans="1:11" x14ac:dyDescent="0.45">
      <c r="A4369" s="6">
        <v>4365</v>
      </c>
      <c r="B4369" s="6" t="s">
        <v>3397</v>
      </c>
      <c r="C4369" s="5" t="s">
        <v>11242</v>
      </c>
      <c r="D4369" s="5" t="s">
        <v>3398</v>
      </c>
      <c r="E4369" s="5" t="s">
        <v>3399</v>
      </c>
      <c r="F4369" s="5" t="s">
        <v>3400</v>
      </c>
      <c r="G4369" s="6">
        <v>2003</v>
      </c>
      <c r="H4369" s="5" t="s">
        <v>3401</v>
      </c>
      <c r="I4369" s="5" t="s">
        <v>3402</v>
      </c>
      <c r="J4369" s="6" t="s">
        <v>7808</v>
      </c>
      <c r="K4369" s="6" t="s">
        <v>71</v>
      </c>
    </row>
    <row r="4370" spans="1:11" x14ac:dyDescent="0.45">
      <c r="A4370" s="6">
        <v>4366</v>
      </c>
      <c r="B4370" s="6" t="s">
        <v>12027</v>
      </c>
      <c r="C4370" s="5" t="s">
        <v>11242</v>
      </c>
      <c r="D4370" s="5" t="s">
        <v>12028</v>
      </c>
      <c r="E4370" s="5" t="s">
        <v>12029</v>
      </c>
      <c r="F4370" s="5" t="s">
        <v>12030</v>
      </c>
      <c r="G4370" s="6">
        <v>2000</v>
      </c>
      <c r="H4370" s="5" t="s">
        <v>68</v>
      </c>
      <c r="I4370" s="5" t="s">
        <v>12031</v>
      </c>
      <c r="J4370" s="6" t="s">
        <v>70</v>
      </c>
      <c r="K4370" s="6" t="s">
        <v>71</v>
      </c>
    </row>
    <row r="4371" spans="1:11" x14ac:dyDescent="0.45">
      <c r="A4371" s="6">
        <v>4367</v>
      </c>
      <c r="B4371" s="6" t="s">
        <v>7220</v>
      </c>
      <c r="C4371" s="5" t="s">
        <v>11242</v>
      </c>
      <c r="D4371" s="5" t="s">
        <v>7221</v>
      </c>
      <c r="E4371" s="5" t="s">
        <v>7222</v>
      </c>
      <c r="F4371" s="5" t="s">
        <v>7223</v>
      </c>
      <c r="G4371" s="6">
        <v>2022</v>
      </c>
      <c r="H4371" s="5" t="s">
        <v>1134</v>
      </c>
      <c r="I4371" s="5" t="s">
        <v>7224</v>
      </c>
      <c r="J4371" s="6" t="s">
        <v>7808</v>
      </c>
      <c r="K4371" s="6" t="s">
        <v>71</v>
      </c>
    </row>
    <row r="4372" spans="1:11" x14ac:dyDescent="0.45">
      <c r="A4372" s="6">
        <v>4368</v>
      </c>
      <c r="B4372" s="6" t="s">
        <v>7522</v>
      </c>
      <c r="C4372" s="5" t="s">
        <v>11242</v>
      </c>
      <c r="D4372" s="5" t="s">
        <v>7523</v>
      </c>
      <c r="E4372" s="5" t="s">
        <v>7524</v>
      </c>
      <c r="F4372" s="5" t="s">
        <v>7525</v>
      </c>
      <c r="G4372" s="6">
        <v>1999</v>
      </c>
      <c r="H4372" s="5" t="s">
        <v>68</v>
      </c>
      <c r="I4372" s="5" t="s">
        <v>7526</v>
      </c>
      <c r="J4372" s="6" t="s">
        <v>7808</v>
      </c>
      <c r="K4372" s="6" t="s">
        <v>71</v>
      </c>
    </row>
    <row r="4373" spans="1:11" x14ac:dyDescent="0.45">
      <c r="A4373" s="6">
        <v>4369</v>
      </c>
      <c r="B4373" s="6" t="s">
        <v>2950</v>
      </c>
      <c r="C4373" s="5" t="s">
        <v>11242</v>
      </c>
      <c r="D4373" s="5" t="s">
        <v>2951</v>
      </c>
      <c r="E4373" s="5" t="s">
        <v>2952</v>
      </c>
      <c r="F4373" s="5" t="s">
        <v>2953</v>
      </c>
      <c r="G4373" s="6">
        <v>1999</v>
      </c>
      <c r="H4373" s="5" t="s">
        <v>206</v>
      </c>
      <c r="I4373" s="5" t="s">
        <v>2954</v>
      </c>
      <c r="J4373" s="6" t="s">
        <v>7808</v>
      </c>
      <c r="K4373" s="6" t="s">
        <v>71</v>
      </c>
    </row>
    <row r="4374" spans="1:11" x14ac:dyDescent="0.45">
      <c r="A4374" s="6">
        <v>4370</v>
      </c>
      <c r="B4374" s="6" t="s">
        <v>2127</v>
      </c>
      <c r="C4374" s="5" t="s">
        <v>11242</v>
      </c>
      <c r="D4374" s="5" t="s">
        <v>2128</v>
      </c>
      <c r="E4374" s="5" t="s">
        <v>2129</v>
      </c>
      <c r="F4374" s="5" t="s">
        <v>2130</v>
      </c>
      <c r="G4374" s="6">
        <v>2015</v>
      </c>
      <c r="H4374" s="5" t="s">
        <v>2131</v>
      </c>
      <c r="I4374" s="5" t="s">
        <v>2132</v>
      </c>
      <c r="J4374" s="6" t="s">
        <v>7808</v>
      </c>
      <c r="K4374" s="6" t="s">
        <v>71</v>
      </c>
    </row>
    <row r="4375" spans="1:11" x14ac:dyDescent="0.45">
      <c r="A4375" s="6">
        <v>4371</v>
      </c>
      <c r="B4375" s="6" t="s">
        <v>6987</v>
      </c>
      <c r="C4375" s="5" t="s">
        <v>11242</v>
      </c>
      <c r="D4375" s="5" t="s">
        <v>6988</v>
      </c>
      <c r="E4375" s="5" t="s">
        <v>6989</v>
      </c>
      <c r="F4375" s="5" t="s">
        <v>6990</v>
      </c>
      <c r="G4375" s="6">
        <v>2002</v>
      </c>
      <c r="H4375" s="5" t="s">
        <v>135</v>
      </c>
      <c r="I4375" s="5" t="s">
        <v>6991</v>
      </c>
      <c r="J4375" s="6" t="s">
        <v>7808</v>
      </c>
      <c r="K4375" s="6" t="s">
        <v>71</v>
      </c>
    </row>
    <row r="4376" spans="1:11" x14ac:dyDescent="0.45">
      <c r="A4376" s="6">
        <v>4372</v>
      </c>
      <c r="B4376" s="6" t="s">
        <v>3782</v>
      </c>
      <c r="C4376" s="5" t="s">
        <v>11242</v>
      </c>
      <c r="D4376" s="5" t="s">
        <v>3783</v>
      </c>
      <c r="E4376" s="5" t="s">
        <v>3784</v>
      </c>
      <c r="F4376" s="5" t="s">
        <v>3785</v>
      </c>
      <c r="G4376" s="6">
        <v>2001</v>
      </c>
      <c r="H4376" s="5" t="s">
        <v>616</v>
      </c>
      <c r="I4376" s="5" t="s">
        <v>3786</v>
      </c>
      <c r="J4376" s="6" t="s">
        <v>7808</v>
      </c>
      <c r="K4376" s="6" t="s">
        <v>71</v>
      </c>
    </row>
    <row r="4377" spans="1:11" x14ac:dyDescent="0.45">
      <c r="A4377" s="6">
        <v>4373</v>
      </c>
      <c r="B4377" s="6" t="s">
        <v>4738</v>
      </c>
      <c r="C4377" s="5" t="s">
        <v>11242</v>
      </c>
      <c r="D4377" s="5" t="s">
        <v>4739</v>
      </c>
      <c r="E4377" s="5" t="s">
        <v>4740</v>
      </c>
      <c r="F4377" s="5" t="s">
        <v>4741</v>
      </c>
      <c r="G4377" s="6">
        <v>2003</v>
      </c>
      <c r="H4377" s="5" t="s">
        <v>4742</v>
      </c>
      <c r="I4377" s="5" t="s">
        <v>4743</v>
      </c>
      <c r="J4377" s="6" t="s">
        <v>7808</v>
      </c>
      <c r="K4377" s="6" t="s">
        <v>71</v>
      </c>
    </row>
    <row r="4378" spans="1:11" x14ac:dyDescent="0.45">
      <c r="A4378" s="6">
        <v>4374</v>
      </c>
      <c r="B4378" s="6" t="s">
        <v>1770</v>
      </c>
      <c r="C4378" s="5" t="s">
        <v>11242</v>
      </c>
      <c r="D4378" s="5" t="s">
        <v>1771</v>
      </c>
      <c r="E4378" s="5" t="s">
        <v>1772</v>
      </c>
      <c r="F4378" s="5" t="s">
        <v>1773</v>
      </c>
      <c r="G4378" s="6">
        <v>2009</v>
      </c>
      <c r="H4378" s="5" t="s">
        <v>1273</v>
      </c>
      <c r="I4378" s="5" t="s">
        <v>1774</v>
      </c>
      <c r="J4378" s="6" t="s">
        <v>7808</v>
      </c>
      <c r="K4378" s="6" t="s">
        <v>71</v>
      </c>
    </row>
    <row r="4379" spans="1:11" x14ac:dyDescent="0.45">
      <c r="A4379" s="6">
        <v>4375</v>
      </c>
      <c r="B4379" s="6" t="s">
        <v>12032</v>
      </c>
      <c r="C4379" s="5" t="s">
        <v>11242</v>
      </c>
      <c r="D4379" s="5" t="s">
        <v>12033</v>
      </c>
      <c r="E4379" s="5" t="s">
        <v>12034</v>
      </c>
      <c r="F4379" s="5" t="s">
        <v>12035</v>
      </c>
      <c r="G4379" s="6">
        <v>1999</v>
      </c>
      <c r="H4379" s="5" t="s">
        <v>177</v>
      </c>
      <c r="I4379" s="5" t="s">
        <v>12036</v>
      </c>
      <c r="J4379" s="6" t="s">
        <v>70</v>
      </c>
      <c r="K4379" s="6" t="s">
        <v>71</v>
      </c>
    </row>
    <row r="4380" spans="1:11" x14ac:dyDescent="0.45">
      <c r="A4380" s="6">
        <v>4376</v>
      </c>
      <c r="B4380" s="6" t="s">
        <v>4088</v>
      </c>
      <c r="C4380" s="5" t="s">
        <v>11242</v>
      </c>
      <c r="D4380" s="5" t="s">
        <v>4089</v>
      </c>
      <c r="E4380" s="5" t="s">
        <v>4090</v>
      </c>
      <c r="F4380" s="5" t="s">
        <v>4091</v>
      </c>
      <c r="G4380" s="6">
        <v>2021</v>
      </c>
      <c r="H4380" s="5" t="s">
        <v>1080</v>
      </c>
      <c r="I4380" s="5" t="s">
        <v>4092</v>
      </c>
      <c r="J4380" s="6" t="s">
        <v>7808</v>
      </c>
      <c r="K4380" s="6" t="s">
        <v>71</v>
      </c>
    </row>
    <row r="4381" spans="1:11" x14ac:dyDescent="0.45">
      <c r="A4381" s="6">
        <v>4377</v>
      </c>
      <c r="B4381" s="6" t="s">
        <v>3408</v>
      </c>
      <c r="C4381" s="5" t="s">
        <v>11242</v>
      </c>
      <c r="D4381" s="5" t="s">
        <v>3409</v>
      </c>
      <c r="E4381" s="5" t="s">
        <v>3410</v>
      </c>
      <c r="F4381" s="5" t="s">
        <v>3411</v>
      </c>
      <c r="G4381" s="6">
        <v>2017</v>
      </c>
      <c r="H4381" s="5" t="s">
        <v>245</v>
      </c>
      <c r="I4381" s="5" t="s">
        <v>3412</v>
      </c>
      <c r="J4381" s="6" t="s">
        <v>7808</v>
      </c>
      <c r="K4381" s="6" t="s">
        <v>71</v>
      </c>
    </row>
    <row r="4382" spans="1:11" x14ac:dyDescent="0.45">
      <c r="A4382" s="6">
        <v>4378</v>
      </c>
      <c r="B4382" s="6" t="s">
        <v>1382</v>
      </c>
      <c r="C4382" s="5" t="s">
        <v>11242</v>
      </c>
      <c r="D4382" s="5" t="s">
        <v>1383</v>
      </c>
      <c r="E4382" s="5" t="s">
        <v>1384</v>
      </c>
      <c r="F4382" s="5" t="s">
        <v>1385</v>
      </c>
      <c r="G4382" s="6">
        <v>2002</v>
      </c>
      <c r="H4382" s="5" t="s">
        <v>68</v>
      </c>
      <c r="I4382" s="5" t="s">
        <v>1386</v>
      </c>
      <c r="J4382" s="6" t="s">
        <v>7808</v>
      </c>
      <c r="K4382" s="6" t="s">
        <v>71</v>
      </c>
    </row>
    <row r="4383" spans="1:11" x14ac:dyDescent="0.45">
      <c r="A4383" s="6">
        <v>4379</v>
      </c>
      <c r="B4383" s="6" t="s">
        <v>6654</v>
      </c>
      <c r="C4383" s="5" t="s">
        <v>11242</v>
      </c>
      <c r="D4383" s="5" t="s">
        <v>6655</v>
      </c>
      <c r="E4383" s="5" t="s">
        <v>6656</v>
      </c>
      <c r="F4383" s="5" t="s">
        <v>6657</v>
      </c>
      <c r="G4383" s="6">
        <v>2001</v>
      </c>
      <c r="H4383" s="5" t="s">
        <v>68</v>
      </c>
      <c r="I4383" s="5" t="s">
        <v>6658</v>
      </c>
      <c r="J4383" s="6" t="s">
        <v>7808</v>
      </c>
      <c r="K4383" s="6" t="s">
        <v>71</v>
      </c>
    </row>
    <row r="4384" spans="1:11" x14ac:dyDescent="0.45">
      <c r="A4384" s="6">
        <v>4380</v>
      </c>
      <c r="B4384" s="6" t="s">
        <v>12037</v>
      </c>
      <c r="C4384" s="5" t="s">
        <v>11242</v>
      </c>
      <c r="D4384" s="5" t="s">
        <v>12038</v>
      </c>
      <c r="E4384" s="5" t="s">
        <v>12039</v>
      </c>
      <c r="F4384" s="5" t="s">
        <v>12040</v>
      </c>
      <c r="G4384" s="6">
        <v>2002</v>
      </c>
      <c r="H4384" s="5" t="s">
        <v>141</v>
      </c>
      <c r="I4384" s="5" t="s">
        <v>12041</v>
      </c>
      <c r="J4384" s="6" t="s">
        <v>70</v>
      </c>
      <c r="K4384" s="6" t="s">
        <v>71</v>
      </c>
    </row>
    <row r="4385" spans="1:11" x14ac:dyDescent="0.45">
      <c r="A4385" s="6">
        <v>4381</v>
      </c>
      <c r="B4385" s="6" t="s">
        <v>5293</v>
      </c>
      <c r="C4385" s="5" t="s">
        <v>11242</v>
      </c>
      <c r="D4385" s="5" t="s">
        <v>5294</v>
      </c>
      <c r="E4385" s="5" t="s">
        <v>5295</v>
      </c>
      <c r="F4385" s="5" t="s">
        <v>5296</v>
      </c>
      <c r="G4385" s="6">
        <v>2003</v>
      </c>
      <c r="H4385" s="5" t="s">
        <v>362</v>
      </c>
      <c r="I4385" s="5" t="s">
        <v>5297</v>
      </c>
      <c r="J4385" s="6" t="s">
        <v>7808</v>
      </c>
      <c r="K4385" s="6" t="s">
        <v>71</v>
      </c>
    </row>
    <row r="4386" spans="1:11" x14ac:dyDescent="0.45">
      <c r="A4386" s="6">
        <v>4382</v>
      </c>
      <c r="B4386" s="6" t="s">
        <v>6046</v>
      </c>
      <c r="C4386" s="5" t="s">
        <v>11242</v>
      </c>
      <c r="D4386" s="5" t="s">
        <v>6047</v>
      </c>
      <c r="E4386" s="5" t="s">
        <v>6048</v>
      </c>
      <c r="F4386" s="5" t="s">
        <v>1507</v>
      </c>
      <c r="G4386" s="6">
        <v>2005</v>
      </c>
      <c r="H4386" s="5" t="s">
        <v>1451</v>
      </c>
      <c r="I4386" s="5" t="s">
        <v>6049</v>
      </c>
      <c r="J4386" s="6" t="s">
        <v>7808</v>
      </c>
      <c r="K4386" s="6" t="s">
        <v>71</v>
      </c>
    </row>
    <row r="4387" spans="1:11" x14ac:dyDescent="0.45">
      <c r="A4387" s="6">
        <v>4383</v>
      </c>
      <c r="B4387" s="6" t="s">
        <v>936</v>
      </c>
      <c r="C4387" s="5" t="s">
        <v>11242</v>
      </c>
      <c r="D4387" s="5" t="s">
        <v>937</v>
      </c>
      <c r="E4387" s="5" t="s">
        <v>938</v>
      </c>
      <c r="F4387" s="5" t="s">
        <v>939</v>
      </c>
      <c r="G4387" s="6">
        <v>2005</v>
      </c>
      <c r="H4387" s="5" t="s">
        <v>426</v>
      </c>
      <c r="I4387" s="5" t="s">
        <v>940</v>
      </c>
      <c r="J4387" s="6" t="s">
        <v>7808</v>
      </c>
      <c r="K4387" s="6" t="s">
        <v>71</v>
      </c>
    </row>
    <row r="4388" spans="1:11" x14ac:dyDescent="0.45">
      <c r="A4388" s="6">
        <v>4384</v>
      </c>
      <c r="B4388" s="6" t="s">
        <v>1698</v>
      </c>
      <c r="C4388" s="5" t="s">
        <v>11242</v>
      </c>
      <c r="D4388" s="5" t="s">
        <v>1699</v>
      </c>
      <c r="E4388" s="5" t="s">
        <v>1700</v>
      </c>
      <c r="F4388" s="5" t="s">
        <v>1701</v>
      </c>
      <c r="G4388" s="6">
        <v>2015</v>
      </c>
      <c r="H4388" s="5" t="s">
        <v>239</v>
      </c>
      <c r="I4388" s="5" t="s">
        <v>1702</v>
      </c>
      <c r="J4388" s="6" t="s">
        <v>7808</v>
      </c>
      <c r="K4388" s="6" t="s">
        <v>71</v>
      </c>
    </row>
    <row r="4389" spans="1:11" x14ac:dyDescent="0.45">
      <c r="A4389" s="6">
        <v>4385</v>
      </c>
      <c r="B4389" s="6" t="s">
        <v>1791</v>
      </c>
      <c r="C4389" s="5" t="s">
        <v>11242</v>
      </c>
      <c r="D4389" s="5" t="s">
        <v>1792</v>
      </c>
      <c r="E4389" s="5" t="s">
        <v>1793</v>
      </c>
      <c r="F4389" s="5" t="s">
        <v>1794</v>
      </c>
      <c r="G4389" s="6">
        <v>2002</v>
      </c>
      <c r="H4389" s="5" t="s">
        <v>68</v>
      </c>
      <c r="I4389" s="5" t="s">
        <v>1795</v>
      </c>
      <c r="J4389" s="6" t="s">
        <v>7808</v>
      </c>
      <c r="K4389" s="6" t="s">
        <v>71</v>
      </c>
    </row>
    <row r="4390" spans="1:11" x14ac:dyDescent="0.45">
      <c r="A4390" s="6">
        <v>4386</v>
      </c>
      <c r="B4390" s="6" t="s">
        <v>12042</v>
      </c>
      <c r="C4390" s="5" t="s">
        <v>11242</v>
      </c>
      <c r="D4390" s="5" t="s">
        <v>12043</v>
      </c>
      <c r="E4390" s="5" t="s">
        <v>12044</v>
      </c>
      <c r="F4390" s="5" t="s">
        <v>12045</v>
      </c>
      <c r="G4390" s="6">
        <v>2005</v>
      </c>
      <c r="H4390" s="5" t="s">
        <v>206</v>
      </c>
      <c r="I4390" s="5" t="s">
        <v>12046</v>
      </c>
      <c r="J4390" s="6" t="s">
        <v>70</v>
      </c>
      <c r="K4390" s="6" t="s">
        <v>71</v>
      </c>
    </row>
    <row r="4391" spans="1:11" x14ac:dyDescent="0.45">
      <c r="A4391" s="6">
        <v>4387</v>
      </c>
      <c r="B4391" s="6" t="s">
        <v>3392</v>
      </c>
      <c r="C4391" s="5" t="s">
        <v>11242</v>
      </c>
      <c r="D4391" s="5" t="s">
        <v>3393</v>
      </c>
      <c r="E4391" s="5" t="s">
        <v>3394</v>
      </c>
      <c r="F4391" s="5" t="s">
        <v>3395</v>
      </c>
      <c r="G4391" s="6">
        <v>1999</v>
      </c>
      <c r="H4391" s="5" t="s">
        <v>999</v>
      </c>
      <c r="I4391" s="5" t="s">
        <v>3396</v>
      </c>
      <c r="J4391" s="6" t="s">
        <v>7808</v>
      </c>
      <c r="K4391" s="6" t="s">
        <v>71</v>
      </c>
    </row>
    <row r="4392" spans="1:11" x14ac:dyDescent="0.45">
      <c r="A4392" s="6">
        <v>4388</v>
      </c>
      <c r="B4392" s="6" t="s">
        <v>4658</v>
      </c>
      <c r="C4392" s="5" t="s">
        <v>11242</v>
      </c>
      <c r="D4392" s="5" t="s">
        <v>4659</v>
      </c>
      <c r="E4392" s="5" t="s">
        <v>4660</v>
      </c>
      <c r="F4392" s="5" t="s">
        <v>4661</v>
      </c>
      <c r="G4392" s="6">
        <v>2019</v>
      </c>
      <c r="H4392" s="5" t="s">
        <v>1691</v>
      </c>
      <c r="I4392" s="5" t="s">
        <v>4662</v>
      </c>
      <c r="J4392" s="6" t="s">
        <v>7808</v>
      </c>
      <c r="K4392" s="6" t="s">
        <v>71</v>
      </c>
    </row>
    <row r="4393" spans="1:11" x14ac:dyDescent="0.45">
      <c r="A4393" s="6">
        <v>4389</v>
      </c>
      <c r="B4393" s="6" t="s">
        <v>2581</v>
      </c>
      <c r="C4393" s="5" t="s">
        <v>11242</v>
      </c>
      <c r="D4393" s="5" t="s">
        <v>2582</v>
      </c>
      <c r="E4393" s="5" t="s">
        <v>2583</v>
      </c>
      <c r="F4393" s="5" t="s">
        <v>2584</v>
      </c>
      <c r="G4393" s="6">
        <v>2002</v>
      </c>
      <c r="H4393" s="5" t="s">
        <v>68</v>
      </c>
      <c r="I4393" s="5" t="s">
        <v>2585</v>
      </c>
      <c r="J4393" s="6" t="s">
        <v>7808</v>
      </c>
      <c r="K4393" s="6" t="s">
        <v>71</v>
      </c>
    </row>
    <row r="4394" spans="1:11" x14ac:dyDescent="0.45">
      <c r="A4394" s="6">
        <v>4390</v>
      </c>
      <c r="B4394" s="6" t="s">
        <v>1587</v>
      </c>
      <c r="C4394" s="5" t="s">
        <v>11242</v>
      </c>
      <c r="D4394" s="5" t="s">
        <v>1588</v>
      </c>
      <c r="E4394" s="5" t="s">
        <v>1589</v>
      </c>
      <c r="F4394" s="5" t="s">
        <v>1590</v>
      </c>
      <c r="G4394" s="6">
        <v>2026</v>
      </c>
      <c r="H4394" s="5"/>
      <c r="I4394" s="5" t="s">
        <v>1591</v>
      </c>
      <c r="J4394" s="6" t="s">
        <v>7808</v>
      </c>
      <c r="K4394" s="6" t="s">
        <v>71</v>
      </c>
    </row>
    <row r="4395" spans="1:11" x14ac:dyDescent="0.45">
      <c r="A4395" s="6">
        <v>4391</v>
      </c>
      <c r="B4395" s="6" t="s">
        <v>5564</v>
      </c>
      <c r="C4395" s="5" t="s">
        <v>11242</v>
      </c>
      <c r="D4395" s="5" t="s">
        <v>5565</v>
      </c>
      <c r="E4395" s="5" t="s">
        <v>5566</v>
      </c>
      <c r="F4395" s="5" t="s">
        <v>5567</v>
      </c>
      <c r="G4395" s="6">
        <v>2006</v>
      </c>
      <c r="H4395" s="5" t="s">
        <v>5568</v>
      </c>
      <c r="I4395" s="5" t="s">
        <v>5569</v>
      </c>
      <c r="J4395" s="6" t="s">
        <v>7808</v>
      </c>
      <c r="K4395" s="6" t="s">
        <v>71</v>
      </c>
    </row>
    <row r="4396" spans="1:11" x14ac:dyDescent="0.45">
      <c r="A4396" s="6">
        <v>4392</v>
      </c>
      <c r="B4396" s="6" t="s">
        <v>781</v>
      </c>
      <c r="C4396" s="5" t="s">
        <v>11242</v>
      </c>
      <c r="D4396" s="5" t="s">
        <v>782</v>
      </c>
      <c r="E4396" s="5" t="s">
        <v>783</v>
      </c>
      <c r="F4396" s="5" t="s">
        <v>784</v>
      </c>
      <c r="G4396" s="6">
        <v>2019</v>
      </c>
      <c r="H4396" s="5" t="s">
        <v>785</v>
      </c>
      <c r="I4396" s="5" t="s">
        <v>786</v>
      </c>
      <c r="J4396" s="6" t="s">
        <v>7808</v>
      </c>
      <c r="K4396" s="6" t="s">
        <v>71</v>
      </c>
    </row>
    <row r="4397" spans="1:11" x14ac:dyDescent="0.45">
      <c r="A4397" s="6">
        <v>4393</v>
      </c>
      <c r="B4397" s="6" t="s">
        <v>1387</v>
      </c>
      <c r="C4397" s="5" t="s">
        <v>11242</v>
      </c>
      <c r="D4397" s="5" t="s">
        <v>1388</v>
      </c>
      <c r="E4397" s="5" t="s">
        <v>1389</v>
      </c>
      <c r="F4397" s="5" t="s">
        <v>1390</v>
      </c>
      <c r="G4397" s="6">
        <v>2005</v>
      </c>
      <c r="H4397" s="5" t="s">
        <v>206</v>
      </c>
      <c r="I4397" s="5" t="s">
        <v>1391</v>
      </c>
      <c r="J4397" s="6" t="s">
        <v>7808</v>
      </c>
      <c r="K4397" s="6" t="s">
        <v>71</v>
      </c>
    </row>
    <row r="4398" spans="1:11" x14ac:dyDescent="0.45">
      <c r="A4398" s="6">
        <v>4394</v>
      </c>
      <c r="B4398" s="6" t="s">
        <v>6957</v>
      </c>
      <c r="C4398" s="5" t="s">
        <v>11242</v>
      </c>
      <c r="D4398" s="5" t="s">
        <v>6958</v>
      </c>
      <c r="E4398" s="5" t="s">
        <v>6959</v>
      </c>
      <c r="F4398" s="5" t="s">
        <v>6960</v>
      </c>
      <c r="G4398" s="6">
        <v>1996</v>
      </c>
      <c r="H4398" s="5" t="s">
        <v>3723</v>
      </c>
      <c r="I4398" s="5" t="s">
        <v>6961</v>
      </c>
      <c r="J4398" s="6" t="s">
        <v>7808</v>
      </c>
      <c r="K4398" s="6" t="s">
        <v>71</v>
      </c>
    </row>
    <row r="4399" spans="1:11" x14ac:dyDescent="0.45">
      <c r="A4399" s="6">
        <v>4395</v>
      </c>
      <c r="B4399" s="6" t="s">
        <v>12047</v>
      </c>
      <c r="C4399" s="5" t="s">
        <v>11242</v>
      </c>
      <c r="D4399" s="5" t="s">
        <v>12048</v>
      </c>
      <c r="E4399" s="5" t="s">
        <v>12049</v>
      </c>
      <c r="F4399" s="5" t="s">
        <v>12050</v>
      </c>
      <c r="G4399" s="6">
        <v>1987</v>
      </c>
      <c r="H4399" s="5" t="s">
        <v>111</v>
      </c>
      <c r="I4399" s="5" t="s">
        <v>12051</v>
      </c>
      <c r="J4399" s="6" t="s">
        <v>70</v>
      </c>
      <c r="K4399" s="6" t="s">
        <v>71</v>
      </c>
    </row>
    <row r="4400" spans="1:11" x14ac:dyDescent="0.45">
      <c r="A4400" s="6">
        <v>4396</v>
      </c>
      <c r="B4400" s="6" t="s">
        <v>3719</v>
      </c>
      <c r="C4400" s="5" t="s">
        <v>11242</v>
      </c>
      <c r="D4400" s="5" t="s">
        <v>3720</v>
      </c>
      <c r="E4400" s="5" t="s">
        <v>3721</v>
      </c>
      <c r="F4400" s="5" t="s">
        <v>3722</v>
      </c>
      <c r="G4400" s="6">
        <v>1995</v>
      </c>
      <c r="H4400" s="5" t="s">
        <v>3723</v>
      </c>
      <c r="I4400" s="5" t="s">
        <v>3724</v>
      </c>
      <c r="J4400" s="6" t="s">
        <v>7808</v>
      </c>
      <c r="K4400" s="6" t="s">
        <v>71</v>
      </c>
    </row>
    <row r="4401" spans="1:11" x14ac:dyDescent="0.45">
      <c r="A4401" s="6">
        <v>4397</v>
      </c>
      <c r="B4401" s="6" t="s">
        <v>6869</v>
      </c>
      <c r="C4401" s="5" t="s">
        <v>11242</v>
      </c>
      <c r="D4401" s="5" t="s">
        <v>6870</v>
      </c>
      <c r="E4401" s="5" t="s">
        <v>6871</v>
      </c>
      <c r="F4401" s="5" t="s">
        <v>6872</v>
      </c>
      <c r="G4401" s="6">
        <v>2013</v>
      </c>
      <c r="H4401" s="5" t="s">
        <v>273</v>
      </c>
      <c r="I4401" s="5" t="s">
        <v>6873</v>
      </c>
      <c r="J4401" s="6" t="s">
        <v>7808</v>
      </c>
      <c r="K4401" s="6" t="s">
        <v>71</v>
      </c>
    </row>
    <row r="4402" spans="1:11" x14ac:dyDescent="0.45">
      <c r="A4402" s="6">
        <v>4398</v>
      </c>
      <c r="B4402" s="6" t="s">
        <v>2278</v>
      </c>
      <c r="C4402" s="5" t="s">
        <v>11242</v>
      </c>
      <c r="D4402" s="5" t="s">
        <v>2279</v>
      </c>
      <c r="E4402" s="5" t="s">
        <v>2280</v>
      </c>
      <c r="F4402" s="5" t="s">
        <v>2281</v>
      </c>
      <c r="G4402" s="6">
        <v>2004</v>
      </c>
      <c r="H4402" s="5" t="s">
        <v>2282</v>
      </c>
      <c r="I4402" s="5" t="s">
        <v>2283</v>
      </c>
      <c r="J4402" s="6" t="s">
        <v>7808</v>
      </c>
      <c r="K4402" s="6" t="s">
        <v>71</v>
      </c>
    </row>
    <row r="4403" spans="1:11" x14ac:dyDescent="0.45">
      <c r="A4403" s="6">
        <v>4399</v>
      </c>
      <c r="B4403" s="6" t="s">
        <v>12052</v>
      </c>
      <c r="C4403" s="5" t="s">
        <v>11242</v>
      </c>
      <c r="D4403" s="5" t="s">
        <v>12053</v>
      </c>
      <c r="E4403" s="5" t="s">
        <v>12054</v>
      </c>
      <c r="F4403" s="5" t="s">
        <v>12055</v>
      </c>
      <c r="G4403" s="6">
        <v>2002</v>
      </c>
      <c r="H4403" s="5" t="s">
        <v>135</v>
      </c>
      <c r="I4403" s="5" t="s">
        <v>12056</v>
      </c>
      <c r="J4403" s="6" t="s">
        <v>70</v>
      </c>
      <c r="K4403" s="6" t="s">
        <v>71</v>
      </c>
    </row>
    <row r="4404" spans="1:11" x14ac:dyDescent="0.45">
      <c r="A4404" s="6">
        <v>4400</v>
      </c>
      <c r="B4404" s="6" t="s">
        <v>12057</v>
      </c>
      <c r="C4404" s="5" t="s">
        <v>11242</v>
      </c>
      <c r="D4404" s="5" t="s">
        <v>12058</v>
      </c>
      <c r="E4404" s="5" t="s">
        <v>12059</v>
      </c>
      <c r="F4404" s="5" t="s">
        <v>12060</v>
      </c>
      <c r="G4404" s="6">
        <v>2002</v>
      </c>
      <c r="H4404" s="5" t="s">
        <v>12061</v>
      </c>
      <c r="I4404" s="5" t="s">
        <v>12062</v>
      </c>
      <c r="J4404" s="6" t="s">
        <v>70</v>
      </c>
      <c r="K4404" s="6" t="s">
        <v>71</v>
      </c>
    </row>
    <row r="4405" spans="1:11" x14ac:dyDescent="0.45">
      <c r="A4405" s="6">
        <v>4401</v>
      </c>
      <c r="B4405" s="6" t="s">
        <v>2711</v>
      </c>
      <c r="C4405" s="5" t="s">
        <v>11242</v>
      </c>
      <c r="D4405" s="5" t="s">
        <v>2712</v>
      </c>
      <c r="E4405" s="5" t="s">
        <v>2713</v>
      </c>
      <c r="F4405" s="5" t="s">
        <v>2714</v>
      </c>
      <c r="G4405" s="6">
        <v>2021</v>
      </c>
      <c r="H4405" s="5" t="s">
        <v>983</v>
      </c>
      <c r="I4405" s="5" t="s">
        <v>2715</v>
      </c>
      <c r="J4405" s="6" t="s">
        <v>7808</v>
      </c>
      <c r="K4405" s="6" t="s">
        <v>71</v>
      </c>
    </row>
    <row r="4406" spans="1:11" x14ac:dyDescent="0.45">
      <c r="A4406" s="6">
        <v>4402</v>
      </c>
      <c r="B4406" s="6" t="s">
        <v>5945</v>
      </c>
      <c r="C4406" s="5" t="s">
        <v>11242</v>
      </c>
      <c r="D4406" s="5" t="s">
        <v>5946</v>
      </c>
      <c r="E4406" s="5" t="s">
        <v>5947</v>
      </c>
      <c r="F4406" s="5" t="s">
        <v>5948</v>
      </c>
      <c r="G4406" s="6">
        <v>2012</v>
      </c>
      <c r="H4406" s="5" t="s">
        <v>5949</v>
      </c>
      <c r="I4406" s="5" t="s">
        <v>5950</v>
      </c>
      <c r="J4406" s="6" t="s">
        <v>7808</v>
      </c>
      <c r="K4406" s="6" t="s">
        <v>71</v>
      </c>
    </row>
    <row r="4407" spans="1:11" x14ac:dyDescent="0.45">
      <c r="A4407" s="6">
        <v>4403</v>
      </c>
      <c r="B4407" s="6" t="s">
        <v>6108</v>
      </c>
      <c r="C4407" s="5" t="s">
        <v>11242</v>
      </c>
      <c r="D4407" s="5" t="s">
        <v>6109</v>
      </c>
      <c r="E4407" s="5" t="s">
        <v>6110</v>
      </c>
      <c r="F4407" s="5" t="s">
        <v>6111</v>
      </c>
      <c r="G4407" s="6">
        <v>1999</v>
      </c>
      <c r="H4407" s="5" t="s">
        <v>386</v>
      </c>
      <c r="I4407" s="5" t="s">
        <v>6112</v>
      </c>
      <c r="J4407" s="6" t="s">
        <v>7808</v>
      </c>
      <c r="K4407" s="6" t="s">
        <v>71</v>
      </c>
    </row>
    <row r="4408" spans="1:11" x14ac:dyDescent="0.45">
      <c r="A4408" s="6">
        <v>4404</v>
      </c>
      <c r="B4408" s="6" t="s">
        <v>2972</v>
      </c>
      <c r="C4408" s="5" t="s">
        <v>11242</v>
      </c>
      <c r="D4408" s="5" t="s">
        <v>2973</v>
      </c>
      <c r="E4408" s="5" t="s">
        <v>2974</v>
      </c>
      <c r="F4408" s="5" t="s">
        <v>2975</v>
      </c>
      <c r="G4408" s="6">
        <v>2013</v>
      </c>
      <c r="H4408" s="5" t="s">
        <v>313</v>
      </c>
      <c r="I4408" s="5" t="s">
        <v>2976</v>
      </c>
      <c r="J4408" s="6" t="s">
        <v>7808</v>
      </c>
      <c r="K4408" s="6" t="s">
        <v>71</v>
      </c>
    </row>
    <row r="4409" spans="1:11" x14ac:dyDescent="0.45">
      <c r="A4409" s="6">
        <v>4405</v>
      </c>
      <c r="B4409" s="6" t="s">
        <v>2509</v>
      </c>
      <c r="C4409" s="5" t="s">
        <v>11242</v>
      </c>
      <c r="D4409" s="5" t="s">
        <v>2510</v>
      </c>
      <c r="E4409" s="5" t="s">
        <v>2511</v>
      </c>
      <c r="F4409" s="5" t="s">
        <v>2512</v>
      </c>
      <c r="G4409" s="6">
        <v>2011</v>
      </c>
      <c r="H4409" s="5" t="s">
        <v>2513</v>
      </c>
      <c r="I4409" s="5" t="s">
        <v>2514</v>
      </c>
      <c r="J4409" s="6" t="s">
        <v>7808</v>
      </c>
      <c r="K4409" s="6" t="s">
        <v>71</v>
      </c>
    </row>
    <row r="4410" spans="1:11" x14ac:dyDescent="0.45">
      <c r="A4410" s="6">
        <v>4406</v>
      </c>
      <c r="B4410" s="6" t="s">
        <v>5644</v>
      </c>
      <c r="C4410" s="5" t="s">
        <v>11242</v>
      </c>
      <c r="D4410" s="5" t="s">
        <v>5645</v>
      </c>
      <c r="E4410" s="5" t="s">
        <v>5646</v>
      </c>
      <c r="F4410" s="5" t="s">
        <v>5647</v>
      </c>
      <c r="G4410" s="6">
        <v>2012</v>
      </c>
      <c r="H4410" s="5" t="s">
        <v>5648</v>
      </c>
      <c r="I4410" s="5" t="s">
        <v>5649</v>
      </c>
      <c r="J4410" s="6" t="s">
        <v>7808</v>
      </c>
      <c r="K4410" s="6" t="s">
        <v>71</v>
      </c>
    </row>
    <row r="4411" spans="1:11" x14ac:dyDescent="0.45">
      <c r="A4411" s="6">
        <v>4407</v>
      </c>
      <c r="B4411" s="6" t="s">
        <v>2477</v>
      </c>
      <c r="C4411" s="5" t="s">
        <v>11242</v>
      </c>
      <c r="D4411" s="5" t="s">
        <v>2478</v>
      </c>
      <c r="E4411" s="5" t="s">
        <v>2479</v>
      </c>
      <c r="F4411" s="5" t="s">
        <v>2480</v>
      </c>
      <c r="G4411" s="6">
        <v>1992</v>
      </c>
      <c r="H4411" s="5" t="s">
        <v>2481</v>
      </c>
      <c r="I4411" s="5" t="s">
        <v>2482</v>
      </c>
      <c r="J4411" s="6" t="s">
        <v>7808</v>
      </c>
      <c r="K4411" s="6" t="s">
        <v>71</v>
      </c>
    </row>
    <row r="4412" spans="1:11" x14ac:dyDescent="0.45">
      <c r="A4412" s="6">
        <v>4408</v>
      </c>
      <c r="B4412" s="6" t="s">
        <v>2786</v>
      </c>
      <c r="C4412" s="5" t="s">
        <v>11242</v>
      </c>
      <c r="D4412" s="5" t="s">
        <v>2787</v>
      </c>
      <c r="E4412" s="5" t="s">
        <v>2788</v>
      </c>
      <c r="F4412" s="5" t="s">
        <v>2789</v>
      </c>
      <c r="G4412" s="6">
        <v>2018</v>
      </c>
      <c r="H4412" s="5" t="s">
        <v>273</v>
      </c>
      <c r="I4412" s="5" t="s">
        <v>2790</v>
      </c>
      <c r="J4412" s="6" t="s">
        <v>7808</v>
      </c>
      <c r="K4412" s="6" t="s">
        <v>71</v>
      </c>
    </row>
    <row r="4413" spans="1:11" x14ac:dyDescent="0.45">
      <c r="A4413" s="6">
        <v>4409</v>
      </c>
      <c r="B4413" s="6" t="s">
        <v>3435</v>
      </c>
      <c r="C4413" s="5" t="s">
        <v>11242</v>
      </c>
      <c r="D4413" s="5" t="s">
        <v>3436</v>
      </c>
      <c r="E4413" s="5" t="s">
        <v>3437</v>
      </c>
      <c r="F4413" s="5" t="s">
        <v>3438</v>
      </c>
      <c r="G4413" s="6">
        <v>2007</v>
      </c>
      <c r="H4413" s="5" t="s">
        <v>3439</v>
      </c>
      <c r="I4413" s="5" t="s">
        <v>3440</v>
      </c>
      <c r="J4413" s="6" t="s">
        <v>7808</v>
      </c>
      <c r="K4413" s="6" t="s">
        <v>71</v>
      </c>
    </row>
    <row r="4414" spans="1:11" x14ac:dyDescent="0.45">
      <c r="A4414" s="6">
        <v>4410</v>
      </c>
      <c r="B4414" s="6" t="s">
        <v>12063</v>
      </c>
      <c r="C4414" s="5" t="s">
        <v>11242</v>
      </c>
      <c r="D4414" s="5" t="s">
        <v>12064</v>
      </c>
      <c r="E4414" s="5" t="s">
        <v>12065</v>
      </c>
      <c r="F4414" s="5" t="s">
        <v>12066</v>
      </c>
      <c r="G4414" s="6">
        <v>2003</v>
      </c>
      <c r="H4414" s="5" t="s">
        <v>135</v>
      </c>
      <c r="I4414" s="5" t="s">
        <v>12067</v>
      </c>
      <c r="J4414" s="6" t="s">
        <v>70</v>
      </c>
      <c r="K4414" s="6" t="s">
        <v>71</v>
      </c>
    </row>
    <row r="4415" spans="1:11" x14ac:dyDescent="0.45">
      <c r="A4415" s="6">
        <v>4411</v>
      </c>
      <c r="B4415" s="6" t="s">
        <v>7797</v>
      </c>
      <c r="C4415" s="5" t="s">
        <v>11242</v>
      </c>
      <c r="D4415" s="5" t="s">
        <v>7798</v>
      </c>
      <c r="E4415" s="5" t="s">
        <v>7799</v>
      </c>
      <c r="F4415" s="5" t="s">
        <v>7800</v>
      </c>
      <c r="G4415" s="6">
        <v>2013</v>
      </c>
      <c r="H4415" s="5" t="s">
        <v>273</v>
      </c>
      <c r="I4415" s="5" t="s">
        <v>7801</v>
      </c>
      <c r="J4415" s="6" t="s">
        <v>7808</v>
      </c>
      <c r="K4415" s="6" t="s">
        <v>71</v>
      </c>
    </row>
    <row r="4416" spans="1:11" x14ac:dyDescent="0.45">
      <c r="A4416" s="6">
        <v>4412</v>
      </c>
      <c r="B4416" s="6" t="s">
        <v>4015</v>
      </c>
      <c r="C4416" s="5" t="s">
        <v>11242</v>
      </c>
      <c r="D4416" s="5" t="s">
        <v>4016</v>
      </c>
      <c r="E4416" s="5" t="s">
        <v>4017</v>
      </c>
      <c r="F4416" s="5" t="s">
        <v>4018</v>
      </c>
      <c r="G4416" s="6">
        <v>1999</v>
      </c>
      <c r="H4416" s="5" t="s">
        <v>68</v>
      </c>
      <c r="I4416" s="5" t="s">
        <v>4019</v>
      </c>
      <c r="J4416" s="6" t="s">
        <v>7808</v>
      </c>
      <c r="K4416" s="6" t="s">
        <v>71</v>
      </c>
    </row>
    <row r="4417" spans="1:11" x14ac:dyDescent="0.45">
      <c r="A4417" s="6">
        <v>4413</v>
      </c>
      <c r="B4417" s="6" t="s">
        <v>5378</v>
      </c>
      <c r="C4417" s="5" t="s">
        <v>11242</v>
      </c>
      <c r="D4417" s="5" t="s">
        <v>5379</v>
      </c>
      <c r="E4417" s="5" t="s">
        <v>5380</v>
      </c>
      <c r="F4417" s="5" t="s">
        <v>5381</v>
      </c>
      <c r="G4417" s="6">
        <v>2003</v>
      </c>
      <c r="H4417" s="5" t="s">
        <v>206</v>
      </c>
      <c r="I4417" s="5" t="s">
        <v>5382</v>
      </c>
      <c r="J4417" s="6" t="s">
        <v>7808</v>
      </c>
      <c r="K4417" s="6" t="s">
        <v>71</v>
      </c>
    </row>
    <row r="4418" spans="1:11" x14ac:dyDescent="0.45">
      <c r="A4418" s="6">
        <v>4414</v>
      </c>
      <c r="B4418" s="6" t="s">
        <v>12068</v>
      </c>
      <c r="C4418" s="5" t="s">
        <v>11242</v>
      </c>
      <c r="D4418" s="5" t="s">
        <v>12069</v>
      </c>
      <c r="E4418" s="5" t="s">
        <v>12070</v>
      </c>
      <c r="F4418" s="5" t="s">
        <v>12071</v>
      </c>
      <c r="G4418" s="6">
        <v>2003</v>
      </c>
      <c r="H4418" s="5" t="s">
        <v>999</v>
      </c>
      <c r="I4418" s="5" t="s">
        <v>12072</v>
      </c>
      <c r="J4418" s="6" t="s">
        <v>70</v>
      </c>
      <c r="K4418" s="6" t="s">
        <v>71</v>
      </c>
    </row>
    <row r="4419" spans="1:11" x14ac:dyDescent="0.45">
      <c r="A4419" s="6">
        <v>4415</v>
      </c>
      <c r="B4419" s="6" t="s">
        <v>411</v>
      </c>
      <c r="C4419" s="5" t="s">
        <v>11242</v>
      </c>
      <c r="D4419" s="5" t="s">
        <v>412</v>
      </c>
      <c r="E4419" s="5" t="s">
        <v>413</v>
      </c>
      <c r="F4419" s="5" t="s">
        <v>414</v>
      </c>
      <c r="G4419" s="6">
        <v>2000</v>
      </c>
      <c r="H4419" s="5" t="s">
        <v>68</v>
      </c>
      <c r="I4419" s="5" t="s">
        <v>415</v>
      </c>
      <c r="J4419" s="6" t="s">
        <v>7808</v>
      </c>
      <c r="K4419" s="6" t="s">
        <v>71</v>
      </c>
    </row>
    <row r="4420" spans="1:11" x14ac:dyDescent="0.45">
      <c r="A4420" s="6">
        <v>4416</v>
      </c>
      <c r="B4420" s="6" t="s">
        <v>7684</v>
      </c>
      <c r="C4420" s="5" t="s">
        <v>11242</v>
      </c>
      <c r="D4420" s="5" t="s">
        <v>7685</v>
      </c>
      <c r="E4420" s="5" t="s">
        <v>7686</v>
      </c>
      <c r="F4420" s="5" t="s">
        <v>7687</v>
      </c>
      <c r="G4420" s="6">
        <v>2002</v>
      </c>
      <c r="H4420" s="5" t="s">
        <v>7688</v>
      </c>
      <c r="I4420" s="5" t="s">
        <v>7689</v>
      </c>
      <c r="J4420" s="6" t="s">
        <v>7808</v>
      </c>
      <c r="K4420" s="6" t="s">
        <v>71</v>
      </c>
    </row>
    <row r="4421" spans="1:11" x14ac:dyDescent="0.45">
      <c r="A4421" s="6">
        <v>4417</v>
      </c>
      <c r="B4421" s="6" t="s">
        <v>12073</v>
      </c>
      <c r="C4421" s="5" t="s">
        <v>11242</v>
      </c>
      <c r="D4421" s="5" t="s">
        <v>12074</v>
      </c>
      <c r="E4421" s="5" t="s">
        <v>12075</v>
      </c>
      <c r="F4421" s="5" t="s">
        <v>12076</v>
      </c>
      <c r="G4421" s="6">
        <v>2013</v>
      </c>
      <c r="H4421" s="5" t="s">
        <v>604</v>
      </c>
      <c r="I4421" s="5" t="s">
        <v>12077</v>
      </c>
      <c r="J4421" s="6" t="s">
        <v>70</v>
      </c>
      <c r="K4421" s="6" t="s">
        <v>71</v>
      </c>
    </row>
    <row r="4422" spans="1:11" x14ac:dyDescent="0.45">
      <c r="A4422" s="6">
        <v>4418</v>
      </c>
      <c r="B4422" s="6" t="s">
        <v>5459</v>
      </c>
      <c r="C4422" s="5" t="s">
        <v>11242</v>
      </c>
      <c r="D4422" s="5" t="s">
        <v>5460</v>
      </c>
      <c r="E4422" s="5" t="s">
        <v>5461</v>
      </c>
      <c r="F4422" s="5" t="s">
        <v>5462</v>
      </c>
      <c r="G4422" s="6">
        <v>2026</v>
      </c>
      <c r="H4422" s="5" t="s">
        <v>437</v>
      </c>
      <c r="I4422" s="5" t="s">
        <v>5463</v>
      </c>
      <c r="J4422" s="6" t="s">
        <v>7808</v>
      </c>
      <c r="K4422" s="6" t="s">
        <v>71</v>
      </c>
    </row>
    <row r="4423" spans="1:11" x14ac:dyDescent="0.45">
      <c r="A4423" s="6">
        <v>4419</v>
      </c>
      <c r="B4423" s="6" t="s">
        <v>1119</v>
      </c>
      <c r="C4423" s="5" t="s">
        <v>11242</v>
      </c>
      <c r="D4423" s="5" t="s">
        <v>1120</v>
      </c>
      <c r="E4423" s="5" t="s">
        <v>1121</v>
      </c>
      <c r="F4423" s="5" t="s">
        <v>1122</v>
      </c>
      <c r="G4423" s="6">
        <v>2007</v>
      </c>
      <c r="H4423" s="5" t="s">
        <v>1123</v>
      </c>
      <c r="I4423" s="5" t="s">
        <v>1124</v>
      </c>
      <c r="J4423" s="6" t="s">
        <v>7808</v>
      </c>
      <c r="K4423" s="6" t="s">
        <v>71</v>
      </c>
    </row>
    <row r="4424" spans="1:11" x14ac:dyDescent="0.45">
      <c r="A4424" s="6">
        <v>4420</v>
      </c>
      <c r="B4424" s="6" t="s">
        <v>2346</v>
      </c>
      <c r="C4424" s="5" t="s">
        <v>11242</v>
      </c>
      <c r="D4424" s="5" t="s">
        <v>2347</v>
      </c>
      <c r="E4424" s="5" t="s">
        <v>2348</v>
      </c>
      <c r="F4424" s="5" t="s">
        <v>2349</v>
      </c>
      <c r="G4424" s="6">
        <v>2007</v>
      </c>
      <c r="H4424" s="5" t="s">
        <v>836</v>
      </c>
      <c r="I4424" s="5" t="s">
        <v>2350</v>
      </c>
      <c r="J4424" s="6" t="s">
        <v>7808</v>
      </c>
      <c r="K4424" s="6" t="s">
        <v>71</v>
      </c>
    </row>
    <row r="4425" spans="1:11" x14ac:dyDescent="0.45">
      <c r="A4425" s="6">
        <v>4421</v>
      </c>
      <c r="B4425" s="6" t="s">
        <v>4694</v>
      </c>
      <c r="C4425" s="5" t="s">
        <v>11242</v>
      </c>
      <c r="D4425" s="5" t="s">
        <v>4695</v>
      </c>
      <c r="E4425" s="5" t="s">
        <v>4696</v>
      </c>
      <c r="F4425" s="5" t="s">
        <v>4697</v>
      </c>
      <c r="G4425" s="6">
        <v>2020</v>
      </c>
      <c r="H4425" s="5" t="s">
        <v>4698</v>
      </c>
      <c r="I4425" s="5" t="s">
        <v>4699</v>
      </c>
      <c r="J4425" s="6" t="s">
        <v>7808</v>
      </c>
      <c r="K4425" s="6" t="s">
        <v>71</v>
      </c>
    </row>
    <row r="4426" spans="1:11" x14ac:dyDescent="0.45">
      <c r="A4426" s="6">
        <v>4422</v>
      </c>
      <c r="B4426" s="6" t="s">
        <v>5175</v>
      </c>
      <c r="C4426" s="5" t="s">
        <v>11242</v>
      </c>
      <c r="D4426" s="5" t="s">
        <v>5176</v>
      </c>
      <c r="E4426" s="5" t="s">
        <v>5177</v>
      </c>
      <c r="F4426" s="5" t="s">
        <v>5178</v>
      </c>
      <c r="G4426" s="6">
        <v>2000</v>
      </c>
      <c r="H4426" s="5" t="s">
        <v>212</v>
      </c>
      <c r="I4426" s="5" t="s">
        <v>5179</v>
      </c>
      <c r="J4426" s="6" t="s">
        <v>7808</v>
      </c>
      <c r="K4426" s="6" t="s">
        <v>71</v>
      </c>
    </row>
    <row r="4427" spans="1:11" x14ac:dyDescent="0.45">
      <c r="A4427" s="6">
        <v>4423</v>
      </c>
      <c r="B4427" s="6" t="s">
        <v>5814</v>
      </c>
      <c r="C4427" s="5" t="s">
        <v>11242</v>
      </c>
      <c r="D4427" s="5" t="s">
        <v>5815</v>
      </c>
      <c r="E4427" s="5" t="s">
        <v>5816</v>
      </c>
      <c r="F4427" s="5" t="s">
        <v>5817</v>
      </c>
      <c r="G4427" s="6">
        <v>2016</v>
      </c>
      <c r="H4427" s="5" t="s">
        <v>313</v>
      </c>
      <c r="I4427" s="5" t="s">
        <v>5818</v>
      </c>
      <c r="J4427" s="6" t="s">
        <v>7808</v>
      </c>
      <c r="K4427" s="6" t="s">
        <v>71</v>
      </c>
    </row>
    <row r="4428" spans="1:11" x14ac:dyDescent="0.45">
      <c r="A4428" s="6">
        <v>4424</v>
      </c>
      <c r="B4428" s="6" t="s">
        <v>12078</v>
      </c>
      <c r="C4428" s="5" t="s">
        <v>11242</v>
      </c>
      <c r="D4428" s="5" t="s">
        <v>12079</v>
      </c>
      <c r="E4428" s="5" t="s">
        <v>12080</v>
      </c>
      <c r="F4428" s="5" t="s">
        <v>12081</v>
      </c>
      <c r="G4428" s="6">
        <v>2012</v>
      </c>
      <c r="H4428" s="5" t="s">
        <v>633</v>
      </c>
      <c r="I4428" s="5" t="s">
        <v>12082</v>
      </c>
      <c r="J4428" s="6" t="s">
        <v>70</v>
      </c>
      <c r="K4428" s="6" t="s">
        <v>71</v>
      </c>
    </row>
    <row r="4429" spans="1:11" x14ac:dyDescent="0.45">
      <c r="A4429" s="6">
        <v>4425</v>
      </c>
      <c r="B4429" s="6" t="s">
        <v>511</v>
      </c>
      <c r="C4429" s="5" t="s">
        <v>11242</v>
      </c>
      <c r="D4429" s="5" t="s">
        <v>512</v>
      </c>
      <c r="E4429" s="5" t="s">
        <v>513</v>
      </c>
      <c r="F4429" s="5" t="s">
        <v>514</v>
      </c>
      <c r="G4429" s="6">
        <v>2006</v>
      </c>
      <c r="H4429" s="5" t="s">
        <v>251</v>
      </c>
      <c r="I4429" s="5" t="s">
        <v>515</v>
      </c>
      <c r="J4429" s="6" t="s">
        <v>7808</v>
      </c>
      <c r="K4429" s="6" t="s">
        <v>71</v>
      </c>
    </row>
    <row r="4430" spans="1:11" x14ac:dyDescent="0.45">
      <c r="A4430" s="6">
        <v>4426</v>
      </c>
      <c r="B4430" s="6" t="s">
        <v>7337</v>
      </c>
      <c r="C4430" s="5" t="s">
        <v>11242</v>
      </c>
      <c r="D4430" s="5" t="s">
        <v>7338</v>
      </c>
      <c r="E4430" s="5" t="s">
        <v>7339</v>
      </c>
      <c r="F4430" s="5" t="s">
        <v>7340</v>
      </c>
      <c r="G4430" s="6">
        <v>1997</v>
      </c>
      <c r="H4430" s="5" t="s">
        <v>340</v>
      </c>
      <c r="I4430" s="5" t="s">
        <v>7341</v>
      </c>
      <c r="J4430" s="6" t="s">
        <v>7808</v>
      </c>
      <c r="K4430" s="6" t="s">
        <v>71</v>
      </c>
    </row>
    <row r="4431" spans="1:11" x14ac:dyDescent="0.45">
      <c r="A4431" s="6">
        <v>4427</v>
      </c>
      <c r="B4431" s="6" t="s">
        <v>4868</v>
      </c>
      <c r="C4431" s="5" t="s">
        <v>11242</v>
      </c>
      <c r="D4431" s="5" t="s">
        <v>4869</v>
      </c>
      <c r="E4431" s="5" t="s">
        <v>4870</v>
      </c>
      <c r="F4431" s="5" t="s">
        <v>4871</v>
      </c>
      <c r="G4431" s="6">
        <v>2017</v>
      </c>
      <c r="H4431" s="5" t="s">
        <v>4778</v>
      </c>
      <c r="I4431" s="5" t="s">
        <v>4872</v>
      </c>
      <c r="J4431" s="6" t="s">
        <v>7808</v>
      </c>
      <c r="K4431" s="6" t="s">
        <v>71</v>
      </c>
    </row>
    <row r="4432" spans="1:11" x14ac:dyDescent="0.45">
      <c r="A4432" s="6">
        <v>4428</v>
      </c>
      <c r="B4432" s="6" t="s">
        <v>2780</v>
      </c>
      <c r="C4432" s="5" t="s">
        <v>11242</v>
      </c>
      <c r="D4432" s="5" t="s">
        <v>2781</v>
      </c>
      <c r="E4432" s="5" t="s">
        <v>2782</v>
      </c>
      <c r="F4432" s="5" t="s">
        <v>2783</v>
      </c>
      <c r="G4432" s="6">
        <v>2018</v>
      </c>
      <c r="H4432" s="5" t="s">
        <v>2784</v>
      </c>
      <c r="I4432" s="5" t="s">
        <v>2785</v>
      </c>
      <c r="J4432" s="6" t="s">
        <v>7808</v>
      </c>
      <c r="K4432" s="6" t="s">
        <v>71</v>
      </c>
    </row>
    <row r="4433" spans="1:11" x14ac:dyDescent="0.45">
      <c r="A4433" s="6">
        <v>4429</v>
      </c>
      <c r="B4433" s="6" t="s">
        <v>521</v>
      </c>
      <c r="C4433" s="5" t="s">
        <v>11242</v>
      </c>
      <c r="D4433" s="5" t="s">
        <v>522</v>
      </c>
      <c r="E4433" s="5" t="s">
        <v>523</v>
      </c>
      <c r="F4433" s="5" t="s">
        <v>524</v>
      </c>
      <c r="G4433" s="6">
        <v>2002</v>
      </c>
      <c r="H4433" s="5" t="s">
        <v>194</v>
      </c>
      <c r="I4433" s="5" t="s">
        <v>525</v>
      </c>
      <c r="J4433" s="6" t="s">
        <v>7808</v>
      </c>
      <c r="K4433" s="6" t="s">
        <v>71</v>
      </c>
    </row>
    <row r="4434" spans="1:11" x14ac:dyDescent="0.45">
      <c r="A4434" s="6">
        <v>4430</v>
      </c>
      <c r="B4434" s="6" t="s">
        <v>12083</v>
      </c>
      <c r="C4434" s="5" t="s">
        <v>11242</v>
      </c>
      <c r="D4434" s="5" t="s">
        <v>12084</v>
      </c>
      <c r="E4434" s="5" t="s">
        <v>12085</v>
      </c>
      <c r="F4434" s="5" t="s">
        <v>12086</v>
      </c>
      <c r="G4434" s="6">
        <v>2003</v>
      </c>
      <c r="H4434" s="5" t="s">
        <v>68</v>
      </c>
      <c r="I4434" s="5" t="s">
        <v>12087</v>
      </c>
      <c r="J4434" s="6" t="s">
        <v>70</v>
      </c>
      <c r="K4434" s="6" t="s">
        <v>71</v>
      </c>
    </row>
    <row r="4435" spans="1:11" x14ac:dyDescent="0.45">
      <c r="A4435" s="6">
        <v>4431</v>
      </c>
      <c r="B4435" s="6" t="s">
        <v>5971</v>
      </c>
      <c r="C4435" s="5" t="s">
        <v>11242</v>
      </c>
      <c r="D4435" s="5" t="s">
        <v>5972</v>
      </c>
      <c r="E4435" s="5" t="s">
        <v>5973</v>
      </c>
      <c r="F4435" s="5" t="s">
        <v>5974</v>
      </c>
      <c r="G4435" s="6">
        <v>1999</v>
      </c>
      <c r="H4435" s="5" t="s">
        <v>206</v>
      </c>
      <c r="I4435" s="5" t="s">
        <v>5975</v>
      </c>
      <c r="J4435" s="6" t="s">
        <v>7808</v>
      </c>
      <c r="K4435" s="6" t="s">
        <v>71</v>
      </c>
    </row>
    <row r="4436" spans="1:11" x14ac:dyDescent="0.45">
      <c r="A4436" s="6">
        <v>4432</v>
      </c>
      <c r="B4436" s="6" t="s">
        <v>4253</v>
      </c>
      <c r="C4436" s="5" t="s">
        <v>11242</v>
      </c>
      <c r="D4436" s="5" t="s">
        <v>4254</v>
      </c>
      <c r="E4436" s="5" t="s">
        <v>4255</v>
      </c>
      <c r="F4436" s="5" t="s">
        <v>4256</v>
      </c>
      <c r="G4436" s="6">
        <v>1978</v>
      </c>
      <c r="H4436" s="5" t="s">
        <v>426</v>
      </c>
      <c r="I4436" s="5" t="s">
        <v>4257</v>
      </c>
      <c r="J4436" s="6" t="s">
        <v>7808</v>
      </c>
      <c r="K4436" s="6" t="s">
        <v>71</v>
      </c>
    </row>
    <row r="4437" spans="1:11" x14ac:dyDescent="0.45">
      <c r="A4437" s="6">
        <v>4433</v>
      </c>
      <c r="B4437" s="6" t="s">
        <v>7720</v>
      </c>
      <c r="C4437" s="5" t="s">
        <v>11242</v>
      </c>
      <c r="D4437" s="5" t="s">
        <v>7721</v>
      </c>
      <c r="E4437" s="5" t="s">
        <v>7722</v>
      </c>
      <c r="F4437" s="5" t="s">
        <v>7723</v>
      </c>
      <c r="G4437" s="6">
        <v>2002</v>
      </c>
      <c r="H4437" s="5" t="s">
        <v>3643</v>
      </c>
      <c r="I4437" s="5" t="s">
        <v>7724</v>
      </c>
      <c r="J4437" s="6" t="s">
        <v>7808</v>
      </c>
      <c r="K4437" s="6" t="s">
        <v>71</v>
      </c>
    </row>
    <row r="4438" spans="1:11" x14ac:dyDescent="0.45">
      <c r="A4438" s="6">
        <v>4434</v>
      </c>
      <c r="B4438" s="6" t="s">
        <v>10180</v>
      </c>
      <c r="C4438" s="5" t="s">
        <v>11242</v>
      </c>
      <c r="D4438" s="5" t="s">
        <v>10181</v>
      </c>
      <c r="E4438" s="5" t="s">
        <v>10182</v>
      </c>
      <c r="F4438" s="5" t="s">
        <v>10183</v>
      </c>
      <c r="G4438" s="6">
        <v>2018</v>
      </c>
      <c r="H4438" s="5" t="s">
        <v>4778</v>
      </c>
      <c r="I4438" s="5" t="s">
        <v>10184</v>
      </c>
      <c r="J4438" s="6" t="s">
        <v>7808</v>
      </c>
      <c r="K4438" s="6" t="s">
        <v>71</v>
      </c>
    </row>
    <row r="4439" spans="1:11" x14ac:dyDescent="0.45">
      <c r="A4439" s="6">
        <v>4435</v>
      </c>
      <c r="B4439" s="6" t="s">
        <v>4574</v>
      </c>
      <c r="C4439" s="5" t="s">
        <v>11242</v>
      </c>
      <c r="D4439" s="5" t="s">
        <v>4575</v>
      </c>
      <c r="E4439" s="5" t="s">
        <v>4576</v>
      </c>
      <c r="F4439" s="5" t="s">
        <v>4577</v>
      </c>
      <c r="G4439" s="6">
        <v>2016</v>
      </c>
      <c r="H4439" s="5" t="s">
        <v>983</v>
      </c>
      <c r="I4439" s="5" t="s">
        <v>4578</v>
      </c>
      <c r="J4439" s="6" t="s">
        <v>7808</v>
      </c>
      <c r="K4439" s="6" t="s">
        <v>71</v>
      </c>
    </row>
    <row r="4440" spans="1:11" x14ac:dyDescent="0.45">
      <c r="A4440" s="6">
        <v>4436</v>
      </c>
      <c r="B4440" s="6" t="s">
        <v>10668</v>
      </c>
      <c r="C4440" s="5" t="s">
        <v>11242</v>
      </c>
      <c r="D4440" s="5" t="s">
        <v>10669</v>
      </c>
      <c r="E4440" s="5" t="s">
        <v>10670</v>
      </c>
      <c r="F4440" s="5" t="s">
        <v>10671</v>
      </c>
      <c r="G4440" s="6">
        <v>2018</v>
      </c>
      <c r="H4440" s="5" t="s">
        <v>10672</v>
      </c>
      <c r="I4440" s="5" t="s">
        <v>10673</v>
      </c>
      <c r="J4440" s="6" t="s">
        <v>7808</v>
      </c>
      <c r="K4440" s="6" t="s">
        <v>71</v>
      </c>
    </row>
    <row r="4441" spans="1:11" x14ac:dyDescent="0.45">
      <c r="A4441" s="6">
        <v>4437</v>
      </c>
      <c r="B4441" s="6" t="s">
        <v>7761</v>
      </c>
      <c r="C4441" s="5" t="s">
        <v>11242</v>
      </c>
      <c r="D4441" s="5" t="s">
        <v>7762</v>
      </c>
      <c r="E4441" s="5" t="s">
        <v>7763</v>
      </c>
      <c r="F4441" s="5" t="s">
        <v>7764</v>
      </c>
      <c r="G4441" s="6">
        <v>2002</v>
      </c>
      <c r="H4441" s="5" t="s">
        <v>257</v>
      </c>
      <c r="I4441" s="5" t="s">
        <v>7765</v>
      </c>
      <c r="J4441" s="6" t="s">
        <v>7808</v>
      </c>
      <c r="K4441" s="6" t="s">
        <v>71</v>
      </c>
    </row>
    <row r="4442" spans="1:11" x14ac:dyDescent="0.45">
      <c r="A4442" s="6">
        <v>4438</v>
      </c>
      <c r="B4442" s="6" t="s">
        <v>12088</v>
      </c>
      <c r="C4442" s="5" t="s">
        <v>11242</v>
      </c>
      <c r="D4442" s="5" t="s">
        <v>12089</v>
      </c>
      <c r="E4442" s="5" t="s">
        <v>12090</v>
      </c>
      <c r="F4442" s="5" t="s">
        <v>12091</v>
      </c>
      <c r="G4442" s="6">
        <v>1999</v>
      </c>
      <c r="H4442" s="5" t="s">
        <v>68</v>
      </c>
      <c r="I4442" s="5" t="s">
        <v>12092</v>
      </c>
      <c r="J4442" s="6" t="s">
        <v>70</v>
      </c>
      <c r="K4442" s="6" t="s">
        <v>71</v>
      </c>
    </row>
    <row r="4443" spans="1:11" x14ac:dyDescent="0.45">
      <c r="A4443" s="6">
        <v>4439</v>
      </c>
      <c r="B4443" s="6" t="s">
        <v>8467</v>
      </c>
      <c r="C4443" s="5" t="s">
        <v>11242</v>
      </c>
      <c r="D4443" s="5" t="s">
        <v>8468</v>
      </c>
      <c r="E4443" s="5" t="s">
        <v>8469</v>
      </c>
      <c r="F4443" s="5" t="s">
        <v>8470</v>
      </c>
      <c r="G4443" s="6">
        <v>2012</v>
      </c>
      <c r="H4443" s="5" t="s">
        <v>8471</v>
      </c>
      <c r="I4443" s="5" t="s">
        <v>8472</v>
      </c>
      <c r="J4443" s="6" t="s">
        <v>7808</v>
      </c>
      <c r="K4443" s="6" t="s">
        <v>71</v>
      </c>
    </row>
    <row r="4444" spans="1:11" x14ac:dyDescent="0.45">
      <c r="A4444" s="6">
        <v>4440</v>
      </c>
      <c r="B4444" s="6" t="s">
        <v>1162</v>
      </c>
      <c r="C4444" s="5" t="s">
        <v>11242</v>
      </c>
      <c r="D4444" s="5" t="s">
        <v>1163</v>
      </c>
      <c r="E4444" s="5" t="s">
        <v>1164</v>
      </c>
      <c r="F4444" s="5" t="s">
        <v>1165</v>
      </c>
      <c r="G4444" s="6">
        <v>2018</v>
      </c>
      <c r="H4444" s="5" t="s">
        <v>1166</v>
      </c>
      <c r="I4444" s="5" t="s">
        <v>1167</v>
      </c>
      <c r="J4444" s="6" t="s">
        <v>7808</v>
      </c>
      <c r="K4444" s="6" t="s">
        <v>71</v>
      </c>
    </row>
    <row r="4445" spans="1:11" x14ac:dyDescent="0.45">
      <c r="A4445" s="6">
        <v>4441</v>
      </c>
      <c r="B4445" s="6" t="s">
        <v>230</v>
      </c>
      <c r="C4445" s="5" t="s">
        <v>11242</v>
      </c>
      <c r="D4445" s="5" t="s">
        <v>231</v>
      </c>
      <c r="E4445" s="5" t="s">
        <v>232</v>
      </c>
      <c r="F4445" s="5" t="s">
        <v>233</v>
      </c>
      <c r="G4445" s="6">
        <v>1997</v>
      </c>
      <c r="H4445" s="5" t="s">
        <v>206</v>
      </c>
      <c r="I4445" s="5" t="s">
        <v>234</v>
      </c>
      <c r="J4445" s="6" t="s">
        <v>7808</v>
      </c>
      <c r="K4445" s="6" t="s">
        <v>71</v>
      </c>
    </row>
    <row r="4446" spans="1:11" x14ac:dyDescent="0.45">
      <c r="A4446" s="6">
        <v>4442</v>
      </c>
      <c r="B4446" s="6" t="s">
        <v>908</v>
      </c>
      <c r="C4446" s="5" t="s">
        <v>11242</v>
      </c>
      <c r="D4446" s="5" t="s">
        <v>909</v>
      </c>
      <c r="E4446" s="5" t="s">
        <v>910</v>
      </c>
      <c r="F4446" s="5" t="s">
        <v>911</v>
      </c>
      <c r="G4446" s="6">
        <v>2018</v>
      </c>
      <c r="H4446" s="5"/>
      <c r="I4446" s="5" t="s">
        <v>912</v>
      </c>
      <c r="J4446" s="6" t="s">
        <v>7808</v>
      </c>
      <c r="K4446" s="6" t="s">
        <v>71</v>
      </c>
    </row>
    <row r="4447" spans="1:11" x14ac:dyDescent="0.45">
      <c r="A4447" s="6">
        <v>4443</v>
      </c>
      <c r="B4447" s="6" t="s">
        <v>7348</v>
      </c>
      <c r="C4447" s="5" t="s">
        <v>11242</v>
      </c>
      <c r="D4447" s="5" t="s">
        <v>7349</v>
      </c>
      <c r="E4447" s="5" t="s">
        <v>7350</v>
      </c>
      <c r="F4447" s="5" t="s">
        <v>7351</v>
      </c>
      <c r="G4447" s="6">
        <v>1987</v>
      </c>
      <c r="H4447" s="5" t="s">
        <v>426</v>
      </c>
      <c r="I4447" s="5" t="s">
        <v>7352</v>
      </c>
      <c r="J4447" s="6" t="s">
        <v>7808</v>
      </c>
      <c r="K4447" s="6" t="s">
        <v>71</v>
      </c>
    </row>
    <row r="4448" spans="1:11" x14ac:dyDescent="0.45">
      <c r="A4448" s="6">
        <v>4444</v>
      </c>
      <c r="B4448" s="6" t="s">
        <v>3328</v>
      </c>
      <c r="C4448" s="5" t="s">
        <v>11242</v>
      </c>
      <c r="D4448" s="5" t="s">
        <v>3329</v>
      </c>
      <c r="E4448" s="5" t="s">
        <v>3330</v>
      </c>
      <c r="F4448" s="5" t="s">
        <v>3331</v>
      </c>
      <c r="G4448" s="6">
        <v>2012</v>
      </c>
      <c r="H4448" s="5" t="s">
        <v>983</v>
      </c>
      <c r="I4448" s="5" t="s">
        <v>3332</v>
      </c>
      <c r="J4448" s="6" t="s">
        <v>7808</v>
      </c>
      <c r="K4448" s="6" t="s">
        <v>71</v>
      </c>
    </row>
    <row r="4449" spans="1:11" x14ac:dyDescent="0.45">
      <c r="A4449" s="6">
        <v>4445</v>
      </c>
      <c r="B4449" s="6" t="s">
        <v>1023</v>
      </c>
      <c r="C4449" s="5" t="s">
        <v>11242</v>
      </c>
      <c r="D4449" s="5" t="s">
        <v>1024</v>
      </c>
      <c r="E4449" s="5" t="s">
        <v>1025</v>
      </c>
      <c r="F4449" s="5" t="s">
        <v>1026</v>
      </c>
      <c r="G4449" s="6">
        <v>2016</v>
      </c>
      <c r="H4449" s="5" t="s">
        <v>1027</v>
      </c>
      <c r="I4449" s="5" t="s">
        <v>1028</v>
      </c>
      <c r="J4449" s="6" t="s">
        <v>7808</v>
      </c>
      <c r="K4449" s="6" t="s">
        <v>71</v>
      </c>
    </row>
    <row r="4450" spans="1:11" x14ac:dyDescent="0.45">
      <c r="A4450" s="6">
        <v>4446</v>
      </c>
      <c r="B4450" s="6" t="s">
        <v>3900</v>
      </c>
      <c r="C4450" s="5" t="s">
        <v>11242</v>
      </c>
      <c r="D4450" s="5" t="s">
        <v>3901</v>
      </c>
      <c r="E4450" s="5" t="s">
        <v>3902</v>
      </c>
      <c r="F4450" s="5" t="s">
        <v>3903</v>
      </c>
      <c r="G4450" s="6">
        <v>2015</v>
      </c>
      <c r="H4450" s="5" t="s">
        <v>273</v>
      </c>
      <c r="I4450" s="5" t="s">
        <v>3904</v>
      </c>
      <c r="J4450" s="6" t="s">
        <v>7808</v>
      </c>
      <c r="K4450" s="6" t="s">
        <v>71</v>
      </c>
    </row>
    <row r="4451" spans="1:11" x14ac:dyDescent="0.45">
      <c r="A4451" s="6">
        <v>4447</v>
      </c>
      <c r="B4451" s="6" t="s">
        <v>2626</v>
      </c>
      <c r="C4451" s="5" t="s">
        <v>11242</v>
      </c>
      <c r="D4451" s="5" t="s">
        <v>2627</v>
      </c>
      <c r="E4451" s="5" t="s">
        <v>2628</v>
      </c>
      <c r="F4451" s="5" t="s">
        <v>2629</v>
      </c>
      <c r="G4451" s="6">
        <v>2026</v>
      </c>
      <c r="H4451" s="5" t="s">
        <v>2630</v>
      </c>
      <c r="I4451" s="5" t="s">
        <v>2631</v>
      </c>
      <c r="J4451" s="6" t="s">
        <v>7808</v>
      </c>
      <c r="K4451" s="6" t="s">
        <v>71</v>
      </c>
    </row>
    <row r="4452" spans="1:11" x14ac:dyDescent="0.45">
      <c r="A4452" s="6">
        <v>4448</v>
      </c>
      <c r="B4452" s="6" t="s">
        <v>7183</v>
      </c>
      <c r="C4452" s="5" t="s">
        <v>11242</v>
      </c>
      <c r="D4452" s="5" t="s">
        <v>7184</v>
      </c>
      <c r="E4452" s="5" t="s">
        <v>7185</v>
      </c>
      <c r="F4452" s="5" t="s">
        <v>7186</v>
      </c>
      <c r="G4452" s="6">
        <v>2025</v>
      </c>
      <c r="H4452" s="5" t="s">
        <v>7187</v>
      </c>
      <c r="I4452" s="5" t="s">
        <v>7188</v>
      </c>
      <c r="J4452" s="6" t="s">
        <v>7808</v>
      </c>
      <c r="K4452" s="6" t="s">
        <v>71</v>
      </c>
    </row>
    <row r="4453" spans="1:11" x14ac:dyDescent="0.45">
      <c r="A4453" s="6">
        <v>4449</v>
      </c>
      <c r="B4453" s="6" t="s">
        <v>1891</v>
      </c>
      <c r="C4453" s="5" t="s">
        <v>11242</v>
      </c>
      <c r="D4453" s="5" t="s">
        <v>1892</v>
      </c>
      <c r="E4453" s="5" t="s">
        <v>1893</v>
      </c>
      <c r="F4453" s="5" t="s">
        <v>1894</v>
      </c>
      <c r="G4453" s="6">
        <v>1999</v>
      </c>
      <c r="H4453" s="5" t="s">
        <v>68</v>
      </c>
      <c r="I4453" s="5" t="s">
        <v>1895</v>
      </c>
      <c r="J4453" s="6" t="s">
        <v>7808</v>
      </c>
      <c r="K4453" s="6" t="s">
        <v>71</v>
      </c>
    </row>
    <row r="4454" spans="1:11" x14ac:dyDescent="0.45">
      <c r="A4454" s="6">
        <v>4450</v>
      </c>
      <c r="B4454" s="6" t="s">
        <v>8441</v>
      </c>
      <c r="C4454" s="5" t="s">
        <v>11242</v>
      </c>
      <c r="D4454" s="5" t="s">
        <v>8442</v>
      </c>
      <c r="E4454" s="5" t="s">
        <v>8443</v>
      </c>
      <c r="F4454" s="5" t="s">
        <v>8444</v>
      </c>
      <c r="G4454" s="6">
        <v>2002</v>
      </c>
      <c r="H4454" s="5" t="s">
        <v>135</v>
      </c>
      <c r="I4454" s="5" t="s">
        <v>8445</v>
      </c>
      <c r="J4454" s="6" t="s">
        <v>7808</v>
      </c>
      <c r="K4454" s="6" t="s">
        <v>71</v>
      </c>
    </row>
    <row r="4455" spans="1:11" x14ac:dyDescent="0.45">
      <c r="A4455" s="6">
        <v>4451</v>
      </c>
      <c r="B4455" s="6" t="s">
        <v>3298</v>
      </c>
      <c r="C4455" s="5" t="s">
        <v>11242</v>
      </c>
      <c r="D4455" s="5" t="s">
        <v>3299</v>
      </c>
      <c r="E4455" s="5" t="s">
        <v>3300</v>
      </c>
      <c r="F4455" s="5" t="s">
        <v>3301</v>
      </c>
      <c r="G4455" s="6">
        <v>1999</v>
      </c>
      <c r="H4455" s="5" t="s">
        <v>68</v>
      </c>
      <c r="I4455" s="5" t="s">
        <v>3302</v>
      </c>
      <c r="J4455" s="6" t="s">
        <v>7808</v>
      </c>
      <c r="K4455" s="6" t="s">
        <v>71</v>
      </c>
    </row>
    <row r="4456" spans="1:11" x14ac:dyDescent="0.45">
      <c r="A4456" s="6">
        <v>4452</v>
      </c>
      <c r="B4456" s="6" t="s">
        <v>12093</v>
      </c>
      <c r="C4456" s="5" t="s">
        <v>11242</v>
      </c>
      <c r="D4456" s="5" t="s">
        <v>12094</v>
      </c>
      <c r="E4456" s="5" t="s">
        <v>12095</v>
      </c>
      <c r="F4456" s="5" t="s">
        <v>12096</v>
      </c>
      <c r="G4456" s="6">
        <v>2001</v>
      </c>
      <c r="H4456" s="5" t="s">
        <v>12097</v>
      </c>
      <c r="I4456" s="5" t="s">
        <v>12098</v>
      </c>
      <c r="J4456" s="6" t="s">
        <v>70</v>
      </c>
      <c r="K4456" s="6" t="s">
        <v>71</v>
      </c>
    </row>
    <row r="4457" spans="1:11" x14ac:dyDescent="0.45">
      <c r="A4457" s="6">
        <v>4453</v>
      </c>
      <c r="B4457" s="6" t="s">
        <v>12099</v>
      </c>
      <c r="C4457" s="5" t="s">
        <v>11242</v>
      </c>
      <c r="D4457" s="5" t="s">
        <v>12100</v>
      </c>
      <c r="E4457" s="5" t="s">
        <v>12101</v>
      </c>
      <c r="F4457" s="5" t="s">
        <v>12102</v>
      </c>
      <c r="G4457" s="6">
        <v>2002</v>
      </c>
      <c r="H4457" s="5" t="s">
        <v>206</v>
      </c>
      <c r="I4457" s="5" t="s">
        <v>12103</v>
      </c>
      <c r="J4457" s="6" t="s">
        <v>70</v>
      </c>
      <c r="K4457" s="6" t="s">
        <v>71</v>
      </c>
    </row>
    <row r="4458" spans="1:11" x14ac:dyDescent="0.45">
      <c r="A4458" s="6">
        <v>4454</v>
      </c>
      <c r="B4458" s="6" t="s">
        <v>12104</v>
      </c>
      <c r="C4458" s="5" t="s">
        <v>11242</v>
      </c>
      <c r="D4458" s="5" t="s">
        <v>12105</v>
      </c>
      <c r="E4458" s="5" t="s">
        <v>12106</v>
      </c>
      <c r="F4458" s="5" t="s">
        <v>12107</v>
      </c>
      <c r="G4458" s="6">
        <v>2000</v>
      </c>
      <c r="H4458" s="5" t="s">
        <v>660</v>
      </c>
      <c r="I4458" s="5" t="s">
        <v>12108</v>
      </c>
      <c r="J4458" s="6" t="s">
        <v>70</v>
      </c>
      <c r="K4458" s="6" t="s">
        <v>71</v>
      </c>
    </row>
    <row r="4459" spans="1:11" x14ac:dyDescent="0.45">
      <c r="A4459" s="6">
        <v>4455</v>
      </c>
      <c r="B4459" s="6" t="s">
        <v>9272</v>
      </c>
      <c r="C4459" s="5" t="s">
        <v>11242</v>
      </c>
      <c r="D4459" s="5" t="s">
        <v>9273</v>
      </c>
      <c r="E4459" s="5" t="s">
        <v>9274</v>
      </c>
      <c r="F4459" s="5" t="s">
        <v>9275</v>
      </c>
      <c r="G4459" s="6">
        <v>2017</v>
      </c>
      <c r="H4459" s="5" t="s">
        <v>1831</v>
      </c>
      <c r="I4459" s="5" t="s">
        <v>9276</v>
      </c>
      <c r="J4459" s="6" t="s">
        <v>7808</v>
      </c>
      <c r="K4459" s="6" t="s">
        <v>71</v>
      </c>
    </row>
    <row r="4460" spans="1:11" x14ac:dyDescent="0.45">
      <c r="A4460" s="6">
        <v>4456</v>
      </c>
      <c r="B4460" s="6" t="s">
        <v>5655</v>
      </c>
      <c r="C4460" s="5" t="s">
        <v>11242</v>
      </c>
      <c r="D4460" s="5" t="s">
        <v>5656</v>
      </c>
      <c r="E4460" s="5" t="s">
        <v>5657</v>
      </c>
      <c r="F4460" s="5" t="s">
        <v>5658</v>
      </c>
      <c r="G4460" s="6">
        <v>2002</v>
      </c>
      <c r="H4460" s="5" t="s">
        <v>466</v>
      </c>
      <c r="I4460" s="5" t="s">
        <v>5659</v>
      </c>
      <c r="J4460" s="6" t="s">
        <v>7808</v>
      </c>
      <c r="K4460" s="6" t="s">
        <v>71</v>
      </c>
    </row>
    <row r="4461" spans="1:11" x14ac:dyDescent="0.45">
      <c r="A4461" s="6">
        <v>4457</v>
      </c>
      <c r="B4461" s="6" t="s">
        <v>5613</v>
      </c>
      <c r="C4461" s="5" t="s">
        <v>11242</v>
      </c>
      <c r="D4461" s="5" t="s">
        <v>5614</v>
      </c>
      <c r="E4461" s="5" t="s">
        <v>5615</v>
      </c>
      <c r="F4461" s="5" t="s">
        <v>5616</v>
      </c>
      <c r="G4461" s="6">
        <v>2024</v>
      </c>
      <c r="H4461" s="5" t="s">
        <v>5617</v>
      </c>
      <c r="I4461" s="5" t="s">
        <v>5618</v>
      </c>
      <c r="J4461" s="6" t="s">
        <v>7808</v>
      </c>
      <c r="K4461" s="6" t="s">
        <v>71</v>
      </c>
    </row>
    <row r="4462" spans="1:11" x14ac:dyDescent="0.45">
      <c r="A4462" s="6">
        <v>4458</v>
      </c>
      <c r="B4462" s="6" t="s">
        <v>7537</v>
      </c>
      <c r="C4462" s="5" t="s">
        <v>11242</v>
      </c>
      <c r="D4462" s="5" t="s">
        <v>7538</v>
      </c>
      <c r="E4462" s="5" t="s">
        <v>7539</v>
      </c>
      <c r="F4462" s="5" t="s">
        <v>7540</v>
      </c>
      <c r="G4462" s="6">
        <v>1999</v>
      </c>
      <c r="H4462" s="5" t="s">
        <v>68</v>
      </c>
      <c r="I4462" s="5" t="s">
        <v>7541</v>
      </c>
      <c r="J4462" s="6" t="s">
        <v>7808</v>
      </c>
      <c r="K4462" s="6" t="s">
        <v>71</v>
      </c>
    </row>
    <row r="4463" spans="1:11" x14ac:dyDescent="0.45">
      <c r="A4463" s="6">
        <v>4459</v>
      </c>
      <c r="B4463" s="6" t="s">
        <v>5432</v>
      </c>
      <c r="C4463" s="5" t="s">
        <v>11242</v>
      </c>
      <c r="D4463" s="5" t="s">
        <v>5433</v>
      </c>
      <c r="E4463" s="5" t="s">
        <v>5434</v>
      </c>
      <c r="F4463" s="5" t="s">
        <v>5435</v>
      </c>
      <c r="G4463" s="6">
        <v>2019</v>
      </c>
      <c r="H4463" s="5" t="s">
        <v>5436</v>
      </c>
      <c r="I4463" s="5" t="s">
        <v>5437</v>
      </c>
      <c r="J4463" s="6" t="s">
        <v>7808</v>
      </c>
      <c r="K4463" s="6" t="s">
        <v>71</v>
      </c>
    </row>
    <row r="4464" spans="1:11" x14ac:dyDescent="0.45">
      <c r="A4464" s="6">
        <v>4460</v>
      </c>
      <c r="B4464" s="6" t="s">
        <v>7664</v>
      </c>
      <c r="C4464" s="5" t="s">
        <v>11242</v>
      </c>
      <c r="D4464" s="5" t="s">
        <v>7665</v>
      </c>
      <c r="E4464" s="5" t="s">
        <v>7666</v>
      </c>
      <c r="F4464" s="5" t="s">
        <v>7667</v>
      </c>
      <c r="G4464" s="6">
        <v>2016</v>
      </c>
      <c r="H4464" s="5" t="s">
        <v>6100</v>
      </c>
      <c r="I4464" s="5" t="s">
        <v>7668</v>
      </c>
      <c r="J4464" s="6" t="s">
        <v>7808</v>
      </c>
      <c r="K4464" s="6" t="s">
        <v>71</v>
      </c>
    </row>
    <row r="4465" spans="1:11" x14ac:dyDescent="0.45">
      <c r="A4465" s="6">
        <v>4461</v>
      </c>
      <c r="B4465" s="6" t="s">
        <v>9864</v>
      </c>
      <c r="C4465" s="5" t="s">
        <v>11242</v>
      </c>
      <c r="D4465" s="5" t="s">
        <v>9865</v>
      </c>
      <c r="E4465" s="5" t="s">
        <v>9866</v>
      </c>
      <c r="F4465" s="5" t="s">
        <v>9867</v>
      </c>
      <c r="G4465" s="6">
        <v>2006</v>
      </c>
      <c r="H4465" s="5" t="s">
        <v>9868</v>
      </c>
      <c r="I4465" s="5" t="s">
        <v>9869</v>
      </c>
      <c r="J4465" s="6" t="s">
        <v>7808</v>
      </c>
      <c r="K4465" s="6" t="s">
        <v>71</v>
      </c>
    </row>
    <row r="4466" spans="1:11" x14ac:dyDescent="0.45">
      <c r="A4466" s="6">
        <v>4462</v>
      </c>
      <c r="B4466" s="6" t="s">
        <v>6424</v>
      </c>
      <c r="C4466" s="5" t="s">
        <v>11242</v>
      </c>
      <c r="D4466" s="5" t="s">
        <v>6425</v>
      </c>
      <c r="E4466" s="5" t="s">
        <v>6426</v>
      </c>
      <c r="F4466" s="5" t="s">
        <v>6427</v>
      </c>
      <c r="G4466" s="6">
        <v>2004</v>
      </c>
      <c r="H4466" s="5" t="s">
        <v>5016</v>
      </c>
      <c r="I4466" s="5" t="s">
        <v>6428</v>
      </c>
      <c r="J4466" s="6" t="s">
        <v>7808</v>
      </c>
      <c r="K4466" s="6" t="s">
        <v>71</v>
      </c>
    </row>
    <row r="4467" spans="1:11" x14ac:dyDescent="0.45">
      <c r="A4467" s="6">
        <v>4463</v>
      </c>
      <c r="B4467" s="6" t="s">
        <v>3377</v>
      </c>
      <c r="C4467" s="5" t="s">
        <v>11242</v>
      </c>
      <c r="D4467" s="5" t="s">
        <v>3378</v>
      </c>
      <c r="E4467" s="5" t="s">
        <v>3379</v>
      </c>
      <c r="F4467" s="5" t="s">
        <v>3380</v>
      </c>
      <c r="G4467" s="6">
        <v>2026</v>
      </c>
      <c r="H4467" s="5" t="s">
        <v>1596</v>
      </c>
      <c r="I4467" s="5" t="s">
        <v>3381</v>
      </c>
      <c r="J4467" s="6" t="s">
        <v>7808</v>
      </c>
      <c r="K4467" s="6" t="s">
        <v>71</v>
      </c>
    </row>
    <row r="4468" spans="1:11" x14ac:dyDescent="0.45">
      <c r="A4468" s="6">
        <v>4464</v>
      </c>
      <c r="B4468" s="6" t="s">
        <v>1264</v>
      </c>
      <c r="C4468" s="5" t="s">
        <v>11242</v>
      </c>
      <c r="D4468" s="5" t="s">
        <v>1265</v>
      </c>
      <c r="E4468" s="5" t="s">
        <v>1266</v>
      </c>
      <c r="F4468" s="5" t="s">
        <v>1267</v>
      </c>
      <c r="G4468" s="6">
        <v>2021</v>
      </c>
      <c r="H4468" s="5" t="s">
        <v>374</v>
      </c>
      <c r="I4468" s="5" t="s">
        <v>1268</v>
      </c>
      <c r="J4468" s="6" t="s">
        <v>7808</v>
      </c>
      <c r="K4468" s="6" t="s">
        <v>71</v>
      </c>
    </row>
    <row r="4469" spans="1:11" x14ac:dyDescent="0.45">
      <c r="A4469" s="6">
        <v>4465</v>
      </c>
      <c r="B4469" s="6" t="s">
        <v>4878</v>
      </c>
      <c r="C4469" s="5" t="s">
        <v>11242</v>
      </c>
      <c r="D4469" s="5" t="s">
        <v>4879</v>
      </c>
      <c r="E4469" s="5" t="s">
        <v>4880</v>
      </c>
      <c r="F4469" s="5" t="s">
        <v>4881</v>
      </c>
      <c r="G4469" s="6">
        <v>2011</v>
      </c>
      <c r="H4469" s="5" t="s">
        <v>4767</v>
      </c>
      <c r="I4469" s="5" t="s">
        <v>3581</v>
      </c>
      <c r="J4469" s="6" t="s">
        <v>7808</v>
      </c>
      <c r="K4469" s="6" t="s">
        <v>71</v>
      </c>
    </row>
    <row r="4470" spans="1:11" x14ac:dyDescent="0.45">
      <c r="A4470" s="6">
        <v>4466</v>
      </c>
      <c r="B4470" s="6" t="s">
        <v>12109</v>
      </c>
      <c r="C4470" s="5" t="s">
        <v>11242</v>
      </c>
      <c r="D4470" s="5" t="s">
        <v>12110</v>
      </c>
      <c r="E4470" s="5" t="s">
        <v>12111</v>
      </c>
      <c r="F4470" s="5" t="s">
        <v>12112</v>
      </c>
      <c r="G4470" s="6">
        <v>2003</v>
      </c>
      <c r="H4470" s="5" t="s">
        <v>12113</v>
      </c>
      <c r="I4470" s="5" t="s">
        <v>12114</v>
      </c>
      <c r="J4470" s="6" t="s">
        <v>70</v>
      </c>
      <c r="K4470" s="6" t="s">
        <v>71</v>
      </c>
    </row>
    <row r="4471" spans="1:11" x14ac:dyDescent="0.45">
      <c r="A4471" s="6">
        <v>4467</v>
      </c>
      <c r="B4471" s="6" t="s">
        <v>12115</v>
      </c>
      <c r="C4471" s="5" t="s">
        <v>11242</v>
      </c>
      <c r="D4471" s="5" t="s">
        <v>12116</v>
      </c>
      <c r="E4471" s="5" t="s">
        <v>12117</v>
      </c>
      <c r="F4471" s="5" t="s">
        <v>12118</v>
      </c>
      <c r="G4471" s="6">
        <v>2007</v>
      </c>
      <c r="H4471" s="5" t="s">
        <v>12119</v>
      </c>
      <c r="I4471" s="5" t="s">
        <v>12120</v>
      </c>
      <c r="J4471" s="6" t="s">
        <v>70</v>
      </c>
      <c r="K4471" s="6" t="s">
        <v>71</v>
      </c>
    </row>
    <row r="4472" spans="1:11" x14ac:dyDescent="0.45">
      <c r="A4472" s="6">
        <v>4468</v>
      </c>
      <c r="B4472" s="6" t="s">
        <v>12121</v>
      </c>
      <c r="C4472" s="5" t="s">
        <v>11242</v>
      </c>
      <c r="D4472" s="5" t="s">
        <v>12122</v>
      </c>
      <c r="E4472" s="5" t="s">
        <v>12123</v>
      </c>
      <c r="F4472" s="5" t="s">
        <v>12124</v>
      </c>
      <c r="G4472" s="6">
        <v>2001</v>
      </c>
      <c r="H4472" s="5" t="s">
        <v>12125</v>
      </c>
      <c r="I4472" s="5" t="s">
        <v>12126</v>
      </c>
      <c r="J4472" s="6" t="s">
        <v>70</v>
      </c>
      <c r="K4472" s="6" t="s">
        <v>71</v>
      </c>
    </row>
    <row r="4473" spans="1:11" x14ac:dyDescent="0.45">
      <c r="A4473" s="6">
        <v>4469</v>
      </c>
      <c r="B4473" s="6" t="s">
        <v>4584</v>
      </c>
      <c r="C4473" s="5" t="s">
        <v>11242</v>
      </c>
      <c r="D4473" s="5" t="s">
        <v>4585</v>
      </c>
      <c r="E4473" s="5" t="s">
        <v>4586</v>
      </c>
      <c r="F4473" s="5" t="s">
        <v>4587</v>
      </c>
      <c r="G4473" s="6">
        <v>2024</v>
      </c>
      <c r="H4473" s="5" t="s">
        <v>1842</v>
      </c>
      <c r="I4473" s="5" t="s">
        <v>4588</v>
      </c>
      <c r="J4473" s="6" t="s">
        <v>7808</v>
      </c>
      <c r="K4473" s="6" t="s">
        <v>71</v>
      </c>
    </row>
    <row r="4474" spans="1:11" x14ac:dyDescent="0.45">
      <c r="A4474" s="6">
        <v>4470</v>
      </c>
      <c r="B4474" s="6" t="s">
        <v>5261</v>
      </c>
      <c r="C4474" s="5" t="s">
        <v>11242</v>
      </c>
      <c r="D4474" s="5" t="s">
        <v>5262</v>
      </c>
      <c r="E4474" s="5" t="s">
        <v>5263</v>
      </c>
      <c r="F4474" s="5" t="s">
        <v>5264</v>
      </c>
      <c r="G4474" s="6">
        <v>2001</v>
      </c>
      <c r="H4474" s="5" t="s">
        <v>426</v>
      </c>
      <c r="I4474" s="5" t="s">
        <v>5265</v>
      </c>
      <c r="J4474" s="6" t="s">
        <v>7808</v>
      </c>
      <c r="K4474" s="6" t="s">
        <v>71</v>
      </c>
    </row>
    <row r="4475" spans="1:11" x14ac:dyDescent="0.45">
      <c r="A4475" s="6">
        <v>4471</v>
      </c>
      <c r="B4475" s="6" t="s">
        <v>1754</v>
      </c>
      <c r="C4475" s="5" t="s">
        <v>11242</v>
      </c>
      <c r="D4475" s="5" t="s">
        <v>1755</v>
      </c>
      <c r="E4475" s="5" t="s">
        <v>1756</v>
      </c>
      <c r="F4475" s="5" t="s">
        <v>1757</v>
      </c>
      <c r="G4475" s="6">
        <v>2019</v>
      </c>
      <c r="H4475" s="5" t="s">
        <v>1752</v>
      </c>
      <c r="I4475" s="5" t="s">
        <v>1758</v>
      </c>
      <c r="J4475" s="6" t="s">
        <v>7808</v>
      </c>
      <c r="K4475" s="6" t="s">
        <v>71</v>
      </c>
    </row>
    <row r="4476" spans="1:11" x14ac:dyDescent="0.45">
      <c r="A4476" s="6">
        <v>4472</v>
      </c>
      <c r="B4476" s="6" t="s">
        <v>7596</v>
      </c>
      <c r="C4476" s="5" t="s">
        <v>11242</v>
      </c>
      <c r="D4476" s="5" t="s">
        <v>7597</v>
      </c>
      <c r="E4476" s="5" t="s">
        <v>7598</v>
      </c>
      <c r="F4476" s="5" t="s">
        <v>7599</v>
      </c>
      <c r="G4476" s="6">
        <v>2024</v>
      </c>
      <c r="H4476" s="5" t="s">
        <v>7600</v>
      </c>
      <c r="I4476" s="5" t="s">
        <v>7601</v>
      </c>
      <c r="J4476" s="6" t="s">
        <v>7808</v>
      </c>
      <c r="K4476" s="6" t="s">
        <v>71</v>
      </c>
    </row>
    <row r="4477" spans="1:11" x14ac:dyDescent="0.45">
      <c r="A4477" s="6">
        <v>4473</v>
      </c>
      <c r="B4477" s="6" t="s">
        <v>12127</v>
      </c>
      <c r="C4477" s="5" t="s">
        <v>11242</v>
      </c>
      <c r="D4477" s="5" t="s">
        <v>12128</v>
      </c>
      <c r="E4477" s="5" t="s">
        <v>12129</v>
      </c>
      <c r="F4477" s="5" t="s">
        <v>12130</v>
      </c>
      <c r="G4477" s="6">
        <v>2011</v>
      </c>
      <c r="H4477" s="5" t="s">
        <v>7520</v>
      </c>
      <c r="I4477" s="5" t="s">
        <v>12131</v>
      </c>
      <c r="J4477" s="6" t="s">
        <v>70</v>
      </c>
      <c r="K4477" s="6" t="s">
        <v>71</v>
      </c>
    </row>
    <row r="4478" spans="1:11" x14ac:dyDescent="0.45">
      <c r="A4478" s="6">
        <v>4474</v>
      </c>
      <c r="B4478" s="6" t="s">
        <v>12132</v>
      </c>
      <c r="C4478" s="5" t="s">
        <v>11242</v>
      </c>
      <c r="D4478" s="5" t="s">
        <v>12133</v>
      </c>
      <c r="E4478" s="5" t="s">
        <v>7646</v>
      </c>
      <c r="F4478" s="5" t="s">
        <v>12134</v>
      </c>
      <c r="G4478" s="6">
        <v>2002</v>
      </c>
      <c r="H4478" s="5" t="s">
        <v>12135</v>
      </c>
      <c r="I4478" s="5" t="s">
        <v>12136</v>
      </c>
      <c r="J4478" s="6" t="s">
        <v>70</v>
      </c>
      <c r="K4478" s="6" t="s">
        <v>71</v>
      </c>
    </row>
    <row r="4479" spans="1:11" x14ac:dyDescent="0.45">
      <c r="A4479" s="6">
        <v>4475</v>
      </c>
      <c r="B4479" s="6" t="s">
        <v>2591</v>
      </c>
      <c r="C4479" s="5" t="s">
        <v>11242</v>
      </c>
      <c r="D4479" s="5" t="s">
        <v>2592</v>
      </c>
      <c r="E4479" s="5" t="s">
        <v>2593</v>
      </c>
      <c r="F4479" s="5" t="s">
        <v>2594</v>
      </c>
      <c r="G4479" s="6">
        <v>2008</v>
      </c>
      <c r="H4479" s="5" t="s">
        <v>362</v>
      </c>
      <c r="I4479" s="5" t="s">
        <v>2595</v>
      </c>
      <c r="J4479" s="6" t="s">
        <v>7808</v>
      </c>
      <c r="K4479" s="6" t="s">
        <v>71</v>
      </c>
    </row>
    <row r="4480" spans="1:11" x14ac:dyDescent="0.45">
      <c r="A4480" s="6">
        <v>4476</v>
      </c>
      <c r="B4480" s="6" t="s">
        <v>287</v>
      </c>
      <c r="C4480" s="5" t="s">
        <v>11242</v>
      </c>
      <c r="D4480" s="5" t="s">
        <v>288</v>
      </c>
      <c r="E4480" s="5" t="s">
        <v>289</v>
      </c>
      <c r="F4480" s="5" t="s">
        <v>290</v>
      </c>
      <c r="G4480" s="6">
        <v>1964</v>
      </c>
      <c r="H4480" s="5" t="s">
        <v>291</v>
      </c>
      <c r="I4480" s="5" t="s">
        <v>292</v>
      </c>
      <c r="J4480" s="6" t="s">
        <v>7808</v>
      </c>
      <c r="K4480" s="6" t="s">
        <v>71</v>
      </c>
    </row>
    <row r="4481" spans="1:11" x14ac:dyDescent="0.45">
      <c r="A4481" s="6">
        <v>4477</v>
      </c>
      <c r="B4481" s="6" t="s">
        <v>4453</v>
      </c>
      <c r="C4481" s="5" t="s">
        <v>11242</v>
      </c>
      <c r="D4481" s="5" t="s">
        <v>4454</v>
      </c>
      <c r="E4481" s="5" t="s">
        <v>4455</v>
      </c>
      <c r="F4481" s="5" t="s">
        <v>4456</v>
      </c>
      <c r="G4481" s="6">
        <v>1983</v>
      </c>
      <c r="H4481" s="5" t="s">
        <v>245</v>
      </c>
      <c r="I4481" s="5" t="s">
        <v>4457</v>
      </c>
      <c r="J4481" s="6" t="s">
        <v>7808</v>
      </c>
      <c r="K4481" s="6" t="s">
        <v>71</v>
      </c>
    </row>
    <row r="4482" spans="1:11" x14ac:dyDescent="0.45">
      <c r="A4482" s="6">
        <v>4478</v>
      </c>
      <c r="B4482" s="6" t="s">
        <v>494</v>
      </c>
      <c r="C4482" s="5" t="s">
        <v>11242</v>
      </c>
      <c r="D4482" s="5" t="s">
        <v>495</v>
      </c>
      <c r="E4482" s="5" t="s">
        <v>496</v>
      </c>
      <c r="F4482" s="5" t="s">
        <v>497</v>
      </c>
      <c r="G4482" s="6">
        <v>1999</v>
      </c>
      <c r="H4482" s="5" t="s">
        <v>245</v>
      </c>
      <c r="I4482" s="5" t="s">
        <v>498</v>
      </c>
      <c r="J4482" s="6" t="s">
        <v>7808</v>
      </c>
      <c r="K4482" s="6" t="s">
        <v>71</v>
      </c>
    </row>
    <row r="4483" spans="1:11" x14ac:dyDescent="0.45">
      <c r="A4483" s="6">
        <v>4479</v>
      </c>
      <c r="B4483" s="6" t="s">
        <v>1092</v>
      </c>
      <c r="C4483" s="5" t="s">
        <v>11242</v>
      </c>
      <c r="D4483" s="5" t="s">
        <v>1093</v>
      </c>
      <c r="E4483" s="5" t="s">
        <v>1094</v>
      </c>
      <c r="F4483" s="5" t="s">
        <v>1095</v>
      </c>
      <c r="G4483" s="6">
        <v>1998</v>
      </c>
      <c r="H4483" s="5" t="s">
        <v>1096</v>
      </c>
      <c r="I4483" s="5" t="s">
        <v>1097</v>
      </c>
      <c r="J4483" s="6" t="s">
        <v>7808</v>
      </c>
      <c r="K4483" s="6" t="s">
        <v>71</v>
      </c>
    </row>
    <row r="4484" spans="1:11" x14ac:dyDescent="0.45">
      <c r="A4484" s="6">
        <v>4480</v>
      </c>
      <c r="B4484" s="6" t="s">
        <v>202</v>
      </c>
      <c r="C4484" s="5" t="s">
        <v>11242</v>
      </c>
      <c r="D4484" s="5" t="s">
        <v>203</v>
      </c>
      <c r="E4484" s="5" t="s">
        <v>204</v>
      </c>
      <c r="F4484" s="5" t="s">
        <v>205</v>
      </c>
      <c r="G4484" s="6">
        <v>2001</v>
      </c>
      <c r="H4484" s="5" t="s">
        <v>206</v>
      </c>
      <c r="I4484" s="5" t="s">
        <v>207</v>
      </c>
      <c r="J4484" s="6" t="s">
        <v>7808</v>
      </c>
      <c r="K4484" s="6" t="s">
        <v>71</v>
      </c>
    </row>
    <row r="4485" spans="1:11" x14ac:dyDescent="0.45">
      <c r="A4485" s="6">
        <v>4481</v>
      </c>
      <c r="B4485" s="6" t="s">
        <v>7590</v>
      </c>
      <c r="C4485" s="5" t="s">
        <v>11242</v>
      </c>
      <c r="D4485" s="5" t="s">
        <v>7591</v>
      </c>
      <c r="E4485" s="5" t="s">
        <v>7592</v>
      </c>
      <c r="F4485" s="5" t="s">
        <v>7593</v>
      </c>
      <c r="G4485" s="6">
        <v>2020</v>
      </c>
      <c r="H4485" s="5" t="s">
        <v>7594</v>
      </c>
      <c r="I4485" s="5" t="s">
        <v>7595</v>
      </c>
      <c r="J4485" s="6" t="s">
        <v>7808</v>
      </c>
      <c r="K4485" s="6" t="s">
        <v>71</v>
      </c>
    </row>
    <row r="4486" spans="1:11" x14ac:dyDescent="0.45">
      <c r="A4486" s="6">
        <v>4482</v>
      </c>
      <c r="B4486" s="6" t="s">
        <v>12137</v>
      </c>
      <c r="C4486" s="5" t="s">
        <v>11242</v>
      </c>
      <c r="D4486" s="5" t="s">
        <v>12138</v>
      </c>
      <c r="E4486" s="5" t="s">
        <v>12139</v>
      </c>
      <c r="F4486" s="5" t="s">
        <v>12140</v>
      </c>
      <c r="G4486" s="6">
        <v>2025</v>
      </c>
      <c r="H4486" s="5" t="s">
        <v>1102</v>
      </c>
      <c r="I4486" s="5" t="s">
        <v>12141</v>
      </c>
      <c r="J4486" s="6" t="s">
        <v>70</v>
      </c>
      <c r="K4486" s="6" t="s">
        <v>71</v>
      </c>
    </row>
    <row r="4487" spans="1:11" x14ac:dyDescent="0.45">
      <c r="A4487" s="6">
        <v>4483</v>
      </c>
      <c r="B4487" s="6" t="s">
        <v>7917</v>
      </c>
      <c r="C4487" s="5" t="s">
        <v>11242</v>
      </c>
      <c r="D4487" s="5" t="s">
        <v>7918</v>
      </c>
      <c r="E4487" s="5" t="s">
        <v>7919</v>
      </c>
      <c r="F4487" s="5" t="s">
        <v>7920</v>
      </c>
      <c r="G4487" s="6">
        <v>2015</v>
      </c>
      <c r="H4487" s="5" t="s">
        <v>5219</v>
      </c>
      <c r="I4487" s="5" t="s">
        <v>7921</v>
      </c>
      <c r="J4487" s="6" t="s">
        <v>7808</v>
      </c>
      <c r="K4487" s="6" t="s">
        <v>71</v>
      </c>
    </row>
    <row r="4488" spans="1:11" x14ac:dyDescent="0.45">
      <c r="A4488" s="6">
        <v>4484</v>
      </c>
      <c r="B4488" s="6" t="s">
        <v>1983</v>
      </c>
      <c r="C4488" s="5" t="s">
        <v>11242</v>
      </c>
      <c r="D4488" s="5" t="s">
        <v>1984</v>
      </c>
      <c r="E4488" s="5" t="s">
        <v>1985</v>
      </c>
      <c r="F4488" s="5" t="s">
        <v>1986</v>
      </c>
      <c r="G4488" s="6">
        <v>2021</v>
      </c>
      <c r="H4488" s="5" t="s">
        <v>1987</v>
      </c>
      <c r="I4488" s="5" t="s">
        <v>1988</v>
      </c>
      <c r="J4488" s="6" t="s">
        <v>7808</v>
      </c>
      <c r="K4488" s="6" t="s">
        <v>71</v>
      </c>
    </row>
    <row r="4489" spans="1:11" x14ac:dyDescent="0.45">
      <c r="A4489" s="6">
        <v>4485</v>
      </c>
      <c r="B4489" s="6" t="s">
        <v>2397</v>
      </c>
      <c r="C4489" s="5" t="s">
        <v>11242</v>
      </c>
      <c r="D4489" s="5" t="s">
        <v>2398</v>
      </c>
      <c r="E4489" s="5" t="s">
        <v>2399</v>
      </c>
      <c r="F4489" s="5" t="s">
        <v>2400</v>
      </c>
      <c r="G4489" s="6">
        <v>1995</v>
      </c>
      <c r="H4489" s="5" t="s">
        <v>1641</v>
      </c>
      <c r="I4489" s="5" t="s">
        <v>2401</v>
      </c>
      <c r="J4489" s="6" t="s">
        <v>7808</v>
      </c>
      <c r="K4489" s="6" t="s">
        <v>71</v>
      </c>
    </row>
    <row r="4490" spans="1:11" x14ac:dyDescent="0.45">
      <c r="A4490" s="6">
        <v>4486</v>
      </c>
      <c r="B4490" s="6" t="s">
        <v>6952</v>
      </c>
      <c r="C4490" s="5" t="s">
        <v>11242</v>
      </c>
      <c r="D4490" s="5" t="s">
        <v>6953</v>
      </c>
      <c r="E4490" s="5" t="s">
        <v>6954</v>
      </c>
      <c r="F4490" s="5" t="s">
        <v>6955</v>
      </c>
      <c r="G4490" s="6">
        <v>2003</v>
      </c>
      <c r="H4490" s="5" t="s">
        <v>68</v>
      </c>
      <c r="I4490" s="5" t="s">
        <v>6956</v>
      </c>
      <c r="J4490" s="6" t="s">
        <v>7808</v>
      </c>
      <c r="K4490" s="6" t="s">
        <v>71</v>
      </c>
    </row>
    <row r="4491" spans="1:11" x14ac:dyDescent="0.45">
      <c r="A4491" s="6">
        <v>4487</v>
      </c>
      <c r="B4491" s="6" t="s">
        <v>6648</v>
      </c>
      <c r="C4491" s="5" t="s">
        <v>11242</v>
      </c>
      <c r="D4491" s="5" t="s">
        <v>6649</v>
      </c>
      <c r="E4491" s="5" t="s">
        <v>6650</v>
      </c>
      <c r="F4491" s="5" t="s">
        <v>6651</v>
      </c>
      <c r="G4491" s="6">
        <v>2001</v>
      </c>
      <c r="H4491" s="5" t="s">
        <v>6652</v>
      </c>
      <c r="I4491" s="5" t="s">
        <v>6653</v>
      </c>
      <c r="J4491" s="6" t="s">
        <v>7808</v>
      </c>
      <c r="K4491" s="6" t="s">
        <v>71</v>
      </c>
    </row>
    <row r="4492" spans="1:11" x14ac:dyDescent="0.45">
      <c r="A4492" s="6">
        <v>4488</v>
      </c>
      <c r="B4492" s="6" t="s">
        <v>7695</v>
      </c>
      <c r="C4492" s="5" t="s">
        <v>11242</v>
      </c>
      <c r="D4492" s="5" t="s">
        <v>7696</v>
      </c>
      <c r="E4492" s="5" t="s">
        <v>7697</v>
      </c>
      <c r="F4492" s="5" t="s">
        <v>7698</v>
      </c>
      <c r="G4492" s="6">
        <v>2003</v>
      </c>
      <c r="H4492" s="5" t="s">
        <v>135</v>
      </c>
      <c r="I4492" s="5" t="s">
        <v>7699</v>
      </c>
      <c r="J4492" s="6" t="s">
        <v>7808</v>
      </c>
      <c r="K4492" s="6" t="s">
        <v>71</v>
      </c>
    </row>
    <row r="4493" spans="1:11" x14ac:dyDescent="0.45">
      <c r="A4493" s="6">
        <v>4489</v>
      </c>
      <c r="B4493" s="6" t="s">
        <v>12142</v>
      </c>
      <c r="C4493" s="5" t="s">
        <v>11242</v>
      </c>
      <c r="D4493" s="5" t="s">
        <v>12143</v>
      </c>
      <c r="E4493" s="5" t="s">
        <v>12144</v>
      </c>
      <c r="F4493" s="5" t="s">
        <v>12145</v>
      </c>
      <c r="G4493" s="6">
        <v>2002</v>
      </c>
      <c r="H4493" s="5" t="s">
        <v>666</v>
      </c>
      <c r="I4493" s="5" t="s">
        <v>12146</v>
      </c>
      <c r="J4493" s="6" t="s">
        <v>70</v>
      </c>
      <c r="K4493" s="6" t="s">
        <v>71</v>
      </c>
    </row>
    <row r="4494" spans="1:11" x14ac:dyDescent="0.45">
      <c r="A4494" s="6">
        <v>4490</v>
      </c>
      <c r="B4494" s="6" t="s">
        <v>320</v>
      </c>
      <c r="C4494" s="5" t="s">
        <v>11242</v>
      </c>
      <c r="D4494" s="5" t="s">
        <v>321</v>
      </c>
      <c r="E4494" s="5" t="s">
        <v>322</v>
      </c>
      <c r="F4494" s="5" t="s">
        <v>323</v>
      </c>
      <c r="G4494" s="6">
        <v>2002</v>
      </c>
      <c r="H4494" s="5" t="s">
        <v>206</v>
      </c>
      <c r="I4494" s="5" t="s">
        <v>324</v>
      </c>
      <c r="J4494" s="6" t="s">
        <v>7808</v>
      </c>
      <c r="K4494" s="6" t="s">
        <v>71</v>
      </c>
    </row>
    <row r="4495" spans="1:11" x14ac:dyDescent="0.45">
      <c r="A4495" s="6">
        <v>4491</v>
      </c>
      <c r="B4495" s="6" t="s">
        <v>4544</v>
      </c>
      <c r="C4495" s="5" t="s">
        <v>12147</v>
      </c>
      <c r="D4495" s="5" t="s">
        <v>4545</v>
      </c>
      <c r="E4495" s="5" t="s">
        <v>4546</v>
      </c>
      <c r="F4495" s="5" t="s">
        <v>4547</v>
      </c>
      <c r="G4495" s="6">
        <v>2016</v>
      </c>
      <c r="H4495" s="5" t="s">
        <v>2179</v>
      </c>
      <c r="I4495" s="5" t="s">
        <v>4548</v>
      </c>
      <c r="J4495" s="6" t="s">
        <v>7808</v>
      </c>
      <c r="K4495" s="6" t="s">
        <v>71</v>
      </c>
    </row>
    <row r="4496" spans="1:11" x14ac:dyDescent="0.45">
      <c r="A4496" s="6">
        <v>4492</v>
      </c>
      <c r="B4496" s="6" t="s">
        <v>12148</v>
      </c>
      <c r="C4496" s="5" t="s">
        <v>12147</v>
      </c>
      <c r="D4496" s="5" t="s">
        <v>12149</v>
      </c>
      <c r="E4496" s="5" t="s">
        <v>12150</v>
      </c>
      <c r="F4496" s="5" t="s">
        <v>12151</v>
      </c>
      <c r="G4496" s="6">
        <v>2002</v>
      </c>
      <c r="H4496" s="5" t="s">
        <v>135</v>
      </c>
      <c r="I4496" s="5" t="s">
        <v>12152</v>
      </c>
      <c r="J4496" s="6" t="s">
        <v>70</v>
      </c>
      <c r="K4496" s="6" t="s">
        <v>71</v>
      </c>
    </row>
    <row r="4497" spans="1:11" x14ac:dyDescent="0.45">
      <c r="A4497" s="6">
        <v>4493</v>
      </c>
      <c r="B4497" s="6" t="s">
        <v>12153</v>
      </c>
      <c r="C4497" s="5" t="s">
        <v>12147</v>
      </c>
      <c r="D4497" s="5" t="s">
        <v>12154</v>
      </c>
      <c r="E4497" s="5" t="s">
        <v>12155</v>
      </c>
      <c r="F4497" s="5" t="s">
        <v>12156</v>
      </c>
      <c r="G4497" s="6">
        <v>2014</v>
      </c>
      <c r="H4497" s="5" t="s">
        <v>2856</v>
      </c>
      <c r="I4497" s="5" t="s">
        <v>12157</v>
      </c>
      <c r="J4497" s="6" t="s">
        <v>70</v>
      </c>
      <c r="K4497" s="6" t="s">
        <v>71</v>
      </c>
    </row>
    <row r="4498" spans="1:11" x14ac:dyDescent="0.45">
      <c r="A4498" s="6">
        <v>4494</v>
      </c>
      <c r="B4498" s="6" t="s">
        <v>12158</v>
      </c>
      <c r="C4498" s="5" t="s">
        <v>12147</v>
      </c>
      <c r="D4498" s="5" t="s">
        <v>12159</v>
      </c>
      <c r="E4498" s="5" t="s">
        <v>12160</v>
      </c>
      <c r="F4498" s="5" t="s">
        <v>12161</v>
      </c>
      <c r="G4498" s="6">
        <v>1997</v>
      </c>
      <c r="H4498" s="5" t="s">
        <v>12162</v>
      </c>
      <c r="I4498" s="5" t="s">
        <v>12163</v>
      </c>
      <c r="J4498" s="6" t="s">
        <v>70</v>
      </c>
      <c r="K4498" s="6" t="s">
        <v>71</v>
      </c>
    </row>
    <row r="4499" spans="1:11" x14ac:dyDescent="0.45">
      <c r="A4499" s="6">
        <v>4495</v>
      </c>
      <c r="B4499" s="6" t="s">
        <v>12164</v>
      </c>
      <c r="C4499" s="5" t="s">
        <v>12147</v>
      </c>
      <c r="D4499" s="5" t="s">
        <v>12165</v>
      </c>
      <c r="E4499" s="5" t="s">
        <v>12166</v>
      </c>
      <c r="F4499" s="5" t="s">
        <v>12167</v>
      </c>
      <c r="G4499" s="6">
        <v>1990</v>
      </c>
      <c r="H4499" s="5" t="s">
        <v>12168</v>
      </c>
      <c r="I4499" s="5" t="s">
        <v>12169</v>
      </c>
      <c r="J4499" s="6" t="s">
        <v>70</v>
      </c>
      <c r="K4499" s="6" t="s">
        <v>71</v>
      </c>
    </row>
    <row r="4500" spans="1:11" x14ac:dyDescent="0.45">
      <c r="A4500" s="6">
        <v>4496</v>
      </c>
      <c r="B4500" s="6" t="s">
        <v>12170</v>
      </c>
      <c r="C4500" s="5" t="s">
        <v>12147</v>
      </c>
      <c r="D4500" s="5" t="s">
        <v>12171</v>
      </c>
      <c r="E4500" s="5" t="s">
        <v>12172</v>
      </c>
      <c r="F4500" s="5" t="s">
        <v>12173</v>
      </c>
      <c r="G4500" s="6">
        <v>1998</v>
      </c>
      <c r="H4500" s="5" t="s">
        <v>206</v>
      </c>
      <c r="I4500" s="5" t="s">
        <v>12174</v>
      </c>
      <c r="J4500" s="6" t="s">
        <v>70</v>
      </c>
      <c r="K4500" s="6" t="s">
        <v>71</v>
      </c>
    </row>
    <row r="4501" spans="1:11" x14ac:dyDescent="0.45">
      <c r="A4501" s="6">
        <v>4497</v>
      </c>
      <c r="B4501" s="6" t="s">
        <v>12175</v>
      </c>
      <c r="C4501" s="5" t="s">
        <v>12147</v>
      </c>
      <c r="D4501" s="5" t="s">
        <v>12176</v>
      </c>
      <c r="E4501" s="5" t="s">
        <v>12177</v>
      </c>
      <c r="F4501" s="5" t="s">
        <v>12178</v>
      </c>
      <c r="G4501" s="6">
        <v>2006</v>
      </c>
      <c r="H4501" s="5" t="s">
        <v>206</v>
      </c>
      <c r="I4501" s="5" t="s">
        <v>12179</v>
      </c>
      <c r="J4501" s="6" t="s">
        <v>70</v>
      </c>
      <c r="K4501" s="6" t="s">
        <v>71</v>
      </c>
    </row>
    <row r="4502" spans="1:11" x14ac:dyDescent="0.45">
      <c r="A4502" s="6">
        <v>4498</v>
      </c>
      <c r="B4502" s="6" t="s">
        <v>12180</v>
      </c>
      <c r="C4502" s="5" t="s">
        <v>12147</v>
      </c>
      <c r="D4502" s="5" t="s">
        <v>12181</v>
      </c>
      <c r="E4502" s="5" t="s">
        <v>12182</v>
      </c>
      <c r="F4502" s="5" t="s">
        <v>12183</v>
      </c>
      <c r="G4502" s="6">
        <v>1998</v>
      </c>
      <c r="H4502" s="5" t="s">
        <v>2185</v>
      </c>
      <c r="I4502" s="5" t="s">
        <v>12184</v>
      </c>
      <c r="J4502" s="6" t="s">
        <v>70</v>
      </c>
      <c r="K4502" s="6" t="s">
        <v>71</v>
      </c>
    </row>
    <row r="4503" spans="1:11" x14ac:dyDescent="0.45">
      <c r="A4503" s="6">
        <v>4499</v>
      </c>
      <c r="B4503" s="6" t="s">
        <v>10700</v>
      </c>
      <c r="C4503" s="5" t="s">
        <v>12147</v>
      </c>
      <c r="D4503" s="5" t="s">
        <v>10701</v>
      </c>
      <c r="E4503" s="5" t="s">
        <v>10702</v>
      </c>
      <c r="F4503" s="5" t="s">
        <v>10703</v>
      </c>
      <c r="G4503" s="6">
        <v>2004</v>
      </c>
      <c r="H4503" s="5" t="s">
        <v>3863</v>
      </c>
      <c r="I4503" s="5" t="s">
        <v>10704</v>
      </c>
      <c r="J4503" s="6" t="s">
        <v>7808</v>
      </c>
      <c r="K4503" s="6" t="s">
        <v>71</v>
      </c>
    </row>
    <row r="4504" spans="1:11" x14ac:dyDescent="0.45">
      <c r="A4504" s="6">
        <v>4500</v>
      </c>
      <c r="B4504" s="6" t="s">
        <v>12185</v>
      </c>
      <c r="C4504" s="5" t="s">
        <v>12147</v>
      </c>
      <c r="D4504" s="5" t="s">
        <v>12186</v>
      </c>
      <c r="E4504" s="5" t="s">
        <v>12187</v>
      </c>
      <c r="F4504" s="5" t="s">
        <v>12188</v>
      </c>
      <c r="G4504" s="6">
        <v>1986</v>
      </c>
      <c r="H4504" s="5" t="s">
        <v>455</v>
      </c>
      <c r="I4504" s="5" t="s">
        <v>12189</v>
      </c>
      <c r="J4504" s="6" t="s">
        <v>70</v>
      </c>
      <c r="K4504" s="6" t="s">
        <v>71</v>
      </c>
    </row>
    <row r="4505" spans="1:11" x14ac:dyDescent="0.45">
      <c r="A4505" s="6">
        <v>4501</v>
      </c>
      <c r="B4505" s="6" t="s">
        <v>12190</v>
      </c>
      <c r="C4505" s="5" t="s">
        <v>12147</v>
      </c>
      <c r="D4505" s="5" t="s">
        <v>12191</v>
      </c>
      <c r="E4505" s="5" t="s">
        <v>12192</v>
      </c>
      <c r="F4505" s="5" t="s">
        <v>12193</v>
      </c>
      <c r="G4505" s="6">
        <v>2002</v>
      </c>
      <c r="H4505" s="5" t="s">
        <v>135</v>
      </c>
      <c r="I4505" s="5" t="s">
        <v>12194</v>
      </c>
      <c r="J4505" s="6" t="s">
        <v>70</v>
      </c>
      <c r="K4505" s="6" t="s">
        <v>71</v>
      </c>
    </row>
    <row r="4506" spans="1:11" x14ac:dyDescent="0.45">
      <c r="A4506" s="6">
        <v>4502</v>
      </c>
      <c r="B4506" s="6" t="s">
        <v>12195</v>
      </c>
      <c r="C4506" s="5" t="s">
        <v>12147</v>
      </c>
      <c r="D4506" s="5" t="s">
        <v>12196</v>
      </c>
      <c r="E4506" s="5" t="s">
        <v>12197</v>
      </c>
      <c r="F4506" s="5" t="s">
        <v>12198</v>
      </c>
      <c r="G4506" s="6">
        <v>1983</v>
      </c>
      <c r="H4506" s="5" t="s">
        <v>239</v>
      </c>
      <c r="I4506" s="5" t="s">
        <v>12199</v>
      </c>
      <c r="J4506" s="6" t="s">
        <v>70</v>
      </c>
      <c r="K4506" s="6" t="s">
        <v>71</v>
      </c>
    </row>
    <row r="4507" spans="1:11" x14ac:dyDescent="0.45">
      <c r="A4507" s="6">
        <v>4503</v>
      </c>
      <c r="B4507" s="6" t="s">
        <v>11889</v>
      </c>
      <c r="C4507" s="5" t="s">
        <v>12147</v>
      </c>
      <c r="D4507" s="5" t="s">
        <v>11890</v>
      </c>
      <c r="E4507" s="5" t="s">
        <v>11891</v>
      </c>
      <c r="F4507" s="5" t="s">
        <v>11892</v>
      </c>
      <c r="G4507" s="6">
        <v>2003</v>
      </c>
      <c r="H4507" s="5" t="s">
        <v>68</v>
      </c>
      <c r="I4507" s="5" t="s">
        <v>11893</v>
      </c>
      <c r="J4507" s="6" t="s">
        <v>7808</v>
      </c>
      <c r="K4507" s="6" t="s">
        <v>71</v>
      </c>
    </row>
    <row r="4508" spans="1:11" x14ac:dyDescent="0.45">
      <c r="A4508" s="6">
        <v>4504</v>
      </c>
      <c r="B4508" s="6" t="s">
        <v>12200</v>
      </c>
      <c r="C4508" s="5" t="s">
        <v>12147</v>
      </c>
      <c r="D4508" s="5" t="s">
        <v>12201</v>
      </c>
      <c r="E4508" s="5" t="s">
        <v>12202</v>
      </c>
      <c r="F4508" s="5" t="s">
        <v>12203</v>
      </c>
      <c r="G4508" s="6">
        <v>1996</v>
      </c>
      <c r="H4508" s="5" t="s">
        <v>206</v>
      </c>
      <c r="I4508" s="5" t="s">
        <v>12204</v>
      </c>
      <c r="J4508" s="6" t="s">
        <v>70</v>
      </c>
      <c r="K4508" s="6" t="s">
        <v>71</v>
      </c>
    </row>
    <row r="4509" spans="1:11" x14ac:dyDescent="0.45">
      <c r="A4509" s="6">
        <v>4505</v>
      </c>
      <c r="B4509" s="6" t="s">
        <v>12205</v>
      </c>
      <c r="C4509" s="5" t="s">
        <v>12147</v>
      </c>
      <c r="D4509" s="5" t="s">
        <v>12206</v>
      </c>
      <c r="E4509" s="5" t="s">
        <v>12207</v>
      </c>
      <c r="F4509" s="5" t="s">
        <v>12208</v>
      </c>
      <c r="G4509" s="6">
        <v>1999</v>
      </c>
      <c r="H4509" s="5" t="s">
        <v>68</v>
      </c>
      <c r="I4509" s="5" t="s">
        <v>12209</v>
      </c>
      <c r="J4509" s="6" t="s">
        <v>70</v>
      </c>
      <c r="K4509" s="6" t="s">
        <v>71</v>
      </c>
    </row>
    <row r="4510" spans="1:11" x14ac:dyDescent="0.45">
      <c r="A4510" s="6">
        <v>4506</v>
      </c>
      <c r="B4510" s="6" t="s">
        <v>12210</v>
      </c>
      <c r="C4510" s="5" t="s">
        <v>12147</v>
      </c>
      <c r="D4510" s="5" t="s">
        <v>12211</v>
      </c>
      <c r="E4510" s="5" t="s">
        <v>12212</v>
      </c>
      <c r="F4510" s="5" t="s">
        <v>12213</v>
      </c>
      <c r="G4510" s="6">
        <v>2003</v>
      </c>
      <c r="H4510" s="5" t="s">
        <v>68</v>
      </c>
      <c r="I4510" s="5" t="s">
        <v>12214</v>
      </c>
      <c r="J4510" s="6" t="s">
        <v>70</v>
      </c>
      <c r="K4510" s="6" t="s">
        <v>71</v>
      </c>
    </row>
    <row r="4511" spans="1:11" x14ac:dyDescent="0.45">
      <c r="A4511" s="6">
        <v>4507</v>
      </c>
      <c r="B4511" s="6" t="s">
        <v>12017</v>
      </c>
      <c r="C4511" s="5" t="s">
        <v>12147</v>
      </c>
      <c r="D4511" s="5" t="s">
        <v>12018</v>
      </c>
      <c r="E4511" s="5" t="s">
        <v>12019</v>
      </c>
      <c r="F4511" s="5" t="s">
        <v>12020</v>
      </c>
      <c r="G4511" s="6">
        <v>2003</v>
      </c>
      <c r="H4511" s="5" t="s">
        <v>3354</v>
      </c>
      <c r="I4511" s="5" t="s">
        <v>12021</v>
      </c>
      <c r="J4511" s="6" t="s">
        <v>7808</v>
      </c>
      <c r="K4511" s="6" t="s">
        <v>71</v>
      </c>
    </row>
    <row r="4512" spans="1:11" x14ac:dyDescent="0.45">
      <c r="A4512" s="6">
        <v>4508</v>
      </c>
      <c r="B4512" s="6" t="s">
        <v>2289</v>
      </c>
      <c r="C4512" s="5" t="s">
        <v>12147</v>
      </c>
      <c r="D4512" s="5" t="s">
        <v>2290</v>
      </c>
      <c r="E4512" s="5" t="s">
        <v>2291</v>
      </c>
      <c r="F4512" s="5" t="s">
        <v>2292</v>
      </c>
      <c r="G4512" s="6">
        <v>2001</v>
      </c>
      <c r="H4512" s="5" t="s">
        <v>68</v>
      </c>
      <c r="I4512" s="5" t="s">
        <v>2293</v>
      </c>
      <c r="J4512" s="6" t="s">
        <v>7808</v>
      </c>
      <c r="K4512" s="6" t="s">
        <v>71</v>
      </c>
    </row>
    <row r="4513" spans="1:11" x14ac:dyDescent="0.45">
      <c r="A4513" s="6">
        <v>4509</v>
      </c>
      <c r="B4513" s="6" t="s">
        <v>12215</v>
      </c>
      <c r="C4513" s="5" t="s">
        <v>12147</v>
      </c>
      <c r="D4513" s="5" t="s">
        <v>12216</v>
      </c>
      <c r="E4513" s="5" t="s">
        <v>12217</v>
      </c>
      <c r="F4513" s="5" t="s">
        <v>12218</v>
      </c>
      <c r="G4513" s="6">
        <v>1981</v>
      </c>
      <c r="H4513" s="5" t="s">
        <v>239</v>
      </c>
      <c r="I4513" s="5" t="s">
        <v>12219</v>
      </c>
      <c r="J4513" s="6" t="s">
        <v>70</v>
      </c>
      <c r="K4513" s="6" t="s">
        <v>71</v>
      </c>
    </row>
    <row r="4514" spans="1:11" x14ac:dyDescent="0.45">
      <c r="A4514" s="6">
        <v>4510</v>
      </c>
      <c r="B4514" s="6" t="s">
        <v>12220</v>
      </c>
      <c r="C4514" s="5" t="s">
        <v>12147</v>
      </c>
      <c r="D4514" s="5" t="s">
        <v>12221</v>
      </c>
      <c r="E4514" s="5" t="s">
        <v>12222</v>
      </c>
      <c r="F4514" s="5" t="s">
        <v>12223</v>
      </c>
      <c r="G4514" s="6">
        <v>2000</v>
      </c>
      <c r="H4514" s="5" t="s">
        <v>87</v>
      </c>
      <c r="I4514" s="5" t="s">
        <v>12224</v>
      </c>
      <c r="J4514" s="6" t="s">
        <v>70</v>
      </c>
      <c r="K4514" s="6" t="s">
        <v>71</v>
      </c>
    </row>
    <row r="4515" spans="1:11" x14ac:dyDescent="0.45">
      <c r="A4515" s="6">
        <v>4511</v>
      </c>
      <c r="B4515" s="6" t="s">
        <v>12225</v>
      </c>
      <c r="C4515" s="5" t="s">
        <v>12147</v>
      </c>
      <c r="D4515" s="5" t="s">
        <v>12226</v>
      </c>
      <c r="E4515" s="5" t="s">
        <v>12227</v>
      </c>
      <c r="F4515" s="5" t="s">
        <v>12228</v>
      </c>
      <c r="G4515" s="6">
        <v>2003</v>
      </c>
      <c r="H4515" s="5" t="s">
        <v>68</v>
      </c>
      <c r="I4515" s="5" t="s">
        <v>12229</v>
      </c>
      <c r="J4515" s="6" t="s">
        <v>70</v>
      </c>
      <c r="K4515" s="6" t="s">
        <v>71</v>
      </c>
    </row>
    <row r="4516" spans="1:11" x14ac:dyDescent="0.45">
      <c r="A4516" s="6">
        <v>4512</v>
      </c>
      <c r="B4516" s="6" t="s">
        <v>12230</v>
      </c>
      <c r="C4516" s="5" t="s">
        <v>12147</v>
      </c>
      <c r="D4516" s="5" t="s">
        <v>12231</v>
      </c>
      <c r="E4516" s="5" t="s">
        <v>12232</v>
      </c>
      <c r="F4516" s="5" t="s">
        <v>12233</v>
      </c>
      <c r="G4516" s="6">
        <v>1977</v>
      </c>
      <c r="H4516" s="5" t="s">
        <v>194</v>
      </c>
      <c r="I4516" s="5" t="s">
        <v>12234</v>
      </c>
      <c r="J4516" s="6" t="s">
        <v>70</v>
      </c>
      <c r="K4516" s="6" t="s">
        <v>71</v>
      </c>
    </row>
    <row r="4517" spans="1:11" x14ac:dyDescent="0.45">
      <c r="A4517" s="6">
        <v>4513</v>
      </c>
      <c r="B4517" s="6" t="s">
        <v>12235</v>
      </c>
      <c r="C4517" s="5" t="s">
        <v>12147</v>
      </c>
      <c r="D4517" s="5" t="s">
        <v>12236</v>
      </c>
      <c r="E4517" s="5" t="s">
        <v>12237</v>
      </c>
      <c r="F4517" s="5" t="s">
        <v>12238</v>
      </c>
      <c r="G4517" s="6">
        <v>2001</v>
      </c>
      <c r="H4517" s="5" t="s">
        <v>68</v>
      </c>
      <c r="I4517" s="5" t="s">
        <v>12239</v>
      </c>
      <c r="J4517" s="6" t="s">
        <v>70</v>
      </c>
      <c r="K4517" s="6" t="s">
        <v>71</v>
      </c>
    </row>
    <row r="4518" spans="1:11" x14ac:dyDescent="0.45">
      <c r="A4518" s="6">
        <v>4514</v>
      </c>
      <c r="B4518" s="6" t="s">
        <v>12240</v>
      </c>
      <c r="C4518" s="5" t="s">
        <v>12147</v>
      </c>
      <c r="D4518" s="5" t="s">
        <v>12241</v>
      </c>
      <c r="E4518" s="5" t="s">
        <v>12242</v>
      </c>
      <c r="F4518" s="5" t="s">
        <v>12243</v>
      </c>
      <c r="G4518" s="6">
        <v>2000</v>
      </c>
      <c r="H4518" s="5" t="s">
        <v>68</v>
      </c>
      <c r="I4518" s="5" t="s">
        <v>12244</v>
      </c>
      <c r="J4518" s="6" t="s">
        <v>70</v>
      </c>
      <c r="K4518" s="6" t="s">
        <v>71</v>
      </c>
    </row>
    <row r="4519" spans="1:11" x14ac:dyDescent="0.45">
      <c r="A4519" s="6">
        <v>4515</v>
      </c>
      <c r="B4519" s="6" t="s">
        <v>12245</v>
      </c>
      <c r="C4519" s="5" t="s">
        <v>12147</v>
      </c>
      <c r="D4519" s="5" t="s">
        <v>12246</v>
      </c>
      <c r="E4519" s="5" t="s">
        <v>12247</v>
      </c>
      <c r="F4519" s="5" t="s">
        <v>12248</v>
      </c>
      <c r="G4519" s="6">
        <v>2000</v>
      </c>
      <c r="H4519" s="5" t="s">
        <v>779</v>
      </c>
      <c r="I4519" s="5" t="s">
        <v>12249</v>
      </c>
      <c r="J4519" s="6" t="s">
        <v>70</v>
      </c>
      <c r="K4519" s="6" t="s">
        <v>71</v>
      </c>
    </row>
    <row r="4520" spans="1:11" x14ac:dyDescent="0.45">
      <c r="A4520" s="6">
        <v>4516</v>
      </c>
      <c r="B4520" s="6" t="s">
        <v>12250</v>
      </c>
      <c r="C4520" s="5" t="s">
        <v>12147</v>
      </c>
      <c r="D4520" s="5" t="s">
        <v>12251</v>
      </c>
      <c r="E4520" s="5" t="s">
        <v>12252</v>
      </c>
      <c r="F4520" s="5" t="s">
        <v>12253</v>
      </c>
      <c r="G4520" s="6">
        <v>2015</v>
      </c>
      <c r="H4520" s="5" t="s">
        <v>12254</v>
      </c>
      <c r="I4520" s="5" t="s">
        <v>12255</v>
      </c>
      <c r="J4520" s="6" t="s">
        <v>70</v>
      </c>
      <c r="K4520" s="6" t="s">
        <v>71</v>
      </c>
    </row>
    <row r="4521" spans="1:11" x14ac:dyDescent="0.45">
      <c r="A4521" s="6">
        <v>4517</v>
      </c>
      <c r="B4521" s="6" t="s">
        <v>12256</v>
      </c>
      <c r="C4521" s="5" t="s">
        <v>12147</v>
      </c>
      <c r="D4521" s="5" t="s">
        <v>12257</v>
      </c>
      <c r="E4521" s="5" t="s">
        <v>12258</v>
      </c>
      <c r="F4521" s="5" t="s">
        <v>12259</v>
      </c>
      <c r="G4521" s="6">
        <v>2007</v>
      </c>
      <c r="H4521" s="5" t="s">
        <v>666</v>
      </c>
      <c r="I4521" s="5" t="s">
        <v>12260</v>
      </c>
      <c r="J4521" s="6" t="s">
        <v>70</v>
      </c>
      <c r="K4521" s="6" t="s">
        <v>71</v>
      </c>
    </row>
    <row r="4522" spans="1:11" x14ac:dyDescent="0.45">
      <c r="A4522" s="6">
        <v>4518</v>
      </c>
      <c r="B4522" s="6" t="s">
        <v>12261</v>
      </c>
      <c r="C4522" s="5" t="s">
        <v>12147</v>
      </c>
      <c r="D4522" s="5" t="s">
        <v>12262</v>
      </c>
      <c r="E4522" s="5" t="s">
        <v>12263</v>
      </c>
      <c r="F4522" s="5" t="s">
        <v>12264</v>
      </c>
      <c r="G4522" s="6">
        <v>1984</v>
      </c>
      <c r="H4522" s="5" t="s">
        <v>12265</v>
      </c>
      <c r="I4522" s="5" t="s">
        <v>12266</v>
      </c>
      <c r="J4522" s="6" t="s">
        <v>70</v>
      </c>
      <c r="K4522" s="6" t="s">
        <v>71</v>
      </c>
    </row>
    <row r="4523" spans="1:11" x14ac:dyDescent="0.45">
      <c r="A4523" s="6">
        <v>4519</v>
      </c>
      <c r="B4523" s="6" t="s">
        <v>12267</v>
      </c>
      <c r="C4523" s="5" t="s">
        <v>12147</v>
      </c>
      <c r="D4523" s="5" t="s">
        <v>12268</v>
      </c>
      <c r="E4523" s="5" t="s">
        <v>12269</v>
      </c>
      <c r="F4523" s="5" t="s">
        <v>12270</v>
      </c>
      <c r="G4523" s="6">
        <v>2001</v>
      </c>
      <c r="H4523" s="5" t="s">
        <v>12271</v>
      </c>
      <c r="I4523" s="5" t="s">
        <v>12272</v>
      </c>
      <c r="J4523" s="6" t="s">
        <v>70</v>
      </c>
      <c r="K4523" s="6" t="s">
        <v>71</v>
      </c>
    </row>
    <row r="4524" spans="1:11" x14ac:dyDescent="0.45">
      <c r="A4524" s="6">
        <v>4520</v>
      </c>
      <c r="B4524" s="6" t="s">
        <v>4637</v>
      </c>
      <c r="C4524" s="5" t="s">
        <v>12147</v>
      </c>
      <c r="D4524" s="5" t="s">
        <v>4638</v>
      </c>
      <c r="E4524" s="5" t="s">
        <v>4639</v>
      </c>
      <c r="F4524" s="5" t="s">
        <v>4640</v>
      </c>
      <c r="G4524" s="6">
        <v>2021</v>
      </c>
      <c r="H4524" s="5" t="s">
        <v>4641</v>
      </c>
      <c r="I4524" s="5" t="s">
        <v>4642</v>
      </c>
      <c r="J4524" s="6" t="s">
        <v>7808</v>
      </c>
      <c r="K4524" s="6" t="s">
        <v>71</v>
      </c>
    </row>
    <row r="4525" spans="1:11" x14ac:dyDescent="0.45">
      <c r="A4525" s="6">
        <v>4521</v>
      </c>
      <c r="B4525" s="6" t="s">
        <v>3452</v>
      </c>
      <c r="C4525" s="5" t="s">
        <v>12147</v>
      </c>
      <c r="D4525" s="5" t="s">
        <v>3453</v>
      </c>
      <c r="E4525" s="5" t="s">
        <v>3454</v>
      </c>
      <c r="F4525" s="5" t="s">
        <v>3455</v>
      </c>
      <c r="G4525" s="6">
        <v>2008</v>
      </c>
      <c r="H4525" s="5" t="s">
        <v>239</v>
      </c>
      <c r="I4525" s="5" t="s">
        <v>3456</v>
      </c>
      <c r="J4525" s="6" t="s">
        <v>7808</v>
      </c>
      <c r="K4525" s="6" t="s">
        <v>71</v>
      </c>
    </row>
    <row r="4526" spans="1:11" x14ac:dyDescent="0.45">
      <c r="A4526" s="6">
        <v>4522</v>
      </c>
      <c r="B4526" s="6" t="s">
        <v>1994</v>
      </c>
      <c r="C4526" s="5" t="s">
        <v>12147</v>
      </c>
      <c r="D4526" s="5" t="s">
        <v>1995</v>
      </c>
      <c r="E4526" s="5" t="s">
        <v>1996</v>
      </c>
      <c r="F4526" s="5" t="s">
        <v>1997</v>
      </c>
      <c r="G4526" s="6">
        <v>2004</v>
      </c>
      <c r="H4526" s="5" t="s">
        <v>245</v>
      </c>
      <c r="I4526" s="5" t="s">
        <v>1998</v>
      </c>
      <c r="J4526" s="6" t="s">
        <v>7808</v>
      </c>
      <c r="K4526" s="6" t="s">
        <v>71</v>
      </c>
    </row>
    <row r="4527" spans="1:11" x14ac:dyDescent="0.45">
      <c r="A4527" s="6">
        <v>4523</v>
      </c>
      <c r="B4527" s="6" t="s">
        <v>4369</v>
      </c>
      <c r="C4527" s="5" t="s">
        <v>12147</v>
      </c>
      <c r="D4527" s="5" t="s">
        <v>4370</v>
      </c>
      <c r="E4527" s="5" t="s">
        <v>4371</v>
      </c>
      <c r="F4527" s="5" t="s">
        <v>4372</v>
      </c>
      <c r="G4527" s="6">
        <v>2011</v>
      </c>
      <c r="H4527" s="5" t="s">
        <v>564</v>
      </c>
      <c r="I4527" s="5" t="s">
        <v>4373</v>
      </c>
      <c r="J4527" s="6" t="s">
        <v>7808</v>
      </c>
      <c r="K4527" s="6" t="s">
        <v>71</v>
      </c>
    </row>
    <row r="4528" spans="1:11" x14ac:dyDescent="0.45">
      <c r="A4528" s="6">
        <v>4524</v>
      </c>
      <c r="B4528" s="6" t="s">
        <v>12273</v>
      </c>
      <c r="C4528" s="5" t="s">
        <v>12147</v>
      </c>
      <c r="D4528" s="5" t="s">
        <v>12274</v>
      </c>
      <c r="E4528" s="5" t="s">
        <v>12275</v>
      </c>
      <c r="F4528" s="5" t="s">
        <v>12276</v>
      </c>
      <c r="G4528" s="6">
        <v>1999</v>
      </c>
      <c r="H4528" s="5" t="s">
        <v>1680</v>
      </c>
      <c r="I4528" s="5" t="s">
        <v>12277</v>
      </c>
      <c r="J4528" s="6" t="s">
        <v>70</v>
      </c>
      <c r="K4528" s="6" t="s">
        <v>71</v>
      </c>
    </row>
    <row r="4529" spans="1:11" x14ac:dyDescent="0.45">
      <c r="A4529" s="6">
        <v>4525</v>
      </c>
      <c r="B4529" s="6" t="s">
        <v>12278</v>
      </c>
      <c r="C4529" s="5" t="s">
        <v>12147</v>
      </c>
      <c r="D4529" s="5" t="s">
        <v>12279</v>
      </c>
      <c r="E4529" s="5" t="s">
        <v>12280</v>
      </c>
      <c r="F4529" s="5" t="s">
        <v>12281</v>
      </c>
      <c r="G4529" s="6">
        <v>2002</v>
      </c>
      <c r="H4529" s="5" t="s">
        <v>135</v>
      </c>
      <c r="I4529" s="5" t="s">
        <v>12282</v>
      </c>
      <c r="J4529" s="6" t="s">
        <v>70</v>
      </c>
      <c r="K4529" s="6" t="s">
        <v>71</v>
      </c>
    </row>
    <row r="4530" spans="1:11" x14ac:dyDescent="0.45">
      <c r="A4530" s="6">
        <v>4526</v>
      </c>
      <c r="B4530" s="6" t="s">
        <v>12283</v>
      </c>
      <c r="C4530" s="5" t="s">
        <v>12147</v>
      </c>
      <c r="D4530" s="5" t="s">
        <v>12284</v>
      </c>
      <c r="E4530" s="5" t="s">
        <v>12285</v>
      </c>
      <c r="F4530" s="5" t="s">
        <v>12286</v>
      </c>
      <c r="G4530" s="6">
        <v>2002</v>
      </c>
      <c r="H4530" s="5" t="s">
        <v>715</v>
      </c>
      <c r="I4530" s="5" t="s">
        <v>12287</v>
      </c>
      <c r="J4530" s="6" t="s">
        <v>70</v>
      </c>
      <c r="K4530" s="6" t="s">
        <v>71</v>
      </c>
    </row>
    <row r="4531" spans="1:11" x14ac:dyDescent="0.45">
      <c r="A4531" s="6">
        <v>4527</v>
      </c>
      <c r="B4531" s="6" t="s">
        <v>2983</v>
      </c>
      <c r="C4531" s="5" t="s">
        <v>12147</v>
      </c>
      <c r="D4531" s="5" t="s">
        <v>2984</v>
      </c>
      <c r="E4531" s="5" t="s">
        <v>2985</v>
      </c>
      <c r="F4531" s="5" t="s">
        <v>2986</v>
      </c>
      <c r="G4531" s="6">
        <v>2020</v>
      </c>
      <c r="H4531" s="5" t="s">
        <v>273</v>
      </c>
      <c r="I4531" s="5" t="s">
        <v>2987</v>
      </c>
      <c r="J4531" s="6" t="s">
        <v>7808</v>
      </c>
      <c r="K4531" s="6" t="s">
        <v>71</v>
      </c>
    </row>
    <row r="4532" spans="1:11" x14ac:dyDescent="0.45">
      <c r="A4532" s="6">
        <v>4528</v>
      </c>
      <c r="B4532" s="6" t="s">
        <v>12288</v>
      </c>
      <c r="C4532" s="5" t="s">
        <v>12147</v>
      </c>
      <c r="D4532" s="5" t="s">
        <v>12289</v>
      </c>
      <c r="E4532" s="5" t="s">
        <v>12290</v>
      </c>
      <c r="F4532" s="5" t="s">
        <v>12291</v>
      </c>
      <c r="G4532" s="6">
        <v>2002</v>
      </c>
      <c r="H4532" s="5" t="s">
        <v>87</v>
      </c>
      <c r="I4532" s="5" t="s">
        <v>12292</v>
      </c>
      <c r="J4532" s="6" t="s">
        <v>70</v>
      </c>
      <c r="K4532" s="6" t="s">
        <v>71</v>
      </c>
    </row>
    <row r="4533" spans="1:11" x14ac:dyDescent="0.45">
      <c r="A4533" s="6">
        <v>4529</v>
      </c>
      <c r="B4533" s="6" t="s">
        <v>12293</v>
      </c>
      <c r="C4533" s="5" t="s">
        <v>12147</v>
      </c>
      <c r="D4533" s="5" t="s">
        <v>12294</v>
      </c>
      <c r="E4533" s="5" t="s">
        <v>12295</v>
      </c>
      <c r="F4533" s="5" t="s">
        <v>12296</v>
      </c>
      <c r="G4533" s="6">
        <v>1998</v>
      </c>
      <c r="H4533" s="5" t="s">
        <v>1523</v>
      </c>
      <c r="I4533" s="5" t="s">
        <v>12297</v>
      </c>
      <c r="J4533" s="6" t="s">
        <v>70</v>
      </c>
      <c r="K4533" s="6" t="s">
        <v>71</v>
      </c>
    </row>
    <row r="4534" spans="1:11" x14ac:dyDescent="0.45">
      <c r="A4534" s="6">
        <v>4530</v>
      </c>
      <c r="B4534" s="6" t="s">
        <v>12298</v>
      </c>
      <c r="C4534" s="5" t="s">
        <v>12147</v>
      </c>
      <c r="D4534" s="5" t="s">
        <v>12299</v>
      </c>
      <c r="E4534" s="5" t="s">
        <v>12300</v>
      </c>
      <c r="F4534" s="5" t="s">
        <v>12301</v>
      </c>
      <c r="G4534" s="6">
        <v>2001</v>
      </c>
      <c r="H4534" s="5" t="s">
        <v>660</v>
      </c>
      <c r="I4534" s="5" t="s">
        <v>12302</v>
      </c>
      <c r="J4534" s="6" t="s">
        <v>70</v>
      </c>
      <c r="K4534" s="6" t="s">
        <v>71</v>
      </c>
    </row>
    <row r="4535" spans="1:11" x14ac:dyDescent="0.45">
      <c r="A4535" s="6">
        <v>4531</v>
      </c>
      <c r="B4535" s="6" t="s">
        <v>12303</v>
      </c>
      <c r="C4535" s="5" t="s">
        <v>12147</v>
      </c>
      <c r="D4535" s="5" t="s">
        <v>12304</v>
      </c>
      <c r="E4535" s="5" t="s">
        <v>12305</v>
      </c>
      <c r="F4535" s="5" t="s">
        <v>12306</v>
      </c>
      <c r="G4535" s="6">
        <v>2003</v>
      </c>
      <c r="H4535" s="5" t="s">
        <v>3071</v>
      </c>
      <c r="I4535" s="5" t="s">
        <v>12307</v>
      </c>
      <c r="J4535" s="6" t="s">
        <v>70</v>
      </c>
      <c r="K4535" s="6" t="s">
        <v>71</v>
      </c>
    </row>
    <row r="4536" spans="1:11" x14ac:dyDescent="0.45">
      <c r="A4536" s="6">
        <v>4532</v>
      </c>
      <c r="B4536" s="6" t="s">
        <v>12308</v>
      </c>
      <c r="C4536" s="5" t="s">
        <v>12147</v>
      </c>
      <c r="D4536" s="5" t="s">
        <v>12309</v>
      </c>
      <c r="E4536" s="5" t="s">
        <v>12310</v>
      </c>
      <c r="F4536" s="5" t="s">
        <v>12311</v>
      </c>
      <c r="G4536" s="6">
        <v>2001</v>
      </c>
      <c r="H4536" s="5" t="s">
        <v>750</v>
      </c>
      <c r="I4536" s="5" t="s">
        <v>12312</v>
      </c>
      <c r="J4536" s="6" t="s">
        <v>70</v>
      </c>
      <c r="K4536" s="6" t="s">
        <v>71</v>
      </c>
    </row>
    <row r="4537" spans="1:11" x14ac:dyDescent="0.45">
      <c r="A4537" s="6">
        <v>4533</v>
      </c>
      <c r="B4537" s="6" t="s">
        <v>12313</v>
      </c>
      <c r="C4537" s="5" t="s">
        <v>12147</v>
      </c>
      <c r="D4537" s="5" t="s">
        <v>12314</v>
      </c>
      <c r="E4537" s="5" t="s">
        <v>12315</v>
      </c>
      <c r="F4537" s="5" t="s">
        <v>12316</v>
      </c>
      <c r="G4537" s="6">
        <v>1997</v>
      </c>
      <c r="H4537" s="5" t="s">
        <v>2334</v>
      </c>
      <c r="I4537" s="5" t="s">
        <v>12317</v>
      </c>
      <c r="J4537" s="6" t="s">
        <v>70</v>
      </c>
      <c r="K4537" s="6" t="s">
        <v>71</v>
      </c>
    </row>
    <row r="4538" spans="1:11" x14ac:dyDescent="0.45">
      <c r="A4538" s="6">
        <v>4534</v>
      </c>
      <c r="B4538" s="6" t="s">
        <v>12318</v>
      </c>
      <c r="C4538" s="5" t="s">
        <v>12147</v>
      </c>
      <c r="D4538" s="5" t="s">
        <v>12319</v>
      </c>
      <c r="E4538" s="5" t="s">
        <v>12320</v>
      </c>
      <c r="F4538" s="5" t="s">
        <v>12321</v>
      </c>
      <c r="G4538" s="6">
        <v>2019</v>
      </c>
      <c r="H4538" s="5" t="s">
        <v>2179</v>
      </c>
      <c r="I4538" s="5" t="s">
        <v>12322</v>
      </c>
      <c r="J4538" s="6" t="s">
        <v>70</v>
      </c>
      <c r="K4538" s="6" t="s">
        <v>71</v>
      </c>
    </row>
    <row r="4539" spans="1:11" x14ac:dyDescent="0.45">
      <c r="A4539" s="6">
        <v>4535</v>
      </c>
      <c r="B4539" s="6" t="s">
        <v>12323</v>
      </c>
      <c r="C4539" s="5" t="s">
        <v>12147</v>
      </c>
      <c r="D4539" s="5" t="s">
        <v>12324</v>
      </c>
      <c r="E4539" s="5" t="s">
        <v>12325</v>
      </c>
      <c r="F4539" s="5" t="s">
        <v>12326</v>
      </c>
      <c r="G4539" s="6">
        <v>2001</v>
      </c>
      <c r="H4539" s="5" t="s">
        <v>68</v>
      </c>
      <c r="I4539" s="5" t="s">
        <v>12327</v>
      </c>
      <c r="J4539" s="6" t="s">
        <v>70</v>
      </c>
      <c r="K4539" s="6" t="s">
        <v>71</v>
      </c>
    </row>
    <row r="4540" spans="1:11" x14ac:dyDescent="0.45">
      <c r="A4540" s="6">
        <v>4536</v>
      </c>
      <c r="B4540" s="6" t="s">
        <v>5448</v>
      </c>
      <c r="C4540" s="5" t="s">
        <v>12147</v>
      </c>
      <c r="D4540" s="5" t="s">
        <v>5449</v>
      </c>
      <c r="E4540" s="5" t="s">
        <v>5450</v>
      </c>
      <c r="F4540" s="5" t="s">
        <v>5451</v>
      </c>
      <c r="G4540" s="6">
        <v>2019</v>
      </c>
      <c r="H4540" s="5" t="s">
        <v>5452</v>
      </c>
      <c r="I4540" s="5" t="s">
        <v>5453</v>
      </c>
      <c r="J4540" s="6" t="s">
        <v>7808</v>
      </c>
      <c r="K4540" s="6" t="s">
        <v>71</v>
      </c>
    </row>
    <row r="4541" spans="1:11" x14ac:dyDescent="0.45">
      <c r="A4541" s="6">
        <v>4537</v>
      </c>
      <c r="B4541" s="6" t="s">
        <v>12328</v>
      </c>
      <c r="C4541" s="5" t="s">
        <v>12147</v>
      </c>
      <c r="D4541" s="5" t="s">
        <v>12329</v>
      </c>
      <c r="E4541" s="5" t="s">
        <v>12330</v>
      </c>
      <c r="F4541" s="5" t="s">
        <v>12331</v>
      </c>
      <c r="G4541" s="6">
        <v>2002</v>
      </c>
      <c r="H4541" s="5" t="s">
        <v>135</v>
      </c>
      <c r="I4541" s="5" t="s">
        <v>12332</v>
      </c>
      <c r="J4541" s="6" t="s">
        <v>70</v>
      </c>
      <c r="K4541" s="6" t="s">
        <v>71</v>
      </c>
    </row>
    <row r="4542" spans="1:11" x14ac:dyDescent="0.45">
      <c r="A4542" s="6">
        <v>4538</v>
      </c>
      <c r="B4542" s="6" t="s">
        <v>7117</v>
      </c>
      <c r="C4542" s="5" t="s">
        <v>12147</v>
      </c>
      <c r="D4542" s="5" t="s">
        <v>7118</v>
      </c>
      <c r="E4542" s="5" t="s">
        <v>7119</v>
      </c>
      <c r="F4542" s="5" t="s">
        <v>7120</v>
      </c>
      <c r="G4542" s="6">
        <v>2016</v>
      </c>
      <c r="H4542" s="5" t="s">
        <v>1451</v>
      </c>
      <c r="I4542" s="5" t="s">
        <v>7121</v>
      </c>
      <c r="J4542" s="6" t="s">
        <v>7808</v>
      </c>
      <c r="K4542" s="6" t="s">
        <v>71</v>
      </c>
    </row>
    <row r="4543" spans="1:11" x14ac:dyDescent="0.45">
      <c r="A4543" s="6">
        <v>4539</v>
      </c>
      <c r="B4543" s="6" t="s">
        <v>5929</v>
      </c>
      <c r="C4543" s="5" t="s">
        <v>12147</v>
      </c>
      <c r="D4543" s="5" t="s">
        <v>5930</v>
      </c>
      <c r="E4543" s="5" t="s">
        <v>5931</v>
      </c>
      <c r="F4543" s="5" t="s">
        <v>5932</v>
      </c>
      <c r="G4543" s="6">
        <v>2000</v>
      </c>
      <c r="H4543" s="5" t="s">
        <v>5933</v>
      </c>
      <c r="I4543" s="5" t="s">
        <v>5934</v>
      </c>
      <c r="J4543" s="6" t="s">
        <v>7808</v>
      </c>
      <c r="K4543" s="6" t="s">
        <v>71</v>
      </c>
    </row>
    <row r="4544" spans="1:11" x14ac:dyDescent="0.45">
      <c r="A4544" s="6">
        <v>4540</v>
      </c>
      <c r="B4544" s="6" t="s">
        <v>12333</v>
      </c>
      <c r="C4544" s="5" t="s">
        <v>12147</v>
      </c>
      <c r="D4544" s="5" t="s">
        <v>12334</v>
      </c>
      <c r="E4544" s="5" t="s">
        <v>12335</v>
      </c>
      <c r="F4544" s="5" t="s">
        <v>12336</v>
      </c>
      <c r="G4544" s="6">
        <v>2026</v>
      </c>
      <c r="H4544" s="5" t="s">
        <v>1080</v>
      </c>
      <c r="I4544" s="5" t="s">
        <v>12337</v>
      </c>
      <c r="J4544" s="6" t="s">
        <v>70</v>
      </c>
      <c r="K4544" s="6" t="s">
        <v>71</v>
      </c>
    </row>
    <row r="4545" spans="1:11" x14ac:dyDescent="0.45">
      <c r="A4545" s="6">
        <v>4541</v>
      </c>
      <c r="B4545" s="6" t="s">
        <v>5050</v>
      </c>
      <c r="C4545" s="5" t="s">
        <v>12147</v>
      </c>
      <c r="D4545" s="5" t="s">
        <v>5051</v>
      </c>
      <c r="E4545" s="5" t="s">
        <v>5052</v>
      </c>
      <c r="F4545" s="5" t="s">
        <v>5053</v>
      </c>
      <c r="G4545" s="6">
        <v>2016</v>
      </c>
      <c r="H4545" s="5" t="s">
        <v>3702</v>
      </c>
      <c r="I4545" s="5" t="s">
        <v>5054</v>
      </c>
      <c r="J4545" s="6" t="s">
        <v>7808</v>
      </c>
      <c r="K4545" s="6" t="s">
        <v>71</v>
      </c>
    </row>
    <row r="4546" spans="1:11" x14ac:dyDescent="0.45">
      <c r="A4546" s="6">
        <v>4542</v>
      </c>
      <c r="B4546" s="6" t="s">
        <v>10241</v>
      </c>
      <c r="C4546" s="5" t="s">
        <v>12147</v>
      </c>
      <c r="D4546" s="5" t="s">
        <v>10242</v>
      </c>
      <c r="E4546" s="5" t="s">
        <v>10243</v>
      </c>
      <c r="F4546" s="5" t="s">
        <v>10244</v>
      </c>
      <c r="G4546" s="6">
        <v>2026</v>
      </c>
      <c r="H4546" s="5" t="s">
        <v>785</v>
      </c>
      <c r="I4546" s="5" t="s">
        <v>10245</v>
      </c>
      <c r="J4546" s="6" t="s">
        <v>7808</v>
      </c>
      <c r="K4546" s="6" t="s">
        <v>71</v>
      </c>
    </row>
    <row r="4547" spans="1:11" x14ac:dyDescent="0.45">
      <c r="A4547" s="6">
        <v>4543</v>
      </c>
      <c r="B4547" s="6" t="s">
        <v>12338</v>
      </c>
      <c r="C4547" s="5" t="s">
        <v>12147</v>
      </c>
      <c r="D4547" s="5" t="s">
        <v>12339</v>
      </c>
      <c r="E4547" s="5" t="s">
        <v>12340</v>
      </c>
      <c r="F4547" s="5" t="s">
        <v>12341</v>
      </c>
      <c r="G4547" s="6">
        <v>2003</v>
      </c>
      <c r="H4547" s="5" t="s">
        <v>11882</v>
      </c>
      <c r="I4547" s="5" t="s">
        <v>12342</v>
      </c>
      <c r="J4547" s="6" t="s">
        <v>70</v>
      </c>
      <c r="K4547" s="6" t="s">
        <v>71</v>
      </c>
    </row>
    <row r="4548" spans="1:11" x14ac:dyDescent="0.45">
      <c r="A4548" s="6">
        <v>4544</v>
      </c>
      <c r="B4548" s="6" t="s">
        <v>1655</v>
      </c>
      <c r="C4548" s="5" t="s">
        <v>12147</v>
      </c>
      <c r="D4548" s="5" t="s">
        <v>1656</v>
      </c>
      <c r="E4548" s="5" t="s">
        <v>1657</v>
      </c>
      <c r="F4548" s="5" t="s">
        <v>1658</v>
      </c>
      <c r="G4548" s="6">
        <v>2007</v>
      </c>
      <c r="H4548" s="5" t="s">
        <v>732</v>
      </c>
      <c r="I4548" s="5" t="s">
        <v>1659</v>
      </c>
      <c r="J4548" s="6" t="s">
        <v>7808</v>
      </c>
      <c r="K4548" s="6" t="s">
        <v>71</v>
      </c>
    </row>
    <row r="4549" spans="1:11" x14ac:dyDescent="0.45">
      <c r="A4549" s="6">
        <v>4545</v>
      </c>
      <c r="B4549" s="6" t="s">
        <v>12343</v>
      </c>
      <c r="C4549" s="5" t="s">
        <v>12147</v>
      </c>
      <c r="D4549" s="5" t="s">
        <v>12344</v>
      </c>
      <c r="E4549" s="5" t="s">
        <v>12345</v>
      </c>
      <c r="F4549" s="5" t="s">
        <v>12346</v>
      </c>
      <c r="G4549" s="6">
        <v>2022</v>
      </c>
      <c r="H4549" s="5" t="s">
        <v>12347</v>
      </c>
      <c r="I4549" s="5" t="s">
        <v>12348</v>
      </c>
      <c r="J4549" s="6" t="s">
        <v>70</v>
      </c>
      <c r="K4549" s="6" t="s">
        <v>71</v>
      </c>
    </row>
    <row r="4550" spans="1:11" x14ac:dyDescent="0.45">
      <c r="A4550" s="6">
        <v>4546</v>
      </c>
      <c r="B4550" s="6" t="s">
        <v>137</v>
      </c>
      <c r="C4550" s="5" t="s">
        <v>12147</v>
      </c>
      <c r="D4550" s="5" t="s">
        <v>138</v>
      </c>
      <c r="E4550" s="5" t="s">
        <v>139</v>
      </c>
      <c r="F4550" s="5" t="s">
        <v>140</v>
      </c>
      <c r="G4550" s="6">
        <v>2017</v>
      </c>
      <c r="H4550" s="5" t="s">
        <v>141</v>
      </c>
      <c r="I4550" s="5" t="s">
        <v>142</v>
      </c>
      <c r="J4550" s="6" t="s">
        <v>7808</v>
      </c>
      <c r="K4550" s="6" t="s">
        <v>71</v>
      </c>
    </row>
    <row r="4551" spans="1:11" x14ac:dyDescent="0.45">
      <c r="A4551" s="6">
        <v>4547</v>
      </c>
      <c r="B4551" s="6" t="s">
        <v>11443</v>
      </c>
      <c r="C4551" s="5" t="s">
        <v>12147</v>
      </c>
      <c r="D4551" s="5" t="s">
        <v>11444</v>
      </c>
      <c r="E4551" s="5" t="s">
        <v>11445</v>
      </c>
      <c r="F4551" s="5" t="s">
        <v>11446</v>
      </c>
      <c r="G4551" s="6">
        <v>2001</v>
      </c>
      <c r="H4551" s="5" t="s">
        <v>68</v>
      </c>
      <c r="I4551" s="5" t="s">
        <v>11447</v>
      </c>
      <c r="J4551" s="6" t="s">
        <v>7808</v>
      </c>
      <c r="K4551" s="6" t="s">
        <v>71</v>
      </c>
    </row>
    <row r="4552" spans="1:11" x14ac:dyDescent="0.45">
      <c r="A4552" s="6">
        <v>4548</v>
      </c>
      <c r="B4552" s="6" t="s">
        <v>12349</v>
      </c>
      <c r="C4552" s="5" t="s">
        <v>12147</v>
      </c>
      <c r="D4552" s="5" t="s">
        <v>12350</v>
      </c>
      <c r="E4552" s="5" t="s">
        <v>12351</v>
      </c>
      <c r="F4552" s="5" t="s">
        <v>12352</v>
      </c>
      <c r="G4552" s="6">
        <v>2014</v>
      </c>
      <c r="H4552" s="5" t="s">
        <v>212</v>
      </c>
      <c r="I4552" s="5" t="s">
        <v>12353</v>
      </c>
      <c r="J4552" s="6" t="s">
        <v>70</v>
      </c>
      <c r="K4552" s="6" t="s">
        <v>71</v>
      </c>
    </row>
    <row r="4553" spans="1:11" x14ac:dyDescent="0.45">
      <c r="A4553" s="6">
        <v>4549</v>
      </c>
      <c r="B4553" s="6" t="s">
        <v>7776</v>
      </c>
      <c r="C4553" s="5" t="s">
        <v>12147</v>
      </c>
      <c r="D4553" s="5" t="s">
        <v>7777</v>
      </c>
      <c r="E4553" s="5" t="s">
        <v>7778</v>
      </c>
      <c r="F4553" s="5" t="s">
        <v>7779</v>
      </c>
      <c r="G4553" s="6">
        <v>1991</v>
      </c>
      <c r="H4553" s="5" t="s">
        <v>1183</v>
      </c>
      <c r="I4553" s="5" t="s">
        <v>7780</v>
      </c>
      <c r="J4553" s="6" t="s">
        <v>7808</v>
      </c>
      <c r="K4553" s="6" t="s">
        <v>71</v>
      </c>
    </row>
    <row r="4554" spans="1:11" x14ac:dyDescent="0.45">
      <c r="A4554" s="6">
        <v>4550</v>
      </c>
      <c r="B4554" s="6" t="s">
        <v>12354</v>
      </c>
      <c r="C4554" s="5" t="s">
        <v>12147</v>
      </c>
      <c r="D4554" s="5" t="s">
        <v>12355</v>
      </c>
      <c r="E4554" s="5" t="s">
        <v>12356</v>
      </c>
      <c r="F4554" s="5" t="s">
        <v>12357</v>
      </c>
      <c r="G4554" s="6">
        <v>2007</v>
      </c>
      <c r="H4554" s="5" t="s">
        <v>239</v>
      </c>
      <c r="I4554" s="5" t="s">
        <v>12358</v>
      </c>
      <c r="J4554" s="6" t="s">
        <v>70</v>
      </c>
      <c r="K4554" s="6" t="s">
        <v>71</v>
      </c>
    </row>
    <row r="4555" spans="1:11" x14ac:dyDescent="0.45">
      <c r="A4555" s="6">
        <v>4551</v>
      </c>
      <c r="B4555" s="6" t="s">
        <v>12359</v>
      </c>
      <c r="C4555" s="5" t="s">
        <v>12147</v>
      </c>
      <c r="D4555" s="5" t="s">
        <v>12360</v>
      </c>
      <c r="E4555" s="5" t="s">
        <v>12361</v>
      </c>
      <c r="F4555" s="5" t="s">
        <v>12362</v>
      </c>
      <c r="G4555" s="6">
        <v>1992</v>
      </c>
      <c r="H4555" s="5" t="s">
        <v>610</v>
      </c>
      <c r="I4555" s="5" t="s">
        <v>12363</v>
      </c>
      <c r="J4555" s="6" t="s">
        <v>70</v>
      </c>
      <c r="K4555" s="6" t="s">
        <v>71</v>
      </c>
    </row>
    <row r="4556" spans="1:11" x14ac:dyDescent="0.45">
      <c r="A4556" s="6">
        <v>4552</v>
      </c>
      <c r="B4556" s="6" t="s">
        <v>12364</v>
      </c>
      <c r="C4556" s="5" t="s">
        <v>12147</v>
      </c>
      <c r="D4556" s="5" t="s">
        <v>12365</v>
      </c>
      <c r="E4556" s="5" t="s">
        <v>12366</v>
      </c>
      <c r="F4556" s="5" t="s">
        <v>12367</v>
      </c>
      <c r="G4556" s="6">
        <v>2019</v>
      </c>
      <c r="H4556" s="5" t="s">
        <v>12368</v>
      </c>
      <c r="I4556" s="5" t="s">
        <v>12369</v>
      </c>
      <c r="J4556" s="6" t="s">
        <v>70</v>
      </c>
      <c r="K4556" s="6" t="s">
        <v>71</v>
      </c>
    </row>
    <row r="4557" spans="1:11" x14ac:dyDescent="0.45">
      <c r="A4557" s="6">
        <v>4553</v>
      </c>
      <c r="B4557" s="6" t="s">
        <v>2445</v>
      </c>
      <c r="C4557" s="5" t="s">
        <v>12147</v>
      </c>
      <c r="D4557" s="5" t="s">
        <v>2446</v>
      </c>
      <c r="E4557" s="5" t="s">
        <v>2447</v>
      </c>
      <c r="F4557" s="5" t="s">
        <v>2448</v>
      </c>
      <c r="G4557" s="6">
        <v>2024</v>
      </c>
      <c r="H4557" s="5" t="s">
        <v>374</v>
      </c>
      <c r="I4557" s="5" t="s">
        <v>2449</v>
      </c>
      <c r="J4557" s="6" t="s">
        <v>7808</v>
      </c>
      <c r="K4557" s="6" t="s">
        <v>71</v>
      </c>
    </row>
    <row r="4558" spans="1:11" x14ac:dyDescent="0.45">
      <c r="A4558" s="6">
        <v>4554</v>
      </c>
      <c r="B4558" s="6" t="s">
        <v>12370</v>
      </c>
      <c r="C4558" s="5" t="s">
        <v>12147</v>
      </c>
      <c r="D4558" s="5" t="s">
        <v>12371</v>
      </c>
      <c r="E4558" s="5" t="s">
        <v>12372</v>
      </c>
      <c r="F4558" s="5" t="s">
        <v>12373</v>
      </c>
      <c r="G4558" s="6">
        <v>1995</v>
      </c>
      <c r="H4558" s="5" t="s">
        <v>206</v>
      </c>
      <c r="I4558" s="5" t="s">
        <v>12374</v>
      </c>
      <c r="J4558" s="6" t="s">
        <v>70</v>
      </c>
      <c r="K4558" s="6" t="s">
        <v>71</v>
      </c>
    </row>
    <row r="4559" spans="1:11" x14ac:dyDescent="0.45">
      <c r="A4559" s="6">
        <v>4555</v>
      </c>
      <c r="B4559" s="6" t="s">
        <v>12375</v>
      </c>
      <c r="C4559" s="5" t="s">
        <v>12147</v>
      </c>
      <c r="D4559" s="5" t="s">
        <v>12376</v>
      </c>
      <c r="E4559" s="5" t="s">
        <v>12377</v>
      </c>
      <c r="F4559" s="5" t="s">
        <v>12378</v>
      </c>
      <c r="G4559" s="6">
        <v>2002</v>
      </c>
      <c r="H4559" s="5" t="s">
        <v>3155</v>
      </c>
      <c r="I4559" s="5" t="s">
        <v>12379</v>
      </c>
      <c r="J4559" s="6" t="s">
        <v>70</v>
      </c>
      <c r="K4559" s="6" t="s">
        <v>71</v>
      </c>
    </row>
    <row r="4560" spans="1:11" x14ac:dyDescent="0.45">
      <c r="A4560" s="6">
        <v>4556</v>
      </c>
      <c r="B4560" s="6" t="s">
        <v>12380</v>
      </c>
      <c r="C4560" s="5" t="s">
        <v>12147</v>
      </c>
      <c r="D4560" s="5" t="s">
        <v>12381</v>
      </c>
      <c r="E4560" s="5" t="s">
        <v>12382</v>
      </c>
      <c r="F4560" s="5" t="s">
        <v>12383</v>
      </c>
      <c r="G4560" s="6">
        <v>1994</v>
      </c>
      <c r="H4560" s="5" t="s">
        <v>779</v>
      </c>
      <c r="I4560" s="5" t="s">
        <v>12384</v>
      </c>
      <c r="J4560" s="6" t="s">
        <v>70</v>
      </c>
      <c r="K4560" s="6" t="s">
        <v>71</v>
      </c>
    </row>
    <row r="4561" spans="1:11" x14ac:dyDescent="0.45">
      <c r="A4561" s="6">
        <v>4557</v>
      </c>
      <c r="B4561" s="6" t="s">
        <v>12385</v>
      </c>
      <c r="C4561" s="5" t="s">
        <v>12147</v>
      </c>
      <c r="D4561" s="5" t="s">
        <v>12386</v>
      </c>
      <c r="E4561" s="5" t="s">
        <v>6332</v>
      </c>
      <c r="F4561" s="5" t="s">
        <v>12387</v>
      </c>
      <c r="G4561" s="6">
        <v>2008</v>
      </c>
      <c r="H4561" s="5" t="s">
        <v>245</v>
      </c>
      <c r="I4561" s="5" t="s">
        <v>12388</v>
      </c>
      <c r="J4561" s="6" t="s">
        <v>70</v>
      </c>
      <c r="K4561" s="6" t="s">
        <v>71</v>
      </c>
    </row>
    <row r="4562" spans="1:11" x14ac:dyDescent="0.45">
      <c r="A4562" s="6">
        <v>4558</v>
      </c>
      <c r="B4562" s="6" t="s">
        <v>12389</v>
      </c>
      <c r="C4562" s="5" t="s">
        <v>12147</v>
      </c>
      <c r="D4562" s="5" t="s">
        <v>12390</v>
      </c>
      <c r="E4562" s="5" t="s">
        <v>12391</v>
      </c>
      <c r="F4562" s="5" t="s">
        <v>12392</v>
      </c>
      <c r="G4562" s="6">
        <v>2000</v>
      </c>
      <c r="H4562" s="5" t="s">
        <v>194</v>
      </c>
      <c r="I4562" s="5" t="s">
        <v>12393</v>
      </c>
      <c r="J4562" s="6" t="s">
        <v>70</v>
      </c>
      <c r="K4562" s="6" t="s">
        <v>71</v>
      </c>
    </row>
    <row r="4563" spans="1:11" x14ac:dyDescent="0.45">
      <c r="A4563" s="6">
        <v>4559</v>
      </c>
      <c r="B4563" s="6" t="s">
        <v>10761</v>
      </c>
      <c r="C4563" s="5" t="s">
        <v>12147</v>
      </c>
      <c r="D4563" s="5" t="s">
        <v>10762</v>
      </c>
      <c r="E4563" s="5" t="s">
        <v>10763</v>
      </c>
      <c r="F4563" s="5" t="s">
        <v>10764</v>
      </c>
      <c r="G4563" s="6">
        <v>2017</v>
      </c>
      <c r="H4563" s="5" t="s">
        <v>10765</v>
      </c>
      <c r="I4563" s="5" t="s">
        <v>10766</v>
      </c>
      <c r="J4563" s="6" t="s">
        <v>7808</v>
      </c>
      <c r="K4563" s="6" t="s">
        <v>71</v>
      </c>
    </row>
    <row r="4564" spans="1:11" x14ac:dyDescent="0.45">
      <c r="A4564" s="6">
        <v>4560</v>
      </c>
      <c r="B4564" s="6" t="s">
        <v>12394</v>
      </c>
      <c r="C4564" s="5" t="s">
        <v>12147</v>
      </c>
      <c r="D4564" s="5" t="s">
        <v>12395</v>
      </c>
      <c r="E4564" s="5" t="s">
        <v>12396</v>
      </c>
      <c r="F4564" s="5" t="s">
        <v>12397</v>
      </c>
      <c r="G4564" s="6">
        <v>2002</v>
      </c>
      <c r="H4564" s="5" t="s">
        <v>206</v>
      </c>
      <c r="I4564" s="5" t="s">
        <v>12398</v>
      </c>
      <c r="J4564" s="6" t="s">
        <v>70</v>
      </c>
      <c r="K4564" s="6" t="s">
        <v>71</v>
      </c>
    </row>
    <row r="4565" spans="1:11" x14ac:dyDescent="0.45">
      <c r="A4565" s="6">
        <v>4561</v>
      </c>
      <c r="B4565" s="6" t="s">
        <v>12399</v>
      </c>
      <c r="C4565" s="5" t="s">
        <v>12147</v>
      </c>
      <c r="D4565" s="5" t="s">
        <v>12400</v>
      </c>
      <c r="E4565" s="5" t="s">
        <v>12401</v>
      </c>
      <c r="F4565" s="5" t="s">
        <v>12402</v>
      </c>
      <c r="G4565" s="6">
        <v>2002</v>
      </c>
      <c r="H4565" s="5" t="s">
        <v>135</v>
      </c>
      <c r="I4565" s="5" t="s">
        <v>12403</v>
      </c>
      <c r="J4565" s="6" t="s">
        <v>70</v>
      </c>
      <c r="K4565" s="6" t="s">
        <v>71</v>
      </c>
    </row>
    <row r="4566" spans="1:11" x14ac:dyDescent="0.45">
      <c r="A4566" s="6">
        <v>4562</v>
      </c>
      <c r="B4566" s="6" t="s">
        <v>12404</v>
      </c>
      <c r="C4566" s="5" t="s">
        <v>12147</v>
      </c>
      <c r="D4566" s="5" t="s">
        <v>12405</v>
      </c>
      <c r="E4566" s="5" t="s">
        <v>12406</v>
      </c>
      <c r="F4566" s="5" t="s">
        <v>12407</v>
      </c>
      <c r="G4566" s="6">
        <v>2002</v>
      </c>
      <c r="H4566" s="5" t="s">
        <v>135</v>
      </c>
      <c r="I4566" s="5" t="s">
        <v>12408</v>
      </c>
      <c r="J4566" s="6" t="s">
        <v>70</v>
      </c>
      <c r="K4566" s="6" t="s">
        <v>71</v>
      </c>
    </row>
    <row r="4567" spans="1:11" x14ac:dyDescent="0.45">
      <c r="A4567" s="6">
        <v>4563</v>
      </c>
      <c r="B4567" s="6" t="s">
        <v>12409</v>
      </c>
      <c r="C4567" s="5" t="s">
        <v>12147</v>
      </c>
      <c r="D4567" s="5" t="s">
        <v>12410</v>
      </c>
      <c r="E4567" s="5" t="s">
        <v>12411</v>
      </c>
      <c r="F4567" s="5" t="s">
        <v>12412</v>
      </c>
      <c r="G4567" s="6">
        <v>1996</v>
      </c>
      <c r="H4567" s="5" t="s">
        <v>11302</v>
      </c>
      <c r="I4567" s="5" t="s">
        <v>12413</v>
      </c>
      <c r="J4567" s="6" t="s">
        <v>70</v>
      </c>
      <c r="K4567" s="6" t="s">
        <v>71</v>
      </c>
    </row>
    <row r="4568" spans="1:11" x14ac:dyDescent="0.45">
      <c r="A4568" s="6">
        <v>4564</v>
      </c>
      <c r="B4568" s="6" t="s">
        <v>12414</v>
      </c>
      <c r="C4568" s="5" t="s">
        <v>12147</v>
      </c>
      <c r="D4568" s="5" t="s">
        <v>12415</v>
      </c>
      <c r="E4568" s="5" t="s">
        <v>12416</v>
      </c>
      <c r="F4568" s="5" t="s">
        <v>12417</v>
      </c>
      <c r="G4568" s="6">
        <v>2001</v>
      </c>
      <c r="H4568" s="5" t="s">
        <v>660</v>
      </c>
      <c r="I4568" s="5" t="s">
        <v>12418</v>
      </c>
      <c r="J4568" s="6" t="s">
        <v>70</v>
      </c>
      <c r="K4568" s="6" t="s">
        <v>71</v>
      </c>
    </row>
    <row r="4569" spans="1:11" x14ac:dyDescent="0.45">
      <c r="A4569" s="6">
        <v>4565</v>
      </c>
      <c r="B4569" s="6" t="s">
        <v>12419</v>
      </c>
      <c r="C4569" s="5" t="s">
        <v>12147</v>
      </c>
      <c r="D4569" s="5" t="s">
        <v>12420</v>
      </c>
      <c r="E4569" s="5" t="s">
        <v>12421</v>
      </c>
      <c r="F4569" s="5" t="s">
        <v>12422</v>
      </c>
      <c r="G4569" s="6">
        <v>1985</v>
      </c>
      <c r="H4569" s="5" t="s">
        <v>9816</v>
      </c>
      <c r="I4569" s="5" t="s">
        <v>12423</v>
      </c>
      <c r="J4569" s="6" t="s">
        <v>70</v>
      </c>
      <c r="K4569" s="6" t="s">
        <v>71</v>
      </c>
    </row>
    <row r="4570" spans="1:11" x14ac:dyDescent="0.45">
      <c r="A4570" s="6">
        <v>4566</v>
      </c>
      <c r="B4570" s="6" t="s">
        <v>9797</v>
      </c>
      <c r="C4570" s="5" t="s">
        <v>12147</v>
      </c>
      <c r="D4570" s="5" t="s">
        <v>9798</v>
      </c>
      <c r="E4570" s="5" t="s">
        <v>9799</v>
      </c>
      <c r="F4570" s="5" t="s">
        <v>9800</v>
      </c>
      <c r="G4570" s="6">
        <v>2003</v>
      </c>
      <c r="H4570" s="5" t="s">
        <v>68</v>
      </c>
      <c r="I4570" s="5" t="s">
        <v>9801</v>
      </c>
      <c r="J4570" s="6" t="s">
        <v>7808</v>
      </c>
      <c r="K4570" s="6" t="s">
        <v>71</v>
      </c>
    </row>
    <row r="4571" spans="1:11" x14ac:dyDescent="0.45">
      <c r="A4571" s="6">
        <v>4567</v>
      </c>
      <c r="B4571" s="6" t="s">
        <v>12424</v>
      </c>
      <c r="C4571" s="5" t="s">
        <v>12147</v>
      </c>
      <c r="D4571" s="5" t="s">
        <v>12425</v>
      </c>
      <c r="E4571" s="5" t="s">
        <v>12426</v>
      </c>
      <c r="F4571" s="5" t="s">
        <v>12427</v>
      </c>
      <c r="G4571" s="6">
        <v>2001</v>
      </c>
      <c r="H4571" s="5" t="s">
        <v>68</v>
      </c>
      <c r="I4571" s="5" t="s">
        <v>12428</v>
      </c>
      <c r="J4571" s="6" t="s">
        <v>70</v>
      </c>
      <c r="K4571" s="6" t="s">
        <v>71</v>
      </c>
    </row>
    <row r="4572" spans="1:11" x14ac:dyDescent="0.45">
      <c r="A4572" s="6">
        <v>4568</v>
      </c>
      <c r="B4572" s="6" t="s">
        <v>7618</v>
      </c>
      <c r="C4572" s="5" t="s">
        <v>12147</v>
      </c>
      <c r="D4572" s="5" t="s">
        <v>7619</v>
      </c>
      <c r="E4572" s="5" t="s">
        <v>7620</v>
      </c>
      <c r="F4572" s="5" t="s">
        <v>7621</v>
      </c>
      <c r="G4572" s="6">
        <v>2001</v>
      </c>
      <c r="H4572" s="5" t="s">
        <v>68</v>
      </c>
      <c r="I4572" s="5" t="s">
        <v>7622</v>
      </c>
      <c r="J4572" s="6" t="s">
        <v>7808</v>
      </c>
      <c r="K4572" s="6" t="s">
        <v>71</v>
      </c>
    </row>
    <row r="4573" spans="1:11" x14ac:dyDescent="0.45">
      <c r="A4573" s="6">
        <v>4569</v>
      </c>
      <c r="B4573" s="6" t="s">
        <v>12429</v>
      </c>
      <c r="C4573" s="5" t="s">
        <v>12147</v>
      </c>
      <c r="D4573" s="5" t="s">
        <v>12430</v>
      </c>
      <c r="E4573" s="5" t="s">
        <v>12431</v>
      </c>
      <c r="F4573" s="5" t="s">
        <v>12432</v>
      </c>
      <c r="G4573" s="6">
        <v>2007</v>
      </c>
      <c r="H4573" s="5" t="s">
        <v>206</v>
      </c>
      <c r="I4573" s="5" t="s">
        <v>12433</v>
      </c>
      <c r="J4573" s="6" t="s">
        <v>70</v>
      </c>
      <c r="K4573" s="6" t="s">
        <v>71</v>
      </c>
    </row>
    <row r="4574" spans="1:11" x14ac:dyDescent="0.45">
      <c r="A4574" s="6">
        <v>4570</v>
      </c>
      <c r="B4574" s="6" t="s">
        <v>12434</v>
      </c>
      <c r="C4574" s="5" t="s">
        <v>12147</v>
      </c>
      <c r="D4574" s="5" t="s">
        <v>12435</v>
      </c>
      <c r="E4574" s="5" t="s">
        <v>12436</v>
      </c>
      <c r="F4574" s="5" t="s">
        <v>12437</v>
      </c>
      <c r="G4574" s="6">
        <v>1998</v>
      </c>
      <c r="H4574" s="5" t="s">
        <v>2270</v>
      </c>
      <c r="I4574" s="5" t="s">
        <v>12438</v>
      </c>
      <c r="J4574" s="6" t="s">
        <v>70</v>
      </c>
      <c r="K4574" s="6" t="s">
        <v>71</v>
      </c>
    </row>
    <row r="4575" spans="1:11" x14ac:dyDescent="0.45">
      <c r="A4575" s="6">
        <v>4571</v>
      </c>
      <c r="B4575" s="6" t="s">
        <v>12439</v>
      </c>
      <c r="C4575" s="5" t="s">
        <v>12147</v>
      </c>
      <c r="D4575" s="5" t="s">
        <v>12440</v>
      </c>
      <c r="E4575" s="5" t="s">
        <v>12441</v>
      </c>
      <c r="F4575" s="5" t="s">
        <v>12442</v>
      </c>
      <c r="G4575" s="6">
        <v>2024</v>
      </c>
      <c r="H4575" s="5" t="s">
        <v>983</v>
      </c>
      <c r="I4575" s="5" t="s">
        <v>12443</v>
      </c>
      <c r="J4575" s="6" t="s">
        <v>70</v>
      </c>
      <c r="K4575" s="6" t="s">
        <v>71</v>
      </c>
    </row>
    <row r="4576" spans="1:11" x14ac:dyDescent="0.45">
      <c r="A4576" s="6">
        <v>4572</v>
      </c>
      <c r="B4576" s="6" t="s">
        <v>7725</v>
      </c>
      <c r="C4576" s="5" t="s">
        <v>12147</v>
      </c>
      <c r="D4576" s="5" t="s">
        <v>7726</v>
      </c>
      <c r="E4576" s="5" t="s">
        <v>7727</v>
      </c>
      <c r="F4576" s="5" t="s">
        <v>7728</v>
      </c>
      <c r="G4576" s="6">
        <v>2012</v>
      </c>
      <c r="H4576" s="5" t="s">
        <v>7729</v>
      </c>
      <c r="I4576" s="5" t="s">
        <v>7730</v>
      </c>
      <c r="J4576" s="6" t="s">
        <v>7808</v>
      </c>
      <c r="K4576" s="6" t="s">
        <v>71</v>
      </c>
    </row>
    <row r="4577" spans="1:11" x14ac:dyDescent="0.45">
      <c r="A4577" s="6">
        <v>4573</v>
      </c>
      <c r="B4577" s="6" t="s">
        <v>12444</v>
      </c>
      <c r="C4577" s="5" t="s">
        <v>12147</v>
      </c>
      <c r="D4577" s="5" t="s">
        <v>12445</v>
      </c>
      <c r="E4577" s="5" t="s">
        <v>12446</v>
      </c>
      <c r="F4577" s="5" t="s">
        <v>12447</v>
      </c>
      <c r="G4577" s="6">
        <v>2003</v>
      </c>
      <c r="H4577" s="5" t="s">
        <v>68</v>
      </c>
      <c r="I4577" s="5" t="s">
        <v>12448</v>
      </c>
      <c r="J4577" s="6" t="s">
        <v>70</v>
      </c>
      <c r="K4577" s="6" t="s">
        <v>71</v>
      </c>
    </row>
    <row r="4578" spans="1:11" x14ac:dyDescent="0.45">
      <c r="A4578" s="6">
        <v>4574</v>
      </c>
      <c r="B4578" s="6" t="s">
        <v>12449</v>
      </c>
      <c r="C4578" s="5" t="s">
        <v>12147</v>
      </c>
      <c r="D4578" s="5" t="s">
        <v>12450</v>
      </c>
      <c r="E4578" s="5" t="s">
        <v>12451</v>
      </c>
      <c r="F4578" s="5" t="s">
        <v>12452</v>
      </c>
      <c r="G4578" s="6">
        <v>2002</v>
      </c>
      <c r="H4578" s="5" t="s">
        <v>660</v>
      </c>
      <c r="I4578" s="5" t="s">
        <v>12453</v>
      </c>
      <c r="J4578" s="6" t="s">
        <v>70</v>
      </c>
      <c r="K4578" s="6" t="s">
        <v>71</v>
      </c>
    </row>
    <row r="4579" spans="1:11" x14ac:dyDescent="0.45">
      <c r="A4579" s="6">
        <v>4575</v>
      </c>
      <c r="B4579" s="6" t="s">
        <v>12454</v>
      </c>
      <c r="C4579" s="5" t="s">
        <v>12147</v>
      </c>
      <c r="D4579" s="5" t="s">
        <v>12455</v>
      </c>
      <c r="E4579" s="5" t="s">
        <v>12456</v>
      </c>
      <c r="F4579" s="5" t="s">
        <v>12457</v>
      </c>
      <c r="G4579" s="6">
        <v>1983</v>
      </c>
      <c r="H4579" s="5" t="s">
        <v>744</v>
      </c>
      <c r="I4579" s="5" t="s">
        <v>12458</v>
      </c>
      <c r="J4579" s="6" t="s">
        <v>70</v>
      </c>
      <c r="K4579" s="6" t="s">
        <v>71</v>
      </c>
    </row>
    <row r="4580" spans="1:11" x14ac:dyDescent="0.45">
      <c r="A4580" s="6">
        <v>4576</v>
      </c>
      <c r="B4580" s="6" t="s">
        <v>9772</v>
      </c>
      <c r="C4580" s="5" t="s">
        <v>12147</v>
      </c>
      <c r="D4580" s="5" t="s">
        <v>9773</v>
      </c>
      <c r="E4580" s="5" t="s">
        <v>9774</v>
      </c>
      <c r="F4580" s="5" t="s">
        <v>9775</v>
      </c>
      <c r="G4580" s="6">
        <v>1997</v>
      </c>
      <c r="H4580" s="5" t="s">
        <v>123</v>
      </c>
      <c r="I4580" s="5" t="s">
        <v>9776</v>
      </c>
      <c r="J4580" s="6" t="s">
        <v>7808</v>
      </c>
      <c r="K4580" s="6" t="s">
        <v>71</v>
      </c>
    </row>
    <row r="4581" spans="1:11" x14ac:dyDescent="0.45">
      <c r="A4581" s="6">
        <v>4577</v>
      </c>
      <c r="B4581" s="6" t="s">
        <v>1119</v>
      </c>
      <c r="C4581" s="5" t="s">
        <v>12147</v>
      </c>
      <c r="D4581" s="5" t="s">
        <v>1120</v>
      </c>
      <c r="E4581" s="5" t="s">
        <v>1121</v>
      </c>
      <c r="F4581" s="5" t="s">
        <v>1122</v>
      </c>
      <c r="G4581" s="6">
        <v>2007</v>
      </c>
      <c r="H4581" s="5" t="s">
        <v>1123</v>
      </c>
      <c r="I4581" s="5" t="s">
        <v>1124</v>
      </c>
      <c r="J4581" s="6" t="s">
        <v>7808</v>
      </c>
      <c r="K4581" s="6" t="s">
        <v>71</v>
      </c>
    </row>
    <row r="4582" spans="1:11" x14ac:dyDescent="0.45">
      <c r="A4582" s="6">
        <v>4578</v>
      </c>
      <c r="B4582" s="6" t="s">
        <v>8233</v>
      </c>
      <c r="C4582" s="5" t="s">
        <v>12147</v>
      </c>
      <c r="D4582" s="5" t="s">
        <v>8234</v>
      </c>
      <c r="E4582" s="5" t="s">
        <v>8235</v>
      </c>
      <c r="F4582" s="5" t="s">
        <v>8236</v>
      </c>
      <c r="G4582" s="6">
        <v>2001</v>
      </c>
      <c r="H4582" s="5" t="s">
        <v>117</v>
      </c>
      <c r="I4582" s="5" t="s">
        <v>8237</v>
      </c>
      <c r="J4582" s="6" t="s">
        <v>7808</v>
      </c>
      <c r="K4582" s="6" t="s">
        <v>71</v>
      </c>
    </row>
    <row r="4583" spans="1:11" x14ac:dyDescent="0.45">
      <c r="A4583" s="6">
        <v>4579</v>
      </c>
      <c r="B4583" s="6" t="s">
        <v>9609</v>
      </c>
      <c r="C4583" s="5" t="s">
        <v>12147</v>
      </c>
      <c r="D4583" s="5" t="s">
        <v>9610</v>
      </c>
      <c r="E4583" s="5" t="s">
        <v>9611</v>
      </c>
      <c r="F4583" s="5" t="s">
        <v>9612</v>
      </c>
      <c r="G4583" s="6">
        <v>2008</v>
      </c>
      <c r="H4583" s="5" t="s">
        <v>239</v>
      </c>
      <c r="I4583" s="5" t="s">
        <v>9613</v>
      </c>
      <c r="J4583" s="6" t="s">
        <v>7808</v>
      </c>
      <c r="K4583" s="6" t="s">
        <v>71</v>
      </c>
    </row>
    <row r="4584" spans="1:11" x14ac:dyDescent="0.45">
      <c r="A4584" s="6">
        <v>4580</v>
      </c>
      <c r="B4584" s="6" t="s">
        <v>12459</v>
      </c>
      <c r="C4584" s="5" t="s">
        <v>12147</v>
      </c>
      <c r="D4584" s="5" t="s">
        <v>12460</v>
      </c>
      <c r="E4584" s="5" t="s">
        <v>12461</v>
      </c>
      <c r="F4584" s="5" t="s">
        <v>12462</v>
      </c>
      <c r="G4584" s="6">
        <v>1975</v>
      </c>
      <c r="H4584" s="5" t="s">
        <v>7876</v>
      </c>
      <c r="I4584" s="5" t="s">
        <v>12463</v>
      </c>
      <c r="J4584" s="6" t="s">
        <v>70</v>
      </c>
      <c r="K4584" s="6" t="s">
        <v>71</v>
      </c>
    </row>
    <row r="4585" spans="1:11" x14ac:dyDescent="0.45">
      <c r="A4585" s="6">
        <v>4581</v>
      </c>
      <c r="B4585" s="6" t="s">
        <v>5773</v>
      </c>
      <c r="C4585" s="5" t="s">
        <v>12147</v>
      </c>
      <c r="D4585" s="5" t="s">
        <v>5774</v>
      </c>
      <c r="E4585" s="5" t="s">
        <v>5775</v>
      </c>
      <c r="F4585" s="5" t="s">
        <v>5776</v>
      </c>
      <c r="G4585" s="6">
        <v>2020</v>
      </c>
      <c r="H4585" s="5" t="s">
        <v>2465</v>
      </c>
      <c r="I4585" s="5" t="s">
        <v>5777</v>
      </c>
      <c r="J4585" s="6" t="s">
        <v>7808</v>
      </c>
      <c r="K4585" s="6" t="s">
        <v>71</v>
      </c>
    </row>
    <row r="4586" spans="1:11" x14ac:dyDescent="0.45">
      <c r="A4586" s="6">
        <v>4582</v>
      </c>
      <c r="B4586" s="6" t="s">
        <v>12464</v>
      </c>
      <c r="C4586" s="5" t="s">
        <v>12147</v>
      </c>
      <c r="D4586" s="5" t="s">
        <v>12465</v>
      </c>
      <c r="E4586" s="5" t="s">
        <v>12466</v>
      </c>
      <c r="F4586" s="5" t="s">
        <v>12467</v>
      </c>
      <c r="G4586" s="6">
        <v>2002</v>
      </c>
      <c r="H4586" s="5" t="s">
        <v>9428</v>
      </c>
      <c r="I4586" s="5" t="s">
        <v>12468</v>
      </c>
      <c r="J4586" s="6" t="s">
        <v>70</v>
      </c>
      <c r="K4586" s="6" t="s">
        <v>71</v>
      </c>
    </row>
    <row r="4587" spans="1:11" x14ac:dyDescent="0.45">
      <c r="A4587" s="6">
        <v>4583</v>
      </c>
      <c r="B4587" s="6" t="s">
        <v>8063</v>
      </c>
      <c r="C4587" s="5" t="s">
        <v>12147</v>
      </c>
      <c r="D4587" s="5" t="s">
        <v>8064</v>
      </c>
      <c r="E4587" s="5" t="s">
        <v>8065</v>
      </c>
      <c r="F4587" s="5" t="s">
        <v>8066</v>
      </c>
      <c r="G4587" s="6">
        <v>1999</v>
      </c>
      <c r="H4587" s="5" t="s">
        <v>68</v>
      </c>
      <c r="I4587" s="5" t="s">
        <v>8067</v>
      </c>
      <c r="J4587" s="6" t="s">
        <v>7808</v>
      </c>
      <c r="K4587" s="6" t="s">
        <v>71</v>
      </c>
    </row>
    <row r="4588" spans="1:11" x14ac:dyDescent="0.45">
      <c r="A4588" s="6">
        <v>4584</v>
      </c>
      <c r="B4588" s="6" t="s">
        <v>7107</v>
      </c>
      <c r="C4588" s="5" t="s">
        <v>12147</v>
      </c>
      <c r="D4588" s="5" t="s">
        <v>7108</v>
      </c>
      <c r="E4588" s="5" t="s">
        <v>7109</v>
      </c>
      <c r="F4588" s="5" t="s">
        <v>7110</v>
      </c>
      <c r="G4588" s="6">
        <v>2001</v>
      </c>
      <c r="H4588" s="5" t="s">
        <v>983</v>
      </c>
      <c r="I4588" s="5" t="s">
        <v>7111</v>
      </c>
      <c r="J4588" s="6" t="s">
        <v>7808</v>
      </c>
      <c r="K4588" s="6" t="s">
        <v>71</v>
      </c>
    </row>
    <row r="4589" spans="1:11" x14ac:dyDescent="0.45">
      <c r="A4589" s="6">
        <v>4585</v>
      </c>
      <c r="B4589" s="6" t="s">
        <v>7809</v>
      </c>
      <c r="C4589" s="5" t="s">
        <v>12147</v>
      </c>
      <c r="D4589" s="5" t="s">
        <v>7810</v>
      </c>
      <c r="E4589" s="5" t="s">
        <v>7811</v>
      </c>
      <c r="F4589" s="5" t="s">
        <v>7812</v>
      </c>
      <c r="G4589" s="6">
        <v>2000</v>
      </c>
      <c r="H4589" s="5" t="s">
        <v>68</v>
      </c>
      <c r="I4589" s="5" t="s">
        <v>7813</v>
      </c>
      <c r="J4589" s="6" t="s">
        <v>7808</v>
      </c>
      <c r="K4589" s="6" t="s">
        <v>71</v>
      </c>
    </row>
    <row r="4590" spans="1:11" x14ac:dyDescent="0.45">
      <c r="A4590" s="6">
        <v>4586</v>
      </c>
      <c r="B4590" s="6" t="s">
        <v>1162</v>
      </c>
      <c r="C4590" s="5" t="s">
        <v>12147</v>
      </c>
      <c r="D4590" s="5" t="s">
        <v>1163</v>
      </c>
      <c r="E4590" s="5" t="s">
        <v>1164</v>
      </c>
      <c r="F4590" s="5" t="s">
        <v>1165</v>
      </c>
      <c r="G4590" s="6">
        <v>2018</v>
      </c>
      <c r="H4590" s="5" t="s">
        <v>1166</v>
      </c>
      <c r="I4590" s="5" t="s">
        <v>1167</v>
      </c>
      <c r="J4590" s="6" t="s">
        <v>7808</v>
      </c>
      <c r="K4590" s="6" t="s">
        <v>71</v>
      </c>
    </row>
    <row r="4591" spans="1:11" x14ac:dyDescent="0.45">
      <c r="A4591" s="6">
        <v>4587</v>
      </c>
      <c r="B4591" s="6" t="s">
        <v>12469</v>
      </c>
      <c r="C4591" s="5" t="s">
        <v>12147</v>
      </c>
      <c r="D4591" s="5" t="s">
        <v>12470</v>
      </c>
      <c r="E4591" s="5" t="s">
        <v>12471</v>
      </c>
      <c r="F4591" s="5" t="s">
        <v>12472</v>
      </c>
      <c r="G4591" s="6">
        <v>2002</v>
      </c>
      <c r="H4591" s="5" t="s">
        <v>1474</v>
      </c>
      <c r="I4591" s="5" t="s">
        <v>12473</v>
      </c>
      <c r="J4591" s="6" t="s">
        <v>70</v>
      </c>
      <c r="K4591" s="6" t="s">
        <v>71</v>
      </c>
    </row>
    <row r="4592" spans="1:11" x14ac:dyDescent="0.45">
      <c r="A4592" s="6">
        <v>4588</v>
      </c>
      <c r="B4592" s="6" t="s">
        <v>12474</v>
      </c>
      <c r="C4592" s="5" t="s">
        <v>12147</v>
      </c>
      <c r="D4592" s="5" t="s">
        <v>12475</v>
      </c>
      <c r="E4592" s="5" t="s">
        <v>12476</v>
      </c>
      <c r="F4592" s="5" t="s">
        <v>12477</v>
      </c>
      <c r="G4592" s="6">
        <v>1998</v>
      </c>
      <c r="H4592" s="5" t="s">
        <v>123</v>
      </c>
      <c r="I4592" s="5" t="s">
        <v>12478</v>
      </c>
      <c r="J4592" s="6" t="s">
        <v>70</v>
      </c>
      <c r="K4592" s="6" t="s">
        <v>71</v>
      </c>
    </row>
    <row r="4593" spans="1:11" x14ac:dyDescent="0.45">
      <c r="A4593" s="6">
        <v>4589</v>
      </c>
      <c r="B4593" s="6" t="s">
        <v>12479</v>
      </c>
      <c r="C4593" s="5" t="s">
        <v>12147</v>
      </c>
      <c r="D4593" s="5" t="s">
        <v>12480</v>
      </c>
      <c r="E4593" s="5" t="s">
        <v>12481</v>
      </c>
      <c r="F4593" s="5" t="s">
        <v>12482</v>
      </c>
      <c r="G4593" s="6">
        <v>2003</v>
      </c>
      <c r="H4593" s="5" t="s">
        <v>1680</v>
      </c>
      <c r="I4593" s="5" t="s">
        <v>12483</v>
      </c>
      <c r="J4593" s="6" t="s">
        <v>70</v>
      </c>
      <c r="K4593" s="6" t="s">
        <v>71</v>
      </c>
    </row>
    <row r="4594" spans="1:11" x14ac:dyDescent="0.45">
      <c r="A4594" s="6">
        <v>4590</v>
      </c>
      <c r="B4594" s="6" t="s">
        <v>12484</v>
      </c>
      <c r="C4594" s="5" t="s">
        <v>12147</v>
      </c>
      <c r="D4594" s="5" t="s">
        <v>12485</v>
      </c>
      <c r="E4594" s="5" t="s">
        <v>7060</v>
      </c>
      <c r="F4594" s="5" t="s">
        <v>12486</v>
      </c>
      <c r="G4594" s="6">
        <v>2004</v>
      </c>
      <c r="H4594" s="5" t="s">
        <v>12487</v>
      </c>
      <c r="I4594" s="5" t="s">
        <v>12488</v>
      </c>
      <c r="J4594" s="6" t="s">
        <v>70</v>
      </c>
      <c r="K4594" s="6" t="s">
        <v>71</v>
      </c>
    </row>
    <row r="4595" spans="1:11" x14ac:dyDescent="0.45">
      <c r="A4595" s="6">
        <v>4591</v>
      </c>
      <c r="B4595" s="6" t="s">
        <v>12489</v>
      </c>
      <c r="C4595" s="5" t="s">
        <v>12147</v>
      </c>
      <c r="D4595" s="5" t="s">
        <v>12490</v>
      </c>
      <c r="E4595" s="5" t="s">
        <v>12491</v>
      </c>
      <c r="F4595" s="5" t="s">
        <v>12492</v>
      </c>
      <c r="G4595" s="6">
        <v>1983</v>
      </c>
      <c r="H4595" s="5" t="s">
        <v>4399</v>
      </c>
      <c r="I4595" s="5" t="s">
        <v>12493</v>
      </c>
      <c r="J4595" s="6" t="s">
        <v>70</v>
      </c>
      <c r="K4595" s="6" t="s">
        <v>71</v>
      </c>
    </row>
    <row r="4596" spans="1:11" x14ac:dyDescent="0.45">
      <c r="A4596" s="6">
        <v>4592</v>
      </c>
      <c r="B4596" s="6" t="s">
        <v>12494</v>
      </c>
      <c r="C4596" s="5" t="s">
        <v>12147</v>
      </c>
      <c r="D4596" s="5" t="s">
        <v>12495</v>
      </c>
      <c r="E4596" s="5" t="s">
        <v>12496</v>
      </c>
      <c r="F4596" s="5" t="s">
        <v>12497</v>
      </c>
      <c r="G4596" s="6">
        <v>1999</v>
      </c>
      <c r="H4596" s="5" t="s">
        <v>1290</v>
      </c>
      <c r="I4596" s="5" t="s">
        <v>12498</v>
      </c>
      <c r="J4596" s="6" t="s">
        <v>70</v>
      </c>
      <c r="K4596" s="6" t="s">
        <v>71</v>
      </c>
    </row>
    <row r="4597" spans="1:11" x14ac:dyDescent="0.45">
      <c r="A4597" s="6">
        <v>4593</v>
      </c>
      <c r="B4597" s="6" t="s">
        <v>12499</v>
      </c>
      <c r="C4597" s="5" t="s">
        <v>12147</v>
      </c>
      <c r="D4597" s="5" t="s">
        <v>12500</v>
      </c>
      <c r="E4597" s="5" t="s">
        <v>12501</v>
      </c>
      <c r="F4597" s="5" t="s">
        <v>12502</v>
      </c>
      <c r="G4597" s="6">
        <v>2010</v>
      </c>
      <c r="H4597" s="5" t="s">
        <v>5986</v>
      </c>
      <c r="I4597" s="5" t="s">
        <v>12503</v>
      </c>
      <c r="J4597" s="6" t="s">
        <v>70</v>
      </c>
      <c r="K4597" s="6" t="s">
        <v>71</v>
      </c>
    </row>
    <row r="4598" spans="1:11" x14ac:dyDescent="0.45">
      <c r="A4598" s="6">
        <v>4594</v>
      </c>
      <c r="B4598" s="6" t="s">
        <v>9122</v>
      </c>
      <c r="C4598" s="5" t="s">
        <v>12147</v>
      </c>
      <c r="D4598" s="5" t="s">
        <v>9123</v>
      </c>
      <c r="E4598" s="5" t="s">
        <v>9124</v>
      </c>
      <c r="F4598" s="5" t="s">
        <v>9125</v>
      </c>
      <c r="G4598" s="6">
        <v>2013</v>
      </c>
      <c r="H4598" s="5" t="s">
        <v>5436</v>
      </c>
      <c r="I4598" s="5" t="s">
        <v>9126</v>
      </c>
      <c r="J4598" s="6" t="s">
        <v>7808</v>
      </c>
      <c r="K4598" s="6" t="s">
        <v>71</v>
      </c>
    </row>
    <row r="4599" spans="1:11" x14ac:dyDescent="0.45">
      <c r="A4599" s="6">
        <v>4595</v>
      </c>
      <c r="B4599" s="6" t="s">
        <v>12504</v>
      </c>
      <c r="C4599" s="5" t="s">
        <v>12147</v>
      </c>
      <c r="D4599" s="5" t="s">
        <v>12505</v>
      </c>
      <c r="E4599" s="5" t="s">
        <v>12506</v>
      </c>
      <c r="F4599" s="5" t="s">
        <v>12507</v>
      </c>
      <c r="G4599" s="6">
        <v>2002</v>
      </c>
      <c r="H4599" s="5" t="s">
        <v>87</v>
      </c>
      <c r="I4599" s="5" t="s">
        <v>12508</v>
      </c>
      <c r="J4599" s="6" t="s">
        <v>70</v>
      </c>
      <c r="K4599" s="6" t="s">
        <v>71</v>
      </c>
    </row>
    <row r="4600" spans="1:11" x14ac:dyDescent="0.45">
      <c r="A4600" s="6">
        <v>4596</v>
      </c>
      <c r="B4600" s="6" t="s">
        <v>12509</v>
      </c>
      <c r="C4600" s="5" t="s">
        <v>12147</v>
      </c>
      <c r="D4600" s="5" t="s">
        <v>12510</v>
      </c>
      <c r="E4600" s="5" t="s">
        <v>12511</v>
      </c>
      <c r="F4600" s="5" t="s">
        <v>12512</v>
      </c>
      <c r="G4600" s="6">
        <v>1993</v>
      </c>
      <c r="H4600" s="5" t="s">
        <v>1445</v>
      </c>
      <c r="I4600" s="5" t="s">
        <v>12513</v>
      </c>
      <c r="J4600" s="6" t="s">
        <v>70</v>
      </c>
      <c r="K4600" s="6" t="s">
        <v>71</v>
      </c>
    </row>
    <row r="4601" spans="1:11" x14ac:dyDescent="0.45">
      <c r="A4601" s="6">
        <v>4597</v>
      </c>
      <c r="B4601" s="6" t="s">
        <v>95</v>
      </c>
      <c r="C4601" s="5" t="s">
        <v>12147</v>
      </c>
      <c r="D4601" s="5" t="s">
        <v>96</v>
      </c>
      <c r="E4601" s="5" t="s">
        <v>97</v>
      </c>
      <c r="F4601" s="5" t="s">
        <v>98</v>
      </c>
      <c r="G4601" s="6">
        <v>2013</v>
      </c>
      <c r="H4601" s="5" t="s">
        <v>99</v>
      </c>
      <c r="I4601" s="5" t="s">
        <v>100</v>
      </c>
      <c r="J4601" s="6" t="s">
        <v>7808</v>
      </c>
      <c r="K4601" s="6" t="s">
        <v>71</v>
      </c>
    </row>
    <row r="4602" spans="1:11" x14ac:dyDescent="0.45">
      <c r="A4602" s="6">
        <v>4598</v>
      </c>
      <c r="B4602" s="6" t="s">
        <v>2235</v>
      </c>
      <c r="C4602" s="5" t="s">
        <v>12147</v>
      </c>
      <c r="D4602" s="5" t="s">
        <v>2236</v>
      </c>
      <c r="E4602" s="5" t="s">
        <v>2237</v>
      </c>
      <c r="F4602" s="5" t="s">
        <v>2238</v>
      </c>
      <c r="G4602" s="6">
        <v>2023</v>
      </c>
      <c r="H4602" s="5" t="s">
        <v>374</v>
      </c>
      <c r="I4602" s="5" t="s">
        <v>2239</v>
      </c>
      <c r="J4602" s="6" t="s">
        <v>7808</v>
      </c>
      <c r="K4602" s="6" t="s">
        <v>71</v>
      </c>
    </row>
    <row r="4603" spans="1:11" x14ac:dyDescent="0.45">
      <c r="A4603" s="6">
        <v>4599</v>
      </c>
      <c r="B4603" s="6" t="s">
        <v>12514</v>
      </c>
      <c r="C4603" s="5" t="s">
        <v>12147</v>
      </c>
      <c r="D4603" s="5" t="s">
        <v>12515</v>
      </c>
      <c r="E4603" s="5" t="s">
        <v>12516</v>
      </c>
      <c r="F4603" s="5" t="s">
        <v>12517</v>
      </c>
      <c r="G4603" s="6">
        <v>2003</v>
      </c>
      <c r="H4603" s="5" t="s">
        <v>738</v>
      </c>
      <c r="I4603" s="5" t="s">
        <v>12518</v>
      </c>
      <c r="J4603" s="6" t="s">
        <v>70</v>
      </c>
      <c r="K4603" s="6" t="s">
        <v>71</v>
      </c>
    </row>
    <row r="4604" spans="1:11" x14ac:dyDescent="0.45">
      <c r="A4604" s="6">
        <v>4600</v>
      </c>
      <c r="B4604" s="6" t="s">
        <v>3567</v>
      </c>
      <c r="C4604" s="5" t="s">
        <v>12147</v>
      </c>
      <c r="D4604" s="5" t="s">
        <v>3568</v>
      </c>
      <c r="E4604" s="5" t="s">
        <v>3569</v>
      </c>
      <c r="F4604" s="5" t="s">
        <v>3570</v>
      </c>
      <c r="G4604" s="6">
        <v>2007</v>
      </c>
      <c r="H4604" s="5" t="s">
        <v>750</v>
      </c>
      <c r="I4604" s="5" t="s">
        <v>3571</v>
      </c>
      <c r="J4604" s="6" t="s">
        <v>7808</v>
      </c>
      <c r="K4604" s="6" t="s">
        <v>71</v>
      </c>
    </row>
    <row r="4605" spans="1:11" x14ac:dyDescent="0.45">
      <c r="A4605" s="6">
        <v>4601</v>
      </c>
      <c r="B4605" s="6" t="s">
        <v>12519</v>
      </c>
      <c r="C4605" s="5" t="s">
        <v>12147</v>
      </c>
      <c r="D4605" s="5" t="s">
        <v>12520</v>
      </c>
      <c r="E4605" s="5" t="s">
        <v>12521</v>
      </c>
      <c r="F4605" s="5" t="s">
        <v>12522</v>
      </c>
      <c r="G4605" s="6">
        <v>2002</v>
      </c>
      <c r="H4605" s="5" t="s">
        <v>68</v>
      </c>
      <c r="I4605" s="5" t="s">
        <v>12523</v>
      </c>
      <c r="J4605" s="6" t="s">
        <v>70</v>
      </c>
      <c r="K4605" s="6" t="s">
        <v>71</v>
      </c>
    </row>
    <row r="4606" spans="1:11" x14ac:dyDescent="0.45">
      <c r="A4606" s="6">
        <v>4602</v>
      </c>
      <c r="B4606" s="6" t="s">
        <v>6046</v>
      </c>
      <c r="C4606" s="5" t="s">
        <v>12147</v>
      </c>
      <c r="D4606" s="5" t="s">
        <v>6047</v>
      </c>
      <c r="E4606" s="5" t="s">
        <v>6048</v>
      </c>
      <c r="F4606" s="5" t="s">
        <v>1507</v>
      </c>
      <c r="G4606" s="6">
        <v>2005</v>
      </c>
      <c r="H4606" s="5" t="s">
        <v>1451</v>
      </c>
      <c r="I4606" s="5" t="s">
        <v>6049</v>
      </c>
      <c r="J4606" s="6" t="s">
        <v>7808</v>
      </c>
      <c r="K4606" s="6" t="s">
        <v>71</v>
      </c>
    </row>
    <row r="4607" spans="1:11" x14ac:dyDescent="0.45">
      <c r="A4607" s="6">
        <v>4603</v>
      </c>
      <c r="B4607" s="6" t="s">
        <v>12524</v>
      </c>
      <c r="C4607" s="5" t="s">
        <v>12147</v>
      </c>
      <c r="D4607" s="5" t="s">
        <v>12525</v>
      </c>
      <c r="E4607" s="5" t="s">
        <v>12526</v>
      </c>
      <c r="F4607" s="5" t="s">
        <v>12527</v>
      </c>
      <c r="G4607" s="6">
        <v>2002</v>
      </c>
      <c r="H4607" s="5" t="s">
        <v>153</v>
      </c>
      <c r="I4607" s="5" t="s">
        <v>12528</v>
      </c>
      <c r="J4607" s="6" t="s">
        <v>70</v>
      </c>
      <c r="K4607" s="6" t="s">
        <v>71</v>
      </c>
    </row>
    <row r="4608" spans="1:11" x14ac:dyDescent="0.45">
      <c r="A4608" s="6">
        <v>4604</v>
      </c>
      <c r="B4608" s="6" t="s">
        <v>12529</v>
      </c>
      <c r="C4608" s="5" t="s">
        <v>12147</v>
      </c>
      <c r="D4608" s="5" t="s">
        <v>12530</v>
      </c>
      <c r="E4608" s="5" t="s">
        <v>12531</v>
      </c>
      <c r="F4608" s="5" t="s">
        <v>12532</v>
      </c>
      <c r="G4608" s="6">
        <v>1987</v>
      </c>
      <c r="H4608" s="5" t="s">
        <v>386</v>
      </c>
      <c r="I4608" s="5" t="s">
        <v>12533</v>
      </c>
      <c r="J4608" s="6" t="s">
        <v>70</v>
      </c>
      <c r="K4608" s="6" t="s">
        <v>71</v>
      </c>
    </row>
    <row r="4609" spans="1:11" x14ac:dyDescent="0.45">
      <c r="A4609" s="6">
        <v>4605</v>
      </c>
      <c r="B4609" s="6" t="s">
        <v>12534</v>
      </c>
      <c r="C4609" s="5" t="s">
        <v>12147</v>
      </c>
      <c r="D4609" s="5" t="s">
        <v>12535</v>
      </c>
      <c r="E4609" s="5" t="s">
        <v>12536</v>
      </c>
      <c r="F4609" s="5" t="s">
        <v>12537</v>
      </c>
      <c r="G4609" s="6">
        <v>1995</v>
      </c>
      <c r="H4609" s="5" t="s">
        <v>76</v>
      </c>
      <c r="I4609" s="5" t="s">
        <v>12538</v>
      </c>
      <c r="J4609" s="6" t="s">
        <v>70</v>
      </c>
      <c r="K4609" s="6" t="s">
        <v>71</v>
      </c>
    </row>
    <row r="4610" spans="1:11" x14ac:dyDescent="0.45">
      <c r="A4610" s="6">
        <v>4606</v>
      </c>
      <c r="B4610" s="6" t="s">
        <v>5624</v>
      </c>
      <c r="C4610" s="5" t="s">
        <v>12147</v>
      </c>
      <c r="D4610" s="5" t="s">
        <v>5625</v>
      </c>
      <c r="E4610" s="5" t="s">
        <v>5626</v>
      </c>
      <c r="F4610" s="5" t="s">
        <v>5627</v>
      </c>
      <c r="G4610" s="6">
        <v>2003</v>
      </c>
      <c r="H4610" s="5" t="s">
        <v>68</v>
      </c>
      <c r="I4610" s="5" t="s">
        <v>5628</v>
      </c>
      <c r="J4610" s="6" t="s">
        <v>7808</v>
      </c>
      <c r="K4610" s="6" t="s">
        <v>71</v>
      </c>
    </row>
    <row r="4611" spans="1:11" x14ac:dyDescent="0.45">
      <c r="A4611" s="6">
        <v>4607</v>
      </c>
      <c r="B4611" s="6" t="s">
        <v>2419</v>
      </c>
      <c r="C4611" s="5" t="s">
        <v>12147</v>
      </c>
      <c r="D4611" s="5" t="s">
        <v>2420</v>
      </c>
      <c r="E4611" s="5" t="s">
        <v>2421</v>
      </c>
      <c r="F4611" s="5" t="s">
        <v>2422</v>
      </c>
      <c r="G4611" s="6">
        <v>2022</v>
      </c>
      <c r="H4611" s="5" t="s">
        <v>2423</v>
      </c>
      <c r="I4611" s="5" t="s">
        <v>2424</v>
      </c>
      <c r="J4611" s="6" t="s">
        <v>7808</v>
      </c>
      <c r="K4611" s="6" t="s">
        <v>71</v>
      </c>
    </row>
    <row r="4612" spans="1:11" x14ac:dyDescent="0.45">
      <c r="A4612" s="6">
        <v>4608</v>
      </c>
      <c r="B4612" s="6" t="s">
        <v>12539</v>
      </c>
      <c r="C4612" s="5" t="s">
        <v>12147</v>
      </c>
      <c r="D4612" s="5" t="s">
        <v>12540</v>
      </c>
      <c r="E4612" s="5" t="s">
        <v>12541</v>
      </c>
      <c r="F4612" s="5" t="s">
        <v>12542</v>
      </c>
      <c r="G4612" s="6">
        <v>2026</v>
      </c>
      <c r="H4612" s="5" t="s">
        <v>12543</v>
      </c>
      <c r="I4612" s="5" t="s">
        <v>12544</v>
      </c>
      <c r="J4612" s="6" t="s">
        <v>70</v>
      </c>
      <c r="K4612" s="6" t="s">
        <v>71</v>
      </c>
    </row>
    <row r="4613" spans="1:11" x14ac:dyDescent="0.45">
      <c r="A4613" s="6">
        <v>4609</v>
      </c>
      <c r="B4613" s="6" t="s">
        <v>12545</v>
      </c>
      <c r="C4613" s="5" t="s">
        <v>12147</v>
      </c>
      <c r="D4613" s="5" t="s">
        <v>12546</v>
      </c>
      <c r="E4613" s="5" t="s">
        <v>12547</v>
      </c>
      <c r="F4613" s="5" t="s">
        <v>12548</v>
      </c>
      <c r="G4613" s="6">
        <v>1999</v>
      </c>
      <c r="H4613" s="5" t="s">
        <v>2375</v>
      </c>
      <c r="I4613" s="5" t="s">
        <v>12549</v>
      </c>
      <c r="J4613" s="6" t="s">
        <v>70</v>
      </c>
      <c r="K4613" s="6" t="s">
        <v>71</v>
      </c>
    </row>
    <row r="4614" spans="1:11" x14ac:dyDescent="0.45">
      <c r="A4614" s="6">
        <v>4610</v>
      </c>
      <c r="B4614" s="6" t="s">
        <v>6654</v>
      </c>
      <c r="C4614" s="5" t="s">
        <v>12147</v>
      </c>
      <c r="D4614" s="5" t="s">
        <v>6655</v>
      </c>
      <c r="E4614" s="5" t="s">
        <v>6656</v>
      </c>
      <c r="F4614" s="5" t="s">
        <v>6657</v>
      </c>
      <c r="G4614" s="6">
        <v>2001</v>
      </c>
      <c r="H4614" s="5" t="s">
        <v>68</v>
      </c>
      <c r="I4614" s="5" t="s">
        <v>6658</v>
      </c>
      <c r="J4614" s="6" t="s">
        <v>7808</v>
      </c>
      <c r="K4614" s="6" t="s">
        <v>71</v>
      </c>
    </row>
    <row r="4615" spans="1:11" x14ac:dyDescent="0.45">
      <c r="A4615" s="6">
        <v>4611</v>
      </c>
      <c r="B4615" s="6" t="s">
        <v>6031</v>
      </c>
      <c r="C4615" s="5" t="s">
        <v>12147</v>
      </c>
      <c r="D4615" s="5" t="s">
        <v>6032</v>
      </c>
      <c r="E4615" s="5" t="s">
        <v>6033</v>
      </c>
      <c r="F4615" s="5" t="s">
        <v>6034</v>
      </c>
      <c r="G4615" s="6">
        <v>2003</v>
      </c>
      <c r="H4615" s="5" t="s">
        <v>68</v>
      </c>
      <c r="I4615" s="5" t="s">
        <v>6035</v>
      </c>
      <c r="J4615" s="6" t="s">
        <v>7808</v>
      </c>
      <c r="K4615" s="6" t="s">
        <v>71</v>
      </c>
    </row>
    <row r="4616" spans="1:11" x14ac:dyDescent="0.45">
      <c r="A4616" s="6">
        <v>4612</v>
      </c>
      <c r="B4616" s="6" t="s">
        <v>3957</v>
      </c>
      <c r="C4616" s="5" t="s">
        <v>12147</v>
      </c>
      <c r="D4616" s="5" t="s">
        <v>3958</v>
      </c>
      <c r="E4616" s="5" t="s">
        <v>3959</v>
      </c>
      <c r="F4616" s="5" t="s">
        <v>3960</v>
      </c>
      <c r="G4616" s="6">
        <v>2019</v>
      </c>
      <c r="H4616" s="5" t="s">
        <v>279</v>
      </c>
      <c r="I4616" s="5" t="s">
        <v>3961</v>
      </c>
      <c r="J4616" s="6" t="s">
        <v>7808</v>
      </c>
      <c r="K4616" s="6" t="s">
        <v>71</v>
      </c>
    </row>
    <row r="4617" spans="1:11" x14ac:dyDescent="0.45">
      <c r="A4617" s="6">
        <v>4613</v>
      </c>
      <c r="B4617" s="6" t="s">
        <v>12550</v>
      </c>
      <c r="C4617" s="5" t="s">
        <v>12147</v>
      </c>
      <c r="D4617" s="5" t="s">
        <v>12551</v>
      </c>
      <c r="E4617" s="5" t="s">
        <v>12552</v>
      </c>
      <c r="F4617" s="5" t="s">
        <v>12553</v>
      </c>
      <c r="G4617" s="6">
        <v>1980</v>
      </c>
      <c r="H4617" s="5" t="s">
        <v>455</v>
      </c>
      <c r="I4617" s="5" t="s">
        <v>12554</v>
      </c>
      <c r="J4617" s="6" t="s">
        <v>70</v>
      </c>
      <c r="K4617" s="6" t="s">
        <v>71</v>
      </c>
    </row>
    <row r="4618" spans="1:11" x14ac:dyDescent="0.45">
      <c r="A4618" s="6">
        <v>4614</v>
      </c>
      <c r="B4618" s="6" t="s">
        <v>12555</v>
      </c>
      <c r="C4618" s="5" t="s">
        <v>12147</v>
      </c>
      <c r="D4618" s="5" t="s">
        <v>12556</v>
      </c>
      <c r="E4618" s="5" t="s">
        <v>12557</v>
      </c>
      <c r="F4618" s="5" t="s">
        <v>12558</v>
      </c>
      <c r="G4618" s="6">
        <v>1998</v>
      </c>
      <c r="H4618" s="5" t="s">
        <v>1523</v>
      </c>
      <c r="I4618" s="5" t="s">
        <v>12559</v>
      </c>
      <c r="J4618" s="6" t="s">
        <v>70</v>
      </c>
      <c r="K4618" s="6" t="s">
        <v>71</v>
      </c>
    </row>
    <row r="4619" spans="1:11" x14ac:dyDescent="0.45">
      <c r="A4619" s="6">
        <v>4615</v>
      </c>
      <c r="B4619" s="6" t="s">
        <v>12560</v>
      </c>
      <c r="C4619" s="5" t="s">
        <v>12147</v>
      </c>
      <c r="D4619" s="5" t="s">
        <v>12561</v>
      </c>
      <c r="E4619" s="5" t="s">
        <v>12562</v>
      </c>
      <c r="F4619" s="5" t="s">
        <v>12563</v>
      </c>
      <c r="G4619" s="6">
        <v>2015</v>
      </c>
      <c r="H4619" s="5" t="s">
        <v>12564</v>
      </c>
      <c r="I4619" s="5" t="s">
        <v>12565</v>
      </c>
      <c r="J4619" s="6" t="s">
        <v>70</v>
      </c>
      <c r="K4619" s="6" t="s">
        <v>71</v>
      </c>
    </row>
    <row r="4620" spans="1:11" x14ac:dyDescent="0.45">
      <c r="A4620" s="6">
        <v>4616</v>
      </c>
      <c r="B4620" s="6" t="s">
        <v>2047</v>
      </c>
      <c r="C4620" s="5" t="s">
        <v>12147</v>
      </c>
      <c r="D4620" s="5" t="s">
        <v>2048</v>
      </c>
      <c r="E4620" s="5" t="s">
        <v>2049</v>
      </c>
      <c r="F4620" s="5" t="s">
        <v>2050</v>
      </c>
      <c r="G4620" s="6">
        <v>2013</v>
      </c>
      <c r="H4620" s="5" t="s">
        <v>2051</v>
      </c>
      <c r="I4620" s="5" t="s">
        <v>2052</v>
      </c>
      <c r="J4620" s="6" t="s">
        <v>7808</v>
      </c>
      <c r="K4620" s="6" t="s">
        <v>71</v>
      </c>
    </row>
    <row r="4621" spans="1:11" x14ac:dyDescent="0.45">
      <c r="A4621" s="6">
        <v>4617</v>
      </c>
      <c r="B4621" s="6" t="s">
        <v>7542</v>
      </c>
      <c r="C4621" s="5" t="s">
        <v>12147</v>
      </c>
      <c r="D4621" s="5" t="s">
        <v>7543</v>
      </c>
      <c r="E4621" s="5" t="s">
        <v>7544</v>
      </c>
      <c r="F4621" s="5" t="s">
        <v>7545</v>
      </c>
      <c r="G4621" s="6">
        <v>2003</v>
      </c>
      <c r="H4621" s="5" t="s">
        <v>785</v>
      </c>
      <c r="I4621" s="5" t="s">
        <v>7546</v>
      </c>
      <c r="J4621" s="6" t="s">
        <v>7808</v>
      </c>
      <c r="K4621" s="6" t="s">
        <v>71</v>
      </c>
    </row>
    <row r="4622" spans="1:11" x14ac:dyDescent="0.45">
      <c r="A4622" s="6">
        <v>4618</v>
      </c>
      <c r="B4622" s="6" t="s">
        <v>12566</v>
      </c>
      <c r="C4622" s="5" t="s">
        <v>12147</v>
      </c>
      <c r="D4622" s="5" t="s">
        <v>12567</v>
      </c>
      <c r="E4622" s="5" t="s">
        <v>12568</v>
      </c>
      <c r="F4622" s="5" t="s">
        <v>12569</v>
      </c>
      <c r="G4622" s="6">
        <v>2023</v>
      </c>
      <c r="H4622" s="5" t="s">
        <v>3976</v>
      </c>
      <c r="I4622" s="5" t="s">
        <v>12570</v>
      </c>
      <c r="J4622" s="6" t="s">
        <v>70</v>
      </c>
      <c r="K4622" s="6" t="s">
        <v>71</v>
      </c>
    </row>
    <row r="4623" spans="1:11" x14ac:dyDescent="0.45">
      <c r="A4623" s="6">
        <v>4619</v>
      </c>
      <c r="B4623" s="6" t="s">
        <v>1536</v>
      </c>
      <c r="C4623" s="5" t="s">
        <v>12147</v>
      </c>
      <c r="D4623" s="5" t="s">
        <v>1537</v>
      </c>
      <c r="E4623" s="5" t="s">
        <v>1538</v>
      </c>
      <c r="F4623" s="5" t="s">
        <v>1539</v>
      </c>
      <c r="G4623" s="6">
        <v>2018</v>
      </c>
      <c r="H4623" s="5" t="s">
        <v>1540</v>
      </c>
      <c r="I4623" s="5" t="s">
        <v>1541</v>
      </c>
      <c r="J4623" s="6" t="s">
        <v>7808</v>
      </c>
      <c r="K4623" s="6" t="s">
        <v>71</v>
      </c>
    </row>
    <row r="4624" spans="1:11" x14ac:dyDescent="0.45">
      <c r="A4624" s="6">
        <v>4620</v>
      </c>
      <c r="B4624" s="6" t="s">
        <v>12571</v>
      </c>
      <c r="C4624" s="5" t="s">
        <v>12147</v>
      </c>
      <c r="D4624" s="5" t="s">
        <v>12572</v>
      </c>
      <c r="E4624" s="5" t="s">
        <v>12573</v>
      </c>
      <c r="F4624" s="5" t="s">
        <v>12574</v>
      </c>
      <c r="G4624" s="6">
        <v>2002</v>
      </c>
      <c r="H4624" s="5" t="s">
        <v>3375</v>
      </c>
      <c r="I4624" s="5" t="s">
        <v>12575</v>
      </c>
      <c r="J4624" s="6" t="s">
        <v>70</v>
      </c>
      <c r="K4624" s="6" t="s">
        <v>71</v>
      </c>
    </row>
    <row r="4625" spans="1:11" x14ac:dyDescent="0.45">
      <c r="A4625" s="6">
        <v>4621</v>
      </c>
      <c r="B4625" s="6" t="s">
        <v>4694</v>
      </c>
      <c r="C4625" s="5" t="s">
        <v>12147</v>
      </c>
      <c r="D4625" s="5" t="s">
        <v>4695</v>
      </c>
      <c r="E4625" s="5" t="s">
        <v>4696</v>
      </c>
      <c r="F4625" s="5" t="s">
        <v>4697</v>
      </c>
      <c r="G4625" s="6">
        <v>2020</v>
      </c>
      <c r="H4625" s="5" t="s">
        <v>4698</v>
      </c>
      <c r="I4625" s="5" t="s">
        <v>4699</v>
      </c>
      <c r="J4625" s="6" t="s">
        <v>7808</v>
      </c>
      <c r="K4625" s="6" t="s">
        <v>71</v>
      </c>
    </row>
    <row r="4626" spans="1:11" x14ac:dyDescent="0.45">
      <c r="A4626" s="6">
        <v>4622</v>
      </c>
      <c r="B4626" s="6" t="s">
        <v>12576</v>
      </c>
      <c r="C4626" s="5" t="s">
        <v>12147</v>
      </c>
      <c r="D4626" s="5" t="s">
        <v>12577</v>
      </c>
      <c r="E4626" s="5" t="s">
        <v>12578</v>
      </c>
      <c r="F4626" s="5" t="s">
        <v>12579</v>
      </c>
      <c r="G4626" s="6">
        <v>2002</v>
      </c>
      <c r="H4626" s="5" t="s">
        <v>87</v>
      </c>
      <c r="I4626" s="5" t="s">
        <v>12580</v>
      </c>
      <c r="J4626" s="6" t="s">
        <v>70</v>
      </c>
      <c r="K4626" s="6" t="s">
        <v>71</v>
      </c>
    </row>
    <row r="4627" spans="1:11" x14ac:dyDescent="0.45">
      <c r="A4627" s="6">
        <v>4623</v>
      </c>
      <c r="B4627" s="6" t="s">
        <v>12581</v>
      </c>
      <c r="C4627" s="5" t="s">
        <v>12147</v>
      </c>
      <c r="D4627" s="5" t="s">
        <v>12582</v>
      </c>
      <c r="E4627" s="5" t="s">
        <v>12583</v>
      </c>
      <c r="F4627" s="5" t="s">
        <v>12584</v>
      </c>
      <c r="G4627" s="6">
        <v>1998</v>
      </c>
      <c r="H4627" s="5" t="s">
        <v>239</v>
      </c>
      <c r="I4627" s="5" t="s">
        <v>12585</v>
      </c>
      <c r="J4627" s="6" t="s">
        <v>70</v>
      </c>
      <c r="K4627" s="6" t="s">
        <v>71</v>
      </c>
    </row>
    <row r="4628" spans="1:11" x14ac:dyDescent="0.45">
      <c r="A4628" s="6">
        <v>4624</v>
      </c>
      <c r="B4628" s="6" t="s">
        <v>12586</v>
      </c>
      <c r="C4628" s="5" t="s">
        <v>12147</v>
      </c>
      <c r="D4628" s="5" t="s">
        <v>12587</v>
      </c>
      <c r="E4628" s="5" t="s">
        <v>12588</v>
      </c>
      <c r="F4628" s="5" t="s">
        <v>12589</v>
      </c>
      <c r="G4628" s="6">
        <v>1998</v>
      </c>
      <c r="H4628" s="5" t="s">
        <v>2185</v>
      </c>
      <c r="I4628" s="5" t="s">
        <v>12590</v>
      </c>
      <c r="J4628" s="6" t="s">
        <v>70</v>
      </c>
      <c r="K4628" s="6" t="s">
        <v>71</v>
      </c>
    </row>
    <row r="4629" spans="1:11" x14ac:dyDescent="0.45">
      <c r="A4629" s="6">
        <v>4625</v>
      </c>
      <c r="B4629" s="6" t="s">
        <v>3660</v>
      </c>
      <c r="C4629" s="5" t="s">
        <v>12147</v>
      </c>
      <c r="D4629" s="5" t="s">
        <v>3661</v>
      </c>
      <c r="E4629" s="5" t="s">
        <v>3662</v>
      </c>
      <c r="F4629" s="5" t="s">
        <v>3663</v>
      </c>
      <c r="G4629" s="6">
        <v>2003</v>
      </c>
      <c r="H4629" s="5" t="s">
        <v>135</v>
      </c>
      <c r="I4629" s="5" t="s">
        <v>3664</v>
      </c>
      <c r="J4629" s="6" t="s">
        <v>7808</v>
      </c>
      <c r="K4629" s="6" t="s">
        <v>71</v>
      </c>
    </row>
    <row r="4630" spans="1:11" x14ac:dyDescent="0.45">
      <c r="A4630" s="6">
        <v>4626</v>
      </c>
      <c r="B4630" s="6" t="s">
        <v>12591</v>
      </c>
      <c r="C4630" s="5" t="s">
        <v>12147</v>
      </c>
      <c r="D4630" s="5" t="s">
        <v>12592</v>
      </c>
      <c r="E4630" s="5" t="s">
        <v>12593</v>
      </c>
      <c r="F4630" s="5" t="s">
        <v>12594</v>
      </c>
      <c r="G4630" s="6">
        <v>1995</v>
      </c>
      <c r="H4630" s="5" t="s">
        <v>206</v>
      </c>
      <c r="I4630" s="5" t="s">
        <v>12595</v>
      </c>
      <c r="J4630" s="6" t="s">
        <v>70</v>
      </c>
      <c r="K4630" s="6" t="s">
        <v>71</v>
      </c>
    </row>
    <row r="4631" spans="1:11" x14ac:dyDescent="0.45">
      <c r="A4631" s="6">
        <v>4627</v>
      </c>
      <c r="B4631" s="6" t="s">
        <v>1682</v>
      </c>
      <c r="C4631" s="5" t="s">
        <v>12147</v>
      </c>
      <c r="D4631" s="5" t="s">
        <v>1683</v>
      </c>
      <c r="E4631" s="5" t="s">
        <v>1684</v>
      </c>
      <c r="F4631" s="5" t="s">
        <v>1685</v>
      </c>
      <c r="G4631" s="6">
        <v>1979</v>
      </c>
      <c r="H4631" s="5" t="s">
        <v>171</v>
      </c>
      <c r="I4631" s="5" t="s">
        <v>1686</v>
      </c>
      <c r="J4631" s="6" t="s">
        <v>7808</v>
      </c>
      <c r="K4631" s="6" t="s">
        <v>71</v>
      </c>
    </row>
    <row r="4632" spans="1:11" x14ac:dyDescent="0.45">
      <c r="A4632" s="6">
        <v>4628</v>
      </c>
      <c r="B4632" s="6" t="s">
        <v>12596</v>
      </c>
      <c r="C4632" s="5" t="s">
        <v>12147</v>
      </c>
      <c r="D4632" s="5" t="s">
        <v>12597</v>
      </c>
      <c r="E4632" s="5" t="s">
        <v>12598</v>
      </c>
      <c r="F4632" s="5" t="s">
        <v>12599</v>
      </c>
      <c r="G4632" s="6">
        <v>2003</v>
      </c>
      <c r="H4632" s="5" t="s">
        <v>1752</v>
      </c>
      <c r="I4632" s="5" t="s">
        <v>12600</v>
      </c>
      <c r="J4632" s="6" t="s">
        <v>70</v>
      </c>
      <c r="K4632" s="6" t="s">
        <v>71</v>
      </c>
    </row>
    <row r="4633" spans="1:11" x14ac:dyDescent="0.45">
      <c r="A4633" s="6">
        <v>4629</v>
      </c>
      <c r="B4633" s="6" t="s">
        <v>12601</v>
      </c>
      <c r="C4633" s="5" t="s">
        <v>12147</v>
      </c>
      <c r="D4633" s="5" t="s">
        <v>12602</v>
      </c>
      <c r="E4633" s="5" t="s">
        <v>12603</v>
      </c>
      <c r="F4633" s="5" t="s">
        <v>12604</v>
      </c>
      <c r="G4633" s="6">
        <v>1995</v>
      </c>
      <c r="H4633" s="5" t="s">
        <v>206</v>
      </c>
      <c r="I4633" s="5" t="s">
        <v>12605</v>
      </c>
      <c r="J4633" s="6" t="s">
        <v>70</v>
      </c>
      <c r="K4633" s="6" t="s">
        <v>71</v>
      </c>
    </row>
    <row r="4634" spans="1:11" x14ac:dyDescent="0.45">
      <c r="A4634" s="6">
        <v>4630</v>
      </c>
      <c r="B4634" s="6" t="s">
        <v>12606</v>
      </c>
      <c r="C4634" s="5" t="s">
        <v>12147</v>
      </c>
      <c r="D4634" s="5" t="s">
        <v>12607</v>
      </c>
      <c r="E4634" s="5" t="s">
        <v>12608</v>
      </c>
      <c r="F4634" s="5" t="s">
        <v>12609</v>
      </c>
      <c r="G4634" s="6">
        <v>2003</v>
      </c>
      <c r="H4634" s="5" t="s">
        <v>68</v>
      </c>
      <c r="I4634" s="5" t="s">
        <v>12610</v>
      </c>
      <c r="J4634" s="6" t="s">
        <v>70</v>
      </c>
      <c r="K4634" s="6" t="s">
        <v>71</v>
      </c>
    </row>
    <row r="4635" spans="1:11" x14ac:dyDescent="0.45">
      <c r="A4635" s="6">
        <v>4631</v>
      </c>
      <c r="B4635" s="6" t="s">
        <v>12611</v>
      </c>
      <c r="C4635" s="5" t="s">
        <v>12147</v>
      </c>
      <c r="D4635" s="5" t="s">
        <v>12612</v>
      </c>
      <c r="E4635" s="5" t="s">
        <v>12613</v>
      </c>
      <c r="F4635" s="5" t="s">
        <v>12614</v>
      </c>
      <c r="G4635" s="6">
        <v>1996</v>
      </c>
      <c r="H4635" s="5" t="s">
        <v>123</v>
      </c>
      <c r="I4635" s="5" t="s">
        <v>12615</v>
      </c>
      <c r="J4635" s="6" t="s">
        <v>70</v>
      </c>
      <c r="K4635" s="6" t="s">
        <v>71</v>
      </c>
    </row>
    <row r="4636" spans="1:11" x14ac:dyDescent="0.45">
      <c r="A4636" s="6">
        <v>4632</v>
      </c>
      <c r="B4636" s="6" t="s">
        <v>12616</v>
      </c>
      <c r="C4636" s="5" t="s">
        <v>12147</v>
      </c>
      <c r="D4636" s="5" t="s">
        <v>12617</v>
      </c>
      <c r="E4636" s="5" t="s">
        <v>12618</v>
      </c>
      <c r="F4636" s="5" t="s">
        <v>12619</v>
      </c>
      <c r="G4636" s="6">
        <v>1982</v>
      </c>
      <c r="H4636" s="5" t="s">
        <v>111</v>
      </c>
      <c r="I4636" s="5" t="s">
        <v>12620</v>
      </c>
      <c r="J4636" s="6" t="s">
        <v>70</v>
      </c>
      <c r="K4636" s="6" t="s">
        <v>71</v>
      </c>
    </row>
    <row r="4637" spans="1:11" x14ac:dyDescent="0.45">
      <c r="A4637" s="6">
        <v>4633</v>
      </c>
      <c r="B4637" s="6" t="s">
        <v>3682</v>
      </c>
      <c r="C4637" s="5" t="s">
        <v>12147</v>
      </c>
      <c r="D4637" s="5" t="s">
        <v>3683</v>
      </c>
      <c r="E4637" s="5" t="s">
        <v>3684</v>
      </c>
      <c r="F4637" s="5" t="s">
        <v>3685</v>
      </c>
      <c r="G4637" s="6">
        <v>2018</v>
      </c>
      <c r="H4637" s="5" t="s">
        <v>3270</v>
      </c>
      <c r="I4637" s="5" t="s">
        <v>3686</v>
      </c>
      <c r="J4637" s="6" t="s">
        <v>7808</v>
      </c>
      <c r="K4637" s="6" t="s">
        <v>71</v>
      </c>
    </row>
    <row r="4638" spans="1:11" x14ac:dyDescent="0.45">
      <c r="A4638" s="6">
        <v>4634</v>
      </c>
      <c r="B4638" s="6" t="s">
        <v>8008</v>
      </c>
      <c r="C4638" s="5" t="s">
        <v>12147</v>
      </c>
      <c r="D4638" s="5" t="s">
        <v>8009</v>
      </c>
      <c r="E4638" s="5" t="s">
        <v>8010</v>
      </c>
      <c r="F4638" s="5" t="s">
        <v>8011</v>
      </c>
      <c r="G4638" s="6">
        <v>2002</v>
      </c>
      <c r="H4638" s="5" t="s">
        <v>386</v>
      </c>
      <c r="I4638" s="5" t="s">
        <v>8012</v>
      </c>
      <c r="J4638" s="6" t="s">
        <v>7808</v>
      </c>
      <c r="K4638" s="6" t="s">
        <v>71</v>
      </c>
    </row>
    <row r="4639" spans="1:11" x14ac:dyDescent="0.45">
      <c r="A4639" s="6">
        <v>4635</v>
      </c>
      <c r="B4639" s="6" t="s">
        <v>12621</v>
      </c>
      <c r="C4639" s="5" t="s">
        <v>12147</v>
      </c>
      <c r="D4639" s="5" t="s">
        <v>12622</v>
      </c>
      <c r="E4639" s="5" t="s">
        <v>12623</v>
      </c>
      <c r="F4639" s="5" t="s">
        <v>12624</v>
      </c>
      <c r="G4639" s="6">
        <v>2004</v>
      </c>
      <c r="H4639" s="5" t="s">
        <v>68</v>
      </c>
      <c r="I4639" s="5" t="s">
        <v>12625</v>
      </c>
      <c r="J4639" s="6" t="s">
        <v>70</v>
      </c>
      <c r="K4639" s="6" t="s">
        <v>71</v>
      </c>
    </row>
    <row r="4640" spans="1:11" x14ac:dyDescent="0.45">
      <c r="A4640" s="6">
        <v>4636</v>
      </c>
      <c r="B4640" s="6" t="s">
        <v>12626</v>
      </c>
      <c r="C4640" s="5" t="s">
        <v>12147</v>
      </c>
      <c r="D4640" s="5" t="s">
        <v>12627</v>
      </c>
      <c r="E4640" s="5" t="s">
        <v>12628</v>
      </c>
      <c r="F4640" s="5" t="s">
        <v>12629</v>
      </c>
      <c r="G4640" s="6">
        <v>2002</v>
      </c>
      <c r="H4640" s="5" t="s">
        <v>135</v>
      </c>
      <c r="I4640" s="5" t="s">
        <v>12630</v>
      </c>
      <c r="J4640" s="6" t="s">
        <v>70</v>
      </c>
      <c r="K4640" s="6" t="s">
        <v>71</v>
      </c>
    </row>
    <row r="4641" spans="1:11" x14ac:dyDescent="0.45">
      <c r="A4641" s="6">
        <v>4637</v>
      </c>
      <c r="B4641" s="6" t="s">
        <v>12631</v>
      </c>
      <c r="C4641" s="5" t="s">
        <v>12147</v>
      </c>
      <c r="D4641" s="5" t="s">
        <v>12632</v>
      </c>
      <c r="E4641" s="5" t="s">
        <v>12633</v>
      </c>
      <c r="F4641" s="5" t="s">
        <v>12634</v>
      </c>
      <c r="G4641" s="6">
        <v>2003</v>
      </c>
      <c r="H4641" s="5" t="s">
        <v>135</v>
      </c>
      <c r="I4641" s="5" t="s">
        <v>12635</v>
      </c>
      <c r="J4641" s="6" t="s">
        <v>70</v>
      </c>
      <c r="K4641" s="6" t="s">
        <v>71</v>
      </c>
    </row>
    <row r="4642" spans="1:11" x14ac:dyDescent="0.45">
      <c r="A4642" s="6">
        <v>4638</v>
      </c>
      <c r="B4642" s="6" t="s">
        <v>12636</v>
      </c>
      <c r="C4642" s="5" t="s">
        <v>12147</v>
      </c>
      <c r="D4642" s="5" t="s">
        <v>12637</v>
      </c>
      <c r="E4642" s="5" t="s">
        <v>12638</v>
      </c>
      <c r="F4642" s="5" t="s">
        <v>12639</v>
      </c>
      <c r="G4642" s="6">
        <v>2003</v>
      </c>
      <c r="H4642" s="5" t="s">
        <v>135</v>
      </c>
      <c r="I4642" s="5" t="s">
        <v>12640</v>
      </c>
      <c r="J4642" s="6" t="s">
        <v>70</v>
      </c>
      <c r="K4642" s="6" t="s">
        <v>71</v>
      </c>
    </row>
    <row r="4643" spans="1:11" x14ac:dyDescent="0.45">
      <c r="A4643" s="6">
        <v>4639</v>
      </c>
      <c r="B4643" s="6" t="s">
        <v>12641</v>
      </c>
      <c r="C4643" s="5" t="s">
        <v>12147</v>
      </c>
      <c r="D4643" s="5" t="s">
        <v>12642</v>
      </c>
      <c r="E4643" s="5" t="s">
        <v>12643</v>
      </c>
      <c r="F4643" s="5" t="s">
        <v>12644</v>
      </c>
      <c r="G4643" s="6">
        <v>1994</v>
      </c>
      <c r="H4643" s="5" t="s">
        <v>386</v>
      </c>
      <c r="I4643" s="5" t="s">
        <v>12645</v>
      </c>
      <c r="J4643" s="6" t="s">
        <v>70</v>
      </c>
      <c r="K4643" s="6" t="s">
        <v>71</v>
      </c>
    </row>
    <row r="4644" spans="1:11" x14ac:dyDescent="0.45">
      <c r="A4644" s="6">
        <v>4640</v>
      </c>
      <c r="B4644" s="6" t="s">
        <v>12646</v>
      </c>
      <c r="C4644" s="5" t="s">
        <v>12147</v>
      </c>
      <c r="D4644" s="5" t="s">
        <v>12647</v>
      </c>
      <c r="E4644" s="5" t="s">
        <v>12648</v>
      </c>
      <c r="F4644" s="5" t="s">
        <v>12649</v>
      </c>
      <c r="G4644" s="6">
        <v>2013</v>
      </c>
      <c r="H4644" s="5" t="s">
        <v>6393</v>
      </c>
      <c r="I4644" s="5" t="s">
        <v>12650</v>
      </c>
      <c r="J4644" s="6" t="s">
        <v>70</v>
      </c>
      <c r="K4644" s="6" t="s">
        <v>71</v>
      </c>
    </row>
    <row r="4645" spans="1:11" x14ac:dyDescent="0.45">
      <c r="A4645" s="6">
        <v>4641</v>
      </c>
      <c r="B4645" s="6" t="s">
        <v>12651</v>
      </c>
      <c r="C4645" s="5" t="s">
        <v>12147</v>
      </c>
      <c r="D4645" s="5" t="s">
        <v>12652</v>
      </c>
      <c r="E4645" s="5" t="s">
        <v>12653</v>
      </c>
      <c r="F4645" s="5" t="s">
        <v>12654</v>
      </c>
      <c r="G4645" s="6">
        <v>2003</v>
      </c>
      <c r="H4645" s="5" t="s">
        <v>666</v>
      </c>
      <c r="I4645" s="5" t="s">
        <v>12655</v>
      </c>
      <c r="J4645" s="6" t="s">
        <v>70</v>
      </c>
      <c r="K4645" s="6" t="s">
        <v>71</v>
      </c>
    </row>
    <row r="4646" spans="1:11" x14ac:dyDescent="0.45">
      <c r="A4646" s="6">
        <v>4642</v>
      </c>
      <c r="B4646" s="6" t="s">
        <v>12656</v>
      </c>
      <c r="C4646" s="5" t="s">
        <v>12147</v>
      </c>
      <c r="D4646" s="5" t="s">
        <v>12657</v>
      </c>
      <c r="E4646" s="5" t="s">
        <v>12658</v>
      </c>
      <c r="F4646" s="5" t="s">
        <v>12659</v>
      </c>
      <c r="G4646" s="6">
        <v>1996</v>
      </c>
      <c r="H4646" s="5" t="s">
        <v>12660</v>
      </c>
      <c r="I4646" s="5" t="s">
        <v>12661</v>
      </c>
      <c r="J4646" s="6" t="s">
        <v>70</v>
      </c>
      <c r="K4646" s="6" t="s">
        <v>71</v>
      </c>
    </row>
    <row r="4647" spans="1:11" x14ac:dyDescent="0.45">
      <c r="A4647" s="6">
        <v>4643</v>
      </c>
      <c r="B4647" s="6" t="s">
        <v>12662</v>
      </c>
      <c r="C4647" s="5" t="s">
        <v>12147</v>
      </c>
      <c r="D4647" s="5" t="s">
        <v>12663</v>
      </c>
      <c r="E4647" s="5" t="s">
        <v>12664</v>
      </c>
      <c r="F4647" s="5" t="s">
        <v>12665</v>
      </c>
      <c r="G4647" s="6">
        <v>2003</v>
      </c>
      <c r="H4647" s="5" t="s">
        <v>4229</v>
      </c>
      <c r="I4647" s="5" t="s">
        <v>12666</v>
      </c>
      <c r="J4647" s="6" t="s">
        <v>70</v>
      </c>
      <c r="K4647" s="6" t="s">
        <v>71</v>
      </c>
    </row>
    <row r="4648" spans="1:11" x14ac:dyDescent="0.45">
      <c r="A4648" s="6">
        <v>4644</v>
      </c>
      <c r="B4648" s="6" t="s">
        <v>12667</v>
      </c>
      <c r="C4648" s="5" t="s">
        <v>12147</v>
      </c>
      <c r="D4648" s="5" t="s">
        <v>12668</v>
      </c>
      <c r="E4648" s="5" t="s">
        <v>12669</v>
      </c>
      <c r="F4648" s="5" t="s">
        <v>12670</v>
      </c>
      <c r="G4648" s="6">
        <v>2008</v>
      </c>
      <c r="H4648" s="5" t="s">
        <v>206</v>
      </c>
      <c r="I4648" s="5" t="s">
        <v>12671</v>
      </c>
      <c r="J4648" s="6" t="s">
        <v>70</v>
      </c>
      <c r="K4648" s="6" t="s">
        <v>71</v>
      </c>
    </row>
    <row r="4649" spans="1:11" x14ac:dyDescent="0.45">
      <c r="A4649" s="6">
        <v>4645</v>
      </c>
      <c r="B4649" s="6" t="s">
        <v>10304</v>
      </c>
      <c r="C4649" s="5" t="s">
        <v>12147</v>
      </c>
      <c r="D4649" s="5" t="s">
        <v>10305</v>
      </c>
      <c r="E4649" s="5" t="s">
        <v>10306</v>
      </c>
      <c r="F4649" s="5" t="s">
        <v>10307</v>
      </c>
      <c r="G4649" s="6">
        <v>2005</v>
      </c>
      <c r="H4649" s="5" t="s">
        <v>715</v>
      </c>
      <c r="I4649" s="5" t="s">
        <v>10308</v>
      </c>
      <c r="J4649" s="6" t="s">
        <v>7808</v>
      </c>
      <c r="K4649" s="6" t="s">
        <v>71</v>
      </c>
    </row>
    <row r="4650" spans="1:11" x14ac:dyDescent="0.45">
      <c r="A4650" s="6">
        <v>4646</v>
      </c>
      <c r="B4650" s="6" t="s">
        <v>12672</v>
      </c>
      <c r="C4650" s="5" t="s">
        <v>12147</v>
      </c>
      <c r="D4650" s="5" t="s">
        <v>12673</v>
      </c>
      <c r="E4650" s="5" t="s">
        <v>12674</v>
      </c>
      <c r="F4650" s="5" t="s">
        <v>12675</v>
      </c>
      <c r="G4650" s="6">
        <v>2002</v>
      </c>
      <c r="H4650" s="5" t="s">
        <v>206</v>
      </c>
      <c r="I4650" s="5" t="s">
        <v>12676</v>
      </c>
      <c r="J4650" s="6" t="s">
        <v>70</v>
      </c>
      <c r="K4650" s="6" t="s">
        <v>71</v>
      </c>
    </row>
    <row r="4651" spans="1:11" x14ac:dyDescent="0.45">
      <c r="A4651" s="6">
        <v>4647</v>
      </c>
      <c r="B4651" s="6" t="s">
        <v>12677</v>
      </c>
      <c r="C4651" s="5" t="s">
        <v>12147</v>
      </c>
      <c r="D4651" s="5" t="s">
        <v>12678</v>
      </c>
      <c r="E4651" s="5" t="s">
        <v>12679</v>
      </c>
      <c r="F4651" s="5" t="s">
        <v>12680</v>
      </c>
      <c r="G4651" s="6">
        <v>2002</v>
      </c>
      <c r="H4651" s="5" t="s">
        <v>3155</v>
      </c>
      <c r="I4651" s="5" t="s">
        <v>12681</v>
      </c>
      <c r="J4651" s="6" t="s">
        <v>70</v>
      </c>
      <c r="K4651" s="6" t="s">
        <v>71</v>
      </c>
    </row>
    <row r="4652" spans="1:11" x14ac:dyDescent="0.45">
      <c r="A4652" s="6">
        <v>4648</v>
      </c>
      <c r="B4652" s="6" t="s">
        <v>12682</v>
      </c>
      <c r="C4652" s="5" t="s">
        <v>12147</v>
      </c>
      <c r="D4652" s="5" t="s">
        <v>12683</v>
      </c>
      <c r="E4652" s="5" t="s">
        <v>12684</v>
      </c>
      <c r="F4652" s="5" t="s">
        <v>12685</v>
      </c>
      <c r="G4652" s="6">
        <v>1968</v>
      </c>
      <c r="H4652" s="5" t="s">
        <v>12686</v>
      </c>
      <c r="I4652" s="5" t="s">
        <v>12687</v>
      </c>
      <c r="J4652" s="6" t="s">
        <v>70</v>
      </c>
      <c r="K4652" s="6" t="s">
        <v>71</v>
      </c>
    </row>
    <row r="4653" spans="1:11" x14ac:dyDescent="0.45">
      <c r="A4653" s="6">
        <v>4649</v>
      </c>
      <c r="B4653" s="6" t="s">
        <v>12688</v>
      </c>
      <c r="C4653" s="5" t="s">
        <v>12147</v>
      </c>
      <c r="D4653" s="5" t="s">
        <v>12689</v>
      </c>
      <c r="E4653" s="5" t="s">
        <v>12690</v>
      </c>
      <c r="F4653" s="5" t="s">
        <v>12691</v>
      </c>
      <c r="G4653" s="6">
        <v>2002</v>
      </c>
      <c r="H4653" s="5" t="s">
        <v>206</v>
      </c>
      <c r="I4653" s="5" t="s">
        <v>12692</v>
      </c>
      <c r="J4653" s="6" t="s">
        <v>70</v>
      </c>
      <c r="K4653" s="6" t="s">
        <v>71</v>
      </c>
    </row>
    <row r="4654" spans="1:11" x14ac:dyDescent="0.45">
      <c r="A4654" s="6">
        <v>4650</v>
      </c>
      <c r="B4654" s="6" t="s">
        <v>12693</v>
      </c>
      <c r="C4654" s="5" t="s">
        <v>12147</v>
      </c>
      <c r="D4654" s="5" t="s">
        <v>12694</v>
      </c>
      <c r="E4654" s="5" t="s">
        <v>12695</v>
      </c>
      <c r="F4654" s="5" t="s">
        <v>12696</v>
      </c>
      <c r="G4654" s="6">
        <v>1997</v>
      </c>
      <c r="H4654" s="5" t="s">
        <v>245</v>
      </c>
      <c r="I4654" s="5" t="s">
        <v>12697</v>
      </c>
      <c r="J4654" s="6" t="s">
        <v>70</v>
      </c>
      <c r="K4654" s="6" t="s">
        <v>71</v>
      </c>
    </row>
    <row r="4655" spans="1:11" x14ac:dyDescent="0.45">
      <c r="A4655" s="6">
        <v>4651</v>
      </c>
      <c r="B4655" s="6" t="s">
        <v>1076</v>
      </c>
      <c r="C4655" s="5" t="s">
        <v>12147</v>
      </c>
      <c r="D4655" s="5" t="s">
        <v>1077</v>
      </c>
      <c r="E4655" s="5" t="s">
        <v>1078</v>
      </c>
      <c r="F4655" s="5" t="s">
        <v>1079</v>
      </c>
      <c r="G4655" s="6">
        <v>2019</v>
      </c>
      <c r="H4655" s="5" t="s">
        <v>1080</v>
      </c>
      <c r="I4655" s="5" t="s">
        <v>1081</v>
      </c>
      <c r="J4655" s="6" t="s">
        <v>7808</v>
      </c>
      <c r="K4655" s="6" t="s">
        <v>71</v>
      </c>
    </row>
    <row r="4656" spans="1:11" x14ac:dyDescent="0.45">
      <c r="A4656" s="6">
        <v>4652</v>
      </c>
      <c r="B4656" s="6" t="s">
        <v>12698</v>
      </c>
      <c r="C4656" s="5" t="s">
        <v>12147</v>
      </c>
      <c r="D4656" s="5" t="s">
        <v>12699</v>
      </c>
      <c r="E4656" s="5" t="s">
        <v>12700</v>
      </c>
      <c r="F4656" s="5" t="s">
        <v>12701</v>
      </c>
      <c r="G4656" s="6">
        <v>2014</v>
      </c>
      <c r="H4656" s="5" t="s">
        <v>273</v>
      </c>
      <c r="I4656" s="5" t="s">
        <v>12702</v>
      </c>
      <c r="J4656" s="6" t="s">
        <v>70</v>
      </c>
      <c r="K4656" s="6" t="s">
        <v>71</v>
      </c>
    </row>
    <row r="4657" spans="1:11" x14ac:dyDescent="0.45">
      <c r="A4657" s="6">
        <v>4653</v>
      </c>
      <c r="B4657" s="6" t="s">
        <v>12703</v>
      </c>
      <c r="C4657" s="5" t="s">
        <v>12147</v>
      </c>
      <c r="D4657" s="5" t="s">
        <v>12704</v>
      </c>
      <c r="E4657" s="5" t="s">
        <v>12705</v>
      </c>
      <c r="F4657" s="5" t="s">
        <v>12706</v>
      </c>
      <c r="G4657" s="6">
        <v>2007</v>
      </c>
      <c r="H4657" s="5" t="s">
        <v>10579</v>
      </c>
      <c r="I4657" s="5" t="s">
        <v>12707</v>
      </c>
      <c r="J4657" s="6" t="s">
        <v>70</v>
      </c>
      <c r="K4657" s="6" t="s">
        <v>71</v>
      </c>
    </row>
    <row r="4658" spans="1:11" x14ac:dyDescent="0.45">
      <c r="A4658" s="6">
        <v>4654</v>
      </c>
      <c r="B4658" s="6" t="s">
        <v>12708</v>
      </c>
      <c r="C4658" s="5" t="s">
        <v>12147</v>
      </c>
      <c r="D4658" s="5" t="s">
        <v>12709</v>
      </c>
      <c r="E4658" s="5" t="s">
        <v>12710</v>
      </c>
      <c r="F4658" s="5" t="s">
        <v>12711</v>
      </c>
      <c r="G4658" s="6">
        <v>1998</v>
      </c>
      <c r="H4658" s="5" t="s">
        <v>206</v>
      </c>
      <c r="I4658" s="5" t="s">
        <v>12712</v>
      </c>
      <c r="J4658" s="6" t="s">
        <v>70</v>
      </c>
      <c r="K4658" s="6" t="s">
        <v>71</v>
      </c>
    </row>
    <row r="4659" spans="1:11" x14ac:dyDescent="0.45">
      <c r="A4659" s="6">
        <v>4655</v>
      </c>
      <c r="B4659" s="6" t="s">
        <v>9972</v>
      </c>
      <c r="C4659" s="5" t="s">
        <v>12147</v>
      </c>
      <c r="D4659" s="5" t="s">
        <v>9973</v>
      </c>
      <c r="E4659" s="5" t="s">
        <v>9974</v>
      </c>
      <c r="F4659" s="5" t="s">
        <v>9975</v>
      </c>
      <c r="G4659" s="6">
        <v>1995</v>
      </c>
      <c r="H4659" s="5" t="s">
        <v>9976</v>
      </c>
      <c r="I4659" s="5" t="s">
        <v>9977</v>
      </c>
      <c r="J4659" s="6" t="s">
        <v>7808</v>
      </c>
      <c r="K4659" s="6" t="s">
        <v>71</v>
      </c>
    </row>
    <row r="4660" spans="1:11" x14ac:dyDescent="0.45">
      <c r="A4660" s="6">
        <v>4656</v>
      </c>
      <c r="B4660" s="6" t="s">
        <v>2888</v>
      </c>
      <c r="C4660" s="5" t="s">
        <v>12147</v>
      </c>
      <c r="D4660" s="5" t="s">
        <v>2889</v>
      </c>
      <c r="E4660" s="5" t="s">
        <v>2890</v>
      </c>
      <c r="F4660" s="5" t="s">
        <v>2891</v>
      </c>
      <c r="G4660" s="6">
        <v>1989</v>
      </c>
      <c r="H4660" s="5" t="s">
        <v>239</v>
      </c>
      <c r="I4660" s="5" t="s">
        <v>2892</v>
      </c>
      <c r="J4660" s="6" t="s">
        <v>7808</v>
      </c>
      <c r="K4660" s="6" t="s">
        <v>71</v>
      </c>
    </row>
    <row r="4661" spans="1:11" x14ac:dyDescent="0.45">
      <c r="A4661" s="6">
        <v>4657</v>
      </c>
      <c r="B4661" s="6" t="s">
        <v>12713</v>
      </c>
      <c r="C4661" s="5" t="s">
        <v>12147</v>
      </c>
      <c r="D4661" s="5" t="s">
        <v>12714</v>
      </c>
      <c r="E4661" s="5" t="s">
        <v>12715</v>
      </c>
      <c r="F4661" s="5" t="s">
        <v>12716</v>
      </c>
      <c r="G4661" s="6">
        <v>1999</v>
      </c>
      <c r="H4661" s="5" t="s">
        <v>1290</v>
      </c>
      <c r="I4661" s="5" t="s">
        <v>12717</v>
      </c>
      <c r="J4661" s="6" t="s">
        <v>70</v>
      </c>
      <c r="K4661" s="6" t="s">
        <v>71</v>
      </c>
    </row>
    <row r="4662" spans="1:11" x14ac:dyDescent="0.45">
      <c r="A4662" s="6">
        <v>4658</v>
      </c>
      <c r="B4662" s="6" t="s">
        <v>12718</v>
      </c>
      <c r="C4662" s="5" t="s">
        <v>12147</v>
      </c>
      <c r="D4662" s="5" t="s">
        <v>12719</v>
      </c>
      <c r="E4662" s="5" t="s">
        <v>12720</v>
      </c>
      <c r="F4662" s="5" t="s">
        <v>12721</v>
      </c>
      <c r="G4662" s="6">
        <v>2003</v>
      </c>
      <c r="H4662" s="5" t="s">
        <v>206</v>
      </c>
      <c r="I4662" s="5" t="s">
        <v>12722</v>
      </c>
      <c r="J4662" s="6" t="s">
        <v>70</v>
      </c>
      <c r="K4662" s="6" t="s">
        <v>71</v>
      </c>
    </row>
    <row r="4663" spans="1:11" x14ac:dyDescent="0.45">
      <c r="A4663" s="6">
        <v>4659</v>
      </c>
      <c r="B4663" s="6" t="s">
        <v>12723</v>
      </c>
      <c r="C4663" s="5" t="s">
        <v>12147</v>
      </c>
      <c r="D4663" s="5" t="s">
        <v>12724</v>
      </c>
      <c r="E4663" s="5" t="s">
        <v>12725</v>
      </c>
      <c r="F4663" s="5" t="s">
        <v>12726</v>
      </c>
      <c r="G4663" s="6">
        <v>1975</v>
      </c>
      <c r="H4663" s="5" t="s">
        <v>392</v>
      </c>
      <c r="I4663" s="5" t="s">
        <v>12727</v>
      </c>
      <c r="J4663" s="6" t="s">
        <v>70</v>
      </c>
      <c r="K4663" s="6" t="s">
        <v>71</v>
      </c>
    </row>
    <row r="4664" spans="1:11" x14ac:dyDescent="0.45">
      <c r="A4664" s="6">
        <v>4660</v>
      </c>
      <c r="B4664" s="6" t="s">
        <v>9767</v>
      </c>
      <c r="C4664" s="5" t="s">
        <v>12147</v>
      </c>
      <c r="D4664" s="5" t="s">
        <v>9768</v>
      </c>
      <c r="E4664" s="5" t="s">
        <v>9769</v>
      </c>
      <c r="F4664" s="5" t="s">
        <v>9770</v>
      </c>
      <c r="G4664" s="6">
        <v>2003</v>
      </c>
      <c r="H4664" s="5" t="s">
        <v>194</v>
      </c>
      <c r="I4664" s="5" t="s">
        <v>9771</v>
      </c>
      <c r="J4664" s="6" t="s">
        <v>7808</v>
      </c>
      <c r="K4664" s="6" t="s">
        <v>71</v>
      </c>
    </row>
    <row r="4665" spans="1:11" x14ac:dyDescent="0.45">
      <c r="A4665" s="6">
        <v>4661</v>
      </c>
      <c r="B4665" s="6" t="s">
        <v>12728</v>
      </c>
      <c r="C4665" s="5" t="s">
        <v>12147</v>
      </c>
      <c r="D4665" s="5" t="s">
        <v>12729</v>
      </c>
      <c r="E4665" s="5" t="s">
        <v>12730</v>
      </c>
      <c r="F4665" s="5" t="s">
        <v>12731</v>
      </c>
      <c r="G4665" s="6">
        <v>1997</v>
      </c>
      <c r="H4665" s="5" t="s">
        <v>660</v>
      </c>
      <c r="I4665" s="5" t="s">
        <v>12732</v>
      </c>
      <c r="J4665" s="6" t="s">
        <v>70</v>
      </c>
      <c r="K4665" s="6" t="s">
        <v>71</v>
      </c>
    </row>
    <row r="4666" spans="1:11" x14ac:dyDescent="0.45">
      <c r="A4666" s="6">
        <v>4662</v>
      </c>
      <c r="B4666" s="6" t="s">
        <v>12733</v>
      </c>
      <c r="C4666" s="5" t="s">
        <v>12147</v>
      </c>
      <c r="D4666" s="5" t="s">
        <v>12734</v>
      </c>
      <c r="E4666" s="5" t="s">
        <v>12735</v>
      </c>
      <c r="F4666" s="5" t="s">
        <v>12736</v>
      </c>
      <c r="G4666" s="6">
        <v>2024</v>
      </c>
      <c r="H4666" s="5" t="s">
        <v>12737</v>
      </c>
      <c r="I4666" s="5" t="s">
        <v>12738</v>
      </c>
      <c r="J4666" s="6" t="s">
        <v>70</v>
      </c>
      <c r="K4666" s="6" t="s">
        <v>71</v>
      </c>
    </row>
    <row r="4667" spans="1:11" x14ac:dyDescent="0.45">
      <c r="A4667" s="6">
        <v>4663</v>
      </c>
      <c r="B4667" s="6" t="s">
        <v>7404</v>
      </c>
      <c r="C4667" s="5" t="s">
        <v>12147</v>
      </c>
      <c r="D4667" s="5" t="s">
        <v>7405</v>
      </c>
      <c r="E4667" s="5" t="s">
        <v>7406</v>
      </c>
      <c r="F4667" s="5" t="s">
        <v>7407</v>
      </c>
      <c r="G4667" s="6">
        <v>2023</v>
      </c>
      <c r="H4667" s="5" t="s">
        <v>983</v>
      </c>
      <c r="I4667" s="5" t="s">
        <v>7408</v>
      </c>
      <c r="J4667" s="6" t="s">
        <v>7808</v>
      </c>
      <c r="K4667" s="6" t="s">
        <v>71</v>
      </c>
    </row>
    <row r="4668" spans="1:11" x14ac:dyDescent="0.45">
      <c r="A4668" s="6">
        <v>4664</v>
      </c>
      <c r="B4668" s="6" t="s">
        <v>12739</v>
      </c>
      <c r="C4668" s="5" t="s">
        <v>12147</v>
      </c>
      <c r="D4668" s="5" t="s">
        <v>12740</v>
      </c>
      <c r="E4668" s="5" t="s">
        <v>2390</v>
      </c>
      <c r="F4668" s="5" t="s">
        <v>12741</v>
      </c>
      <c r="G4668" s="6">
        <v>2013</v>
      </c>
      <c r="H4668" s="5" t="s">
        <v>273</v>
      </c>
      <c r="I4668" s="5" t="s">
        <v>12742</v>
      </c>
      <c r="J4668" s="6" t="s">
        <v>70</v>
      </c>
      <c r="K4668" s="6" t="s">
        <v>71</v>
      </c>
    </row>
    <row r="4669" spans="1:11" x14ac:dyDescent="0.45">
      <c r="A4669" s="6">
        <v>4665</v>
      </c>
      <c r="B4669" s="6" t="s">
        <v>12743</v>
      </c>
      <c r="C4669" s="5" t="s">
        <v>12147</v>
      </c>
      <c r="D4669" s="5" t="s">
        <v>12744</v>
      </c>
      <c r="E4669" s="5" t="s">
        <v>12745</v>
      </c>
      <c r="F4669" s="5" t="s">
        <v>12746</v>
      </c>
      <c r="G4669" s="6">
        <v>2002</v>
      </c>
      <c r="H4669" s="5" t="s">
        <v>141</v>
      </c>
      <c r="I4669" s="5" t="s">
        <v>12747</v>
      </c>
      <c r="J4669" s="6" t="s">
        <v>70</v>
      </c>
      <c r="K4669" s="6" t="s">
        <v>71</v>
      </c>
    </row>
    <row r="4670" spans="1:11" x14ac:dyDescent="0.45">
      <c r="A4670" s="6">
        <v>4666</v>
      </c>
      <c r="B4670" s="6" t="s">
        <v>3430</v>
      </c>
      <c r="C4670" s="5" t="s">
        <v>12147</v>
      </c>
      <c r="D4670" s="5" t="s">
        <v>3431</v>
      </c>
      <c r="E4670" s="5" t="s">
        <v>3432</v>
      </c>
      <c r="F4670" s="5" t="s">
        <v>3433</v>
      </c>
      <c r="G4670" s="6">
        <v>2007</v>
      </c>
      <c r="H4670" s="5" t="s">
        <v>2465</v>
      </c>
      <c r="I4670" s="5" t="s">
        <v>3434</v>
      </c>
      <c r="J4670" s="6" t="s">
        <v>7808</v>
      </c>
      <c r="K4670" s="6" t="s">
        <v>71</v>
      </c>
    </row>
    <row r="4671" spans="1:11" x14ac:dyDescent="0.45">
      <c r="A4671" s="6">
        <v>4667</v>
      </c>
      <c r="B4671" s="6" t="s">
        <v>12748</v>
      </c>
      <c r="C4671" s="5" t="s">
        <v>12147</v>
      </c>
      <c r="D4671" s="5" t="s">
        <v>12749</v>
      </c>
      <c r="E4671" s="5" t="s">
        <v>12750</v>
      </c>
      <c r="F4671" s="5" t="s">
        <v>12751</v>
      </c>
      <c r="G4671" s="6">
        <v>2020</v>
      </c>
      <c r="H4671" s="5" t="s">
        <v>12752</v>
      </c>
      <c r="I4671" s="5" t="s">
        <v>12753</v>
      </c>
      <c r="J4671" s="6" t="s">
        <v>70</v>
      </c>
      <c r="K4671" s="6" t="s">
        <v>71</v>
      </c>
    </row>
    <row r="4672" spans="1:11" x14ac:dyDescent="0.45">
      <c r="A4672" s="6">
        <v>4668</v>
      </c>
      <c r="B4672" s="6" t="s">
        <v>11746</v>
      </c>
      <c r="C4672" s="5" t="s">
        <v>12147</v>
      </c>
      <c r="D4672" s="5" t="s">
        <v>11747</v>
      </c>
      <c r="E4672" s="5" t="s">
        <v>11748</v>
      </c>
      <c r="F4672" s="5" t="s">
        <v>11749</v>
      </c>
      <c r="G4672" s="6">
        <v>2003</v>
      </c>
      <c r="H4672" s="5" t="s">
        <v>68</v>
      </c>
      <c r="I4672" s="5" t="s">
        <v>11750</v>
      </c>
      <c r="J4672" s="6" t="s">
        <v>7808</v>
      </c>
      <c r="K4672" s="6" t="s">
        <v>71</v>
      </c>
    </row>
    <row r="4673" spans="1:11" x14ac:dyDescent="0.45">
      <c r="A4673" s="6">
        <v>4669</v>
      </c>
      <c r="B4673" s="6" t="s">
        <v>12754</v>
      </c>
      <c r="C4673" s="5" t="s">
        <v>12147</v>
      </c>
      <c r="D4673" s="5" t="s">
        <v>12755</v>
      </c>
      <c r="E4673" s="5" t="s">
        <v>12756</v>
      </c>
      <c r="F4673" s="5" t="s">
        <v>12757</v>
      </c>
      <c r="G4673" s="6">
        <v>2002</v>
      </c>
      <c r="H4673" s="5" t="s">
        <v>135</v>
      </c>
      <c r="I4673" s="5" t="s">
        <v>12758</v>
      </c>
      <c r="J4673" s="6" t="s">
        <v>70</v>
      </c>
      <c r="K4673" s="6" t="s">
        <v>71</v>
      </c>
    </row>
    <row r="4674" spans="1:11" x14ac:dyDescent="0.45">
      <c r="A4674" s="6">
        <v>4670</v>
      </c>
      <c r="B4674" s="6" t="s">
        <v>12759</v>
      </c>
      <c r="C4674" s="5" t="s">
        <v>12147</v>
      </c>
      <c r="D4674" s="5" t="s">
        <v>12760</v>
      </c>
      <c r="E4674" s="5" t="s">
        <v>12761</v>
      </c>
      <c r="F4674" s="5" t="s">
        <v>12762</v>
      </c>
      <c r="G4674" s="6">
        <v>2002</v>
      </c>
      <c r="H4674" s="5" t="s">
        <v>466</v>
      </c>
      <c r="I4674" s="5" t="s">
        <v>12763</v>
      </c>
      <c r="J4674" s="6" t="s">
        <v>70</v>
      </c>
      <c r="K4674" s="6" t="s">
        <v>71</v>
      </c>
    </row>
    <row r="4675" spans="1:11" x14ac:dyDescent="0.45">
      <c r="A4675" s="6">
        <v>4671</v>
      </c>
      <c r="B4675" s="6" t="s">
        <v>12764</v>
      </c>
      <c r="C4675" s="5" t="s">
        <v>12147</v>
      </c>
      <c r="D4675" s="5" t="s">
        <v>12765</v>
      </c>
      <c r="E4675" s="5" t="s">
        <v>12766</v>
      </c>
      <c r="F4675" s="5" t="s">
        <v>12767</v>
      </c>
      <c r="G4675" s="6">
        <v>1998</v>
      </c>
      <c r="H4675" s="5" t="s">
        <v>1680</v>
      </c>
      <c r="I4675" s="5" t="s">
        <v>12768</v>
      </c>
      <c r="J4675" s="6" t="s">
        <v>70</v>
      </c>
      <c r="K4675" s="6" t="s">
        <v>71</v>
      </c>
    </row>
    <row r="4676" spans="1:11" x14ac:dyDescent="0.45">
      <c r="A4676" s="6">
        <v>4672</v>
      </c>
      <c r="B4676" s="6" t="s">
        <v>9076</v>
      </c>
      <c r="C4676" s="5" t="s">
        <v>12147</v>
      </c>
      <c r="D4676" s="5" t="s">
        <v>9077</v>
      </c>
      <c r="E4676" s="5" t="s">
        <v>9078</v>
      </c>
      <c r="F4676" s="5" t="s">
        <v>9079</v>
      </c>
      <c r="G4676" s="6">
        <v>1992</v>
      </c>
      <c r="H4676" s="5" t="s">
        <v>5168</v>
      </c>
      <c r="I4676" s="5" t="s">
        <v>9080</v>
      </c>
      <c r="J4676" s="6" t="s">
        <v>7808</v>
      </c>
      <c r="K4676" s="6" t="s">
        <v>71</v>
      </c>
    </row>
    <row r="4677" spans="1:11" x14ac:dyDescent="0.45">
      <c r="A4677" s="6">
        <v>4673</v>
      </c>
      <c r="B4677" s="6" t="s">
        <v>12769</v>
      </c>
      <c r="C4677" s="5" t="s">
        <v>12147</v>
      </c>
      <c r="D4677" s="5" t="s">
        <v>12770</v>
      </c>
      <c r="E4677" s="5" t="s">
        <v>12771</v>
      </c>
      <c r="F4677" s="5" t="s">
        <v>12772</v>
      </c>
      <c r="G4677" s="6">
        <v>2020</v>
      </c>
      <c r="H4677" s="5" t="s">
        <v>12773</v>
      </c>
      <c r="I4677" s="5" t="s">
        <v>12774</v>
      </c>
      <c r="J4677" s="6" t="s">
        <v>70</v>
      </c>
      <c r="K4677" s="6" t="s">
        <v>71</v>
      </c>
    </row>
    <row r="4678" spans="1:11" x14ac:dyDescent="0.45">
      <c r="A4678" s="6">
        <v>4674</v>
      </c>
      <c r="B4678" s="6" t="s">
        <v>5692</v>
      </c>
      <c r="C4678" s="5" t="s">
        <v>12147</v>
      </c>
      <c r="D4678" s="5" t="s">
        <v>5693</v>
      </c>
      <c r="E4678" s="5" t="s">
        <v>5694</v>
      </c>
      <c r="F4678" s="5" t="s">
        <v>5695</v>
      </c>
      <c r="G4678" s="6">
        <v>2003</v>
      </c>
      <c r="H4678" s="5" t="s">
        <v>5552</v>
      </c>
      <c r="I4678" s="5" t="s">
        <v>5696</v>
      </c>
      <c r="J4678" s="6" t="s">
        <v>7808</v>
      </c>
      <c r="K4678" s="6" t="s">
        <v>71</v>
      </c>
    </row>
    <row r="4679" spans="1:11" x14ac:dyDescent="0.45">
      <c r="A4679" s="6">
        <v>4675</v>
      </c>
      <c r="B4679" s="6" t="s">
        <v>5368</v>
      </c>
      <c r="C4679" s="5" t="s">
        <v>12147</v>
      </c>
      <c r="D4679" s="5" t="s">
        <v>5369</v>
      </c>
      <c r="E4679" s="5" t="s">
        <v>5370</v>
      </c>
      <c r="F4679" s="5" t="s">
        <v>5371</v>
      </c>
      <c r="G4679" s="6">
        <v>2004</v>
      </c>
      <c r="H4679" s="5" t="s">
        <v>1338</v>
      </c>
      <c r="I4679" s="5" t="s">
        <v>5372</v>
      </c>
      <c r="J4679" s="6" t="s">
        <v>7808</v>
      </c>
      <c r="K4679" s="6" t="s">
        <v>71</v>
      </c>
    </row>
    <row r="4680" spans="1:11" x14ac:dyDescent="0.45">
      <c r="A4680" s="6">
        <v>4676</v>
      </c>
      <c r="B4680" s="6" t="s">
        <v>3787</v>
      </c>
      <c r="C4680" s="5" t="s">
        <v>12147</v>
      </c>
      <c r="D4680" s="5" t="s">
        <v>3788</v>
      </c>
      <c r="E4680" s="5" t="s">
        <v>3789</v>
      </c>
      <c r="F4680" s="5" t="s">
        <v>3790</v>
      </c>
      <c r="G4680" s="6">
        <v>2009</v>
      </c>
      <c r="H4680" s="5" t="s">
        <v>183</v>
      </c>
      <c r="I4680" s="5" t="s">
        <v>3791</v>
      </c>
      <c r="J4680" s="6" t="s">
        <v>7808</v>
      </c>
      <c r="K4680" s="6" t="s">
        <v>71</v>
      </c>
    </row>
    <row r="4681" spans="1:11" x14ac:dyDescent="0.45">
      <c r="A4681" s="6">
        <v>4677</v>
      </c>
      <c r="B4681" s="6" t="s">
        <v>12775</v>
      </c>
      <c r="C4681" s="5" t="s">
        <v>12147</v>
      </c>
      <c r="D4681" s="5" t="s">
        <v>12776</v>
      </c>
      <c r="E4681" s="5" t="s">
        <v>12777</v>
      </c>
      <c r="F4681" s="5" t="s">
        <v>12778</v>
      </c>
      <c r="G4681" s="6">
        <v>2002</v>
      </c>
      <c r="H4681" s="5" t="s">
        <v>135</v>
      </c>
      <c r="I4681" s="5" t="s">
        <v>12779</v>
      </c>
      <c r="J4681" s="6" t="s">
        <v>70</v>
      </c>
      <c r="K4681" s="6" t="s">
        <v>71</v>
      </c>
    </row>
    <row r="4682" spans="1:11" x14ac:dyDescent="0.45">
      <c r="A4682" s="6">
        <v>4678</v>
      </c>
      <c r="B4682" s="6" t="s">
        <v>4738</v>
      </c>
      <c r="C4682" s="5" t="s">
        <v>12147</v>
      </c>
      <c r="D4682" s="5" t="s">
        <v>4739</v>
      </c>
      <c r="E4682" s="5" t="s">
        <v>4740</v>
      </c>
      <c r="F4682" s="5" t="s">
        <v>4741</v>
      </c>
      <c r="G4682" s="6">
        <v>2003</v>
      </c>
      <c r="H4682" s="5" t="s">
        <v>4742</v>
      </c>
      <c r="I4682" s="5" t="s">
        <v>4743</v>
      </c>
      <c r="J4682" s="6" t="s">
        <v>7808</v>
      </c>
      <c r="K4682" s="6" t="s">
        <v>71</v>
      </c>
    </row>
    <row r="4683" spans="1:11" x14ac:dyDescent="0.45">
      <c r="A4683" s="6">
        <v>4679</v>
      </c>
      <c r="B4683" s="6" t="s">
        <v>1770</v>
      </c>
      <c r="C4683" s="5" t="s">
        <v>12147</v>
      </c>
      <c r="D4683" s="5" t="s">
        <v>1771</v>
      </c>
      <c r="E4683" s="5" t="s">
        <v>1772</v>
      </c>
      <c r="F4683" s="5" t="s">
        <v>1773</v>
      </c>
      <c r="G4683" s="6">
        <v>2009</v>
      </c>
      <c r="H4683" s="5" t="s">
        <v>1273</v>
      </c>
      <c r="I4683" s="5" t="s">
        <v>1774</v>
      </c>
      <c r="J4683" s="6" t="s">
        <v>7808</v>
      </c>
      <c r="K4683" s="6" t="s">
        <v>71</v>
      </c>
    </row>
    <row r="4684" spans="1:11" x14ac:dyDescent="0.45">
      <c r="A4684" s="6">
        <v>4680</v>
      </c>
      <c r="B4684" s="6" t="s">
        <v>12780</v>
      </c>
      <c r="C4684" s="5" t="s">
        <v>12147</v>
      </c>
      <c r="D4684" s="5" t="s">
        <v>12781</v>
      </c>
      <c r="E4684" s="5" t="s">
        <v>12782</v>
      </c>
      <c r="F4684" s="5" t="s">
        <v>12783</v>
      </c>
      <c r="G4684" s="6">
        <v>2002</v>
      </c>
      <c r="H4684" s="5" t="s">
        <v>2270</v>
      </c>
      <c r="I4684" s="5" t="s">
        <v>12784</v>
      </c>
      <c r="J4684" s="6" t="s">
        <v>70</v>
      </c>
      <c r="K4684" s="6" t="s">
        <v>71</v>
      </c>
    </row>
    <row r="4685" spans="1:11" x14ac:dyDescent="0.45">
      <c r="A4685" s="6">
        <v>4681</v>
      </c>
      <c r="B4685" s="6" t="s">
        <v>12785</v>
      </c>
      <c r="C4685" s="5" t="s">
        <v>12147</v>
      </c>
      <c r="D4685" s="5" t="s">
        <v>12786</v>
      </c>
      <c r="E4685" s="5" t="s">
        <v>12787</v>
      </c>
      <c r="F4685" s="5" t="s">
        <v>12788</v>
      </c>
      <c r="G4685" s="6">
        <v>2002</v>
      </c>
      <c r="H4685" s="5" t="s">
        <v>135</v>
      </c>
      <c r="I4685" s="5" t="s">
        <v>12789</v>
      </c>
      <c r="J4685" s="6" t="s">
        <v>70</v>
      </c>
      <c r="K4685" s="6" t="s">
        <v>71</v>
      </c>
    </row>
    <row r="4686" spans="1:11" x14ac:dyDescent="0.45">
      <c r="A4686" s="6">
        <v>4682</v>
      </c>
      <c r="B4686" s="6" t="s">
        <v>6869</v>
      </c>
      <c r="C4686" s="5" t="s">
        <v>12147</v>
      </c>
      <c r="D4686" s="5" t="s">
        <v>6870</v>
      </c>
      <c r="E4686" s="5" t="s">
        <v>6871</v>
      </c>
      <c r="F4686" s="5" t="s">
        <v>6872</v>
      </c>
      <c r="G4686" s="6">
        <v>2013</v>
      </c>
      <c r="H4686" s="5" t="s">
        <v>273</v>
      </c>
      <c r="I4686" s="5" t="s">
        <v>6873</v>
      </c>
      <c r="J4686" s="6" t="s">
        <v>7808</v>
      </c>
      <c r="K4686" s="6" t="s">
        <v>71</v>
      </c>
    </row>
    <row r="4687" spans="1:11" x14ac:dyDescent="0.45">
      <c r="A4687" s="6">
        <v>4683</v>
      </c>
      <c r="B4687" s="6" t="s">
        <v>12790</v>
      </c>
      <c r="C4687" s="5" t="s">
        <v>12147</v>
      </c>
      <c r="D4687" s="5" t="s">
        <v>12791</v>
      </c>
      <c r="E4687" s="5" t="s">
        <v>12792</v>
      </c>
      <c r="F4687" s="5" t="s">
        <v>12793</v>
      </c>
      <c r="G4687" s="6">
        <v>2001</v>
      </c>
      <c r="H4687" s="5" t="s">
        <v>666</v>
      </c>
      <c r="I4687" s="5" t="s">
        <v>12794</v>
      </c>
      <c r="J4687" s="6" t="s">
        <v>70</v>
      </c>
      <c r="K4687" s="6" t="s">
        <v>71</v>
      </c>
    </row>
    <row r="4688" spans="1:11" x14ac:dyDescent="0.45">
      <c r="A4688" s="6">
        <v>4684</v>
      </c>
      <c r="B4688" s="6" t="s">
        <v>12795</v>
      </c>
      <c r="C4688" s="5" t="s">
        <v>12147</v>
      </c>
      <c r="D4688" s="5" t="s">
        <v>12796</v>
      </c>
      <c r="E4688" s="5" t="s">
        <v>12797</v>
      </c>
      <c r="F4688" s="5" t="s">
        <v>12798</v>
      </c>
      <c r="G4688" s="6">
        <v>2003</v>
      </c>
      <c r="H4688" s="5" t="s">
        <v>68</v>
      </c>
      <c r="I4688" s="5" t="s">
        <v>12799</v>
      </c>
      <c r="J4688" s="6" t="s">
        <v>70</v>
      </c>
      <c r="K4688" s="6" t="s">
        <v>71</v>
      </c>
    </row>
    <row r="4689" spans="1:11" x14ac:dyDescent="0.45">
      <c r="A4689" s="6">
        <v>4685</v>
      </c>
      <c r="B4689" s="6" t="s">
        <v>12800</v>
      </c>
      <c r="C4689" s="5" t="s">
        <v>12147</v>
      </c>
      <c r="D4689" s="5" t="s">
        <v>12801</v>
      </c>
      <c r="E4689" s="5" t="s">
        <v>12802</v>
      </c>
      <c r="F4689" s="5" t="s">
        <v>12803</v>
      </c>
      <c r="G4689" s="6">
        <v>2012</v>
      </c>
      <c r="H4689" s="5" t="s">
        <v>11928</v>
      </c>
      <c r="I4689" s="5" t="s">
        <v>12804</v>
      </c>
      <c r="J4689" s="6" t="s">
        <v>70</v>
      </c>
      <c r="K4689" s="6" t="s">
        <v>71</v>
      </c>
    </row>
    <row r="4690" spans="1:11" x14ac:dyDescent="0.45">
      <c r="A4690" s="6">
        <v>4686</v>
      </c>
      <c r="B4690" s="6" t="s">
        <v>12805</v>
      </c>
      <c r="C4690" s="5" t="s">
        <v>12147</v>
      </c>
      <c r="D4690" s="5" t="s">
        <v>12806</v>
      </c>
      <c r="E4690" s="5" t="s">
        <v>12807</v>
      </c>
      <c r="F4690" s="5" t="s">
        <v>12808</v>
      </c>
      <c r="G4690" s="6">
        <v>2002</v>
      </c>
      <c r="H4690" s="5" t="s">
        <v>135</v>
      </c>
      <c r="I4690" s="5" t="s">
        <v>12809</v>
      </c>
      <c r="J4690" s="6" t="s">
        <v>70</v>
      </c>
      <c r="K4690" s="6" t="s">
        <v>71</v>
      </c>
    </row>
    <row r="4691" spans="1:11" x14ac:dyDescent="0.45">
      <c r="A4691" s="6">
        <v>4687</v>
      </c>
      <c r="B4691" s="6" t="s">
        <v>12810</v>
      </c>
      <c r="C4691" s="5" t="s">
        <v>12147</v>
      </c>
      <c r="D4691" s="5" t="s">
        <v>12811</v>
      </c>
      <c r="E4691" s="5" t="s">
        <v>12812</v>
      </c>
      <c r="F4691" s="5" t="s">
        <v>12813</v>
      </c>
      <c r="G4691" s="6">
        <v>2002</v>
      </c>
      <c r="H4691" s="5" t="s">
        <v>68</v>
      </c>
      <c r="I4691" s="5" t="s">
        <v>12814</v>
      </c>
      <c r="J4691" s="6" t="s">
        <v>70</v>
      </c>
      <c r="K4691" s="6" t="s">
        <v>71</v>
      </c>
    </row>
    <row r="4692" spans="1:11" x14ac:dyDescent="0.45">
      <c r="A4692" s="6">
        <v>4688</v>
      </c>
      <c r="B4692" s="6" t="s">
        <v>12815</v>
      </c>
      <c r="C4692" s="5" t="s">
        <v>12147</v>
      </c>
      <c r="D4692" s="5" t="s">
        <v>12816</v>
      </c>
      <c r="E4692" s="5" t="s">
        <v>12817</v>
      </c>
      <c r="F4692" s="5" t="s">
        <v>12818</v>
      </c>
      <c r="G4692" s="6">
        <v>2001</v>
      </c>
      <c r="H4692" s="5" t="s">
        <v>68</v>
      </c>
      <c r="I4692" s="5" t="s">
        <v>12819</v>
      </c>
      <c r="J4692" s="6" t="s">
        <v>70</v>
      </c>
      <c r="K4692" s="6" t="s">
        <v>71</v>
      </c>
    </row>
    <row r="4693" spans="1:11" x14ac:dyDescent="0.45">
      <c r="A4693" s="6">
        <v>4689</v>
      </c>
      <c r="B4693" s="6" t="s">
        <v>7043</v>
      </c>
      <c r="C4693" s="5" t="s">
        <v>12147</v>
      </c>
      <c r="D4693" s="5" t="s">
        <v>7044</v>
      </c>
      <c r="E4693" s="5" t="s">
        <v>7045</v>
      </c>
      <c r="F4693" s="5" t="s">
        <v>7046</v>
      </c>
      <c r="G4693" s="6">
        <v>2008</v>
      </c>
      <c r="H4693" s="5" t="s">
        <v>2406</v>
      </c>
      <c r="I4693" s="5" t="s">
        <v>7047</v>
      </c>
      <c r="J4693" s="6" t="s">
        <v>7808</v>
      </c>
      <c r="K4693" s="6" t="s">
        <v>71</v>
      </c>
    </row>
    <row r="4694" spans="1:11" x14ac:dyDescent="0.45">
      <c r="A4694" s="6">
        <v>4690</v>
      </c>
      <c r="B4694" s="6" t="s">
        <v>12820</v>
      </c>
      <c r="C4694" s="5" t="s">
        <v>12147</v>
      </c>
      <c r="D4694" s="5" t="s">
        <v>12821</v>
      </c>
      <c r="E4694" s="5" t="s">
        <v>12822</v>
      </c>
      <c r="F4694" s="5" t="s">
        <v>12823</v>
      </c>
      <c r="G4694" s="6">
        <v>1985</v>
      </c>
      <c r="H4694" s="5" t="s">
        <v>386</v>
      </c>
      <c r="I4694" s="5" t="s">
        <v>12824</v>
      </c>
      <c r="J4694" s="6" t="s">
        <v>70</v>
      </c>
      <c r="K4694" s="6" t="s">
        <v>71</v>
      </c>
    </row>
    <row r="4695" spans="1:11" x14ac:dyDescent="0.45">
      <c r="A4695" s="6">
        <v>4691</v>
      </c>
      <c r="B4695" s="6" t="s">
        <v>12825</v>
      </c>
      <c r="C4695" s="5" t="s">
        <v>12147</v>
      </c>
      <c r="D4695" s="5" t="s">
        <v>12826</v>
      </c>
      <c r="E4695" s="5" t="s">
        <v>12827</v>
      </c>
      <c r="F4695" s="5" t="s">
        <v>12828</v>
      </c>
      <c r="G4695" s="6">
        <v>1998</v>
      </c>
      <c r="H4695" s="5" t="s">
        <v>206</v>
      </c>
      <c r="I4695" s="5" t="s">
        <v>12829</v>
      </c>
      <c r="J4695" s="6" t="s">
        <v>70</v>
      </c>
      <c r="K4695" s="6" t="s">
        <v>71</v>
      </c>
    </row>
    <row r="4696" spans="1:11" x14ac:dyDescent="0.45">
      <c r="A4696" s="6">
        <v>4692</v>
      </c>
      <c r="B4696" s="6" t="s">
        <v>8108</v>
      </c>
      <c r="C4696" s="5" t="s">
        <v>12147</v>
      </c>
      <c r="D4696" s="5" t="s">
        <v>8109</v>
      </c>
      <c r="E4696" s="5" t="s">
        <v>8110</v>
      </c>
      <c r="F4696" s="5" t="s">
        <v>8111</v>
      </c>
      <c r="G4696" s="6">
        <v>2000</v>
      </c>
      <c r="H4696" s="5" t="s">
        <v>1445</v>
      </c>
      <c r="I4696" s="5" t="s">
        <v>8112</v>
      </c>
      <c r="J4696" s="6" t="s">
        <v>7808</v>
      </c>
      <c r="K4696" s="6" t="s">
        <v>71</v>
      </c>
    </row>
    <row r="4697" spans="1:11" x14ac:dyDescent="0.45">
      <c r="A4697" s="6">
        <v>4693</v>
      </c>
      <c r="B4697" s="6" t="s">
        <v>918</v>
      </c>
      <c r="C4697" s="5" t="s">
        <v>12147</v>
      </c>
      <c r="D4697" s="5" t="s">
        <v>919</v>
      </c>
      <c r="E4697" s="5" t="s">
        <v>920</v>
      </c>
      <c r="F4697" s="5" t="s">
        <v>921</v>
      </c>
      <c r="G4697" s="6">
        <v>2010</v>
      </c>
      <c r="H4697" s="5" t="s">
        <v>922</v>
      </c>
      <c r="I4697" s="5" t="s">
        <v>923</v>
      </c>
      <c r="J4697" s="6" t="s">
        <v>7808</v>
      </c>
      <c r="K4697" s="6" t="s">
        <v>71</v>
      </c>
    </row>
    <row r="4698" spans="1:11" x14ac:dyDescent="0.45">
      <c r="A4698" s="6">
        <v>4694</v>
      </c>
      <c r="B4698" s="6" t="s">
        <v>9645</v>
      </c>
      <c r="C4698" s="5" t="s">
        <v>12147</v>
      </c>
      <c r="D4698" s="5" t="s">
        <v>9646</v>
      </c>
      <c r="E4698" s="5" t="s">
        <v>9647</v>
      </c>
      <c r="F4698" s="5" t="s">
        <v>9648</v>
      </c>
      <c r="G4698" s="6">
        <v>1998</v>
      </c>
      <c r="H4698" s="5" t="s">
        <v>206</v>
      </c>
      <c r="I4698" s="5" t="s">
        <v>9649</v>
      </c>
      <c r="J4698" s="6" t="s">
        <v>7808</v>
      </c>
      <c r="K4698" s="6" t="s">
        <v>71</v>
      </c>
    </row>
    <row r="4699" spans="1:11" x14ac:dyDescent="0.45">
      <c r="A4699" s="6">
        <v>4695</v>
      </c>
      <c r="B4699" s="6" t="s">
        <v>12830</v>
      </c>
      <c r="C4699" s="5" t="s">
        <v>12147</v>
      </c>
      <c r="D4699" s="5" t="s">
        <v>12831</v>
      </c>
      <c r="E4699" s="5" t="s">
        <v>12832</v>
      </c>
      <c r="F4699" s="5" t="s">
        <v>12833</v>
      </c>
      <c r="G4699" s="6">
        <v>2002</v>
      </c>
      <c r="H4699" s="5" t="s">
        <v>68</v>
      </c>
      <c r="I4699" s="5" t="s">
        <v>12834</v>
      </c>
      <c r="J4699" s="6" t="s">
        <v>70</v>
      </c>
      <c r="K4699" s="6" t="s">
        <v>71</v>
      </c>
    </row>
    <row r="4700" spans="1:11" x14ac:dyDescent="0.45">
      <c r="A4700" s="6">
        <v>4696</v>
      </c>
      <c r="B4700" s="6" t="s">
        <v>12835</v>
      </c>
      <c r="C4700" s="5" t="s">
        <v>12147</v>
      </c>
      <c r="D4700" s="5" t="s">
        <v>12836</v>
      </c>
      <c r="E4700" s="5" t="s">
        <v>12837</v>
      </c>
      <c r="F4700" s="5" t="s">
        <v>12838</v>
      </c>
      <c r="G4700" s="6">
        <v>2004</v>
      </c>
      <c r="H4700" s="5" t="s">
        <v>117</v>
      </c>
      <c r="I4700" s="5" t="s">
        <v>12839</v>
      </c>
      <c r="J4700" s="6" t="s">
        <v>70</v>
      </c>
      <c r="K4700" s="6" t="s">
        <v>71</v>
      </c>
    </row>
    <row r="4701" spans="1:11" x14ac:dyDescent="0.45">
      <c r="A4701" s="6">
        <v>4697</v>
      </c>
      <c r="B4701" s="6" t="s">
        <v>12840</v>
      </c>
      <c r="C4701" s="5" t="s">
        <v>12147</v>
      </c>
      <c r="D4701" s="5" t="s">
        <v>12841</v>
      </c>
      <c r="E4701" s="5" t="s">
        <v>12842</v>
      </c>
      <c r="F4701" s="5" t="s">
        <v>12843</v>
      </c>
      <c r="G4701" s="6">
        <v>1999</v>
      </c>
      <c r="H4701" s="5" t="s">
        <v>2179</v>
      </c>
      <c r="I4701" s="5" t="s">
        <v>12844</v>
      </c>
      <c r="J4701" s="6" t="s">
        <v>70</v>
      </c>
      <c r="K4701" s="6" t="s">
        <v>71</v>
      </c>
    </row>
    <row r="4702" spans="1:11" x14ac:dyDescent="0.45">
      <c r="A4702" s="6">
        <v>4698</v>
      </c>
      <c r="B4702" s="6" t="s">
        <v>12845</v>
      </c>
      <c r="C4702" s="5" t="s">
        <v>12147</v>
      </c>
      <c r="D4702" s="5" t="s">
        <v>12846</v>
      </c>
      <c r="E4702" s="5" t="s">
        <v>12847</v>
      </c>
      <c r="F4702" s="5" t="s">
        <v>12848</v>
      </c>
      <c r="G4702" s="6">
        <v>2001</v>
      </c>
      <c r="H4702" s="5" t="s">
        <v>12849</v>
      </c>
      <c r="I4702" s="5" t="s">
        <v>12850</v>
      </c>
      <c r="J4702" s="6" t="s">
        <v>70</v>
      </c>
      <c r="K4702" s="6" t="s">
        <v>71</v>
      </c>
    </row>
    <row r="4703" spans="1:11" x14ac:dyDescent="0.45">
      <c r="A4703" s="6">
        <v>4699</v>
      </c>
      <c r="B4703" s="6" t="s">
        <v>12851</v>
      </c>
      <c r="C4703" s="5" t="s">
        <v>12147</v>
      </c>
      <c r="D4703" s="5" t="s">
        <v>12852</v>
      </c>
      <c r="E4703" s="5" t="s">
        <v>12853</v>
      </c>
      <c r="F4703" s="5" t="s">
        <v>12854</v>
      </c>
      <c r="G4703" s="6">
        <v>2003</v>
      </c>
      <c r="H4703" s="5" t="s">
        <v>68</v>
      </c>
      <c r="I4703" s="5" t="s">
        <v>12855</v>
      </c>
      <c r="J4703" s="6" t="s">
        <v>70</v>
      </c>
      <c r="K4703" s="6" t="s">
        <v>71</v>
      </c>
    </row>
    <row r="4704" spans="1:11" x14ac:dyDescent="0.45">
      <c r="A4704" s="6">
        <v>4700</v>
      </c>
      <c r="B4704" s="6" t="s">
        <v>12856</v>
      </c>
      <c r="C4704" s="5" t="s">
        <v>12147</v>
      </c>
      <c r="D4704" s="5" t="s">
        <v>12857</v>
      </c>
      <c r="E4704" s="5" t="s">
        <v>12858</v>
      </c>
      <c r="F4704" s="5" t="s">
        <v>12859</v>
      </c>
      <c r="G4704" s="6">
        <v>2005</v>
      </c>
      <c r="H4704" s="5" t="s">
        <v>12860</v>
      </c>
      <c r="I4704" s="5" t="s">
        <v>12861</v>
      </c>
      <c r="J4704" s="6" t="s">
        <v>70</v>
      </c>
      <c r="K4704" s="6" t="s">
        <v>71</v>
      </c>
    </row>
    <row r="4705" spans="1:11" x14ac:dyDescent="0.45">
      <c r="A4705" s="6">
        <v>4701</v>
      </c>
      <c r="B4705" s="6" t="s">
        <v>12862</v>
      </c>
      <c r="C4705" s="5" t="s">
        <v>12147</v>
      </c>
      <c r="D4705" s="5" t="s">
        <v>12863</v>
      </c>
      <c r="E4705" s="5" t="s">
        <v>12864</v>
      </c>
      <c r="F4705" s="5" t="s">
        <v>12865</v>
      </c>
      <c r="G4705" s="6">
        <v>2003</v>
      </c>
      <c r="H4705" s="5" t="s">
        <v>68</v>
      </c>
      <c r="I4705" s="5" t="s">
        <v>12866</v>
      </c>
      <c r="J4705" s="6" t="s">
        <v>70</v>
      </c>
      <c r="K4705" s="6" t="s">
        <v>71</v>
      </c>
    </row>
    <row r="4706" spans="1:11" x14ac:dyDescent="0.45">
      <c r="A4706" s="6">
        <v>4702</v>
      </c>
      <c r="B4706" s="6" t="s">
        <v>12867</v>
      </c>
      <c r="C4706" s="5" t="s">
        <v>12147</v>
      </c>
      <c r="D4706" s="5" t="s">
        <v>12868</v>
      </c>
      <c r="E4706" s="5" t="s">
        <v>12869</v>
      </c>
      <c r="F4706" s="5" t="s">
        <v>12870</v>
      </c>
      <c r="G4706" s="6">
        <v>1999</v>
      </c>
      <c r="H4706" s="5" t="s">
        <v>68</v>
      </c>
      <c r="I4706" s="5" t="s">
        <v>12871</v>
      </c>
      <c r="J4706" s="6" t="s">
        <v>70</v>
      </c>
      <c r="K4706" s="6" t="s">
        <v>71</v>
      </c>
    </row>
    <row r="4707" spans="1:11" x14ac:dyDescent="0.45">
      <c r="A4707" s="6">
        <v>4703</v>
      </c>
      <c r="B4707" s="6" t="s">
        <v>12872</v>
      </c>
      <c r="C4707" s="5" t="s">
        <v>12147</v>
      </c>
      <c r="D4707" s="5" t="s">
        <v>12873</v>
      </c>
      <c r="E4707" s="5" t="s">
        <v>12874</v>
      </c>
      <c r="F4707" s="5" t="s">
        <v>12875</v>
      </c>
      <c r="G4707" s="6">
        <v>2018</v>
      </c>
      <c r="H4707" s="5" t="s">
        <v>1221</v>
      </c>
      <c r="I4707" s="5" t="s">
        <v>12876</v>
      </c>
      <c r="J4707" s="6" t="s">
        <v>70</v>
      </c>
      <c r="K4707" s="6" t="s">
        <v>71</v>
      </c>
    </row>
    <row r="4708" spans="1:11" x14ac:dyDescent="0.45">
      <c r="A4708" s="6">
        <v>4704</v>
      </c>
      <c r="B4708" s="6" t="s">
        <v>12877</v>
      </c>
      <c r="C4708" s="5" t="s">
        <v>12147</v>
      </c>
      <c r="D4708" s="5" t="s">
        <v>12878</v>
      </c>
      <c r="E4708" s="5" t="s">
        <v>12879</v>
      </c>
      <c r="F4708" s="5" t="s">
        <v>12880</v>
      </c>
      <c r="G4708" s="6">
        <v>2003</v>
      </c>
      <c r="H4708" s="5" t="s">
        <v>68</v>
      </c>
      <c r="I4708" s="5" t="s">
        <v>12881</v>
      </c>
      <c r="J4708" s="6" t="s">
        <v>70</v>
      </c>
      <c r="K4708" s="6" t="s">
        <v>71</v>
      </c>
    </row>
    <row r="4709" spans="1:11" x14ac:dyDescent="0.45">
      <c r="A4709" s="6">
        <v>4705</v>
      </c>
      <c r="B4709" s="6" t="s">
        <v>12882</v>
      </c>
      <c r="C4709" s="5" t="s">
        <v>12147</v>
      </c>
      <c r="D4709" s="5" t="s">
        <v>12883</v>
      </c>
      <c r="E4709" s="5" t="s">
        <v>12884</v>
      </c>
      <c r="F4709" s="5" t="s">
        <v>12885</v>
      </c>
      <c r="G4709" s="6">
        <v>1975</v>
      </c>
      <c r="H4709" s="5" t="s">
        <v>12886</v>
      </c>
      <c r="I4709" s="5" t="s">
        <v>12887</v>
      </c>
      <c r="J4709" s="6" t="s">
        <v>70</v>
      </c>
      <c r="K4709" s="6" t="s">
        <v>71</v>
      </c>
    </row>
    <row r="4710" spans="1:11" x14ac:dyDescent="0.45">
      <c r="A4710" s="6">
        <v>4706</v>
      </c>
      <c r="B4710" s="6" t="s">
        <v>12888</v>
      </c>
      <c r="C4710" s="5" t="s">
        <v>12147</v>
      </c>
      <c r="D4710" s="5" t="s">
        <v>12889</v>
      </c>
      <c r="E4710" s="5" t="s">
        <v>12890</v>
      </c>
      <c r="F4710" s="5" t="s">
        <v>12891</v>
      </c>
      <c r="G4710" s="6">
        <v>2002</v>
      </c>
      <c r="H4710" s="5" t="s">
        <v>68</v>
      </c>
      <c r="I4710" s="5" t="s">
        <v>12892</v>
      </c>
      <c r="J4710" s="6" t="s">
        <v>70</v>
      </c>
      <c r="K4710" s="6" t="s">
        <v>71</v>
      </c>
    </row>
    <row r="4711" spans="1:11" x14ac:dyDescent="0.45">
      <c r="A4711" s="6">
        <v>4707</v>
      </c>
      <c r="B4711" s="6" t="s">
        <v>12893</v>
      </c>
      <c r="C4711" s="5" t="s">
        <v>12147</v>
      </c>
      <c r="D4711" s="5" t="s">
        <v>12894</v>
      </c>
      <c r="E4711" s="5" t="s">
        <v>12895</v>
      </c>
      <c r="F4711" s="5" t="s">
        <v>12896</v>
      </c>
      <c r="G4711" s="6">
        <v>2002</v>
      </c>
      <c r="H4711" s="5" t="s">
        <v>3863</v>
      </c>
      <c r="I4711" s="5" t="s">
        <v>12897</v>
      </c>
      <c r="J4711" s="6" t="s">
        <v>70</v>
      </c>
      <c r="K4711" s="6" t="s">
        <v>71</v>
      </c>
    </row>
    <row r="4712" spans="1:11" x14ac:dyDescent="0.45">
      <c r="A4712" s="6">
        <v>4708</v>
      </c>
      <c r="B4712" s="6" t="s">
        <v>12898</v>
      </c>
      <c r="C4712" s="5" t="s">
        <v>12147</v>
      </c>
      <c r="D4712" s="5" t="s">
        <v>12899</v>
      </c>
      <c r="E4712" s="5" t="s">
        <v>8359</v>
      </c>
      <c r="F4712" s="5" t="s">
        <v>12900</v>
      </c>
      <c r="G4712" s="6">
        <v>2002</v>
      </c>
      <c r="H4712" s="5" t="s">
        <v>1752</v>
      </c>
      <c r="I4712" s="5" t="s">
        <v>12901</v>
      </c>
      <c r="J4712" s="6" t="s">
        <v>70</v>
      </c>
      <c r="K4712" s="6" t="s">
        <v>71</v>
      </c>
    </row>
    <row r="4713" spans="1:11" x14ac:dyDescent="0.45">
      <c r="A4713" s="6">
        <v>4709</v>
      </c>
      <c r="B4713" s="6" t="s">
        <v>12902</v>
      </c>
      <c r="C4713" s="5" t="s">
        <v>12147</v>
      </c>
      <c r="D4713" s="5" t="s">
        <v>12903</v>
      </c>
      <c r="E4713" s="5" t="s">
        <v>12904</v>
      </c>
      <c r="F4713" s="5" t="s">
        <v>12905</v>
      </c>
      <c r="G4713" s="6">
        <v>1995</v>
      </c>
      <c r="H4713" s="5" t="s">
        <v>76</v>
      </c>
      <c r="I4713" s="5" t="s">
        <v>12906</v>
      </c>
      <c r="J4713" s="6" t="s">
        <v>70</v>
      </c>
      <c r="K4713" s="6" t="s">
        <v>71</v>
      </c>
    </row>
    <row r="4714" spans="1:11" x14ac:dyDescent="0.45">
      <c r="A4714" s="6">
        <v>4710</v>
      </c>
      <c r="B4714" s="6" t="s">
        <v>12907</v>
      </c>
      <c r="C4714" s="5" t="s">
        <v>12147</v>
      </c>
      <c r="D4714" s="5" t="s">
        <v>12908</v>
      </c>
      <c r="E4714" s="5" t="s">
        <v>12909</v>
      </c>
      <c r="F4714" s="5" t="s">
        <v>12910</v>
      </c>
      <c r="G4714" s="6">
        <v>1992</v>
      </c>
      <c r="H4714" s="5" t="s">
        <v>750</v>
      </c>
      <c r="I4714" s="5" t="s">
        <v>12911</v>
      </c>
      <c r="J4714" s="6" t="s">
        <v>70</v>
      </c>
      <c r="K4714" s="6" t="s">
        <v>71</v>
      </c>
    </row>
    <row r="4715" spans="1:11" x14ac:dyDescent="0.45">
      <c r="A4715" s="6">
        <v>4711</v>
      </c>
      <c r="B4715" s="6" t="s">
        <v>12912</v>
      </c>
      <c r="C4715" s="5" t="s">
        <v>12147</v>
      </c>
      <c r="D4715" s="5" t="s">
        <v>12913</v>
      </c>
      <c r="E4715" s="5" t="s">
        <v>12914</v>
      </c>
      <c r="F4715" s="5" t="s">
        <v>12915</v>
      </c>
      <c r="G4715" s="6">
        <v>1999</v>
      </c>
      <c r="H4715" s="5" t="s">
        <v>206</v>
      </c>
      <c r="I4715" s="5" t="s">
        <v>12916</v>
      </c>
      <c r="J4715" s="6" t="s">
        <v>70</v>
      </c>
      <c r="K4715" s="6" t="s">
        <v>71</v>
      </c>
    </row>
    <row r="4716" spans="1:11" x14ac:dyDescent="0.45">
      <c r="A4716" s="6">
        <v>4712</v>
      </c>
      <c r="B4716" s="6" t="s">
        <v>12917</v>
      </c>
      <c r="C4716" s="5" t="s">
        <v>12147</v>
      </c>
      <c r="D4716" s="5" t="s">
        <v>12918</v>
      </c>
      <c r="E4716" s="5" t="s">
        <v>12919</v>
      </c>
      <c r="F4716" s="5" t="s">
        <v>12920</v>
      </c>
      <c r="G4716" s="6">
        <v>2000</v>
      </c>
      <c r="H4716" s="5" t="s">
        <v>194</v>
      </c>
      <c r="I4716" s="5" t="s">
        <v>12921</v>
      </c>
      <c r="J4716" s="6" t="s">
        <v>70</v>
      </c>
      <c r="K4716" s="6" t="s">
        <v>71</v>
      </c>
    </row>
    <row r="4717" spans="1:11" x14ac:dyDescent="0.45">
      <c r="A4717" s="6">
        <v>4713</v>
      </c>
      <c r="B4717" s="6" t="s">
        <v>12922</v>
      </c>
      <c r="C4717" s="5" t="s">
        <v>12147</v>
      </c>
      <c r="D4717" s="5" t="s">
        <v>12923</v>
      </c>
      <c r="E4717" s="5" t="s">
        <v>3399</v>
      </c>
      <c r="F4717" s="5" t="s">
        <v>12924</v>
      </c>
      <c r="G4717" s="6">
        <v>2000</v>
      </c>
      <c r="H4717" s="5" t="s">
        <v>2502</v>
      </c>
      <c r="I4717" s="5" t="s">
        <v>12925</v>
      </c>
      <c r="J4717" s="6" t="s">
        <v>70</v>
      </c>
      <c r="K4717" s="6" t="s">
        <v>71</v>
      </c>
    </row>
    <row r="4718" spans="1:11" x14ac:dyDescent="0.45">
      <c r="A4718" s="6">
        <v>4714</v>
      </c>
      <c r="B4718" s="6" t="s">
        <v>12926</v>
      </c>
      <c r="C4718" s="5" t="s">
        <v>12147</v>
      </c>
      <c r="D4718" s="5" t="s">
        <v>12927</v>
      </c>
      <c r="E4718" s="5" t="s">
        <v>12928</v>
      </c>
      <c r="F4718" s="5" t="s">
        <v>12929</v>
      </c>
      <c r="G4718" s="6">
        <v>2020</v>
      </c>
      <c r="H4718" s="5" t="s">
        <v>12930</v>
      </c>
      <c r="I4718" s="5" t="s">
        <v>12931</v>
      </c>
      <c r="J4718" s="6" t="s">
        <v>70</v>
      </c>
      <c r="K4718" s="6" t="s">
        <v>71</v>
      </c>
    </row>
    <row r="4719" spans="1:11" x14ac:dyDescent="0.45">
      <c r="A4719" s="6">
        <v>4715</v>
      </c>
      <c r="B4719" s="6" t="s">
        <v>12932</v>
      </c>
      <c r="C4719" s="5" t="s">
        <v>12147</v>
      </c>
      <c r="D4719" s="5" t="s">
        <v>12933</v>
      </c>
      <c r="E4719" s="5" t="s">
        <v>12934</v>
      </c>
      <c r="F4719" s="5" t="s">
        <v>12935</v>
      </c>
      <c r="G4719" s="6">
        <v>2002</v>
      </c>
      <c r="H4719" s="5" t="s">
        <v>12936</v>
      </c>
      <c r="I4719" s="5" t="s">
        <v>12937</v>
      </c>
      <c r="J4719" s="6" t="s">
        <v>70</v>
      </c>
      <c r="K4719" s="6" t="s">
        <v>71</v>
      </c>
    </row>
    <row r="4720" spans="1:11" x14ac:dyDescent="0.45">
      <c r="A4720" s="6">
        <v>4716</v>
      </c>
      <c r="B4720" s="6" t="s">
        <v>12938</v>
      </c>
      <c r="C4720" s="5" t="s">
        <v>12147</v>
      </c>
      <c r="D4720" s="5" t="s">
        <v>12939</v>
      </c>
      <c r="E4720" s="5" t="s">
        <v>12940</v>
      </c>
      <c r="F4720" s="5" t="s">
        <v>12941</v>
      </c>
      <c r="G4720" s="6">
        <v>2003</v>
      </c>
      <c r="H4720" s="5" t="s">
        <v>2308</v>
      </c>
      <c r="I4720" s="5" t="s">
        <v>12942</v>
      </c>
      <c r="J4720" s="6" t="s">
        <v>70</v>
      </c>
      <c r="K4720" s="6" t="s">
        <v>71</v>
      </c>
    </row>
    <row r="4721" spans="1:11" x14ac:dyDescent="0.45">
      <c r="A4721" s="6">
        <v>4717</v>
      </c>
      <c r="B4721" s="6" t="s">
        <v>12943</v>
      </c>
      <c r="C4721" s="5" t="s">
        <v>12147</v>
      </c>
      <c r="D4721" s="5" t="s">
        <v>12944</v>
      </c>
      <c r="E4721" s="5" t="s">
        <v>12945</v>
      </c>
      <c r="F4721" s="5" t="s">
        <v>12946</v>
      </c>
      <c r="G4721" s="6">
        <v>2003</v>
      </c>
      <c r="H4721" s="5" t="s">
        <v>1445</v>
      </c>
      <c r="I4721" s="5" t="s">
        <v>12947</v>
      </c>
      <c r="J4721" s="6" t="s">
        <v>70</v>
      </c>
      <c r="K4721" s="6" t="s">
        <v>71</v>
      </c>
    </row>
    <row r="4722" spans="1:11" x14ac:dyDescent="0.45">
      <c r="A4722" s="6">
        <v>4718</v>
      </c>
      <c r="B4722" s="6" t="s">
        <v>6832</v>
      </c>
      <c r="C4722" s="5" t="s">
        <v>12147</v>
      </c>
      <c r="D4722" s="5" t="s">
        <v>6833</v>
      </c>
      <c r="E4722" s="5" t="s">
        <v>6834</v>
      </c>
      <c r="F4722" s="5" t="s">
        <v>6835</v>
      </c>
      <c r="G4722" s="6">
        <v>2015</v>
      </c>
      <c r="H4722" s="5" t="s">
        <v>5069</v>
      </c>
      <c r="I4722" s="5" t="s">
        <v>6836</v>
      </c>
      <c r="J4722" s="6" t="s">
        <v>7808</v>
      </c>
      <c r="K4722" s="6" t="s">
        <v>71</v>
      </c>
    </row>
    <row r="4723" spans="1:11" x14ac:dyDescent="0.45">
      <c r="A4723" s="6">
        <v>4719</v>
      </c>
      <c r="B4723" s="6" t="s">
        <v>12948</v>
      </c>
      <c r="C4723" s="5" t="s">
        <v>12147</v>
      </c>
      <c r="D4723" s="5" t="s">
        <v>12949</v>
      </c>
      <c r="E4723" s="5" t="s">
        <v>12950</v>
      </c>
      <c r="F4723" s="5" t="s">
        <v>12951</v>
      </c>
      <c r="G4723" s="6">
        <v>2000</v>
      </c>
      <c r="H4723" s="5" t="s">
        <v>68</v>
      </c>
      <c r="I4723" s="5" t="s">
        <v>12952</v>
      </c>
      <c r="J4723" s="6" t="s">
        <v>70</v>
      </c>
      <c r="K4723" s="6" t="s">
        <v>71</v>
      </c>
    </row>
    <row r="4724" spans="1:11" x14ac:dyDescent="0.45">
      <c r="A4724" s="6">
        <v>4720</v>
      </c>
      <c r="B4724" s="6" t="s">
        <v>11930</v>
      </c>
      <c r="C4724" s="5" t="s">
        <v>12147</v>
      </c>
      <c r="D4724" s="5" t="s">
        <v>11931</v>
      </c>
      <c r="E4724" s="5" t="s">
        <v>11932</v>
      </c>
      <c r="F4724" s="5" t="s">
        <v>11933</v>
      </c>
      <c r="G4724" s="6">
        <v>2022</v>
      </c>
      <c r="H4724" s="5" t="s">
        <v>374</v>
      </c>
      <c r="I4724" s="5" t="s">
        <v>11934</v>
      </c>
      <c r="J4724" s="6" t="s">
        <v>7808</v>
      </c>
      <c r="K4724" s="6" t="s">
        <v>71</v>
      </c>
    </row>
    <row r="4725" spans="1:11" x14ac:dyDescent="0.45">
      <c r="A4725" s="6">
        <v>4721</v>
      </c>
      <c r="B4725" s="6" t="s">
        <v>1264</v>
      </c>
      <c r="C4725" s="5" t="s">
        <v>12147</v>
      </c>
      <c r="D4725" s="5" t="s">
        <v>1265</v>
      </c>
      <c r="E4725" s="5" t="s">
        <v>1266</v>
      </c>
      <c r="F4725" s="5" t="s">
        <v>1267</v>
      </c>
      <c r="G4725" s="6">
        <v>2021</v>
      </c>
      <c r="H4725" s="5" t="s">
        <v>374</v>
      </c>
      <c r="I4725" s="5" t="s">
        <v>1268</v>
      </c>
      <c r="J4725" s="6" t="s">
        <v>7808</v>
      </c>
      <c r="K4725" s="6" t="s">
        <v>71</v>
      </c>
    </row>
    <row r="4726" spans="1:11" x14ac:dyDescent="0.45">
      <c r="A4726" s="6">
        <v>4722</v>
      </c>
      <c r="B4726" s="6" t="s">
        <v>12953</v>
      </c>
      <c r="C4726" s="5" t="s">
        <v>12147</v>
      </c>
      <c r="D4726" s="5" t="s">
        <v>12954</v>
      </c>
      <c r="E4726" s="5" t="s">
        <v>12955</v>
      </c>
      <c r="F4726" s="5" t="s">
        <v>12956</v>
      </c>
      <c r="G4726" s="6">
        <v>1975</v>
      </c>
      <c r="H4726" s="5" t="s">
        <v>386</v>
      </c>
      <c r="I4726" s="5" t="s">
        <v>12957</v>
      </c>
      <c r="J4726" s="6" t="s">
        <v>70</v>
      </c>
      <c r="K4726" s="6" t="s">
        <v>71</v>
      </c>
    </row>
    <row r="4727" spans="1:11" x14ac:dyDescent="0.45">
      <c r="A4727" s="6">
        <v>4723</v>
      </c>
      <c r="B4727" s="6" t="s">
        <v>12958</v>
      </c>
      <c r="C4727" s="5" t="s">
        <v>12147</v>
      </c>
      <c r="D4727" s="5" t="s">
        <v>12959</v>
      </c>
      <c r="E4727" s="5" t="s">
        <v>12960</v>
      </c>
      <c r="F4727" s="5" t="s">
        <v>12961</v>
      </c>
      <c r="G4727" s="6">
        <v>1982</v>
      </c>
      <c r="H4727" s="5" t="s">
        <v>386</v>
      </c>
      <c r="I4727" s="5" t="s">
        <v>12962</v>
      </c>
      <c r="J4727" s="6" t="s">
        <v>70</v>
      </c>
      <c r="K4727" s="6" t="s">
        <v>71</v>
      </c>
    </row>
    <row r="4728" spans="1:11" x14ac:dyDescent="0.45">
      <c r="A4728" s="6">
        <v>4724</v>
      </c>
      <c r="B4728" s="6" t="s">
        <v>12963</v>
      </c>
      <c r="C4728" s="5" t="s">
        <v>12147</v>
      </c>
      <c r="D4728" s="5" t="s">
        <v>12964</v>
      </c>
      <c r="E4728" s="5" t="s">
        <v>12965</v>
      </c>
      <c r="F4728" s="5" t="s">
        <v>12966</v>
      </c>
      <c r="G4728" s="6">
        <v>2002</v>
      </c>
      <c r="H4728" s="5" t="s">
        <v>68</v>
      </c>
      <c r="I4728" s="5" t="s">
        <v>12967</v>
      </c>
      <c r="J4728" s="6" t="s">
        <v>70</v>
      </c>
      <c r="K4728" s="6" t="s">
        <v>71</v>
      </c>
    </row>
    <row r="4729" spans="1:11" x14ac:dyDescent="0.45">
      <c r="A4729" s="6">
        <v>4725</v>
      </c>
      <c r="B4729" s="6" t="s">
        <v>12968</v>
      </c>
      <c r="C4729" s="5" t="s">
        <v>12147</v>
      </c>
      <c r="D4729" s="5" t="s">
        <v>12969</v>
      </c>
      <c r="E4729" s="5" t="s">
        <v>12970</v>
      </c>
      <c r="F4729" s="5" t="s">
        <v>12971</v>
      </c>
      <c r="G4729" s="6">
        <v>2015</v>
      </c>
      <c r="H4729" s="5" t="s">
        <v>5552</v>
      </c>
      <c r="I4729" s="5" t="s">
        <v>12972</v>
      </c>
      <c r="J4729" s="6" t="s">
        <v>70</v>
      </c>
      <c r="K4729" s="6" t="s">
        <v>71</v>
      </c>
    </row>
    <row r="4730" spans="1:11" x14ac:dyDescent="0.45">
      <c r="A4730" s="6">
        <v>4726</v>
      </c>
      <c r="B4730" s="6" t="s">
        <v>3504</v>
      </c>
      <c r="C4730" s="5" t="s">
        <v>12147</v>
      </c>
      <c r="D4730" s="5" t="s">
        <v>3505</v>
      </c>
      <c r="E4730" s="5" t="s">
        <v>3506</v>
      </c>
      <c r="F4730" s="5" t="s">
        <v>3507</v>
      </c>
      <c r="G4730" s="6">
        <v>2013</v>
      </c>
      <c r="H4730" s="5" t="s">
        <v>87</v>
      </c>
      <c r="I4730" s="5" t="s">
        <v>3508</v>
      </c>
      <c r="J4730" s="6" t="s">
        <v>7808</v>
      </c>
      <c r="K4730" s="6" t="s">
        <v>71</v>
      </c>
    </row>
    <row r="4731" spans="1:11" x14ac:dyDescent="0.45">
      <c r="A4731" s="6">
        <v>4727</v>
      </c>
      <c r="B4731" s="6" t="s">
        <v>9552</v>
      </c>
      <c r="C4731" s="5" t="s">
        <v>12147</v>
      </c>
      <c r="D4731" s="5" t="s">
        <v>9553</v>
      </c>
      <c r="E4731" s="5" t="s">
        <v>9554</v>
      </c>
      <c r="F4731" s="5" t="s">
        <v>9555</v>
      </c>
      <c r="G4731" s="6">
        <v>2010</v>
      </c>
      <c r="H4731" s="5" t="s">
        <v>245</v>
      </c>
      <c r="I4731" s="5" t="s">
        <v>9556</v>
      </c>
      <c r="J4731" s="6" t="s">
        <v>7808</v>
      </c>
      <c r="K4731" s="6" t="s">
        <v>71</v>
      </c>
    </row>
    <row r="4732" spans="1:11" x14ac:dyDescent="0.45">
      <c r="A4732" s="6">
        <v>4728</v>
      </c>
      <c r="B4732" s="6" t="s">
        <v>12973</v>
      </c>
      <c r="C4732" s="5" t="s">
        <v>12147</v>
      </c>
      <c r="D4732" s="5" t="s">
        <v>12974</v>
      </c>
      <c r="E4732" s="5" t="s">
        <v>12975</v>
      </c>
      <c r="F4732" s="5" t="s">
        <v>12976</v>
      </c>
      <c r="G4732" s="6">
        <v>1999</v>
      </c>
      <c r="H4732" s="5" t="s">
        <v>386</v>
      </c>
      <c r="I4732" s="5" t="s">
        <v>12977</v>
      </c>
      <c r="J4732" s="6" t="s">
        <v>70</v>
      </c>
      <c r="K4732" s="6" t="s">
        <v>71</v>
      </c>
    </row>
    <row r="4733" spans="1:11" x14ac:dyDescent="0.45">
      <c r="A4733" s="6">
        <v>4729</v>
      </c>
      <c r="B4733" s="6" t="s">
        <v>10695</v>
      </c>
      <c r="C4733" s="5" t="s">
        <v>12147</v>
      </c>
      <c r="D4733" s="5" t="s">
        <v>10696</v>
      </c>
      <c r="E4733" s="5" t="s">
        <v>10697</v>
      </c>
      <c r="F4733" s="5" t="s">
        <v>10698</v>
      </c>
      <c r="G4733" s="6">
        <v>2002</v>
      </c>
      <c r="H4733" s="5" t="s">
        <v>5408</v>
      </c>
      <c r="I4733" s="5" t="s">
        <v>10699</v>
      </c>
      <c r="J4733" s="6" t="s">
        <v>7808</v>
      </c>
      <c r="K4733" s="6" t="s">
        <v>71</v>
      </c>
    </row>
    <row r="4734" spans="1:11" x14ac:dyDescent="0.45">
      <c r="A4734" s="6">
        <v>4730</v>
      </c>
      <c r="B4734" s="6" t="s">
        <v>12978</v>
      </c>
      <c r="C4734" s="5" t="s">
        <v>12147</v>
      </c>
      <c r="D4734" s="5" t="s">
        <v>12979</v>
      </c>
      <c r="E4734" s="5" t="s">
        <v>12980</v>
      </c>
      <c r="F4734" s="5" t="s">
        <v>12981</v>
      </c>
      <c r="G4734" s="6">
        <v>2003</v>
      </c>
      <c r="H4734" s="5" t="s">
        <v>135</v>
      </c>
      <c r="I4734" s="5" t="s">
        <v>12982</v>
      </c>
      <c r="J4734" s="6" t="s">
        <v>70</v>
      </c>
      <c r="K4734" s="6" t="s">
        <v>71</v>
      </c>
    </row>
    <row r="4735" spans="1:11" x14ac:dyDescent="0.45">
      <c r="A4735" s="6">
        <v>4731</v>
      </c>
      <c r="B4735" s="6" t="s">
        <v>12983</v>
      </c>
      <c r="C4735" s="5" t="s">
        <v>12147</v>
      </c>
      <c r="D4735" s="5" t="s">
        <v>12984</v>
      </c>
      <c r="E4735" s="5" t="s">
        <v>12985</v>
      </c>
      <c r="F4735" s="5" t="s">
        <v>12986</v>
      </c>
      <c r="G4735" s="6">
        <v>1996</v>
      </c>
      <c r="H4735" s="5" t="s">
        <v>2185</v>
      </c>
      <c r="I4735" s="5" t="s">
        <v>12987</v>
      </c>
      <c r="J4735" s="6" t="s">
        <v>70</v>
      </c>
      <c r="K4735" s="6" t="s">
        <v>71</v>
      </c>
    </row>
    <row r="4736" spans="1:11" x14ac:dyDescent="0.45">
      <c r="A4736" s="6">
        <v>4732</v>
      </c>
      <c r="B4736" s="6" t="s">
        <v>12988</v>
      </c>
      <c r="C4736" s="5" t="s">
        <v>12147</v>
      </c>
      <c r="D4736" s="5" t="s">
        <v>12989</v>
      </c>
      <c r="E4736" s="5" t="s">
        <v>12990</v>
      </c>
      <c r="F4736" s="5" t="s">
        <v>12991</v>
      </c>
      <c r="G4736" s="6">
        <v>2004</v>
      </c>
      <c r="H4736" s="5" t="s">
        <v>666</v>
      </c>
      <c r="I4736" s="5" t="s">
        <v>12992</v>
      </c>
      <c r="J4736" s="6" t="s">
        <v>70</v>
      </c>
      <c r="K4736" s="6" t="s">
        <v>71</v>
      </c>
    </row>
    <row r="4737" spans="1:11" x14ac:dyDescent="0.45">
      <c r="A4737" s="6">
        <v>4733</v>
      </c>
      <c r="B4737" s="6" t="s">
        <v>2893</v>
      </c>
      <c r="C4737" s="5" t="s">
        <v>12147</v>
      </c>
      <c r="D4737" s="5" t="s">
        <v>2894</v>
      </c>
      <c r="E4737" s="5" t="s">
        <v>2895</v>
      </c>
      <c r="F4737" s="5" t="s">
        <v>2896</v>
      </c>
      <c r="G4737" s="6">
        <v>2008</v>
      </c>
      <c r="H4737" s="5" t="s">
        <v>239</v>
      </c>
      <c r="I4737" s="5" t="s">
        <v>2897</v>
      </c>
      <c r="J4737" s="6" t="s">
        <v>7808</v>
      </c>
      <c r="K4737" s="6" t="s">
        <v>71</v>
      </c>
    </row>
    <row r="4738" spans="1:11" x14ac:dyDescent="0.45">
      <c r="A4738" s="6">
        <v>4734</v>
      </c>
      <c r="B4738" s="6" t="s">
        <v>11535</v>
      </c>
      <c r="C4738" s="5" t="s">
        <v>12147</v>
      </c>
      <c r="D4738" s="5" t="s">
        <v>11536</v>
      </c>
      <c r="E4738" s="5" t="s">
        <v>11537</v>
      </c>
      <c r="F4738" s="5" t="s">
        <v>11538</v>
      </c>
      <c r="G4738" s="6">
        <v>2026</v>
      </c>
      <c r="H4738" s="5" t="s">
        <v>2747</v>
      </c>
      <c r="I4738" s="5" t="s">
        <v>11539</v>
      </c>
      <c r="J4738" s="6" t="s">
        <v>7808</v>
      </c>
      <c r="K4738" s="6" t="s">
        <v>71</v>
      </c>
    </row>
    <row r="4739" spans="1:11" x14ac:dyDescent="0.45">
      <c r="A4739" s="6">
        <v>4735</v>
      </c>
      <c r="B4739" s="6" t="s">
        <v>12993</v>
      </c>
      <c r="C4739" s="5" t="s">
        <v>12147</v>
      </c>
      <c r="D4739" s="5" t="s">
        <v>12994</v>
      </c>
      <c r="E4739" s="5" t="s">
        <v>12995</v>
      </c>
      <c r="F4739" s="5" t="s">
        <v>12996</v>
      </c>
      <c r="G4739" s="6">
        <v>2003</v>
      </c>
      <c r="H4739" s="5" t="s">
        <v>3155</v>
      </c>
      <c r="I4739" s="5" t="s">
        <v>12997</v>
      </c>
      <c r="J4739" s="6" t="s">
        <v>70</v>
      </c>
      <c r="K4739" s="6" t="s">
        <v>71</v>
      </c>
    </row>
    <row r="4740" spans="1:11" x14ac:dyDescent="0.45">
      <c r="A4740" s="6">
        <v>4736</v>
      </c>
      <c r="B4740" s="6" t="s">
        <v>12998</v>
      </c>
      <c r="C4740" s="5" t="s">
        <v>12147</v>
      </c>
      <c r="D4740" s="5" t="s">
        <v>12999</v>
      </c>
      <c r="E4740" s="5" t="s">
        <v>13000</v>
      </c>
      <c r="F4740" s="5" t="s">
        <v>13001</v>
      </c>
      <c r="G4740" s="6">
        <v>2019</v>
      </c>
      <c r="H4740" s="5" t="s">
        <v>13002</v>
      </c>
      <c r="I4740" s="5" t="s">
        <v>13003</v>
      </c>
      <c r="J4740" s="6" t="s">
        <v>70</v>
      </c>
      <c r="K4740" s="6" t="s">
        <v>71</v>
      </c>
    </row>
    <row r="4741" spans="1:11" x14ac:dyDescent="0.45">
      <c r="A4741" s="6">
        <v>4737</v>
      </c>
      <c r="B4741" s="6" t="s">
        <v>13004</v>
      </c>
      <c r="C4741" s="5" t="s">
        <v>12147</v>
      </c>
      <c r="D4741" s="5" t="s">
        <v>13005</v>
      </c>
      <c r="E4741" s="5" t="s">
        <v>13006</v>
      </c>
      <c r="F4741" s="5" t="s">
        <v>13007</v>
      </c>
      <c r="G4741" s="6">
        <v>2017</v>
      </c>
      <c r="H4741" s="5" t="s">
        <v>13008</v>
      </c>
      <c r="I4741" s="5" t="s">
        <v>13009</v>
      </c>
      <c r="J4741" s="6" t="s">
        <v>70</v>
      </c>
      <c r="K4741" s="6" t="s">
        <v>71</v>
      </c>
    </row>
    <row r="4742" spans="1:11" x14ac:dyDescent="0.45">
      <c r="A4742" s="6">
        <v>4738</v>
      </c>
      <c r="B4742" s="6" t="s">
        <v>13010</v>
      </c>
      <c r="C4742" s="5" t="s">
        <v>12147</v>
      </c>
      <c r="D4742" s="5" t="s">
        <v>13011</v>
      </c>
      <c r="E4742" s="5" t="s">
        <v>13012</v>
      </c>
      <c r="F4742" s="5" t="s">
        <v>13013</v>
      </c>
      <c r="G4742" s="6">
        <v>2004</v>
      </c>
      <c r="H4742" s="5" t="s">
        <v>4262</v>
      </c>
      <c r="I4742" s="5" t="s">
        <v>13014</v>
      </c>
      <c r="J4742" s="6" t="s">
        <v>70</v>
      </c>
      <c r="K4742" s="6" t="s">
        <v>71</v>
      </c>
    </row>
    <row r="4743" spans="1:11" x14ac:dyDescent="0.45">
      <c r="A4743" s="6">
        <v>4739</v>
      </c>
      <c r="B4743" s="6" t="s">
        <v>6982</v>
      </c>
      <c r="C4743" s="5" t="s">
        <v>12147</v>
      </c>
      <c r="D4743" s="5" t="s">
        <v>6983</v>
      </c>
      <c r="E4743" s="5" t="s">
        <v>6984</v>
      </c>
      <c r="F4743" s="5" t="s">
        <v>6985</v>
      </c>
      <c r="G4743" s="6">
        <v>2019</v>
      </c>
      <c r="H4743" s="5" t="s">
        <v>2709</v>
      </c>
      <c r="I4743" s="5" t="s">
        <v>6986</v>
      </c>
      <c r="J4743" s="6" t="s">
        <v>7808</v>
      </c>
      <c r="K4743" s="6" t="s">
        <v>71</v>
      </c>
    </row>
  </sheetData>
  <autoFilter ref="A4:K4743" xr:uid="{00000000-0009-0000-0000-000002000000}"/>
  <conditionalFormatting sqref="J5:J4743">
    <cfRule type="expression" dxfId="23" priority="1">
      <formula>J5="Disertakan"</formula>
    </cfRule>
    <cfRule type="expression" dxfId="22" priority="2">
      <formula>J5="Dieksklusi"</formula>
    </cfRule>
    <cfRule type="expression" dxfId="21" priority="3">
      <formula>J5="Lanjut ke teks lengkap"</formula>
    </cfRule>
    <cfRule type="expression" dxfId="20" priority="4">
      <formula>J5="Duplikat"</formula>
    </cfRule>
    <cfRule type="expression" dxfId="19" priority="5">
      <formula>J5="Tidak diperoleh"</formula>
    </cfRule>
    <cfRule type="expression" dxfId="18" priority="6">
      <formula>J5="Asli"</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FB79C"/>
  </sheetPr>
  <dimension ref="A1:N2481"/>
  <sheetViews>
    <sheetView showGridLines="0" workbookViewId="0">
      <pane xSplit="2" ySplit="4" topLeftCell="H5" activePane="bottomRight" state="frozen"/>
      <selection pane="topRight"/>
      <selection pane="bottomLeft"/>
      <selection pane="bottomRight"/>
    </sheetView>
  </sheetViews>
  <sheetFormatPr defaultRowHeight="14.25" x14ac:dyDescent="0.45"/>
  <cols>
    <col min="1" max="1" width="10" customWidth="1"/>
    <col min="2" max="3" width="30" customWidth="1"/>
    <col min="4" max="4" width="8" customWidth="1"/>
    <col min="5" max="5" width="58" customWidth="1"/>
    <col min="6" max="6" width="30" customWidth="1"/>
    <col min="7" max="7" width="70" customWidth="1"/>
    <col min="8" max="8" width="24" customWidth="1"/>
    <col min="9" max="12" width="8" customWidth="1"/>
    <col min="13" max="13" width="20" customWidth="1"/>
    <col min="14" max="14" width="44" customWidth="1"/>
  </cols>
  <sheetData>
    <row r="1" spans="1:14" ht="17.25" x14ac:dyDescent="0.45">
      <c r="A1" s="1" t="s">
        <v>13015</v>
      </c>
    </row>
    <row r="2" spans="1:14" x14ac:dyDescent="0.45">
      <c r="A2" s="2" t="s">
        <v>13016</v>
      </c>
    </row>
    <row r="4" spans="1:14" ht="32" customHeight="1" x14ac:dyDescent="0.45">
      <c r="A4" s="3" t="s">
        <v>53</v>
      </c>
      <c r="B4" s="3" t="s">
        <v>55</v>
      </c>
      <c r="C4" s="3" t="s">
        <v>56</v>
      </c>
      <c r="D4" s="3" t="s">
        <v>58</v>
      </c>
      <c r="E4" s="3" t="s">
        <v>57</v>
      </c>
      <c r="F4" s="3" t="s">
        <v>59</v>
      </c>
      <c r="G4" s="3" t="s">
        <v>60</v>
      </c>
      <c r="H4" s="3" t="s">
        <v>13017</v>
      </c>
      <c r="I4" s="3" t="s">
        <v>13018</v>
      </c>
      <c r="J4" s="3" t="s">
        <v>13019</v>
      </c>
      <c r="K4" s="3" t="s">
        <v>13020</v>
      </c>
      <c r="L4" s="3" t="s">
        <v>13021</v>
      </c>
      <c r="M4" s="3" t="s">
        <v>13022</v>
      </c>
      <c r="N4" s="3" t="s">
        <v>13023</v>
      </c>
    </row>
    <row r="5" spans="1:14" x14ac:dyDescent="0.45">
      <c r="A5" s="6" t="s">
        <v>1223</v>
      </c>
      <c r="B5" s="5" t="s">
        <v>1224</v>
      </c>
      <c r="C5" s="5" t="s">
        <v>1225</v>
      </c>
      <c r="D5" s="6">
        <v>1989</v>
      </c>
      <c r="E5" s="5" t="s">
        <v>1226</v>
      </c>
      <c r="F5" s="5" t="s">
        <v>111</v>
      </c>
      <c r="G5" s="5" t="s">
        <v>1227</v>
      </c>
      <c r="H5" s="5" t="s">
        <v>13024</v>
      </c>
      <c r="I5" s="6" t="s">
        <v>13025</v>
      </c>
      <c r="J5" s="6" t="s">
        <v>13026</v>
      </c>
      <c r="K5" s="6" t="s">
        <v>13026</v>
      </c>
      <c r="L5" s="6" t="s">
        <v>13026</v>
      </c>
      <c r="M5" s="6" t="s">
        <v>13027</v>
      </c>
      <c r="N5" s="5" t="s">
        <v>13028</v>
      </c>
    </row>
    <row r="6" spans="1:14" x14ac:dyDescent="0.45">
      <c r="A6" s="6" t="s">
        <v>6972</v>
      </c>
      <c r="B6" s="5" t="s">
        <v>6973</v>
      </c>
      <c r="C6" s="5" t="s">
        <v>6974</v>
      </c>
      <c r="D6" s="6">
        <v>2023</v>
      </c>
      <c r="E6" s="5" t="s">
        <v>6975</v>
      </c>
      <c r="F6" s="5" t="s">
        <v>672</v>
      </c>
      <c r="G6" s="5" t="s">
        <v>6976</v>
      </c>
      <c r="H6" s="5" t="s">
        <v>13024</v>
      </c>
      <c r="I6" s="6" t="s">
        <v>13025</v>
      </c>
      <c r="J6" s="6" t="s">
        <v>13025</v>
      </c>
      <c r="K6" s="6" t="s">
        <v>13026</v>
      </c>
      <c r="L6" s="6" t="s">
        <v>13026</v>
      </c>
      <c r="M6" s="6" t="s">
        <v>13027</v>
      </c>
      <c r="N6" s="5" t="s">
        <v>13029</v>
      </c>
    </row>
    <row r="7" spans="1:14" x14ac:dyDescent="0.45">
      <c r="A7" s="6" t="s">
        <v>7442</v>
      </c>
      <c r="B7" s="5" t="s">
        <v>7443</v>
      </c>
      <c r="C7" s="5" t="s">
        <v>7444</v>
      </c>
      <c r="D7" s="6">
        <v>2015</v>
      </c>
      <c r="E7" s="5" t="s">
        <v>7445</v>
      </c>
      <c r="F7" s="5" t="s">
        <v>1987</v>
      </c>
      <c r="G7" s="5" t="s">
        <v>7446</v>
      </c>
      <c r="H7" s="5" t="s">
        <v>13030</v>
      </c>
      <c r="I7" s="6" t="s">
        <v>13026</v>
      </c>
      <c r="J7" s="6" t="s">
        <v>13025</v>
      </c>
      <c r="K7" s="6" t="s">
        <v>13026</v>
      </c>
      <c r="L7" s="6" t="s">
        <v>13025</v>
      </c>
      <c r="M7" s="6" t="s">
        <v>13027</v>
      </c>
      <c r="N7" s="5" t="s">
        <v>13031</v>
      </c>
    </row>
    <row r="8" spans="1:14" x14ac:dyDescent="0.45">
      <c r="A8" s="6" t="s">
        <v>7399</v>
      </c>
      <c r="B8" s="5" t="s">
        <v>7400</v>
      </c>
      <c r="C8" s="5" t="s">
        <v>7401</v>
      </c>
      <c r="D8" s="6">
        <v>2001</v>
      </c>
      <c r="E8" s="5" t="s">
        <v>7402</v>
      </c>
      <c r="F8" s="5" t="s">
        <v>68</v>
      </c>
      <c r="G8" s="5" t="s">
        <v>7403</v>
      </c>
      <c r="H8" s="5" t="s">
        <v>13024</v>
      </c>
      <c r="I8" s="6" t="s">
        <v>13025</v>
      </c>
      <c r="J8" s="6" t="s">
        <v>13026</v>
      </c>
      <c r="K8" s="6" t="s">
        <v>13026</v>
      </c>
      <c r="L8" s="6" t="s">
        <v>13026</v>
      </c>
      <c r="M8" s="6" t="s">
        <v>13027</v>
      </c>
      <c r="N8" s="5" t="s">
        <v>13028</v>
      </c>
    </row>
    <row r="9" spans="1:14" x14ac:dyDescent="0.45">
      <c r="A9" s="6" t="s">
        <v>6739</v>
      </c>
      <c r="B9" s="5" t="s">
        <v>6740</v>
      </c>
      <c r="C9" s="5" t="s">
        <v>6741</v>
      </c>
      <c r="D9" s="6">
        <v>2002</v>
      </c>
      <c r="E9" s="5" t="s">
        <v>6742</v>
      </c>
      <c r="F9" s="5" t="s">
        <v>466</v>
      </c>
      <c r="G9" s="5" t="s">
        <v>6743</v>
      </c>
      <c r="H9" s="5" t="s">
        <v>13024</v>
      </c>
      <c r="I9" s="6" t="s">
        <v>13025</v>
      </c>
      <c r="J9" s="6" t="s">
        <v>13026</v>
      </c>
      <c r="K9" s="6" t="s">
        <v>13026</v>
      </c>
      <c r="L9" s="6" t="s">
        <v>13026</v>
      </c>
      <c r="M9" s="6" t="s">
        <v>13027</v>
      </c>
      <c r="N9" s="5" t="s">
        <v>13028</v>
      </c>
    </row>
    <row r="10" spans="1:14" x14ac:dyDescent="0.45">
      <c r="A10" s="6" t="s">
        <v>1066</v>
      </c>
      <c r="B10" s="5" t="s">
        <v>1067</v>
      </c>
      <c r="C10" s="5" t="s">
        <v>1068</v>
      </c>
      <c r="D10" s="6">
        <v>2001</v>
      </c>
      <c r="E10" s="5" t="s">
        <v>1069</v>
      </c>
      <c r="F10" s="5" t="s">
        <v>68</v>
      </c>
      <c r="G10" s="5" t="s">
        <v>1070</v>
      </c>
      <c r="H10" s="5" t="s">
        <v>13032</v>
      </c>
      <c r="I10" s="6" t="s">
        <v>13025</v>
      </c>
      <c r="J10" s="6" t="s">
        <v>13026</v>
      </c>
      <c r="K10" s="6" t="s">
        <v>13026</v>
      </c>
      <c r="L10" s="6" t="s">
        <v>13026</v>
      </c>
      <c r="M10" s="6" t="s">
        <v>13027</v>
      </c>
      <c r="N10" s="5" t="s">
        <v>13028</v>
      </c>
    </row>
    <row r="11" spans="1:14" x14ac:dyDescent="0.45">
      <c r="A11" s="6" t="s">
        <v>6086</v>
      </c>
      <c r="B11" s="5" t="s">
        <v>6087</v>
      </c>
      <c r="C11" s="5" t="s">
        <v>6088</v>
      </c>
      <c r="D11" s="6">
        <v>2019</v>
      </c>
      <c r="E11" s="5" t="s">
        <v>6089</v>
      </c>
      <c r="F11" s="5" t="s">
        <v>1480</v>
      </c>
      <c r="G11" s="5" t="s">
        <v>6090</v>
      </c>
      <c r="H11" s="5" t="s">
        <v>13030</v>
      </c>
      <c r="I11" s="6" t="s">
        <v>13025</v>
      </c>
      <c r="J11" s="6" t="s">
        <v>13025</v>
      </c>
      <c r="K11" s="6" t="s">
        <v>13026</v>
      </c>
      <c r="L11" s="6" t="s">
        <v>13025</v>
      </c>
      <c r="M11" s="6" t="s">
        <v>13033</v>
      </c>
      <c r="N11" s="5"/>
    </row>
    <row r="12" spans="1:14" x14ac:dyDescent="0.45">
      <c r="A12" s="6" t="s">
        <v>2586</v>
      </c>
      <c r="B12" s="5" t="s">
        <v>2587</v>
      </c>
      <c r="C12" s="5" t="s">
        <v>2588</v>
      </c>
      <c r="D12" s="6">
        <v>2003</v>
      </c>
      <c r="E12" s="5" t="s">
        <v>2589</v>
      </c>
      <c r="F12" s="5" t="s">
        <v>999</v>
      </c>
      <c r="G12" s="5" t="s">
        <v>2590</v>
      </c>
      <c r="H12" s="5" t="s">
        <v>13024</v>
      </c>
      <c r="I12" s="6" t="s">
        <v>13025</v>
      </c>
      <c r="J12" s="6" t="s">
        <v>13026</v>
      </c>
      <c r="K12" s="6" t="s">
        <v>13026</v>
      </c>
      <c r="L12" s="6" t="s">
        <v>13025</v>
      </c>
      <c r="M12" s="6" t="s">
        <v>13027</v>
      </c>
      <c r="N12" s="5" t="s">
        <v>13028</v>
      </c>
    </row>
    <row r="13" spans="1:14" x14ac:dyDescent="0.45">
      <c r="A13" s="6" t="s">
        <v>1238</v>
      </c>
      <c r="B13" s="5" t="s">
        <v>1239</v>
      </c>
      <c r="C13" s="5" t="s">
        <v>1240</v>
      </c>
      <c r="D13" s="6">
        <v>2003</v>
      </c>
      <c r="E13" s="5" t="s">
        <v>1241</v>
      </c>
      <c r="F13" s="5" t="s">
        <v>135</v>
      </c>
      <c r="G13" s="5" t="s">
        <v>1242</v>
      </c>
      <c r="H13" s="5" t="s">
        <v>13024</v>
      </c>
      <c r="I13" s="6" t="s">
        <v>13025</v>
      </c>
      <c r="J13" s="6" t="s">
        <v>13026</v>
      </c>
      <c r="K13" s="6" t="s">
        <v>13026</v>
      </c>
      <c r="L13" s="6" t="s">
        <v>13026</v>
      </c>
      <c r="M13" s="6" t="s">
        <v>13027</v>
      </c>
      <c r="N13" s="5" t="s">
        <v>13028</v>
      </c>
    </row>
    <row r="14" spans="1:14" x14ac:dyDescent="0.45">
      <c r="A14" s="6" t="s">
        <v>11986</v>
      </c>
      <c r="B14" s="5" t="s">
        <v>11987</v>
      </c>
      <c r="C14" s="5" t="s">
        <v>11988</v>
      </c>
      <c r="D14" s="6">
        <v>2001</v>
      </c>
      <c r="E14" s="5" t="s">
        <v>11989</v>
      </c>
      <c r="F14" s="5" t="s">
        <v>239</v>
      </c>
      <c r="G14" s="5" t="s">
        <v>11990</v>
      </c>
      <c r="H14" s="5" t="s">
        <v>13032</v>
      </c>
      <c r="I14" s="6" t="s">
        <v>13025</v>
      </c>
      <c r="J14" s="6" t="s">
        <v>13025</v>
      </c>
      <c r="K14" s="6" t="s">
        <v>13026</v>
      </c>
      <c r="L14" s="6" t="s">
        <v>13025</v>
      </c>
      <c r="M14" s="6" t="s">
        <v>13027</v>
      </c>
      <c r="N14" s="5" t="s">
        <v>13034</v>
      </c>
    </row>
    <row r="15" spans="1:14" x14ac:dyDescent="0.45">
      <c r="A15" s="6" t="s">
        <v>6055</v>
      </c>
      <c r="B15" s="5" t="s">
        <v>6056</v>
      </c>
      <c r="C15" s="5" t="s">
        <v>6057</v>
      </c>
      <c r="D15" s="6">
        <v>2015</v>
      </c>
      <c r="E15" s="5" t="s">
        <v>6058</v>
      </c>
      <c r="F15" s="5" t="s">
        <v>368</v>
      </c>
      <c r="G15" s="5" t="s">
        <v>6059</v>
      </c>
      <c r="H15" s="5" t="s">
        <v>13024</v>
      </c>
      <c r="I15" s="6" t="s">
        <v>13026</v>
      </c>
      <c r="J15" s="6" t="s">
        <v>13025</v>
      </c>
      <c r="K15" s="6" t="s">
        <v>13026</v>
      </c>
      <c r="L15" s="6" t="s">
        <v>13025</v>
      </c>
      <c r="M15" s="6" t="s">
        <v>13027</v>
      </c>
      <c r="N15" s="5" t="s">
        <v>13031</v>
      </c>
    </row>
    <row r="16" spans="1:14" x14ac:dyDescent="0.45">
      <c r="A16" s="6" t="s">
        <v>2346</v>
      </c>
      <c r="B16" s="5" t="s">
        <v>2347</v>
      </c>
      <c r="C16" s="5" t="s">
        <v>2348</v>
      </c>
      <c r="D16" s="6">
        <v>2007</v>
      </c>
      <c r="E16" s="5" t="s">
        <v>2349</v>
      </c>
      <c r="F16" s="5" t="s">
        <v>836</v>
      </c>
      <c r="G16" s="5" t="s">
        <v>2350</v>
      </c>
      <c r="H16" s="5" t="s">
        <v>13032</v>
      </c>
      <c r="I16" s="6" t="s">
        <v>13025</v>
      </c>
      <c r="J16" s="6" t="s">
        <v>13025</v>
      </c>
      <c r="K16" s="6" t="s">
        <v>13026</v>
      </c>
      <c r="L16" s="6" t="s">
        <v>13025</v>
      </c>
      <c r="M16" s="6" t="s">
        <v>13027</v>
      </c>
      <c r="N16" s="5" t="s">
        <v>13034</v>
      </c>
    </row>
    <row r="17" spans="1:14" x14ac:dyDescent="0.45">
      <c r="A17" s="6" t="s">
        <v>7048</v>
      </c>
      <c r="B17" s="5" t="s">
        <v>7049</v>
      </c>
      <c r="C17" s="5" t="s">
        <v>7050</v>
      </c>
      <c r="D17" s="6">
        <v>2002</v>
      </c>
      <c r="E17" s="5" t="s">
        <v>7051</v>
      </c>
      <c r="F17" s="5" t="s">
        <v>482</v>
      </c>
      <c r="G17" s="5" t="s">
        <v>7052</v>
      </c>
      <c r="H17" s="5" t="s">
        <v>13024</v>
      </c>
      <c r="I17" s="6" t="s">
        <v>13025</v>
      </c>
      <c r="J17" s="6" t="s">
        <v>13026</v>
      </c>
      <c r="K17" s="6" t="s">
        <v>13026</v>
      </c>
      <c r="L17" s="6" t="s">
        <v>13026</v>
      </c>
      <c r="M17" s="6" t="s">
        <v>13027</v>
      </c>
      <c r="N17" s="5" t="s">
        <v>13028</v>
      </c>
    </row>
    <row r="18" spans="1:14" x14ac:dyDescent="0.45">
      <c r="A18" s="6" t="s">
        <v>8134</v>
      </c>
      <c r="B18" s="5" t="s">
        <v>8135</v>
      </c>
      <c r="C18" s="5" t="s">
        <v>8136</v>
      </c>
      <c r="D18" s="6">
        <v>1997</v>
      </c>
      <c r="E18" s="5" t="s">
        <v>8137</v>
      </c>
      <c r="F18" s="5" t="s">
        <v>4336</v>
      </c>
      <c r="G18" s="5" t="s">
        <v>8138</v>
      </c>
      <c r="H18" s="5" t="s">
        <v>13024</v>
      </c>
      <c r="I18" s="6" t="s">
        <v>13026</v>
      </c>
      <c r="J18" s="6" t="s">
        <v>13026</v>
      </c>
      <c r="K18" s="6" t="s">
        <v>13026</v>
      </c>
      <c r="L18" s="6" t="s">
        <v>13026</v>
      </c>
      <c r="M18" s="6" t="s">
        <v>13027</v>
      </c>
      <c r="N18" s="5" t="s">
        <v>13031</v>
      </c>
    </row>
    <row r="19" spans="1:14" x14ac:dyDescent="0.45">
      <c r="A19" s="6" t="s">
        <v>2988</v>
      </c>
      <c r="B19" s="5" t="s">
        <v>2989</v>
      </c>
      <c r="C19" s="5" t="s">
        <v>2990</v>
      </c>
      <c r="D19" s="6">
        <v>2005</v>
      </c>
      <c r="E19" s="5" t="s">
        <v>2991</v>
      </c>
      <c r="F19" s="5" t="s">
        <v>2992</v>
      </c>
      <c r="G19" s="5" t="s">
        <v>2993</v>
      </c>
      <c r="H19" s="5" t="s">
        <v>13024</v>
      </c>
      <c r="I19" s="6" t="s">
        <v>13026</v>
      </c>
      <c r="J19" s="6" t="s">
        <v>13025</v>
      </c>
      <c r="K19" s="6" t="s">
        <v>13026</v>
      </c>
      <c r="L19" s="6" t="s">
        <v>13025</v>
      </c>
      <c r="M19" s="6" t="s">
        <v>13027</v>
      </c>
      <c r="N19" s="5" t="s">
        <v>13031</v>
      </c>
    </row>
    <row r="20" spans="1:14" x14ac:dyDescent="0.45">
      <c r="A20" s="6" t="s">
        <v>5448</v>
      </c>
      <c r="B20" s="5" t="s">
        <v>5449</v>
      </c>
      <c r="C20" s="5" t="s">
        <v>5450</v>
      </c>
      <c r="D20" s="6">
        <v>2019</v>
      </c>
      <c r="E20" s="5" t="s">
        <v>5451</v>
      </c>
      <c r="F20" s="5" t="s">
        <v>5452</v>
      </c>
      <c r="G20" s="5" t="s">
        <v>5453</v>
      </c>
      <c r="H20" s="5" t="s">
        <v>13030</v>
      </c>
      <c r="I20" s="6" t="s">
        <v>13026</v>
      </c>
      <c r="J20" s="6" t="s">
        <v>13025</v>
      </c>
      <c r="K20" s="6" t="s">
        <v>13025</v>
      </c>
      <c r="L20" s="6" t="s">
        <v>13025</v>
      </c>
      <c r="M20" s="6" t="s">
        <v>13027</v>
      </c>
      <c r="N20" s="5" t="s">
        <v>13031</v>
      </c>
    </row>
    <row r="21" spans="1:14" x14ac:dyDescent="0.45">
      <c r="A21" s="6" t="s">
        <v>12780</v>
      </c>
      <c r="B21" s="5" t="s">
        <v>12781</v>
      </c>
      <c r="C21" s="5" t="s">
        <v>12782</v>
      </c>
      <c r="D21" s="6">
        <v>2002</v>
      </c>
      <c r="E21" s="5" t="s">
        <v>12783</v>
      </c>
      <c r="F21" s="5" t="s">
        <v>2270</v>
      </c>
      <c r="G21" s="5" t="s">
        <v>12784</v>
      </c>
      <c r="H21" s="5" t="s">
        <v>13024</v>
      </c>
      <c r="I21" s="6" t="s">
        <v>13025</v>
      </c>
      <c r="J21" s="6" t="s">
        <v>13026</v>
      </c>
      <c r="K21" s="6" t="s">
        <v>13026</v>
      </c>
      <c r="L21" s="6" t="s">
        <v>13026</v>
      </c>
      <c r="M21" s="6" t="s">
        <v>13027</v>
      </c>
      <c r="N21" s="5" t="s">
        <v>13028</v>
      </c>
    </row>
    <row r="22" spans="1:14" x14ac:dyDescent="0.45">
      <c r="A22" s="6" t="s">
        <v>9491</v>
      </c>
      <c r="B22" s="5" t="s">
        <v>9492</v>
      </c>
      <c r="C22" s="5" t="s">
        <v>9493</v>
      </c>
      <c r="D22" s="6">
        <v>1998</v>
      </c>
      <c r="E22" s="5" t="s">
        <v>9494</v>
      </c>
      <c r="F22" s="5" t="s">
        <v>2828</v>
      </c>
      <c r="G22" s="5" t="s">
        <v>4107</v>
      </c>
      <c r="H22" s="5" t="s">
        <v>13024</v>
      </c>
      <c r="I22" s="6" t="s">
        <v>13025</v>
      </c>
      <c r="J22" s="6" t="s">
        <v>13025</v>
      </c>
      <c r="K22" s="6" t="s">
        <v>13026</v>
      </c>
      <c r="L22" s="6" t="s">
        <v>13026</v>
      </c>
      <c r="M22" s="6" t="s">
        <v>13027</v>
      </c>
      <c r="N22" s="5" t="s">
        <v>13029</v>
      </c>
    </row>
    <row r="23" spans="1:14" x14ac:dyDescent="0.45">
      <c r="A23" s="6" t="s">
        <v>10602</v>
      </c>
      <c r="B23" s="5" t="s">
        <v>10603</v>
      </c>
      <c r="C23" s="5" t="s">
        <v>10604</v>
      </c>
      <c r="D23" s="6">
        <v>2003</v>
      </c>
      <c r="E23" s="5" t="s">
        <v>10605</v>
      </c>
      <c r="F23" s="5" t="s">
        <v>87</v>
      </c>
      <c r="G23" s="5" t="s">
        <v>10606</v>
      </c>
      <c r="H23" s="5" t="s">
        <v>13024</v>
      </c>
      <c r="I23" s="6" t="s">
        <v>13025</v>
      </c>
      <c r="J23" s="6" t="s">
        <v>13026</v>
      </c>
      <c r="K23" s="6" t="s">
        <v>13026</v>
      </c>
      <c r="L23" s="6" t="s">
        <v>13026</v>
      </c>
      <c r="M23" s="6" t="s">
        <v>13027</v>
      </c>
      <c r="N23" s="5" t="s">
        <v>13028</v>
      </c>
    </row>
    <row r="24" spans="1:14" x14ac:dyDescent="0.45">
      <c r="A24" s="6" t="s">
        <v>9201</v>
      </c>
      <c r="B24" s="5" t="s">
        <v>9202</v>
      </c>
      <c r="C24" s="5" t="s">
        <v>9203</v>
      </c>
      <c r="D24" s="6">
        <v>2002</v>
      </c>
      <c r="E24" s="5" t="s">
        <v>9204</v>
      </c>
      <c r="F24" s="5" t="s">
        <v>165</v>
      </c>
      <c r="G24" s="5" t="s">
        <v>9205</v>
      </c>
      <c r="H24" s="5" t="s">
        <v>13024</v>
      </c>
      <c r="I24" s="6" t="s">
        <v>13026</v>
      </c>
      <c r="J24" s="6" t="s">
        <v>13026</v>
      </c>
      <c r="K24" s="6" t="s">
        <v>13026</v>
      </c>
      <c r="L24" s="6" t="s">
        <v>13026</v>
      </c>
      <c r="M24" s="6" t="s">
        <v>13027</v>
      </c>
      <c r="N24" s="5" t="s">
        <v>13031</v>
      </c>
    </row>
    <row r="25" spans="1:14" x14ac:dyDescent="0.45">
      <c r="A25" s="6" t="s">
        <v>908</v>
      </c>
      <c r="B25" s="5" t="s">
        <v>909</v>
      </c>
      <c r="C25" s="5" t="s">
        <v>910</v>
      </c>
      <c r="D25" s="6">
        <v>2018</v>
      </c>
      <c r="E25" s="5" t="s">
        <v>911</v>
      </c>
      <c r="F25" s="5"/>
      <c r="G25" s="5" t="s">
        <v>912</v>
      </c>
      <c r="H25" s="5" t="s">
        <v>13032</v>
      </c>
      <c r="I25" s="6" t="s">
        <v>13025</v>
      </c>
      <c r="J25" s="6" t="s">
        <v>13025</v>
      </c>
      <c r="K25" s="6" t="s">
        <v>13026</v>
      </c>
      <c r="L25" s="6" t="s">
        <v>13025</v>
      </c>
      <c r="M25" s="6" t="s">
        <v>13027</v>
      </c>
      <c r="N25" s="5" t="s">
        <v>13034</v>
      </c>
    </row>
    <row r="26" spans="1:14" x14ac:dyDescent="0.45">
      <c r="A26" s="6" t="s">
        <v>6822</v>
      </c>
      <c r="B26" s="5" t="s">
        <v>6823</v>
      </c>
      <c r="C26" s="5" t="s">
        <v>6824</v>
      </c>
      <c r="D26" s="6">
        <v>2022</v>
      </c>
      <c r="E26" s="5" t="s">
        <v>6825</v>
      </c>
      <c r="F26" s="5" t="s">
        <v>313</v>
      </c>
      <c r="G26" s="5" t="s">
        <v>6826</v>
      </c>
      <c r="H26" s="5" t="s">
        <v>13024</v>
      </c>
      <c r="I26" s="6" t="s">
        <v>13025</v>
      </c>
      <c r="J26" s="6" t="s">
        <v>13025</v>
      </c>
      <c r="K26" s="6" t="s">
        <v>13026</v>
      </c>
      <c r="L26" s="6" t="s">
        <v>13026</v>
      </c>
      <c r="M26" s="6" t="s">
        <v>13027</v>
      </c>
      <c r="N26" s="5" t="s">
        <v>13029</v>
      </c>
    </row>
    <row r="27" spans="1:14" x14ac:dyDescent="0.45">
      <c r="A27" s="6" t="s">
        <v>7835</v>
      </c>
      <c r="B27" s="5" t="s">
        <v>7836</v>
      </c>
      <c r="C27" s="5" t="s">
        <v>7837</v>
      </c>
      <c r="D27" s="6">
        <v>2015</v>
      </c>
      <c r="E27" s="5" t="s">
        <v>7838</v>
      </c>
      <c r="F27" s="5" t="s">
        <v>7839</v>
      </c>
      <c r="G27" s="5" t="s">
        <v>7840</v>
      </c>
      <c r="H27" s="5" t="s">
        <v>13024</v>
      </c>
      <c r="I27" s="6" t="s">
        <v>13026</v>
      </c>
      <c r="J27" s="6" t="s">
        <v>13025</v>
      </c>
      <c r="K27" s="6" t="s">
        <v>13026</v>
      </c>
      <c r="L27" s="6" t="s">
        <v>13026</v>
      </c>
      <c r="M27" s="6" t="s">
        <v>13027</v>
      </c>
      <c r="N27" s="5" t="s">
        <v>13031</v>
      </c>
    </row>
    <row r="28" spans="1:14" x14ac:dyDescent="0.45">
      <c r="A28" s="6" t="s">
        <v>12586</v>
      </c>
      <c r="B28" s="5" t="s">
        <v>12587</v>
      </c>
      <c r="C28" s="5" t="s">
        <v>12588</v>
      </c>
      <c r="D28" s="6">
        <v>1998</v>
      </c>
      <c r="E28" s="5" t="s">
        <v>12589</v>
      </c>
      <c r="F28" s="5" t="s">
        <v>2185</v>
      </c>
      <c r="G28" s="5" t="s">
        <v>12590</v>
      </c>
      <c r="H28" s="5" t="s">
        <v>13024</v>
      </c>
      <c r="I28" s="6" t="s">
        <v>13026</v>
      </c>
      <c r="J28" s="6" t="s">
        <v>13026</v>
      </c>
      <c r="K28" s="6" t="s">
        <v>13026</v>
      </c>
      <c r="L28" s="6" t="s">
        <v>13026</v>
      </c>
      <c r="M28" s="6" t="s">
        <v>13027</v>
      </c>
      <c r="N28" s="5" t="s">
        <v>13031</v>
      </c>
    </row>
    <row r="29" spans="1:14" x14ac:dyDescent="0.45">
      <c r="A29" s="6" t="s">
        <v>2611</v>
      </c>
      <c r="B29" s="5" t="s">
        <v>2612</v>
      </c>
      <c r="C29" s="5" t="s">
        <v>2613</v>
      </c>
      <c r="D29" s="6">
        <v>2002</v>
      </c>
      <c r="E29" s="5" t="s">
        <v>2614</v>
      </c>
      <c r="F29" s="5" t="s">
        <v>68</v>
      </c>
      <c r="G29" s="5" t="s">
        <v>2615</v>
      </c>
      <c r="H29" s="5" t="s">
        <v>13024</v>
      </c>
      <c r="I29" s="6" t="s">
        <v>13025</v>
      </c>
      <c r="J29" s="6" t="s">
        <v>13026</v>
      </c>
      <c r="K29" s="6" t="s">
        <v>13026</v>
      </c>
      <c r="L29" s="6" t="s">
        <v>13026</v>
      </c>
      <c r="M29" s="6" t="s">
        <v>13027</v>
      </c>
      <c r="N29" s="5" t="s">
        <v>13028</v>
      </c>
    </row>
    <row r="30" spans="1:14" x14ac:dyDescent="0.45">
      <c r="A30" s="6" t="s">
        <v>11319</v>
      </c>
      <c r="B30" s="5" t="s">
        <v>11320</v>
      </c>
      <c r="C30" s="5" t="s">
        <v>11321</v>
      </c>
      <c r="D30" s="6">
        <v>1981</v>
      </c>
      <c r="E30" s="5" t="s">
        <v>11322</v>
      </c>
      <c r="F30" s="5" t="s">
        <v>386</v>
      </c>
      <c r="G30" s="5" t="s">
        <v>11323</v>
      </c>
      <c r="H30" s="5" t="s">
        <v>13024</v>
      </c>
      <c r="I30" s="6" t="s">
        <v>13026</v>
      </c>
      <c r="J30" s="6" t="s">
        <v>13025</v>
      </c>
      <c r="K30" s="6" t="s">
        <v>13026</v>
      </c>
      <c r="L30" s="6" t="s">
        <v>13026</v>
      </c>
      <c r="M30" s="6" t="s">
        <v>13027</v>
      </c>
      <c r="N30" s="5" t="s">
        <v>13031</v>
      </c>
    </row>
    <row r="31" spans="1:14" x14ac:dyDescent="0.45">
      <c r="A31" s="6" t="s">
        <v>1649</v>
      </c>
      <c r="B31" s="5" t="s">
        <v>1650</v>
      </c>
      <c r="C31" s="5" t="s">
        <v>1651</v>
      </c>
      <c r="D31" s="6">
        <v>2023</v>
      </c>
      <c r="E31" s="5" t="s">
        <v>1652</v>
      </c>
      <c r="F31" s="5" t="s">
        <v>1653</v>
      </c>
      <c r="G31" s="5" t="s">
        <v>1654</v>
      </c>
      <c r="H31" s="5" t="s">
        <v>13024</v>
      </c>
      <c r="I31" s="6" t="s">
        <v>13025</v>
      </c>
      <c r="J31" s="6" t="s">
        <v>13025</v>
      </c>
      <c r="K31" s="6" t="s">
        <v>13026</v>
      </c>
      <c r="L31" s="6" t="s">
        <v>13025</v>
      </c>
      <c r="M31" s="6" t="s">
        <v>13027</v>
      </c>
      <c r="N31" s="5" t="s">
        <v>13029</v>
      </c>
    </row>
    <row r="32" spans="1:14" x14ac:dyDescent="0.45">
      <c r="A32" s="6" t="s">
        <v>12027</v>
      </c>
      <c r="B32" s="5" t="s">
        <v>12028</v>
      </c>
      <c r="C32" s="5" t="s">
        <v>12029</v>
      </c>
      <c r="D32" s="6">
        <v>2000</v>
      </c>
      <c r="E32" s="5" t="s">
        <v>12030</v>
      </c>
      <c r="F32" s="5" t="s">
        <v>68</v>
      </c>
      <c r="G32" s="5" t="s">
        <v>12031</v>
      </c>
      <c r="H32" s="5" t="s">
        <v>13024</v>
      </c>
      <c r="I32" s="6" t="s">
        <v>13025</v>
      </c>
      <c r="J32" s="6" t="s">
        <v>13026</v>
      </c>
      <c r="K32" s="6" t="s">
        <v>13026</v>
      </c>
      <c r="L32" s="6" t="s">
        <v>13025</v>
      </c>
      <c r="M32" s="6" t="s">
        <v>13027</v>
      </c>
      <c r="N32" s="5" t="s">
        <v>13028</v>
      </c>
    </row>
    <row r="33" spans="1:14" x14ac:dyDescent="0.45">
      <c r="A33" s="6" t="s">
        <v>12313</v>
      </c>
      <c r="B33" s="5" t="s">
        <v>12314</v>
      </c>
      <c r="C33" s="5" t="s">
        <v>12315</v>
      </c>
      <c r="D33" s="6">
        <v>1997</v>
      </c>
      <c r="E33" s="5" t="s">
        <v>12316</v>
      </c>
      <c r="F33" s="5" t="s">
        <v>2334</v>
      </c>
      <c r="G33" s="5" t="s">
        <v>12317</v>
      </c>
      <c r="H33" s="5" t="s">
        <v>13024</v>
      </c>
      <c r="I33" s="6" t="s">
        <v>13026</v>
      </c>
      <c r="J33" s="6" t="s">
        <v>13026</v>
      </c>
      <c r="K33" s="6" t="s">
        <v>13026</v>
      </c>
      <c r="L33" s="6" t="s">
        <v>13025</v>
      </c>
      <c r="M33" s="6" t="s">
        <v>13027</v>
      </c>
      <c r="N33" s="5" t="s">
        <v>13031</v>
      </c>
    </row>
    <row r="34" spans="1:14" x14ac:dyDescent="0.45">
      <c r="A34" s="6" t="s">
        <v>9932</v>
      </c>
      <c r="B34" s="5" t="s">
        <v>9933</v>
      </c>
      <c r="C34" s="5" t="s">
        <v>9934</v>
      </c>
      <c r="D34" s="6">
        <v>1999</v>
      </c>
      <c r="E34" s="5" t="s">
        <v>9935</v>
      </c>
      <c r="F34" s="5" t="s">
        <v>660</v>
      </c>
      <c r="G34" s="5" t="s">
        <v>9936</v>
      </c>
      <c r="H34" s="5" t="s">
        <v>13024</v>
      </c>
      <c r="I34" s="6" t="s">
        <v>13025</v>
      </c>
      <c r="J34" s="6" t="s">
        <v>13026</v>
      </c>
      <c r="K34" s="6" t="s">
        <v>13026</v>
      </c>
      <c r="L34" s="6" t="s">
        <v>13026</v>
      </c>
      <c r="M34" s="6" t="s">
        <v>13027</v>
      </c>
      <c r="N34" s="5" t="s">
        <v>13028</v>
      </c>
    </row>
    <row r="35" spans="1:14" x14ac:dyDescent="0.45">
      <c r="A35" s="6" t="s">
        <v>6325</v>
      </c>
      <c r="B35" s="5" t="s">
        <v>6326</v>
      </c>
      <c r="C35" s="5" t="s">
        <v>6327</v>
      </c>
      <c r="D35" s="6">
        <v>2002</v>
      </c>
      <c r="E35" s="5" t="s">
        <v>6328</v>
      </c>
      <c r="F35" s="5" t="s">
        <v>153</v>
      </c>
      <c r="G35" s="5" t="s">
        <v>6329</v>
      </c>
      <c r="H35" s="5" t="s">
        <v>13024</v>
      </c>
      <c r="I35" s="6" t="s">
        <v>13025</v>
      </c>
      <c r="J35" s="6" t="s">
        <v>13026</v>
      </c>
      <c r="K35" s="6" t="s">
        <v>13026</v>
      </c>
      <c r="L35" s="6" t="s">
        <v>13026</v>
      </c>
      <c r="M35" s="6" t="s">
        <v>13027</v>
      </c>
      <c r="N35" s="5" t="s">
        <v>13028</v>
      </c>
    </row>
    <row r="36" spans="1:14" x14ac:dyDescent="0.45">
      <c r="A36" s="6" t="s">
        <v>4637</v>
      </c>
      <c r="B36" s="5" t="s">
        <v>4638</v>
      </c>
      <c r="C36" s="5" t="s">
        <v>4639</v>
      </c>
      <c r="D36" s="6">
        <v>2021</v>
      </c>
      <c r="E36" s="5" t="s">
        <v>4640</v>
      </c>
      <c r="F36" s="5" t="s">
        <v>4641</v>
      </c>
      <c r="G36" s="5" t="s">
        <v>4642</v>
      </c>
      <c r="H36" s="5" t="s">
        <v>13024</v>
      </c>
      <c r="I36" s="6" t="s">
        <v>13025</v>
      </c>
      <c r="J36" s="6" t="s">
        <v>13025</v>
      </c>
      <c r="K36" s="6" t="s">
        <v>13026</v>
      </c>
      <c r="L36" s="6" t="s">
        <v>13026</v>
      </c>
      <c r="M36" s="6" t="s">
        <v>13027</v>
      </c>
      <c r="N36" s="5" t="s">
        <v>13029</v>
      </c>
    </row>
    <row r="37" spans="1:14" x14ac:dyDescent="0.45">
      <c r="A37" s="6" t="s">
        <v>5343</v>
      </c>
      <c r="B37" s="5" t="s">
        <v>5344</v>
      </c>
      <c r="C37" s="5" t="s">
        <v>5345</v>
      </c>
      <c r="D37" s="6">
        <v>2003</v>
      </c>
      <c r="E37" s="5" t="s">
        <v>5346</v>
      </c>
      <c r="F37" s="5" t="s">
        <v>141</v>
      </c>
      <c r="G37" s="5" t="s">
        <v>5347</v>
      </c>
      <c r="H37" s="5" t="s">
        <v>13024</v>
      </c>
      <c r="I37" s="6" t="s">
        <v>13025</v>
      </c>
      <c r="J37" s="6" t="s">
        <v>13026</v>
      </c>
      <c r="K37" s="6" t="s">
        <v>13026</v>
      </c>
      <c r="L37" s="6" t="s">
        <v>13026</v>
      </c>
      <c r="M37" s="6" t="s">
        <v>13027</v>
      </c>
      <c r="N37" s="5" t="s">
        <v>13028</v>
      </c>
    </row>
    <row r="38" spans="1:14" x14ac:dyDescent="0.45">
      <c r="A38" s="6" t="s">
        <v>8316</v>
      </c>
      <c r="B38" s="5" t="s">
        <v>8317</v>
      </c>
      <c r="C38" s="5" t="s">
        <v>8318</v>
      </c>
      <c r="D38" s="6">
        <v>2001</v>
      </c>
      <c r="E38" s="5" t="s">
        <v>8319</v>
      </c>
      <c r="F38" s="5" t="s">
        <v>206</v>
      </c>
      <c r="G38" s="5" t="s">
        <v>8320</v>
      </c>
      <c r="H38" s="5" t="s">
        <v>13032</v>
      </c>
      <c r="I38" s="6" t="s">
        <v>13026</v>
      </c>
      <c r="J38" s="6" t="s">
        <v>13025</v>
      </c>
      <c r="K38" s="6" t="s">
        <v>13026</v>
      </c>
      <c r="L38" s="6" t="s">
        <v>13025</v>
      </c>
      <c r="M38" s="6" t="s">
        <v>13027</v>
      </c>
      <c r="N38" s="5" t="s">
        <v>13031</v>
      </c>
    </row>
    <row r="39" spans="1:14" x14ac:dyDescent="0.45">
      <c r="A39" s="6" t="s">
        <v>4364</v>
      </c>
      <c r="B39" s="5" t="s">
        <v>4365</v>
      </c>
      <c r="C39" s="5" t="s">
        <v>4366</v>
      </c>
      <c r="D39" s="6">
        <v>2003</v>
      </c>
      <c r="E39" s="5" t="s">
        <v>4367</v>
      </c>
      <c r="F39" s="5" t="s">
        <v>135</v>
      </c>
      <c r="G39" s="5" t="s">
        <v>4368</v>
      </c>
      <c r="H39" s="5" t="s">
        <v>13032</v>
      </c>
      <c r="I39" s="6" t="s">
        <v>13025</v>
      </c>
      <c r="J39" s="6" t="s">
        <v>13026</v>
      </c>
      <c r="K39" s="6" t="s">
        <v>13026</v>
      </c>
      <c r="L39" s="6" t="s">
        <v>13026</v>
      </c>
      <c r="M39" s="6" t="s">
        <v>13027</v>
      </c>
      <c r="N39" s="5" t="s">
        <v>13028</v>
      </c>
    </row>
    <row r="40" spans="1:14" x14ac:dyDescent="0.45">
      <c r="A40" s="6" t="s">
        <v>9572</v>
      </c>
      <c r="B40" s="5" t="s">
        <v>9573</v>
      </c>
      <c r="C40" s="5" t="s">
        <v>9574</v>
      </c>
      <c r="D40" s="6">
        <v>2005</v>
      </c>
      <c r="E40" s="5" t="s">
        <v>9575</v>
      </c>
      <c r="F40" s="5" t="s">
        <v>9576</v>
      </c>
      <c r="G40" s="5" t="s">
        <v>9577</v>
      </c>
      <c r="H40" s="5" t="s">
        <v>13024</v>
      </c>
      <c r="I40" s="6" t="s">
        <v>13026</v>
      </c>
      <c r="J40" s="6" t="s">
        <v>13026</v>
      </c>
      <c r="K40" s="6" t="s">
        <v>13026</v>
      </c>
      <c r="L40" s="6" t="s">
        <v>13026</v>
      </c>
      <c r="M40" s="6" t="s">
        <v>13027</v>
      </c>
      <c r="N40" s="5" t="s">
        <v>13031</v>
      </c>
    </row>
    <row r="41" spans="1:14" x14ac:dyDescent="0.45">
      <c r="A41" s="6" t="s">
        <v>1035</v>
      </c>
      <c r="B41" s="5" t="s">
        <v>1036</v>
      </c>
      <c r="C41" s="5" t="s">
        <v>1037</v>
      </c>
      <c r="D41" s="6">
        <v>2001</v>
      </c>
      <c r="E41" s="5" t="s">
        <v>1038</v>
      </c>
      <c r="F41" s="5" t="s">
        <v>117</v>
      </c>
      <c r="G41" s="5" t="s">
        <v>1039</v>
      </c>
      <c r="H41" s="5" t="s">
        <v>13024</v>
      </c>
      <c r="I41" s="6" t="s">
        <v>13025</v>
      </c>
      <c r="J41" s="6" t="s">
        <v>13026</v>
      </c>
      <c r="K41" s="6" t="s">
        <v>13026</v>
      </c>
      <c r="L41" s="6" t="s">
        <v>13026</v>
      </c>
      <c r="M41" s="6" t="s">
        <v>13027</v>
      </c>
      <c r="N41" s="5" t="s">
        <v>13028</v>
      </c>
    </row>
    <row r="42" spans="1:14" x14ac:dyDescent="0.45">
      <c r="A42" s="6" t="s">
        <v>793</v>
      </c>
      <c r="B42" s="5" t="s">
        <v>794</v>
      </c>
      <c r="C42" s="5" t="s">
        <v>795</v>
      </c>
      <c r="D42" s="6">
        <v>1978</v>
      </c>
      <c r="E42" s="5" t="s">
        <v>796</v>
      </c>
      <c r="F42" s="5" t="s">
        <v>797</v>
      </c>
      <c r="G42" s="5" t="s">
        <v>798</v>
      </c>
      <c r="H42" s="5" t="s">
        <v>13024</v>
      </c>
      <c r="I42" s="6" t="s">
        <v>13025</v>
      </c>
      <c r="J42" s="6" t="s">
        <v>13026</v>
      </c>
      <c r="K42" s="6" t="s">
        <v>13026</v>
      </c>
      <c r="L42" s="6" t="s">
        <v>13026</v>
      </c>
      <c r="M42" s="6" t="s">
        <v>13027</v>
      </c>
      <c r="N42" s="5" t="s">
        <v>13028</v>
      </c>
    </row>
    <row r="43" spans="1:14" x14ac:dyDescent="0.45">
      <c r="A43" s="6" t="s">
        <v>9242</v>
      </c>
      <c r="B43" s="5" t="s">
        <v>9243</v>
      </c>
      <c r="C43" s="5" t="s">
        <v>9244</v>
      </c>
      <c r="D43" s="6">
        <v>2001</v>
      </c>
      <c r="E43" s="5" t="s">
        <v>9245</v>
      </c>
      <c r="F43" s="5" t="s">
        <v>68</v>
      </c>
      <c r="G43" s="5" t="s">
        <v>9246</v>
      </c>
      <c r="H43" s="5" t="s">
        <v>13024</v>
      </c>
      <c r="I43" s="6" t="s">
        <v>13025</v>
      </c>
      <c r="J43" s="6" t="s">
        <v>13026</v>
      </c>
      <c r="K43" s="6" t="s">
        <v>13026</v>
      </c>
      <c r="L43" s="6" t="s">
        <v>13025</v>
      </c>
      <c r="M43" s="6" t="s">
        <v>13027</v>
      </c>
      <c r="N43" s="5" t="s">
        <v>13028</v>
      </c>
    </row>
    <row r="44" spans="1:14" x14ac:dyDescent="0.45">
      <c r="A44" s="6" t="s">
        <v>10288</v>
      </c>
      <c r="B44" s="5" t="s">
        <v>10289</v>
      </c>
      <c r="C44" s="5" t="s">
        <v>10290</v>
      </c>
      <c r="D44" s="6">
        <v>2016</v>
      </c>
      <c r="E44" s="5" t="s">
        <v>10291</v>
      </c>
      <c r="F44" s="5" t="s">
        <v>10292</v>
      </c>
      <c r="G44" s="5" t="s">
        <v>10293</v>
      </c>
      <c r="H44" s="5" t="s">
        <v>13024</v>
      </c>
      <c r="I44" s="6" t="s">
        <v>13025</v>
      </c>
      <c r="J44" s="6" t="s">
        <v>13025</v>
      </c>
      <c r="K44" s="6" t="s">
        <v>13026</v>
      </c>
      <c r="L44" s="6" t="s">
        <v>13025</v>
      </c>
      <c r="M44" s="6" t="s">
        <v>13027</v>
      </c>
      <c r="N44" s="5" t="s">
        <v>13029</v>
      </c>
    </row>
    <row r="45" spans="1:14" x14ac:dyDescent="0.45">
      <c r="A45" s="6" t="s">
        <v>11740</v>
      </c>
      <c r="B45" s="5" t="s">
        <v>11741</v>
      </c>
      <c r="C45" s="5" t="s">
        <v>11742</v>
      </c>
      <c r="D45" s="6">
        <v>1992</v>
      </c>
      <c r="E45" s="5" t="s">
        <v>11743</v>
      </c>
      <c r="F45" s="5" t="s">
        <v>11744</v>
      </c>
      <c r="G45" s="5" t="s">
        <v>11745</v>
      </c>
      <c r="H45" s="5" t="s">
        <v>13024</v>
      </c>
      <c r="I45" s="6" t="s">
        <v>13026</v>
      </c>
      <c r="J45" s="6" t="s">
        <v>13025</v>
      </c>
      <c r="K45" s="6" t="s">
        <v>13026</v>
      </c>
      <c r="L45" s="6" t="s">
        <v>13026</v>
      </c>
      <c r="M45" s="6" t="s">
        <v>13027</v>
      </c>
      <c r="N45" s="5" t="s">
        <v>13031</v>
      </c>
    </row>
    <row r="46" spans="1:14" x14ac:dyDescent="0.45">
      <c r="A46" s="6" t="s">
        <v>3888</v>
      </c>
      <c r="B46" s="5" t="s">
        <v>3889</v>
      </c>
      <c r="C46" s="5" t="s">
        <v>3890</v>
      </c>
      <c r="D46" s="6">
        <v>2026</v>
      </c>
      <c r="E46" s="5" t="s">
        <v>3891</v>
      </c>
      <c r="F46" s="5" t="s">
        <v>3892</v>
      </c>
      <c r="G46" s="5" t="s">
        <v>3893</v>
      </c>
      <c r="H46" s="5" t="s">
        <v>13024</v>
      </c>
      <c r="I46" s="6" t="s">
        <v>13025</v>
      </c>
      <c r="J46" s="6" t="s">
        <v>13025</v>
      </c>
      <c r="K46" s="6" t="s">
        <v>13026</v>
      </c>
      <c r="L46" s="6" t="s">
        <v>13026</v>
      </c>
      <c r="M46" s="6" t="s">
        <v>13027</v>
      </c>
      <c r="N46" s="5" t="s">
        <v>13029</v>
      </c>
    </row>
    <row r="47" spans="1:14" x14ac:dyDescent="0.45">
      <c r="A47" s="6" t="s">
        <v>12539</v>
      </c>
      <c r="B47" s="5" t="s">
        <v>12540</v>
      </c>
      <c r="C47" s="5" t="s">
        <v>12541</v>
      </c>
      <c r="D47" s="6">
        <v>2026</v>
      </c>
      <c r="E47" s="5" t="s">
        <v>12542</v>
      </c>
      <c r="F47" s="5" t="s">
        <v>12543</v>
      </c>
      <c r="G47" s="5" t="s">
        <v>12544</v>
      </c>
      <c r="H47" s="5" t="s">
        <v>13024</v>
      </c>
      <c r="I47" s="6" t="s">
        <v>13026</v>
      </c>
      <c r="J47" s="6" t="s">
        <v>13026</v>
      </c>
      <c r="K47" s="6" t="s">
        <v>13026</v>
      </c>
      <c r="L47" s="6" t="s">
        <v>13026</v>
      </c>
      <c r="M47" s="6" t="s">
        <v>13027</v>
      </c>
      <c r="N47" s="5" t="s">
        <v>13031</v>
      </c>
    </row>
    <row r="48" spans="1:14" x14ac:dyDescent="0.45">
      <c r="A48" s="6" t="s">
        <v>5988</v>
      </c>
      <c r="B48" s="5" t="s">
        <v>5989</v>
      </c>
      <c r="C48" s="5" t="s">
        <v>5990</v>
      </c>
      <c r="D48" s="6">
        <v>1999</v>
      </c>
      <c r="E48" s="5" t="s">
        <v>5991</v>
      </c>
      <c r="F48" s="5" t="s">
        <v>68</v>
      </c>
      <c r="G48" s="5" t="s">
        <v>5992</v>
      </c>
      <c r="H48" s="5" t="s">
        <v>13024</v>
      </c>
      <c r="I48" s="6" t="s">
        <v>13025</v>
      </c>
      <c r="J48" s="6" t="s">
        <v>13026</v>
      </c>
      <c r="K48" s="6" t="s">
        <v>13026</v>
      </c>
      <c r="L48" s="6" t="s">
        <v>13026</v>
      </c>
      <c r="M48" s="6" t="s">
        <v>13027</v>
      </c>
      <c r="N48" s="5" t="s">
        <v>13035</v>
      </c>
    </row>
    <row r="49" spans="1:14" x14ac:dyDescent="0.45">
      <c r="A49" s="6" t="s">
        <v>4785</v>
      </c>
      <c r="B49" s="5" t="s">
        <v>4786</v>
      </c>
      <c r="C49" s="5" t="s">
        <v>4787</v>
      </c>
      <c r="D49" s="6">
        <v>2000</v>
      </c>
      <c r="E49" s="5" t="s">
        <v>4788</v>
      </c>
      <c r="F49" s="5" t="s">
        <v>68</v>
      </c>
      <c r="G49" s="5" t="s">
        <v>4789</v>
      </c>
      <c r="H49" s="5" t="s">
        <v>13032</v>
      </c>
      <c r="I49" s="6" t="s">
        <v>13025</v>
      </c>
      <c r="J49" s="6" t="s">
        <v>13026</v>
      </c>
      <c r="K49" s="6" t="s">
        <v>13026</v>
      </c>
      <c r="L49" s="6" t="s">
        <v>13026</v>
      </c>
      <c r="M49" s="6" t="s">
        <v>13027</v>
      </c>
      <c r="N49" s="5" t="s">
        <v>13028</v>
      </c>
    </row>
    <row r="50" spans="1:14" x14ac:dyDescent="0.45">
      <c r="A50" s="6" t="s">
        <v>3848</v>
      </c>
      <c r="B50" s="5" t="s">
        <v>3849</v>
      </c>
      <c r="C50" s="5" t="s">
        <v>3850</v>
      </c>
      <c r="D50" s="6">
        <v>1995</v>
      </c>
      <c r="E50" s="5" t="s">
        <v>3851</v>
      </c>
      <c r="F50" s="5" t="s">
        <v>654</v>
      </c>
      <c r="G50" s="5" t="s">
        <v>3852</v>
      </c>
      <c r="H50" s="5" t="s">
        <v>13024</v>
      </c>
      <c r="I50" s="6" t="s">
        <v>13026</v>
      </c>
      <c r="J50" s="6" t="s">
        <v>13025</v>
      </c>
      <c r="K50" s="6" t="s">
        <v>13026</v>
      </c>
      <c r="L50" s="6" t="s">
        <v>13026</v>
      </c>
      <c r="M50" s="6" t="s">
        <v>13027</v>
      </c>
      <c r="N50" s="5" t="s">
        <v>13031</v>
      </c>
    </row>
    <row r="51" spans="1:14" x14ac:dyDescent="0.45">
      <c r="A51" s="6" t="s">
        <v>8154</v>
      </c>
      <c r="B51" s="5" t="s">
        <v>8155</v>
      </c>
      <c r="C51" s="5" t="s">
        <v>8156</v>
      </c>
      <c r="D51" s="6">
        <v>1994</v>
      </c>
      <c r="E51" s="5" t="s">
        <v>8157</v>
      </c>
      <c r="F51" s="5" t="s">
        <v>206</v>
      </c>
      <c r="G51" s="5" t="s">
        <v>8158</v>
      </c>
      <c r="H51" s="5" t="s">
        <v>13024</v>
      </c>
      <c r="I51" s="6" t="s">
        <v>13025</v>
      </c>
      <c r="J51" s="6" t="s">
        <v>13026</v>
      </c>
      <c r="K51" s="6" t="s">
        <v>13025</v>
      </c>
      <c r="L51" s="6" t="s">
        <v>13026</v>
      </c>
      <c r="M51" s="6" t="s">
        <v>13027</v>
      </c>
      <c r="N51" s="5" t="s">
        <v>13028</v>
      </c>
    </row>
    <row r="52" spans="1:14" x14ac:dyDescent="0.45">
      <c r="A52" s="6" t="s">
        <v>6158</v>
      </c>
      <c r="B52" s="5" t="s">
        <v>6159</v>
      </c>
      <c r="C52" s="5" t="s">
        <v>6160</v>
      </c>
      <c r="D52" s="6">
        <v>1997</v>
      </c>
      <c r="E52" s="5" t="s">
        <v>6161</v>
      </c>
      <c r="F52" s="5" t="s">
        <v>6162</v>
      </c>
      <c r="G52" s="5" t="s">
        <v>6163</v>
      </c>
      <c r="H52" s="5" t="s">
        <v>13024</v>
      </c>
      <c r="I52" s="6" t="s">
        <v>13026</v>
      </c>
      <c r="J52" s="6" t="s">
        <v>13026</v>
      </c>
      <c r="K52" s="6" t="s">
        <v>13026</v>
      </c>
      <c r="L52" s="6" t="s">
        <v>13026</v>
      </c>
      <c r="M52" s="6" t="s">
        <v>13027</v>
      </c>
      <c r="N52" s="5" t="s">
        <v>13031</v>
      </c>
    </row>
    <row r="53" spans="1:14" x14ac:dyDescent="0.45">
      <c r="A53" s="6" t="s">
        <v>9927</v>
      </c>
      <c r="B53" s="5" t="s">
        <v>9928</v>
      </c>
      <c r="C53" s="5" t="s">
        <v>9929</v>
      </c>
      <c r="D53" s="6">
        <v>2000</v>
      </c>
      <c r="E53" s="5" t="s">
        <v>9930</v>
      </c>
      <c r="F53" s="5" t="s">
        <v>165</v>
      </c>
      <c r="G53" s="5" t="s">
        <v>9931</v>
      </c>
      <c r="H53" s="5" t="s">
        <v>13024</v>
      </c>
      <c r="I53" s="6" t="s">
        <v>13026</v>
      </c>
      <c r="J53" s="6" t="s">
        <v>13026</v>
      </c>
      <c r="K53" s="6" t="s">
        <v>13026</v>
      </c>
      <c r="L53" s="6" t="s">
        <v>13026</v>
      </c>
      <c r="M53" s="6" t="s">
        <v>13027</v>
      </c>
      <c r="N53" s="5" t="s">
        <v>13031</v>
      </c>
    </row>
    <row r="54" spans="1:14" x14ac:dyDescent="0.45">
      <c r="A54" s="6" t="s">
        <v>1157</v>
      </c>
      <c r="B54" s="5" t="s">
        <v>1158</v>
      </c>
      <c r="C54" s="5" t="s">
        <v>1159</v>
      </c>
      <c r="D54" s="6">
        <v>2007</v>
      </c>
      <c r="E54" s="5" t="s">
        <v>1160</v>
      </c>
      <c r="F54" s="5" t="s">
        <v>206</v>
      </c>
      <c r="G54" s="5" t="s">
        <v>1161</v>
      </c>
      <c r="H54" s="5" t="s">
        <v>13032</v>
      </c>
      <c r="I54" s="6" t="s">
        <v>13026</v>
      </c>
      <c r="J54" s="6" t="s">
        <v>13025</v>
      </c>
      <c r="K54" s="6" t="s">
        <v>13026</v>
      </c>
      <c r="L54" s="6" t="s">
        <v>13026</v>
      </c>
      <c r="M54" s="6" t="s">
        <v>13027</v>
      </c>
      <c r="N54" s="5" t="s">
        <v>13031</v>
      </c>
    </row>
    <row r="55" spans="1:14" x14ac:dyDescent="0.45">
      <c r="A55" s="6" t="s">
        <v>5570</v>
      </c>
      <c r="B55" s="5" t="s">
        <v>5571</v>
      </c>
      <c r="C55" s="5" t="s">
        <v>5572</v>
      </c>
      <c r="D55" s="6">
        <v>1996</v>
      </c>
      <c r="E55" s="5" t="s">
        <v>5573</v>
      </c>
      <c r="F55" s="5" t="s">
        <v>76</v>
      </c>
      <c r="G55" s="5" t="s">
        <v>5574</v>
      </c>
      <c r="H55" s="5" t="s">
        <v>13024</v>
      </c>
      <c r="I55" s="6" t="s">
        <v>13025</v>
      </c>
      <c r="J55" s="6" t="s">
        <v>13026</v>
      </c>
      <c r="K55" s="6" t="s">
        <v>13026</v>
      </c>
      <c r="L55" s="6" t="s">
        <v>13026</v>
      </c>
      <c r="M55" s="6" t="s">
        <v>13027</v>
      </c>
      <c r="N55" s="5" t="s">
        <v>13028</v>
      </c>
    </row>
    <row r="56" spans="1:14" x14ac:dyDescent="0.45">
      <c r="A56" s="6" t="s">
        <v>63</v>
      </c>
      <c r="B56" s="5" t="s">
        <v>65</v>
      </c>
      <c r="C56" s="5" t="s">
        <v>66</v>
      </c>
      <c r="D56" s="6">
        <v>1999</v>
      </c>
      <c r="E56" s="5" t="s">
        <v>67</v>
      </c>
      <c r="F56" s="5" t="s">
        <v>68</v>
      </c>
      <c r="G56" s="5" t="s">
        <v>69</v>
      </c>
      <c r="H56" s="5" t="s">
        <v>13032</v>
      </c>
      <c r="I56" s="6" t="s">
        <v>13025</v>
      </c>
      <c r="J56" s="6" t="s">
        <v>13026</v>
      </c>
      <c r="K56" s="6" t="s">
        <v>13026</v>
      </c>
      <c r="L56" s="6" t="s">
        <v>13025</v>
      </c>
      <c r="M56" s="6" t="s">
        <v>13027</v>
      </c>
      <c r="N56" s="5" t="s">
        <v>13028</v>
      </c>
    </row>
    <row r="57" spans="1:14" x14ac:dyDescent="0.45">
      <c r="A57" s="6" t="s">
        <v>1802</v>
      </c>
      <c r="B57" s="5" t="s">
        <v>1803</v>
      </c>
      <c r="C57" s="5" t="s">
        <v>1804</v>
      </c>
      <c r="D57" s="6">
        <v>2014</v>
      </c>
      <c r="E57" s="5" t="s">
        <v>1805</v>
      </c>
      <c r="F57" s="5" t="s">
        <v>945</v>
      </c>
      <c r="G57" s="5" t="s">
        <v>1440</v>
      </c>
      <c r="H57" s="5" t="s">
        <v>13030</v>
      </c>
      <c r="I57" s="6" t="s">
        <v>13025</v>
      </c>
      <c r="J57" s="6" t="s">
        <v>13025</v>
      </c>
      <c r="K57" s="6" t="s">
        <v>13025</v>
      </c>
      <c r="L57" s="6" t="s">
        <v>13025</v>
      </c>
      <c r="M57" s="6" t="s">
        <v>13033</v>
      </c>
      <c r="N57" s="5"/>
    </row>
    <row r="58" spans="1:14" x14ac:dyDescent="0.45">
      <c r="A58" s="6" t="s">
        <v>11714</v>
      </c>
      <c r="B58" s="5" t="s">
        <v>11715</v>
      </c>
      <c r="C58" s="5" t="s">
        <v>11716</v>
      </c>
      <c r="D58" s="6">
        <v>2003</v>
      </c>
      <c r="E58" s="5" t="s">
        <v>11717</v>
      </c>
      <c r="F58" s="5" t="s">
        <v>3886</v>
      </c>
      <c r="G58" s="5" t="s">
        <v>11718</v>
      </c>
      <c r="H58" s="5" t="s">
        <v>13024</v>
      </c>
      <c r="I58" s="6" t="s">
        <v>13026</v>
      </c>
      <c r="J58" s="6" t="s">
        <v>13026</v>
      </c>
      <c r="K58" s="6" t="s">
        <v>13026</v>
      </c>
      <c r="L58" s="6" t="s">
        <v>13026</v>
      </c>
      <c r="M58" s="6" t="s">
        <v>13027</v>
      </c>
      <c r="N58" s="5" t="s">
        <v>13031</v>
      </c>
    </row>
    <row r="59" spans="1:14" x14ac:dyDescent="0.45">
      <c r="A59" s="6" t="s">
        <v>12175</v>
      </c>
      <c r="B59" s="5" t="s">
        <v>12176</v>
      </c>
      <c r="C59" s="5" t="s">
        <v>12177</v>
      </c>
      <c r="D59" s="6">
        <v>2006</v>
      </c>
      <c r="E59" s="5" t="s">
        <v>12178</v>
      </c>
      <c r="F59" s="5" t="s">
        <v>206</v>
      </c>
      <c r="G59" s="5" t="s">
        <v>12179</v>
      </c>
      <c r="H59" s="5" t="s">
        <v>13024</v>
      </c>
      <c r="I59" s="6" t="s">
        <v>13026</v>
      </c>
      <c r="J59" s="6" t="s">
        <v>13025</v>
      </c>
      <c r="K59" s="6" t="s">
        <v>13026</v>
      </c>
      <c r="L59" s="6" t="s">
        <v>13026</v>
      </c>
      <c r="M59" s="6" t="s">
        <v>13027</v>
      </c>
      <c r="N59" s="5" t="s">
        <v>13031</v>
      </c>
    </row>
    <row r="60" spans="1:14" x14ac:dyDescent="0.45">
      <c r="A60" s="6" t="s">
        <v>304</v>
      </c>
      <c r="B60" s="5" t="s">
        <v>305</v>
      </c>
      <c r="C60" s="5" t="s">
        <v>306</v>
      </c>
      <c r="D60" s="6">
        <v>2000</v>
      </c>
      <c r="E60" s="5" t="s">
        <v>307</v>
      </c>
      <c r="F60" s="5" t="s">
        <v>68</v>
      </c>
      <c r="G60" s="5" t="s">
        <v>308</v>
      </c>
      <c r="H60" s="5" t="s">
        <v>13024</v>
      </c>
      <c r="I60" s="6" t="s">
        <v>13025</v>
      </c>
      <c r="J60" s="6" t="s">
        <v>13026</v>
      </c>
      <c r="K60" s="6" t="s">
        <v>13026</v>
      </c>
      <c r="L60" s="6" t="s">
        <v>13026</v>
      </c>
      <c r="M60" s="6" t="s">
        <v>13027</v>
      </c>
      <c r="N60" s="5" t="s">
        <v>13028</v>
      </c>
    </row>
    <row r="61" spans="1:14" x14ac:dyDescent="0.45">
      <c r="A61" s="6" t="s">
        <v>8311</v>
      </c>
      <c r="B61" s="5" t="s">
        <v>8312</v>
      </c>
      <c r="C61" s="5" t="s">
        <v>8313</v>
      </c>
      <c r="D61" s="6">
        <v>2017</v>
      </c>
      <c r="E61" s="5" t="s">
        <v>8314</v>
      </c>
      <c r="F61" s="5" t="s">
        <v>2816</v>
      </c>
      <c r="G61" s="5" t="s">
        <v>8315</v>
      </c>
      <c r="H61" s="5" t="s">
        <v>13024</v>
      </c>
      <c r="I61" s="6" t="s">
        <v>13025</v>
      </c>
      <c r="J61" s="6" t="s">
        <v>13025</v>
      </c>
      <c r="K61" s="6" t="s">
        <v>13025</v>
      </c>
      <c r="L61" s="6" t="s">
        <v>13025</v>
      </c>
      <c r="M61" s="6" t="s">
        <v>13033</v>
      </c>
      <c r="N61" s="5"/>
    </row>
    <row r="62" spans="1:14" x14ac:dyDescent="0.45">
      <c r="A62" s="6" t="s">
        <v>8974</v>
      </c>
      <c r="B62" s="5" t="s">
        <v>8975</v>
      </c>
      <c r="C62" s="5" t="s">
        <v>8976</v>
      </c>
      <c r="D62" s="6">
        <v>2002</v>
      </c>
      <c r="E62" s="5" t="s">
        <v>8977</v>
      </c>
      <c r="F62" s="5" t="s">
        <v>245</v>
      </c>
      <c r="G62" s="5" t="s">
        <v>8978</v>
      </c>
      <c r="H62" s="5" t="s">
        <v>13032</v>
      </c>
      <c r="I62" s="6" t="s">
        <v>13025</v>
      </c>
      <c r="J62" s="6" t="s">
        <v>13025</v>
      </c>
      <c r="K62" s="6" t="s">
        <v>13026</v>
      </c>
      <c r="L62" s="6" t="s">
        <v>13026</v>
      </c>
      <c r="M62" s="6" t="s">
        <v>13027</v>
      </c>
      <c r="N62" s="5" t="s">
        <v>13034</v>
      </c>
    </row>
    <row r="63" spans="1:14" x14ac:dyDescent="0.45">
      <c r="A63" s="6" t="s">
        <v>826</v>
      </c>
      <c r="B63" s="5" t="s">
        <v>827</v>
      </c>
      <c r="C63" s="5" t="s">
        <v>828</v>
      </c>
      <c r="D63" s="6">
        <v>2016</v>
      </c>
      <c r="E63" s="5" t="s">
        <v>829</v>
      </c>
      <c r="F63" s="5" t="s">
        <v>830</v>
      </c>
      <c r="G63" s="5" t="s">
        <v>831</v>
      </c>
      <c r="H63" s="5" t="s">
        <v>13024</v>
      </c>
      <c r="I63" s="6" t="s">
        <v>13026</v>
      </c>
      <c r="J63" s="6" t="s">
        <v>13025</v>
      </c>
      <c r="K63" s="6" t="s">
        <v>13026</v>
      </c>
      <c r="L63" s="6" t="s">
        <v>13026</v>
      </c>
      <c r="M63" s="6" t="s">
        <v>13027</v>
      </c>
      <c r="N63" s="5" t="s">
        <v>13031</v>
      </c>
    </row>
    <row r="64" spans="1:14" x14ac:dyDescent="0.45">
      <c r="A64" s="6" t="s">
        <v>511</v>
      </c>
      <c r="B64" s="5" t="s">
        <v>512</v>
      </c>
      <c r="C64" s="5" t="s">
        <v>513</v>
      </c>
      <c r="D64" s="6">
        <v>2006</v>
      </c>
      <c r="E64" s="5" t="s">
        <v>514</v>
      </c>
      <c r="F64" s="5" t="s">
        <v>251</v>
      </c>
      <c r="G64" s="5" t="s">
        <v>515</v>
      </c>
      <c r="H64" s="5" t="s">
        <v>13024</v>
      </c>
      <c r="I64" s="6" t="s">
        <v>13025</v>
      </c>
      <c r="J64" s="6" t="s">
        <v>13026</v>
      </c>
      <c r="K64" s="6" t="s">
        <v>13026</v>
      </c>
      <c r="L64" s="6" t="s">
        <v>13025</v>
      </c>
      <c r="M64" s="6" t="s">
        <v>13027</v>
      </c>
      <c r="N64" s="5" t="s">
        <v>13028</v>
      </c>
    </row>
    <row r="65" spans="1:14" x14ac:dyDescent="0.45">
      <c r="A65" s="6" t="s">
        <v>3812</v>
      </c>
      <c r="B65" s="5" t="s">
        <v>3813</v>
      </c>
      <c r="C65" s="5" t="s">
        <v>3814</v>
      </c>
      <c r="D65" s="6">
        <v>2017</v>
      </c>
      <c r="E65" s="5" t="s">
        <v>3815</v>
      </c>
      <c r="F65" s="5" t="s">
        <v>3816</v>
      </c>
      <c r="G65" s="5" t="s">
        <v>3817</v>
      </c>
      <c r="H65" s="5" t="s">
        <v>13024</v>
      </c>
      <c r="I65" s="6" t="s">
        <v>13026</v>
      </c>
      <c r="J65" s="6" t="s">
        <v>13025</v>
      </c>
      <c r="K65" s="6" t="s">
        <v>13026</v>
      </c>
      <c r="L65" s="6" t="s">
        <v>13026</v>
      </c>
      <c r="M65" s="6" t="s">
        <v>13027</v>
      </c>
      <c r="N65" s="5" t="s">
        <v>13031</v>
      </c>
    </row>
    <row r="66" spans="1:14" x14ac:dyDescent="0.45">
      <c r="A66" s="6" t="s">
        <v>2075</v>
      </c>
      <c r="B66" s="5" t="s">
        <v>2076</v>
      </c>
      <c r="C66" s="5" t="s">
        <v>2077</v>
      </c>
      <c r="D66" s="6">
        <v>2011</v>
      </c>
      <c r="E66" s="5" t="s">
        <v>2078</v>
      </c>
      <c r="F66" s="5" t="s">
        <v>750</v>
      </c>
      <c r="G66" s="5" t="s">
        <v>2079</v>
      </c>
      <c r="H66" s="5" t="s">
        <v>13030</v>
      </c>
      <c r="I66" s="6" t="s">
        <v>13026</v>
      </c>
      <c r="J66" s="6" t="s">
        <v>13025</v>
      </c>
      <c r="K66" s="6" t="s">
        <v>13026</v>
      </c>
      <c r="L66" s="6" t="s">
        <v>13026</v>
      </c>
      <c r="M66" s="6" t="s">
        <v>13027</v>
      </c>
      <c r="N66" s="5" t="s">
        <v>13031</v>
      </c>
    </row>
    <row r="67" spans="1:14" x14ac:dyDescent="0.45">
      <c r="A67" s="6" t="s">
        <v>12862</v>
      </c>
      <c r="B67" s="5" t="s">
        <v>12863</v>
      </c>
      <c r="C67" s="5" t="s">
        <v>12864</v>
      </c>
      <c r="D67" s="6">
        <v>2003</v>
      </c>
      <c r="E67" s="5" t="s">
        <v>12865</v>
      </c>
      <c r="F67" s="5" t="s">
        <v>68</v>
      </c>
      <c r="G67" s="5" t="s">
        <v>12866</v>
      </c>
      <c r="H67" s="5" t="s">
        <v>13024</v>
      </c>
      <c r="I67" s="6" t="s">
        <v>13025</v>
      </c>
      <c r="J67" s="6" t="s">
        <v>13026</v>
      </c>
      <c r="K67" s="6" t="s">
        <v>13026</v>
      </c>
      <c r="L67" s="6" t="s">
        <v>13025</v>
      </c>
      <c r="M67" s="6" t="s">
        <v>13027</v>
      </c>
      <c r="N67" s="5" t="s">
        <v>13028</v>
      </c>
    </row>
    <row r="68" spans="1:14" x14ac:dyDescent="0.45">
      <c r="A68" s="6" t="s">
        <v>5496</v>
      </c>
      <c r="B68" s="5" t="s">
        <v>5497</v>
      </c>
      <c r="C68" s="5" t="s">
        <v>5498</v>
      </c>
      <c r="D68" s="6">
        <v>1977</v>
      </c>
      <c r="E68" s="5" t="s">
        <v>5499</v>
      </c>
      <c r="F68" s="5" t="s">
        <v>239</v>
      </c>
      <c r="G68" s="5" t="s">
        <v>5500</v>
      </c>
      <c r="H68" s="5" t="s">
        <v>13024</v>
      </c>
      <c r="I68" s="6" t="s">
        <v>13025</v>
      </c>
      <c r="J68" s="6" t="s">
        <v>13026</v>
      </c>
      <c r="K68" s="6" t="s">
        <v>13026</v>
      </c>
      <c r="L68" s="6" t="s">
        <v>13026</v>
      </c>
      <c r="M68" s="6" t="s">
        <v>13027</v>
      </c>
      <c r="N68" s="5" t="s">
        <v>13035</v>
      </c>
    </row>
    <row r="69" spans="1:14" x14ac:dyDescent="0.45">
      <c r="A69" s="6" t="s">
        <v>4290</v>
      </c>
      <c r="B69" s="5" t="s">
        <v>4291</v>
      </c>
      <c r="C69" s="5" t="s">
        <v>4292</v>
      </c>
      <c r="D69" s="6">
        <v>2007</v>
      </c>
      <c r="E69" s="5" t="s">
        <v>4293</v>
      </c>
      <c r="F69" s="5" t="s">
        <v>4294</v>
      </c>
      <c r="G69" s="5" t="s">
        <v>4295</v>
      </c>
      <c r="H69" s="5" t="s">
        <v>13024</v>
      </c>
      <c r="I69" s="6" t="s">
        <v>13025</v>
      </c>
      <c r="J69" s="6" t="s">
        <v>13025</v>
      </c>
      <c r="K69" s="6" t="s">
        <v>13026</v>
      </c>
      <c r="L69" s="6" t="s">
        <v>13025</v>
      </c>
      <c r="M69" s="6" t="s">
        <v>13027</v>
      </c>
      <c r="N69" s="5" t="s">
        <v>13029</v>
      </c>
    </row>
    <row r="70" spans="1:14" x14ac:dyDescent="0.45">
      <c r="A70" s="6" t="s">
        <v>2246</v>
      </c>
      <c r="B70" s="5" t="s">
        <v>2247</v>
      </c>
      <c r="C70" s="5" t="s">
        <v>2248</v>
      </c>
      <c r="D70" s="6">
        <v>2026</v>
      </c>
      <c r="E70" s="5" t="s">
        <v>2249</v>
      </c>
      <c r="F70" s="5" t="s">
        <v>2030</v>
      </c>
      <c r="G70" s="5" t="s">
        <v>2250</v>
      </c>
      <c r="H70" s="5" t="s">
        <v>13030</v>
      </c>
      <c r="I70" s="6" t="s">
        <v>13025</v>
      </c>
      <c r="J70" s="6" t="s">
        <v>13025</v>
      </c>
      <c r="K70" s="6" t="s">
        <v>13025</v>
      </c>
      <c r="L70" s="6" t="s">
        <v>13025</v>
      </c>
      <c r="M70" s="6" t="s">
        <v>13033</v>
      </c>
      <c r="N70" s="5"/>
    </row>
    <row r="71" spans="1:14" x14ac:dyDescent="0.45">
      <c r="A71" s="6" t="s">
        <v>881</v>
      </c>
      <c r="B71" s="5" t="s">
        <v>882</v>
      </c>
      <c r="C71" s="5" t="s">
        <v>883</v>
      </c>
      <c r="D71" s="6">
        <v>2003</v>
      </c>
      <c r="E71" s="5" t="s">
        <v>884</v>
      </c>
      <c r="F71" s="5" t="s">
        <v>68</v>
      </c>
      <c r="G71" s="5" t="s">
        <v>885</v>
      </c>
      <c r="H71" s="5" t="s">
        <v>13024</v>
      </c>
      <c r="I71" s="6" t="s">
        <v>13025</v>
      </c>
      <c r="J71" s="6" t="s">
        <v>13026</v>
      </c>
      <c r="K71" s="6" t="s">
        <v>13026</v>
      </c>
      <c r="L71" s="6" t="s">
        <v>13025</v>
      </c>
      <c r="M71" s="6" t="s">
        <v>13027</v>
      </c>
      <c r="N71" s="5" t="s">
        <v>13028</v>
      </c>
    </row>
    <row r="72" spans="1:14" x14ac:dyDescent="0.45">
      <c r="A72" s="6" t="s">
        <v>10638</v>
      </c>
      <c r="B72" s="5" t="s">
        <v>10639</v>
      </c>
      <c r="C72" s="5" t="s">
        <v>10640</v>
      </c>
      <c r="D72" s="6">
        <v>2001</v>
      </c>
      <c r="E72" s="5" t="s">
        <v>10641</v>
      </c>
      <c r="F72" s="5" t="s">
        <v>87</v>
      </c>
      <c r="G72" s="5" t="s">
        <v>10642</v>
      </c>
      <c r="H72" s="5" t="s">
        <v>13024</v>
      </c>
      <c r="I72" s="6" t="s">
        <v>13025</v>
      </c>
      <c r="J72" s="6" t="s">
        <v>13026</v>
      </c>
      <c r="K72" s="6" t="s">
        <v>13026</v>
      </c>
      <c r="L72" s="6" t="s">
        <v>13026</v>
      </c>
      <c r="M72" s="6" t="s">
        <v>13027</v>
      </c>
      <c r="N72" s="5" t="s">
        <v>13028</v>
      </c>
    </row>
    <row r="73" spans="1:14" x14ac:dyDescent="0.45">
      <c r="A73" s="6" t="s">
        <v>8999</v>
      </c>
      <c r="B73" s="5" t="s">
        <v>9000</v>
      </c>
      <c r="C73" s="5" t="s">
        <v>9001</v>
      </c>
      <c r="D73" s="6">
        <v>1994</v>
      </c>
      <c r="E73" s="5" t="s">
        <v>9002</v>
      </c>
      <c r="F73" s="5" t="s">
        <v>750</v>
      </c>
      <c r="G73" s="5" t="s">
        <v>9003</v>
      </c>
      <c r="H73" s="5" t="s">
        <v>13032</v>
      </c>
      <c r="I73" s="6" t="s">
        <v>13026</v>
      </c>
      <c r="J73" s="6" t="s">
        <v>13026</v>
      </c>
      <c r="K73" s="6" t="s">
        <v>13026</v>
      </c>
      <c r="L73" s="6" t="s">
        <v>13026</v>
      </c>
      <c r="M73" s="6" t="s">
        <v>13027</v>
      </c>
      <c r="N73" s="5" t="s">
        <v>13031</v>
      </c>
    </row>
    <row r="74" spans="1:14" x14ac:dyDescent="0.45">
      <c r="A74" s="6" t="s">
        <v>11304</v>
      </c>
      <c r="B74" s="5" t="s">
        <v>11305</v>
      </c>
      <c r="C74" s="5" t="s">
        <v>11306</v>
      </c>
      <c r="D74" s="6">
        <v>2009</v>
      </c>
      <c r="E74" s="5" t="s">
        <v>11307</v>
      </c>
      <c r="F74" s="5" t="s">
        <v>951</v>
      </c>
      <c r="G74" s="5" t="s">
        <v>11308</v>
      </c>
      <c r="H74" s="5" t="s">
        <v>13024</v>
      </c>
      <c r="I74" s="6" t="s">
        <v>13025</v>
      </c>
      <c r="J74" s="6" t="s">
        <v>13025</v>
      </c>
      <c r="K74" s="6" t="s">
        <v>13026</v>
      </c>
      <c r="L74" s="6" t="s">
        <v>13025</v>
      </c>
      <c r="M74" s="6" t="s">
        <v>13027</v>
      </c>
      <c r="N74" s="5" t="s">
        <v>13029</v>
      </c>
    </row>
    <row r="75" spans="1:14" x14ac:dyDescent="0.45">
      <c r="A75" s="6" t="s">
        <v>8482</v>
      </c>
      <c r="B75" s="5" t="s">
        <v>8483</v>
      </c>
      <c r="C75" s="5" t="s">
        <v>8484</v>
      </c>
      <c r="D75" s="6">
        <v>2002</v>
      </c>
      <c r="E75" s="5" t="s">
        <v>8485</v>
      </c>
      <c r="F75" s="5" t="s">
        <v>666</v>
      </c>
      <c r="G75" s="5" t="s">
        <v>8486</v>
      </c>
      <c r="H75" s="5" t="s">
        <v>13024</v>
      </c>
      <c r="I75" s="6" t="s">
        <v>13026</v>
      </c>
      <c r="J75" s="6" t="s">
        <v>13026</v>
      </c>
      <c r="K75" s="6" t="s">
        <v>13026</v>
      </c>
      <c r="L75" s="6" t="s">
        <v>13026</v>
      </c>
      <c r="M75" s="6" t="s">
        <v>13027</v>
      </c>
      <c r="N75" s="5" t="s">
        <v>13031</v>
      </c>
    </row>
    <row r="76" spans="1:14" x14ac:dyDescent="0.45">
      <c r="A76" s="6" t="s">
        <v>6096</v>
      </c>
      <c r="B76" s="5" t="s">
        <v>6097</v>
      </c>
      <c r="C76" s="5" t="s">
        <v>6098</v>
      </c>
      <c r="D76" s="6">
        <v>2015</v>
      </c>
      <c r="E76" s="5" t="s">
        <v>6099</v>
      </c>
      <c r="F76" s="5" t="s">
        <v>6100</v>
      </c>
      <c r="G76" s="5" t="s">
        <v>6101</v>
      </c>
      <c r="H76" s="5" t="s">
        <v>13024</v>
      </c>
      <c r="I76" s="6" t="s">
        <v>13025</v>
      </c>
      <c r="J76" s="6" t="s">
        <v>13025</v>
      </c>
      <c r="K76" s="6" t="s">
        <v>13026</v>
      </c>
      <c r="L76" s="6" t="s">
        <v>13025</v>
      </c>
      <c r="M76" s="6" t="s">
        <v>13027</v>
      </c>
      <c r="N76" s="5" t="s">
        <v>13029</v>
      </c>
    </row>
    <row r="77" spans="1:14" x14ac:dyDescent="0.45">
      <c r="A77" s="6" t="s">
        <v>3052</v>
      </c>
      <c r="B77" s="5" t="s">
        <v>3053</v>
      </c>
      <c r="C77" s="5" t="s">
        <v>3054</v>
      </c>
      <c r="D77" s="6">
        <v>2023</v>
      </c>
      <c r="E77" s="5" t="s">
        <v>3055</v>
      </c>
      <c r="F77" s="5" t="s">
        <v>552</v>
      </c>
      <c r="G77" s="5" t="s">
        <v>3056</v>
      </c>
      <c r="H77" s="5" t="s">
        <v>13024</v>
      </c>
      <c r="I77" s="6" t="s">
        <v>13025</v>
      </c>
      <c r="J77" s="6" t="s">
        <v>13025</v>
      </c>
      <c r="K77" s="6" t="s">
        <v>13025</v>
      </c>
      <c r="L77" s="6" t="s">
        <v>13026</v>
      </c>
      <c r="M77" s="6" t="s">
        <v>13027</v>
      </c>
      <c r="N77" s="5" t="s">
        <v>13029</v>
      </c>
    </row>
    <row r="78" spans="1:14" x14ac:dyDescent="0.45">
      <c r="A78" s="6" t="s">
        <v>958</v>
      </c>
      <c r="B78" s="5" t="s">
        <v>959</v>
      </c>
      <c r="C78" s="5" t="s">
        <v>960</v>
      </c>
      <c r="D78" s="6">
        <v>1999</v>
      </c>
      <c r="E78" s="5" t="s">
        <v>961</v>
      </c>
      <c r="F78" s="5" t="s">
        <v>962</v>
      </c>
      <c r="G78" s="5" t="s">
        <v>963</v>
      </c>
      <c r="H78" s="5" t="s">
        <v>13024</v>
      </c>
      <c r="I78" s="6" t="s">
        <v>13026</v>
      </c>
      <c r="J78" s="6" t="s">
        <v>13026</v>
      </c>
      <c r="K78" s="6" t="s">
        <v>13026</v>
      </c>
      <c r="L78" s="6" t="s">
        <v>13026</v>
      </c>
      <c r="M78" s="6" t="s">
        <v>13027</v>
      </c>
      <c r="N78" s="5" t="s">
        <v>13031</v>
      </c>
    </row>
    <row r="79" spans="1:14" x14ac:dyDescent="0.45">
      <c r="A79" s="6" t="s">
        <v>8616</v>
      </c>
      <c r="B79" s="5" t="s">
        <v>8617</v>
      </c>
      <c r="C79" s="5" t="s">
        <v>8618</v>
      </c>
      <c r="D79" s="6">
        <v>2026</v>
      </c>
      <c r="E79" s="5" t="s">
        <v>8619</v>
      </c>
      <c r="F79" s="5" t="s">
        <v>7001</v>
      </c>
      <c r="G79" s="5" t="s">
        <v>8620</v>
      </c>
      <c r="H79" s="5" t="s">
        <v>13024</v>
      </c>
      <c r="I79" s="6" t="s">
        <v>13025</v>
      </c>
      <c r="J79" s="6" t="s">
        <v>13025</v>
      </c>
      <c r="K79" s="6" t="s">
        <v>13026</v>
      </c>
      <c r="L79" s="6" t="s">
        <v>13026</v>
      </c>
      <c r="M79" s="6" t="s">
        <v>13027</v>
      </c>
      <c r="N79" s="5" t="s">
        <v>13029</v>
      </c>
    </row>
    <row r="80" spans="1:14" x14ac:dyDescent="0.45">
      <c r="A80" s="6" t="s">
        <v>6915</v>
      </c>
      <c r="B80" s="5" t="s">
        <v>6916</v>
      </c>
      <c r="C80" s="5" t="s">
        <v>6917</v>
      </c>
      <c r="D80" s="6">
        <v>1998</v>
      </c>
      <c r="E80" s="5" t="s">
        <v>6918</v>
      </c>
      <c r="F80" s="5" t="s">
        <v>1523</v>
      </c>
      <c r="G80" s="5" t="s">
        <v>6919</v>
      </c>
      <c r="H80" s="5" t="s">
        <v>13024</v>
      </c>
      <c r="I80" s="6" t="s">
        <v>13026</v>
      </c>
      <c r="J80" s="6" t="s">
        <v>13026</v>
      </c>
      <c r="K80" s="6" t="s">
        <v>13026</v>
      </c>
      <c r="L80" s="6" t="s">
        <v>13026</v>
      </c>
      <c r="M80" s="6" t="s">
        <v>13027</v>
      </c>
      <c r="N80" s="5" t="s">
        <v>13031</v>
      </c>
    </row>
    <row r="81" spans="1:14" x14ac:dyDescent="0.45">
      <c r="A81" s="6" t="s">
        <v>6315</v>
      </c>
      <c r="B81" s="5" t="s">
        <v>6316</v>
      </c>
      <c r="C81" s="5" t="s">
        <v>6317</v>
      </c>
      <c r="D81" s="6">
        <v>1981</v>
      </c>
      <c r="E81" s="5" t="s">
        <v>6318</v>
      </c>
      <c r="F81" s="5" t="s">
        <v>2375</v>
      </c>
      <c r="G81" s="5" t="s">
        <v>6319</v>
      </c>
      <c r="H81" s="5" t="s">
        <v>13024</v>
      </c>
      <c r="I81" s="6" t="s">
        <v>13026</v>
      </c>
      <c r="J81" s="6" t="s">
        <v>13025</v>
      </c>
      <c r="K81" s="6" t="s">
        <v>13026</v>
      </c>
      <c r="L81" s="6" t="s">
        <v>13026</v>
      </c>
      <c r="M81" s="6" t="s">
        <v>13027</v>
      </c>
      <c r="N81" s="5" t="s">
        <v>13031</v>
      </c>
    </row>
    <row r="82" spans="1:14" x14ac:dyDescent="0.45">
      <c r="A82" s="6" t="s">
        <v>6982</v>
      </c>
      <c r="B82" s="5" t="s">
        <v>6983</v>
      </c>
      <c r="C82" s="5" t="s">
        <v>6984</v>
      </c>
      <c r="D82" s="6">
        <v>2019</v>
      </c>
      <c r="E82" s="5" t="s">
        <v>6985</v>
      </c>
      <c r="F82" s="5" t="s">
        <v>2709</v>
      </c>
      <c r="G82" s="5" t="s">
        <v>6986</v>
      </c>
      <c r="H82" s="5" t="s">
        <v>13024</v>
      </c>
      <c r="I82" s="6" t="s">
        <v>13025</v>
      </c>
      <c r="J82" s="6" t="s">
        <v>13025</v>
      </c>
      <c r="K82" s="6" t="s">
        <v>13026</v>
      </c>
      <c r="L82" s="6" t="s">
        <v>13025</v>
      </c>
      <c r="M82" s="6" t="s">
        <v>13027</v>
      </c>
      <c r="N82" s="5" t="s">
        <v>13029</v>
      </c>
    </row>
    <row r="83" spans="1:14" x14ac:dyDescent="0.45">
      <c r="A83" s="6" t="s">
        <v>2175</v>
      </c>
      <c r="B83" s="5" t="s">
        <v>2176</v>
      </c>
      <c r="C83" s="5" t="s">
        <v>2177</v>
      </c>
      <c r="D83" s="6">
        <v>2022</v>
      </c>
      <c r="E83" s="5" t="s">
        <v>2178</v>
      </c>
      <c r="F83" s="5" t="s">
        <v>2179</v>
      </c>
      <c r="G83" s="5" t="s">
        <v>2180</v>
      </c>
      <c r="H83" s="5" t="s">
        <v>13024</v>
      </c>
      <c r="I83" s="6" t="s">
        <v>13025</v>
      </c>
      <c r="J83" s="6" t="s">
        <v>13026</v>
      </c>
      <c r="K83" s="6" t="s">
        <v>13025</v>
      </c>
      <c r="L83" s="6" t="s">
        <v>13026</v>
      </c>
      <c r="M83" s="6" t="s">
        <v>13027</v>
      </c>
      <c r="N83" s="5" t="s">
        <v>13028</v>
      </c>
    </row>
    <row r="84" spans="1:14" x14ac:dyDescent="0.45">
      <c r="A84" s="6" t="s">
        <v>10525</v>
      </c>
      <c r="B84" s="5" t="s">
        <v>10526</v>
      </c>
      <c r="C84" s="5" t="s">
        <v>3902</v>
      </c>
      <c r="D84" s="6">
        <v>2015</v>
      </c>
      <c r="E84" s="5" t="s">
        <v>10527</v>
      </c>
      <c r="F84" s="5" t="s">
        <v>4698</v>
      </c>
      <c r="G84" s="5" t="s">
        <v>10528</v>
      </c>
      <c r="H84" s="5" t="s">
        <v>13024</v>
      </c>
      <c r="I84" s="6" t="s">
        <v>13025</v>
      </c>
      <c r="J84" s="6" t="s">
        <v>13025</v>
      </c>
      <c r="K84" s="6" t="s">
        <v>13026</v>
      </c>
      <c r="L84" s="6" t="s">
        <v>13025</v>
      </c>
      <c r="M84" s="6" t="s">
        <v>13027</v>
      </c>
      <c r="N84" s="5" t="s">
        <v>13029</v>
      </c>
    </row>
    <row r="85" spans="1:14" x14ac:dyDescent="0.45">
      <c r="A85" s="6" t="s">
        <v>12893</v>
      </c>
      <c r="B85" s="5" t="s">
        <v>12894</v>
      </c>
      <c r="C85" s="5" t="s">
        <v>12895</v>
      </c>
      <c r="D85" s="6">
        <v>2002</v>
      </c>
      <c r="E85" s="5" t="s">
        <v>12896</v>
      </c>
      <c r="F85" s="5" t="s">
        <v>3863</v>
      </c>
      <c r="G85" s="5" t="s">
        <v>12897</v>
      </c>
      <c r="H85" s="5" t="s">
        <v>13024</v>
      </c>
      <c r="I85" s="6" t="s">
        <v>13025</v>
      </c>
      <c r="J85" s="6" t="s">
        <v>13026</v>
      </c>
      <c r="K85" s="6" t="s">
        <v>13026</v>
      </c>
      <c r="L85" s="6" t="s">
        <v>13025</v>
      </c>
      <c r="M85" s="6" t="s">
        <v>13027</v>
      </c>
      <c r="N85" s="5" t="s">
        <v>13028</v>
      </c>
    </row>
    <row r="86" spans="1:14" x14ac:dyDescent="0.45">
      <c r="A86" s="6" t="s">
        <v>5076</v>
      </c>
      <c r="B86" s="5" t="s">
        <v>5077</v>
      </c>
      <c r="C86" s="5" t="s">
        <v>5078</v>
      </c>
      <c r="D86" s="6">
        <v>2000</v>
      </c>
      <c r="E86" s="5" t="s">
        <v>5079</v>
      </c>
      <c r="F86" s="5" t="s">
        <v>666</v>
      </c>
      <c r="G86" s="5" t="s">
        <v>5080</v>
      </c>
      <c r="H86" s="5" t="s">
        <v>13024</v>
      </c>
      <c r="I86" s="6" t="s">
        <v>13025</v>
      </c>
      <c r="J86" s="6" t="s">
        <v>13026</v>
      </c>
      <c r="K86" s="6" t="s">
        <v>13026</v>
      </c>
      <c r="L86" s="6" t="s">
        <v>13026</v>
      </c>
      <c r="M86" s="6" t="s">
        <v>13027</v>
      </c>
      <c r="N86" s="5" t="s">
        <v>13028</v>
      </c>
    </row>
    <row r="87" spans="1:14" x14ac:dyDescent="0.45">
      <c r="A87" s="6" t="s">
        <v>1754</v>
      </c>
      <c r="B87" s="5" t="s">
        <v>1755</v>
      </c>
      <c r="C87" s="5" t="s">
        <v>1756</v>
      </c>
      <c r="D87" s="6">
        <v>2019</v>
      </c>
      <c r="E87" s="5" t="s">
        <v>1757</v>
      </c>
      <c r="F87" s="5" t="s">
        <v>1752</v>
      </c>
      <c r="G87" s="5" t="s">
        <v>1758</v>
      </c>
      <c r="H87" s="5" t="s">
        <v>13024</v>
      </c>
      <c r="I87" s="6" t="s">
        <v>13026</v>
      </c>
      <c r="J87" s="6" t="s">
        <v>13025</v>
      </c>
      <c r="K87" s="6" t="s">
        <v>13026</v>
      </c>
      <c r="L87" s="6" t="s">
        <v>13026</v>
      </c>
      <c r="M87" s="6" t="s">
        <v>13027</v>
      </c>
      <c r="N87" s="5" t="s">
        <v>13031</v>
      </c>
    </row>
    <row r="88" spans="1:14" x14ac:dyDescent="0.45">
      <c r="A88" s="6" t="s">
        <v>12063</v>
      </c>
      <c r="B88" s="5" t="s">
        <v>12064</v>
      </c>
      <c r="C88" s="5" t="s">
        <v>12065</v>
      </c>
      <c r="D88" s="6">
        <v>2003</v>
      </c>
      <c r="E88" s="5" t="s">
        <v>12066</v>
      </c>
      <c r="F88" s="5" t="s">
        <v>135</v>
      </c>
      <c r="G88" s="5" t="s">
        <v>12067</v>
      </c>
      <c r="H88" s="5" t="s">
        <v>13024</v>
      </c>
      <c r="I88" s="6" t="s">
        <v>13025</v>
      </c>
      <c r="J88" s="6" t="s">
        <v>13026</v>
      </c>
      <c r="K88" s="6" t="s">
        <v>13026</v>
      </c>
      <c r="L88" s="6" t="s">
        <v>13026</v>
      </c>
      <c r="M88" s="6" t="s">
        <v>13027</v>
      </c>
      <c r="N88" s="5" t="s">
        <v>13028</v>
      </c>
    </row>
    <row r="89" spans="1:14" x14ac:dyDescent="0.45">
      <c r="A89" s="6" t="s">
        <v>9175</v>
      </c>
      <c r="B89" s="5" t="s">
        <v>9176</v>
      </c>
      <c r="C89" s="5" t="s">
        <v>9177</v>
      </c>
      <c r="D89" s="6">
        <v>1982</v>
      </c>
      <c r="E89" s="5" t="s">
        <v>9178</v>
      </c>
      <c r="F89" s="5" t="s">
        <v>9179</v>
      </c>
      <c r="G89" s="5" t="s">
        <v>9180</v>
      </c>
      <c r="H89" s="5" t="s">
        <v>13024</v>
      </c>
      <c r="I89" s="6" t="s">
        <v>13026</v>
      </c>
      <c r="J89" s="6" t="s">
        <v>13026</v>
      </c>
      <c r="K89" s="6" t="s">
        <v>13026</v>
      </c>
      <c r="L89" s="6" t="s">
        <v>13026</v>
      </c>
      <c r="M89" s="6" t="s">
        <v>13027</v>
      </c>
      <c r="N89" s="5" t="s">
        <v>13031</v>
      </c>
    </row>
    <row r="90" spans="1:14" x14ac:dyDescent="0.45">
      <c r="A90" s="6" t="s">
        <v>3168</v>
      </c>
      <c r="B90" s="5" t="s">
        <v>3169</v>
      </c>
      <c r="C90" s="5" t="s">
        <v>3170</v>
      </c>
      <c r="D90" s="6">
        <v>1987</v>
      </c>
      <c r="E90" s="5" t="s">
        <v>3171</v>
      </c>
      <c r="F90" s="5" t="s">
        <v>633</v>
      </c>
      <c r="G90" s="5" t="s">
        <v>3172</v>
      </c>
      <c r="H90" s="5" t="s">
        <v>13024</v>
      </c>
      <c r="I90" s="6" t="s">
        <v>13025</v>
      </c>
      <c r="J90" s="6" t="s">
        <v>13026</v>
      </c>
      <c r="K90" s="6" t="s">
        <v>13026</v>
      </c>
      <c r="L90" s="6" t="s">
        <v>13026</v>
      </c>
      <c r="M90" s="6" t="s">
        <v>13027</v>
      </c>
      <c r="N90" s="5" t="s">
        <v>13028</v>
      </c>
    </row>
    <row r="91" spans="1:14" x14ac:dyDescent="0.45">
      <c r="A91" s="6" t="s">
        <v>9870</v>
      </c>
      <c r="B91" s="5" t="s">
        <v>9871</v>
      </c>
      <c r="C91" s="5" t="s">
        <v>9872</v>
      </c>
      <c r="D91" s="6">
        <v>2025</v>
      </c>
      <c r="E91" s="5" t="s">
        <v>9873</v>
      </c>
      <c r="F91" s="5" t="s">
        <v>9874</v>
      </c>
      <c r="G91" s="5" t="s">
        <v>9875</v>
      </c>
      <c r="H91" s="5" t="s">
        <v>13030</v>
      </c>
      <c r="I91" s="6" t="s">
        <v>13026</v>
      </c>
      <c r="J91" s="6" t="s">
        <v>13026</v>
      </c>
      <c r="K91" s="6" t="s">
        <v>13026</v>
      </c>
      <c r="L91" s="6" t="s">
        <v>13025</v>
      </c>
      <c r="M91" s="6" t="s">
        <v>13027</v>
      </c>
      <c r="N91" s="5" t="s">
        <v>13031</v>
      </c>
    </row>
    <row r="92" spans="1:14" x14ac:dyDescent="0.45">
      <c r="A92" s="6" t="s">
        <v>7862</v>
      </c>
      <c r="B92" s="5" t="s">
        <v>7863</v>
      </c>
      <c r="C92" s="5" t="s">
        <v>7864</v>
      </c>
      <c r="D92" s="6">
        <v>2002</v>
      </c>
      <c r="E92" s="5" t="s">
        <v>7865</v>
      </c>
      <c r="F92" s="5" t="s">
        <v>68</v>
      </c>
      <c r="G92" s="5" t="s">
        <v>7866</v>
      </c>
      <c r="H92" s="5" t="s">
        <v>13024</v>
      </c>
      <c r="I92" s="6" t="s">
        <v>13025</v>
      </c>
      <c r="J92" s="6" t="s">
        <v>13026</v>
      </c>
      <c r="K92" s="6" t="s">
        <v>13026</v>
      </c>
      <c r="L92" s="6" t="s">
        <v>13026</v>
      </c>
      <c r="M92" s="6" t="s">
        <v>13027</v>
      </c>
      <c r="N92" s="5" t="s">
        <v>13028</v>
      </c>
    </row>
    <row r="93" spans="1:14" x14ac:dyDescent="0.45">
      <c r="A93" s="6" t="s">
        <v>4513</v>
      </c>
      <c r="B93" s="5" t="s">
        <v>4514</v>
      </c>
      <c r="C93" s="5" t="s">
        <v>4515</v>
      </c>
      <c r="D93" s="6">
        <v>1999</v>
      </c>
      <c r="E93" s="5" t="s">
        <v>4516</v>
      </c>
      <c r="F93" s="5" t="s">
        <v>239</v>
      </c>
      <c r="G93" s="5" t="s">
        <v>4517</v>
      </c>
      <c r="H93" s="5" t="s">
        <v>13024</v>
      </c>
      <c r="I93" s="6" t="s">
        <v>13025</v>
      </c>
      <c r="J93" s="6" t="s">
        <v>13025</v>
      </c>
      <c r="K93" s="6" t="s">
        <v>13026</v>
      </c>
      <c r="L93" s="6" t="s">
        <v>13026</v>
      </c>
      <c r="M93" s="6" t="s">
        <v>13027</v>
      </c>
      <c r="N93" s="5" t="s">
        <v>13029</v>
      </c>
    </row>
    <row r="94" spans="1:14" x14ac:dyDescent="0.45">
      <c r="A94" s="6" t="s">
        <v>12775</v>
      </c>
      <c r="B94" s="5" t="s">
        <v>12776</v>
      </c>
      <c r="C94" s="5" t="s">
        <v>12777</v>
      </c>
      <c r="D94" s="6">
        <v>2002</v>
      </c>
      <c r="E94" s="5" t="s">
        <v>12778</v>
      </c>
      <c r="F94" s="5" t="s">
        <v>135</v>
      </c>
      <c r="G94" s="5" t="s">
        <v>12779</v>
      </c>
      <c r="H94" s="5" t="s">
        <v>13024</v>
      </c>
      <c r="I94" s="6" t="s">
        <v>13025</v>
      </c>
      <c r="J94" s="6" t="s">
        <v>13026</v>
      </c>
      <c r="K94" s="6" t="s">
        <v>13026</v>
      </c>
      <c r="L94" s="6" t="s">
        <v>13026</v>
      </c>
      <c r="M94" s="6" t="s">
        <v>13027</v>
      </c>
      <c r="N94" s="5" t="s">
        <v>13028</v>
      </c>
    </row>
    <row r="95" spans="1:14" x14ac:dyDescent="0.45">
      <c r="A95" s="6" t="s">
        <v>11254</v>
      </c>
      <c r="B95" s="5" t="s">
        <v>11255</v>
      </c>
      <c r="C95" s="5" t="s">
        <v>11256</v>
      </c>
      <c r="D95" s="6">
        <v>2004</v>
      </c>
      <c r="E95" s="5" t="s">
        <v>11257</v>
      </c>
      <c r="F95" s="5" t="s">
        <v>68</v>
      </c>
      <c r="G95" s="5" t="s">
        <v>11258</v>
      </c>
      <c r="H95" s="5" t="s">
        <v>13024</v>
      </c>
      <c r="I95" s="6" t="s">
        <v>13025</v>
      </c>
      <c r="J95" s="6" t="s">
        <v>13026</v>
      </c>
      <c r="K95" s="6" t="s">
        <v>13026</v>
      </c>
      <c r="L95" s="6" t="s">
        <v>13026</v>
      </c>
      <c r="M95" s="6" t="s">
        <v>13027</v>
      </c>
      <c r="N95" s="5" t="s">
        <v>13028</v>
      </c>
    </row>
    <row r="96" spans="1:14" x14ac:dyDescent="0.45">
      <c r="A96" s="6" t="s">
        <v>2955</v>
      </c>
      <c r="B96" s="5" t="s">
        <v>2956</v>
      </c>
      <c r="C96" s="5" t="s">
        <v>2957</v>
      </c>
      <c r="D96" s="6">
        <v>2015</v>
      </c>
      <c r="E96" s="5" t="s">
        <v>2958</v>
      </c>
      <c r="F96" s="5" t="s">
        <v>2959</v>
      </c>
      <c r="G96" s="5" t="s">
        <v>2960</v>
      </c>
      <c r="H96" s="5" t="s">
        <v>13024</v>
      </c>
      <c r="I96" s="6" t="s">
        <v>13025</v>
      </c>
      <c r="J96" s="6" t="s">
        <v>13026</v>
      </c>
      <c r="K96" s="6" t="s">
        <v>13026</v>
      </c>
      <c r="L96" s="6" t="s">
        <v>13025</v>
      </c>
      <c r="M96" s="6" t="s">
        <v>13027</v>
      </c>
      <c r="N96" s="5" t="s">
        <v>13028</v>
      </c>
    </row>
    <row r="97" spans="1:14" x14ac:dyDescent="0.45">
      <c r="A97" s="6" t="s">
        <v>7786</v>
      </c>
      <c r="B97" s="5" t="s">
        <v>7787</v>
      </c>
      <c r="C97" s="5" t="s">
        <v>7788</v>
      </c>
      <c r="D97" s="6">
        <v>2008</v>
      </c>
      <c r="E97" s="5" t="s">
        <v>7789</v>
      </c>
      <c r="F97" s="5" t="s">
        <v>7790</v>
      </c>
      <c r="G97" s="5" t="s">
        <v>7791</v>
      </c>
      <c r="H97" s="5" t="s">
        <v>13024</v>
      </c>
      <c r="I97" s="6" t="s">
        <v>13025</v>
      </c>
      <c r="J97" s="6" t="s">
        <v>13025</v>
      </c>
      <c r="K97" s="6" t="s">
        <v>13026</v>
      </c>
      <c r="L97" s="6" t="s">
        <v>13026</v>
      </c>
      <c r="M97" s="6" t="s">
        <v>13027</v>
      </c>
      <c r="N97" s="5" t="s">
        <v>13029</v>
      </c>
    </row>
    <row r="98" spans="1:14" x14ac:dyDescent="0.45">
      <c r="A98" s="6" t="s">
        <v>9368</v>
      </c>
      <c r="B98" s="5" t="s">
        <v>9369</v>
      </c>
      <c r="C98" s="5" t="s">
        <v>9370</v>
      </c>
      <c r="D98" s="6">
        <v>2002</v>
      </c>
      <c r="E98" s="5" t="s">
        <v>9371</v>
      </c>
      <c r="F98" s="5" t="s">
        <v>738</v>
      </c>
      <c r="G98" s="5" t="s">
        <v>9372</v>
      </c>
      <c r="H98" s="5" t="s">
        <v>13024</v>
      </c>
      <c r="I98" s="6" t="s">
        <v>13026</v>
      </c>
      <c r="J98" s="6" t="s">
        <v>13026</v>
      </c>
      <c r="K98" s="6" t="s">
        <v>13026</v>
      </c>
      <c r="L98" s="6" t="s">
        <v>13025</v>
      </c>
      <c r="M98" s="6" t="s">
        <v>13027</v>
      </c>
      <c r="N98" s="5" t="s">
        <v>13031</v>
      </c>
    </row>
    <row r="99" spans="1:14" x14ac:dyDescent="0.45">
      <c r="A99" s="6" t="s">
        <v>5097</v>
      </c>
      <c r="B99" s="5" t="s">
        <v>5098</v>
      </c>
      <c r="C99" s="5" t="s">
        <v>5099</v>
      </c>
      <c r="D99" s="6">
        <v>1986</v>
      </c>
      <c r="E99" s="5" t="s">
        <v>5100</v>
      </c>
      <c r="F99" s="5" t="s">
        <v>111</v>
      </c>
      <c r="G99" s="5" t="s">
        <v>5101</v>
      </c>
      <c r="H99" s="5" t="s">
        <v>13024</v>
      </c>
      <c r="I99" s="6" t="s">
        <v>13025</v>
      </c>
      <c r="J99" s="6" t="s">
        <v>13025</v>
      </c>
      <c r="K99" s="6" t="s">
        <v>13026</v>
      </c>
      <c r="L99" s="6" t="s">
        <v>13026</v>
      </c>
      <c r="M99" s="6" t="s">
        <v>13027</v>
      </c>
      <c r="N99" s="5" t="s">
        <v>13029</v>
      </c>
    </row>
    <row r="100" spans="1:14" x14ac:dyDescent="0.45">
      <c r="A100" s="6" t="s">
        <v>1076</v>
      </c>
      <c r="B100" s="5" t="s">
        <v>1077</v>
      </c>
      <c r="C100" s="5" t="s">
        <v>1078</v>
      </c>
      <c r="D100" s="6">
        <v>2019</v>
      </c>
      <c r="E100" s="5" t="s">
        <v>1079</v>
      </c>
      <c r="F100" s="5" t="s">
        <v>1080</v>
      </c>
      <c r="G100" s="5" t="s">
        <v>1081</v>
      </c>
      <c r="H100" s="5" t="s">
        <v>13024</v>
      </c>
      <c r="I100" s="6" t="s">
        <v>13025</v>
      </c>
      <c r="J100" s="6" t="s">
        <v>13025</v>
      </c>
      <c r="K100" s="6" t="s">
        <v>13026</v>
      </c>
      <c r="L100" s="6" t="s">
        <v>13026</v>
      </c>
      <c r="M100" s="6" t="s">
        <v>13027</v>
      </c>
      <c r="N100" s="5" t="s">
        <v>13029</v>
      </c>
    </row>
    <row r="101" spans="1:14" x14ac:dyDescent="0.45">
      <c r="A101" s="6" t="s">
        <v>2669</v>
      </c>
      <c r="B101" s="5" t="s">
        <v>2670</v>
      </c>
      <c r="C101" s="5" t="s">
        <v>2671</v>
      </c>
      <c r="D101" s="6">
        <v>2002</v>
      </c>
      <c r="E101" s="5" t="s">
        <v>2672</v>
      </c>
      <c r="F101" s="5" t="s">
        <v>135</v>
      </c>
      <c r="G101" s="5" t="s">
        <v>2673</v>
      </c>
      <c r="H101" s="5" t="s">
        <v>13024</v>
      </c>
      <c r="I101" s="6" t="s">
        <v>13025</v>
      </c>
      <c r="J101" s="6" t="s">
        <v>13026</v>
      </c>
      <c r="K101" s="6" t="s">
        <v>13026</v>
      </c>
      <c r="L101" s="6" t="s">
        <v>13025</v>
      </c>
      <c r="M101" s="6" t="s">
        <v>13027</v>
      </c>
      <c r="N101" s="5" t="s">
        <v>13028</v>
      </c>
    </row>
    <row r="102" spans="1:14" x14ac:dyDescent="0.45">
      <c r="A102" s="6" t="s">
        <v>11814</v>
      </c>
      <c r="B102" s="5" t="s">
        <v>11815</v>
      </c>
      <c r="C102" s="5" t="s">
        <v>11816</v>
      </c>
      <c r="D102" s="6">
        <v>2000</v>
      </c>
      <c r="E102" s="5" t="s">
        <v>11817</v>
      </c>
      <c r="F102" s="5" t="s">
        <v>68</v>
      </c>
      <c r="G102" s="5" t="s">
        <v>11818</v>
      </c>
      <c r="H102" s="5" t="s">
        <v>13032</v>
      </c>
      <c r="I102" s="6" t="s">
        <v>13025</v>
      </c>
      <c r="J102" s="6" t="s">
        <v>13026</v>
      </c>
      <c r="K102" s="6" t="s">
        <v>13026</v>
      </c>
      <c r="L102" s="6" t="s">
        <v>13026</v>
      </c>
      <c r="M102" s="6" t="s">
        <v>13027</v>
      </c>
      <c r="N102" s="5" t="s">
        <v>13028</v>
      </c>
    </row>
    <row r="103" spans="1:14" x14ac:dyDescent="0.45">
      <c r="A103" s="6" t="s">
        <v>10412</v>
      </c>
      <c r="B103" s="5" t="s">
        <v>10413</v>
      </c>
      <c r="C103" s="5" t="s">
        <v>10414</v>
      </c>
      <c r="D103" s="6">
        <v>2014</v>
      </c>
      <c r="E103" s="5" t="s">
        <v>10415</v>
      </c>
      <c r="F103" s="5" t="s">
        <v>245</v>
      </c>
      <c r="G103" s="5" t="s">
        <v>10416</v>
      </c>
      <c r="H103" s="5" t="s">
        <v>13032</v>
      </c>
      <c r="I103" s="6" t="s">
        <v>13025</v>
      </c>
      <c r="J103" s="6" t="s">
        <v>13025</v>
      </c>
      <c r="K103" s="6" t="s">
        <v>13026</v>
      </c>
      <c r="L103" s="6" t="s">
        <v>13025</v>
      </c>
      <c r="M103" s="6" t="s">
        <v>13027</v>
      </c>
      <c r="N103" s="5" t="s">
        <v>13034</v>
      </c>
    </row>
    <row r="104" spans="1:14" x14ac:dyDescent="0.45">
      <c r="A104" s="6" t="s">
        <v>8331</v>
      </c>
      <c r="B104" s="5" t="s">
        <v>8332</v>
      </c>
      <c r="C104" s="5" t="s">
        <v>8333</v>
      </c>
      <c r="D104" s="6">
        <v>1986</v>
      </c>
      <c r="E104" s="5" t="s">
        <v>8334</v>
      </c>
      <c r="F104" s="5" t="s">
        <v>386</v>
      </c>
      <c r="G104" s="5" t="s">
        <v>8335</v>
      </c>
      <c r="H104" s="5" t="s">
        <v>13024</v>
      </c>
      <c r="I104" s="6" t="s">
        <v>13026</v>
      </c>
      <c r="J104" s="6" t="s">
        <v>13025</v>
      </c>
      <c r="K104" s="6" t="s">
        <v>13026</v>
      </c>
      <c r="L104" s="6" t="s">
        <v>13026</v>
      </c>
      <c r="M104" s="6" t="s">
        <v>13027</v>
      </c>
      <c r="N104" s="5" t="s">
        <v>13031</v>
      </c>
    </row>
    <row r="105" spans="1:14" x14ac:dyDescent="0.45">
      <c r="A105" s="6" t="s">
        <v>5773</v>
      </c>
      <c r="B105" s="5" t="s">
        <v>5774</v>
      </c>
      <c r="C105" s="5" t="s">
        <v>5775</v>
      </c>
      <c r="D105" s="6">
        <v>2020</v>
      </c>
      <c r="E105" s="5" t="s">
        <v>5776</v>
      </c>
      <c r="F105" s="5" t="s">
        <v>2465</v>
      </c>
      <c r="G105" s="5" t="s">
        <v>5777</v>
      </c>
      <c r="H105" s="5" t="s">
        <v>13030</v>
      </c>
      <c r="I105" s="6" t="s">
        <v>13026</v>
      </c>
      <c r="J105" s="6" t="s">
        <v>13026</v>
      </c>
      <c r="K105" s="6" t="s">
        <v>13026</v>
      </c>
      <c r="L105" s="6" t="s">
        <v>13025</v>
      </c>
      <c r="M105" s="6" t="s">
        <v>13027</v>
      </c>
      <c r="N105" s="5" t="s">
        <v>13031</v>
      </c>
    </row>
    <row r="106" spans="1:14" x14ac:dyDescent="0.45">
      <c r="A106" s="6" t="s">
        <v>9101</v>
      </c>
      <c r="B106" s="5" t="s">
        <v>9102</v>
      </c>
      <c r="C106" s="5" t="s">
        <v>9103</v>
      </c>
      <c r="D106" s="6">
        <v>1977</v>
      </c>
      <c r="E106" s="5" t="s">
        <v>9104</v>
      </c>
      <c r="F106" s="5" t="s">
        <v>111</v>
      </c>
      <c r="G106" s="5" t="s">
        <v>9105</v>
      </c>
      <c r="H106" s="5" t="s">
        <v>13024</v>
      </c>
      <c r="I106" s="6" t="s">
        <v>13025</v>
      </c>
      <c r="J106" s="6" t="s">
        <v>13026</v>
      </c>
      <c r="K106" s="6" t="s">
        <v>13026</v>
      </c>
      <c r="L106" s="6" t="s">
        <v>13026</v>
      </c>
      <c r="M106" s="6" t="s">
        <v>13027</v>
      </c>
      <c r="N106" s="5" t="s">
        <v>13028</v>
      </c>
    </row>
    <row r="107" spans="1:14" x14ac:dyDescent="0.45">
      <c r="A107" s="6" t="s">
        <v>1233</v>
      </c>
      <c r="B107" s="5" t="s">
        <v>1234</v>
      </c>
      <c r="C107" s="5" t="s">
        <v>1235</v>
      </c>
      <c r="D107" s="6">
        <v>2022</v>
      </c>
      <c r="E107" s="5" t="s">
        <v>1236</v>
      </c>
      <c r="F107" s="5" t="s">
        <v>768</v>
      </c>
      <c r="G107" s="5" t="s">
        <v>1237</v>
      </c>
      <c r="H107" s="5" t="s">
        <v>13024</v>
      </c>
      <c r="I107" s="6" t="s">
        <v>13025</v>
      </c>
      <c r="J107" s="6" t="s">
        <v>13025</v>
      </c>
      <c r="K107" s="6" t="s">
        <v>13026</v>
      </c>
      <c r="L107" s="6" t="s">
        <v>13026</v>
      </c>
      <c r="M107" s="6" t="s">
        <v>13027</v>
      </c>
      <c r="N107" s="5" t="s">
        <v>13029</v>
      </c>
    </row>
    <row r="108" spans="1:14" x14ac:dyDescent="0.45">
      <c r="A108" s="6" t="s">
        <v>1146</v>
      </c>
      <c r="B108" s="5" t="s">
        <v>1147</v>
      </c>
      <c r="C108" s="5" t="s">
        <v>1148</v>
      </c>
      <c r="D108" s="6">
        <v>2003</v>
      </c>
      <c r="E108" s="5" t="s">
        <v>1149</v>
      </c>
      <c r="F108" s="5" t="s">
        <v>239</v>
      </c>
      <c r="G108" s="5" t="s">
        <v>1150</v>
      </c>
      <c r="H108" s="5" t="s">
        <v>13024</v>
      </c>
      <c r="I108" s="6" t="s">
        <v>13025</v>
      </c>
      <c r="J108" s="6" t="s">
        <v>13025</v>
      </c>
      <c r="K108" s="6" t="s">
        <v>13026</v>
      </c>
      <c r="L108" s="6" t="s">
        <v>13025</v>
      </c>
      <c r="M108" s="6" t="s">
        <v>13027</v>
      </c>
      <c r="N108" s="5" t="s">
        <v>13029</v>
      </c>
    </row>
    <row r="109" spans="1:14" x14ac:dyDescent="0.45">
      <c r="A109" s="6" t="s">
        <v>6350</v>
      </c>
      <c r="B109" s="5" t="s">
        <v>6351</v>
      </c>
      <c r="C109" s="5" t="s">
        <v>6352</v>
      </c>
      <c r="D109" s="6">
        <v>2010</v>
      </c>
      <c r="E109" s="5" t="s">
        <v>6353</v>
      </c>
      <c r="F109" s="5" t="s">
        <v>68</v>
      </c>
      <c r="G109" s="5" t="s">
        <v>6354</v>
      </c>
      <c r="H109" s="5" t="s">
        <v>13024</v>
      </c>
      <c r="I109" s="6" t="s">
        <v>13025</v>
      </c>
      <c r="J109" s="6" t="s">
        <v>13025</v>
      </c>
      <c r="K109" s="6" t="s">
        <v>13025</v>
      </c>
      <c r="L109" s="6" t="s">
        <v>13025</v>
      </c>
      <c r="M109" s="6" t="s">
        <v>13033</v>
      </c>
      <c r="N109" s="5"/>
    </row>
    <row r="110" spans="1:14" x14ac:dyDescent="0.45">
      <c r="A110" s="6" t="s">
        <v>7178</v>
      </c>
      <c r="B110" s="5" t="s">
        <v>7179</v>
      </c>
      <c r="C110" s="5" t="s">
        <v>7180</v>
      </c>
      <c r="D110" s="6">
        <v>2025</v>
      </c>
      <c r="E110" s="5" t="s">
        <v>7181</v>
      </c>
      <c r="F110" s="5" t="s">
        <v>374</v>
      </c>
      <c r="G110" s="5" t="s">
        <v>7182</v>
      </c>
      <c r="H110" s="5" t="s">
        <v>13024</v>
      </c>
      <c r="I110" s="6" t="s">
        <v>13025</v>
      </c>
      <c r="J110" s="6" t="s">
        <v>13025</v>
      </c>
      <c r="K110" s="6" t="s">
        <v>13026</v>
      </c>
      <c r="L110" s="6" t="s">
        <v>13026</v>
      </c>
      <c r="M110" s="6" t="s">
        <v>13027</v>
      </c>
      <c r="N110" s="5" t="s">
        <v>13029</v>
      </c>
    </row>
    <row r="111" spans="1:14" x14ac:dyDescent="0.45">
      <c r="A111" s="6" t="s">
        <v>7312</v>
      </c>
      <c r="B111" s="5" t="s">
        <v>7313</v>
      </c>
      <c r="C111" s="5" t="s">
        <v>7314</v>
      </c>
      <c r="D111" s="6">
        <v>2026</v>
      </c>
      <c r="E111" s="5" t="s">
        <v>7315</v>
      </c>
      <c r="F111" s="5" t="s">
        <v>2179</v>
      </c>
      <c r="G111" s="5" t="s">
        <v>7316</v>
      </c>
      <c r="H111" s="5" t="s">
        <v>13024</v>
      </c>
      <c r="I111" s="6" t="s">
        <v>13025</v>
      </c>
      <c r="J111" s="6" t="s">
        <v>13025</v>
      </c>
      <c r="K111" s="6" t="s">
        <v>13025</v>
      </c>
      <c r="L111" s="6" t="s">
        <v>13025</v>
      </c>
      <c r="M111" s="6" t="s">
        <v>13033</v>
      </c>
      <c r="N111" s="5"/>
    </row>
    <row r="112" spans="1:14" x14ac:dyDescent="0.45">
      <c r="A112" s="6" t="s">
        <v>12494</v>
      </c>
      <c r="B112" s="5" t="s">
        <v>12495</v>
      </c>
      <c r="C112" s="5" t="s">
        <v>12496</v>
      </c>
      <c r="D112" s="6">
        <v>1999</v>
      </c>
      <c r="E112" s="5" t="s">
        <v>12497</v>
      </c>
      <c r="F112" s="5" t="s">
        <v>1290</v>
      </c>
      <c r="G112" s="5" t="s">
        <v>12498</v>
      </c>
      <c r="H112" s="5" t="s">
        <v>13024</v>
      </c>
      <c r="I112" s="6" t="s">
        <v>13025</v>
      </c>
      <c r="J112" s="6" t="s">
        <v>13026</v>
      </c>
      <c r="K112" s="6" t="s">
        <v>13026</v>
      </c>
      <c r="L112" s="6" t="s">
        <v>13025</v>
      </c>
      <c r="M112" s="6" t="s">
        <v>13027</v>
      </c>
      <c r="N112" s="5" t="s">
        <v>13028</v>
      </c>
    </row>
    <row r="113" spans="1:14" x14ac:dyDescent="0.45">
      <c r="A113" s="6" t="s">
        <v>974</v>
      </c>
      <c r="B113" s="5" t="s">
        <v>975</v>
      </c>
      <c r="C113" s="5" t="s">
        <v>976</v>
      </c>
      <c r="D113" s="6">
        <v>2007</v>
      </c>
      <c r="E113" s="5" t="s">
        <v>977</v>
      </c>
      <c r="F113" s="5" t="s">
        <v>177</v>
      </c>
      <c r="G113" s="5" t="s">
        <v>978</v>
      </c>
      <c r="H113" s="5" t="s">
        <v>13024</v>
      </c>
      <c r="I113" s="6" t="s">
        <v>13026</v>
      </c>
      <c r="J113" s="6" t="s">
        <v>13025</v>
      </c>
      <c r="K113" s="6" t="s">
        <v>13026</v>
      </c>
      <c r="L113" s="6" t="s">
        <v>13025</v>
      </c>
      <c r="M113" s="6" t="s">
        <v>13027</v>
      </c>
      <c r="N113" s="5" t="s">
        <v>13031</v>
      </c>
    </row>
    <row r="114" spans="1:14" x14ac:dyDescent="0.45">
      <c r="A114" s="6" t="s">
        <v>4976</v>
      </c>
      <c r="B114" s="5" t="s">
        <v>4977</v>
      </c>
      <c r="C114" s="5" t="s">
        <v>4978</v>
      </c>
      <c r="D114" s="6">
        <v>2002</v>
      </c>
      <c r="E114" s="5" t="s">
        <v>4979</v>
      </c>
      <c r="F114" s="5" t="s">
        <v>4980</v>
      </c>
      <c r="G114" s="5" t="s">
        <v>4981</v>
      </c>
      <c r="H114" s="5" t="s">
        <v>13024</v>
      </c>
      <c r="I114" s="6" t="s">
        <v>13025</v>
      </c>
      <c r="J114" s="6" t="s">
        <v>13026</v>
      </c>
      <c r="K114" s="6" t="s">
        <v>13026</v>
      </c>
      <c r="L114" s="6" t="s">
        <v>13026</v>
      </c>
      <c r="M114" s="6" t="s">
        <v>13027</v>
      </c>
      <c r="N114" s="5" t="s">
        <v>13028</v>
      </c>
    </row>
    <row r="115" spans="1:14" x14ac:dyDescent="0.45">
      <c r="A115" s="6" t="s">
        <v>1575</v>
      </c>
      <c r="B115" s="5" t="s">
        <v>1576</v>
      </c>
      <c r="C115" s="5" t="s">
        <v>1577</v>
      </c>
      <c r="D115" s="6">
        <v>2012</v>
      </c>
      <c r="E115" s="5" t="s">
        <v>1578</v>
      </c>
      <c r="F115" s="5" t="s">
        <v>1579</v>
      </c>
      <c r="G115" s="5" t="s">
        <v>1580</v>
      </c>
      <c r="H115" s="5" t="s">
        <v>13024</v>
      </c>
      <c r="I115" s="6" t="s">
        <v>13025</v>
      </c>
      <c r="J115" s="6" t="s">
        <v>13025</v>
      </c>
      <c r="K115" s="6" t="s">
        <v>13026</v>
      </c>
      <c r="L115" s="6" t="s">
        <v>13026</v>
      </c>
      <c r="M115" s="6" t="s">
        <v>13027</v>
      </c>
      <c r="N115" s="5" t="s">
        <v>13029</v>
      </c>
    </row>
    <row r="116" spans="1:14" x14ac:dyDescent="0.45">
      <c r="A116" s="6" t="s">
        <v>3645</v>
      </c>
      <c r="B116" s="5" t="s">
        <v>3646</v>
      </c>
      <c r="C116" s="5" t="s">
        <v>3647</v>
      </c>
      <c r="D116" s="6">
        <v>1981</v>
      </c>
      <c r="E116" s="5" t="s">
        <v>3648</v>
      </c>
      <c r="F116" s="5" t="s">
        <v>194</v>
      </c>
      <c r="G116" s="5" t="s">
        <v>3649</v>
      </c>
      <c r="H116" s="5" t="s">
        <v>13024</v>
      </c>
      <c r="I116" s="6" t="s">
        <v>13025</v>
      </c>
      <c r="J116" s="6" t="s">
        <v>13026</v>
      </c>
      <c r="K116" s="6" t="s">
        <v>13026</v>
      </c>
      <c r="L116" s="6" t="s">
        <v>13026</v>
      </c>
      <c r="M116" s="6" t="s">
        <v>13027</v>
      </c>
      <c r="N116" s="5" t="s">
        <v>13028</v>
      </c>
    </row>
    <row r="117" spans="1:14" x14ac:dyDescent="0.45">
      <c r="A117" s="6" t="s">
        <v>4401</v>
      </c>
      <c r="B117" s="5" t="s">
        <v>4402</v>
      </c>
      <c r="C117" s="5" t="s">
        <v>4403</v>
      </c>
      <c r="D117" s="6">
        <v>2021</v>
      </c>
      <c r="E117" s="5" t="s">
        <v>4404</v>
      </c>
      <c r="F117" s="5" t="s">
        <v>610</v>
      </c>
      <c r="G117" s="5" t="s">
        <v>4405</v>
      </c>
      <c r="H117" s="5" t="s">
        <v>13024</v>
      </c>
      <c r="I117" s="6" t="s">
        <v>13025</v>
      </c>
      <c r="J117" s="6" t="s">
        <v>13025</v>
      </c>
      <c r="K117" s="6" t="s">
        <v>13026</v>
      </c>
      <c r="L117" s="6" t="s">
        <v>13026</v>
      </c>
      <c r="M117" s="6" t="s">
        <v>13027</v>
      </c>
      <c r="N117" s="5" t="s">
        <v>13029</v>
      </c>
    </row>
    <row r="118" spans="1:14" x14ac:dyDescent="0.45">
      <c r="A118" s="6" t="s">
        <v>9452</v>
      </c>
      <c r="B118" s="5" t="s">
        <v>9453</v>
      </c>
      <c r="C118" s="5" t="s">
        <v>9454</v>
      </c>
      <c r="D118" s="6">
        <v>2002</v>
      </c>
      <c r="E118" s="5" t="s">
        <v>9455</v>
      </c>
      <c r="F118" s="5" t="s">
        <v>4336</v>
      </c>
      <c r="G118" s="5" t="s">
        <v>9456</v>
      </c>
      <c r="H118" s="5" t="s">
        <v>13024</v>
      </c>
      <c r="I118" s="6" t="s">
        <v>13026</v>
      </c>
      <c r="J118" s="6" t="s">
        <v>13026</v>
      </c>
      <c r="K118" s="6" t="s">
        <v>13026</v>
      </c>
      <c r="L118" s="6" t="s">
        <v>13026</v>
      </c>
      <c r="M118" s="6" t="s">
        <v>13027</v>
      </c>
      <c r="N118" s="5" t="s">
        <v>13031</v>
      </c>
    </row>
    <row r="119" spans="1:14" x14ac:dyDescent="0.45">
      <c r="A119" s="6" t="s">
        <v>700</v>
      </c>
      <c r="B119" s="5" t="s">
        <v>701</v>
      </c>
      <c r="C119" s="5" t="s">
        <v>702</v>
      </c>
      <c r="D119" s="6">
        <v>2024</v>
      </c>
      <c r="E119" s="5" t="s">
        <v>703</v>
      </c>
      <c r="F119" s="5" t="s">
        <v>704</v>
      </c>
      <c r="G119" s="5" t="s">
        <v>705</v>
      </c>
      <c r="H119" s="5" t="s">
        <v>13024</v>
      </c>
      <c r="I119" s="6" t="s">
        <v>13025</v>
      </c>
      <c r="J119" s="6" t="s">
        <v>13025</v>
      </c>
      <c r="K119" s="6" t="s">
        <v>13026</v>
      </c>
      <c r="L119" s="6" t="s">
        <v>13025</v>
      </c>
      <c r="M119" s="6" t="s">
        <v>13027</v>
      </c>
      <c r="N119" s="5" t="s">
        <v>13029</v>
      </c>
    </row>
    <row r="120" spans="1:14" x14ac:dyDescent="0.45">
      <c r="A120" s="6" t="s">
        <v>10088</v>
      </c>
      <c r="B120" s="5" t="s">
        <v>10089</v>
      </c>
      <c r="C120" s="5" t="s">
        <v>10090</v>
      </c>
      <c r="D120" s="6">
        <v>2001</v>
      </c>
      <c r="E120" s="5" t="s">
        <v>10091</v>
      </c>
      <c r="F120" s="5" t="s">
        <v>999</v>
      </c>
      <c r="G120" s="5" t="s">
        <v>10092</v>
      </c>
      <c r="H120" s="5" t="s">
        <v>13024</v>
      </c>
      <c r="I120" s="6" t="s">
        <v>13026</v>
      </c>
      <c r="J120" s="6" t="s">
        <v>13026</v>
      </c>
      <c r="K120" s="6" t="s">
        <v>13026</v>
      </c>
      <c r="L120" s="6" t="s">
        <v>13026</v>
      </c>
      <c r="M120" s="6" t="s">
        <v>13027</v>
      </c>
      <c r="N120" s="5" t="s">
        <v>13031</v>
      </c>
    </row>
    <row r="121" spans="1:14" x14ac:dyDescent="0.45">
      <c r="A121" s="6" t="s">
        <v>2330</v>
      </c>
      <c r="B121" s="5" t="s">
        <v>2331</v>
      </c>
      <c r="C121" s="5" t="s">
        <v>2332</v>
      </c>
      <c r="D121" s="6">
        <v>2001</v>
      </c>
      <c r="E121" s="5" t="s">
        <v>2333</v>
      </c>
      <c r="F121" s="5" t="s">
        <v>2334</v>
      </c>
      <c r="G121" s="5" t="s">
        <v>2335</v>
      </c>
      <c r="H121" s="5" t="s">
        <v>13024</v>
      </c>
      <c r="I121" s="6" t="s">
        <v>13025</v>
      </c>
      <c r="J121" s="6" t="s">
        <v>13026</v>
      </c>
      <c r="K121" s="6" t="s">
        <v>13026</v>
      </c>
      <c r="L121" s="6" t="s">
        <v>13026</v>
      </c>
      <c r="M121" s="6" t="s">
        <v>13027</v>
      </c>
      <c r="N121" s="5" t="s">
        <v>13028</v>
      </c>
    </row>
    <row r="122" spans="1:14" x14ac:dyDescent="0.45">
      <c r="A122" s="6" t="s">
        <v>3900</v>
      </c>
      <c r="B122" s="5" t="s">
        <v>3901</v>
      </c>
      <c r="C122" s="5" t="s">
        <v>3902</v>
      </c>
      <c r="D122" s="6">
        <v>2015</v>
      </c>
      <c r="E122" s="5" t="s">
        <v>3903</v>
      </c>
      <c r="F122" s="5" t="s">
        <v>273</v>
      </c>
      <c r="G122" s="5" t="s">
        <v>3904</v>
      </c>
      <c r="H122" s="5" t="s">
        <v>13024</v>
      </c>
      <c r="I122" s="6" t="s">
        <v>13025</v>
      </c>
      <c r="J122" s="6" t="s">
        <v>13025</v>
      </c>
      <c r="K122" s="6" t="s">
        <v>13026</v>
      </c>
      <c r="L122" s="6" t="s">
        <v>13025</v>
      </c>
      <c r="M122" s="6" t="s">
        <v>13027</v>
      </c>
      <c r="N122" s="5" t="s">
        <v>13029</v>
      </c>
    </row>
    <row r="123" spans="1:14" x14ac:dyDescent="0.45">
      <c r="A123" s="6" t="s">
        <v>6622</v>
      </c>
      <c r="B123" s="5" t="s">
        <v>6623</v>
      </c>
      <c r="C123" s="5" t="s">
        <v>6624</v>
      </c>
      <c r="D123" s="6">
        <v>2002</v>
      </c>
      <c r="E123" s="5" t="s">
        <v>6625</v>
      </c>
      <c r="F123" s="5" t="s">
        <v>3033</v>
      </c>
      <c r="G123" s="5" t="s">
        <v>6626</v>
      </c>
      <c r="H123" s="5" t="s">
        <v>13024</v>
      </c>
      <c r="I123" s="6" t="s">
        <v>13025</v>
      </c>
      <c r="J123" s="6" t="s">
        <v>13026</v>
      </c>
      <c r="K123" s="6" t="s">
        <v>13026</v>
      </c>
      <c r="L123" s="6" t="s">
        <v>13026</v>
      </c>
      <c r="M123" s="6" t="s">
        <v>13027</v>
      </c>
      <c r="N123" s="5" t="s">
        <v>13028</v>
      </c>
    </row>
    <row r="124" spans="1:14" x14ac:dyDescent="0.45">
      <c r="A124" s="6" t="s">
        <v>3344</v>
      </c>
      <c r="B124" s="5" t="s">
        <v>3345</v>
      </c>
      <c r="C124" s="5" t="s">
        <v>3346</v>
      </c>
      <c r="D124" s="6">
        <v>2025</v>
      </c>
      <c r="E124" s="5" t="s">
        <v>3347</v>
      </c>
      <c r="F124" s="5" t="s">
        <v>3348</v>
      </c>
      <c r="G124" s="5" t="s">
        <v>3349</v>
      </c>
      <c r="H124" s="5" t="s">
        <v>13024</v>
      </c>
      <c r="I124" s="6" t="s">
        <v>13025</v>
      </c>
      <c r="J124" s="6" t="s">
        <v>13025</v>
      </c>
      <c r="K124" s="6" t="s">
        <v>13026</v>
      </c>
      <c r="L124" s="6" t="s">
        <v>13026</v>
      </c>
      <c r="M124" s="6" t="s">
        <v>13027</v>
      </c>
      <c r="N124" s="5" t="s">
        <v>13029</v>
      </c>
    </row>
    <row r="125" spans="1:14" x14ac:dyDescent="0.45">
      <c r="A125" s="6" t="s">
        <v>2235</v>
      </c>
      <c r="B125" s="5" t="s">
        <v>2236</v>
      </c>
      <c r="C125" s="5" t="s">
        <v>2237</v>
      </c>
      <c r="D125" s="6">
        <v>2023</v>
      </c>
      <c r="E125" s="5" t="s">
        <v>2238</v>
      </c>
      <c r="F125" s="5" t="s">
        <v>374</v>
      </c>
      <c r="G125" s="5" t="s">
        <v>2239</v>
      </c>
      <c r="H125" s="5" t="s">
        <v>13030</v>
      </c>
      <c r="I125" s="6" t="s">
        <v>13026</v>
      </c>
      <c r="J125" s="6" t="s">
        <v>13025</v>
      </c>
      <c r="K125" s="6" t="s">
        <v>13025</v>
      </c>
      <c r="L125" s="6" t="s">
        <v>13025</v>
      </c>
      <c r="M125" s="6" t="s">
        <v>13027</v>
      </c>
      <c r="N125" s="5" t="s">
        <v>13031</v>
      </c>
    </row>
    <row r="126" spans="1:14" x14ac:dyDescent="0.45">
      <c r="A126" s="6" t="s">
        <v>4253</v>
      </c>
      <c r="B126" s="5" t="s">
        <v>4254</v>
      </c>
      <c r="C126" s="5" t="s">
        <v>4255</v>
      </c>
      <c r="D126" s="6">
        <v>1978</v>
      </c>
      <c r="E126" s="5" t="s">
        <v>4256</v>
      </c>
      <c r="F126" s="5" t="s">
        <v>426</v>
      </c>
      <c r="G126" s="5" t="s">
        <v>4257</v>
      </c>
      <c r="H126" s="5" t="s">
        <v>13024</v>
      </c>
      <c r="I126" s="6" t="s">
        <v>13025</v>
      </c>
      <c r="J126" s="6" t="s">
        <v>13026</v>
      </c>
      <c r="K126" s="6" t="s">
        <v>13026</v>
      </c>
      <c r="L126" s="6" t="s">
        <v>13026</v>
      </c>
      <c r="M126" s="6" t="s">
        <v>13027</v>
      </c>
      <c r="N126" s="5" t="s">
        <v>13028</v>
      </c>
    </row>
    <row r="127" spans="1:14" x14ac:dyDescent="0.45">
      <c r="A127" s="6" t="s">
        <v>2994</v>
      </c>
      <c r="B127" s="5" t="s">
        <v>2995</v>
      </c>
      <c r="C127" s="5" t="s">
        <v>2996</v>
      </c>
      <c r="D127" s="6">
        <v>2013</v>
      </c>
      <c r="E127" s="5" t="s">
        <v>2997</v>
      </c>
      <c r="F127" s="5" t="s">
        <v>99</v>
      </c>
      <c r="G127" s="5" t="s">
        <v>2998</v>
      </c>
      <c r="H127" s="5" t="s">
        <v>13024</v>
      </c>
      <c r="I127" s="6" t="s">
        <v>13025</v>
      </c>
      <c r="J127" s="6" t="s">
        <v>13025</v>
      </c>
      <c r="K127" s="6" t="s">
        <v>13026</v>
      </c>
      <c r="L127" s="6" t="s">
        <v>13026</v>
      </c>
      <c r="M127" s="6" t="s">
        <v>13027</v>
      </c>
      <c r="N127" s="5" t="s">
        <v>13029</v>
      </c>
    </row>
    <row r="128" spans="1:14" x14ac:dyDescent="0.45">
      <c r="A128" s="6" t="s">
        <v>11709</v>
      </c>
      <c r="B128" s="5" t="s">
        <v>11710</v>
      </c>
      <c r="C128" s="5" t="s">
        <v>11711</v>
      </c>
      <c r="D128" s="6">
        <v>2000</v>
      </c>
      <c r="E128" s="5" t="s">
        <v>11712</v>
      </c>
      <c r="F128" s="5" t="s">
        <v>2839</v>
      </c>
      <c r="G128" s="5" t="s">
        <v>11713</v>
      </c>
      <c r="H128" s="5" t="s">
        <v>13024</v>
      </c>
      <c r="I128" s="6" t="s">
        <v>13026</v>
      </c>
      <c r="J128" s="6" t="s">
        <v>13026</v>
      </c>
      <c r="K128" s="6" t="s">
        <v>13026</v>
      </c>
      <c r="L128" s="6" t="s">
        <v>13025</v>
      </c>
      <c r="M128" s="6" t="s">
        <v>13027</v>
      </c>
      <c r="N128" s="5" t="s">
        <v>13031</v>
      </c>
    </row>
    <row r="129" spans="1:14" x14ac:dyDescent="0.45">
      <c r="A129" s="6" t="s">
        <v>8184</v>
      </c>
      <c r="B129" s="5" t="s">
        <v>8185</v>
      </c>
      <c r="C129" s="5" t="s">
        <v>8186</v>
      </c>
      <c r="D129" s="6">
        <v>2000</v>
      </c>
      <c r="E129" s="5" t="s">
        <v>8187</v>
      </c>
      <c r="F129" s="5" t="s">
        <v>68</v>
      </c>
      <c r="G129" s="5" t="s">
        <v>8188</v>
      </c>
      <c r="H129" s="5" t="s">
        <v>13024</v>
      </c>
      <c r="I129" s="6" t="s">
        <v>13025</v>
      </c>
      <c r="J129" s="6" t="s">
        <v>13026</v>
      </c>
      <c r="K129" s="6" t="s">
        <v>13026</v>
      </c>
      <c r="L129" s="6" t="s">
        <v>13026</v>
      </c>
      <c r="M129" s="6" t="s">
        <v>13027</v>
      </c>
      <c r="N129" s="5" t="s">
        <v>13028</v>
      </c>
    </row>
    <row r="130" spans="1:14" x14ac:dyDescent="0.45">
      <c r="A130" s="6" t="s">
        <v>12698</v>
      </c>
      <c r="B130" s="5" t="s">
        <v>12699</v>
      </c>
      <c r="C130" s="5" t="s">
        <v>12700</v>
      </c>
      <c r="D130" s="6">
        <v>2014</v>
      </c>
      <c r="E130" s="5" t="s">
        <v>12701</v>
      </c>
      <c r="F130" s="5" t="s">
        <v>273</v>
      </c>
      <c r="G130" s="5" t="s">
        <v>12702</v>
      </c>
      <c r="H130" s="5" t="s">
        <v>13024</v>
      </c>
      <c r="I130" s="6" t="s">
        <v>13026</v>
      </c>
      <c r="J130" s="6" t="s">
        <v>13025</v>
      </c>
      <c r="K130" s="6" t="s">
        <v>13026</v>
      </c>
      <c r="L130" s="6" t="s">
        <v>13026</v>
      </c>
      <c r="M130" s="6" t="s">
        <v>13027</v>
      </c>
      <c r="N130" s="5" t="s">
        <v>13031</v>
      </c>
    </row>
    <row r="131" spans="1:14" x14ac:dyDescent="0.45">
      <c r="A131" s="6" t="s">
        <v>8228</v>
      </c>
      <c r="B131" s="5" t="s">
        <v>8229</v>
      </c>
      <c r="C131" s="5" t="s">
        <v>8230</v>
      </c>
      <c r="D131" s="6">
        <v>2001</v>
      </c>
      <c r="E131" s="5" t="s">
        <v>8231</v>
      </c>
      <c r="F131" s="5" t="s">
        <v>68</v>
      </c>
      <c r="G131" s="5" t="s">
        <v>8232</v>
      </c>
      <c r="H131" s="5" t="s">
        <v>13024</v>
      </c>
      <c r="I131" s="6" t="s">
        <v>13025</v>
      </c>
      <c r="J131" s="6" t="s">
        <v>13026</v>
      </c>
      <c r="K131" s="6" t="s">
        <v>13026</v>
      </c>
      <c r="L131" s="6" t="s">
        <v>13025</v>
      </c>
      <c r="M131" s="6" t="s">
        <v>13027</v>
      </c>
      <c r="N131" s="5" t="s">
        <v>13028</v>
      </c>
    </row>
    <row r="132" spans="1:14" x14ac:dyDescent="0.45">
      <c r="A132" s="6" t="s">
        <v>12948</v>
      </c>
      <c r="B132" s="5" t="s">
        <v>12949</v>
      </c>
      <c r="C132" s="5" t="s">
        <v>12950</v>
      </c>
      <c r="D132" s="6">
        <v>2000</v>
      </c>
      <c r="E132" s="5" t="s">
        <v>12951</v>
      </c>
      <c r="F132" s="5" t="s">
        <v>68</v>
      </c>
      <c r="G132" s="5" t="s">
        <v>12952</v>
      </c>
      <c r="H132" s="5" t="s">
        <v>13032</v>
      </c>
      <c r="I132" s="6" t="s">
        <v>13025</v>
      </c>
      <c r="J132" s="6" t="s">
        <v>13026</v>
      </c>
      <c r="K132" s="6" t="s">
        <v>13026</v>
      </c>
      <c r="L132" s="6" t="s">
        <v>13025</v>
      </c>
      <c r="M132" s="6" t="s">
        <v>13027</v>
      </c>
      <c r="N132" s="5" t="s">
        <v>13028</v>
      </c>
    </row>
    <row r="133" spans="1:14" x14ac:dyDescent="0.45">
      <c r="A133" s="6" t="s">
        <v>3477</v>
      </c>
      <c r="B133" s="5" t="s">
        <v>3478</v>
      </c>
      <c r="C133" s="5" t="s">
        <v>3479</v>
      </c>
      <c r="D133" s="6">
        <v>2008</v>
      </c>
      <c r="E133" s="5" t="s">
        <v>3480</v>
      </c>
      <c r="F133" s="5" t="s">
        <v>153</v>
      </c>
      <c r="G133" s="5" t="s">
        <v>3481</v>
      </c>
      <c r="H133" s="5" t="s">
        <v>13032</v>
      </c>
      <c r="I133" s="6" t="s">
        <v>13026</v>
      </c>
      <c r="J133" s="6" t="s">
        <v>13025</v>
      </c>
      <c r="K133" s="6" t="s">
        <v>13026</v>
      </c>
      <c r="L133" s="6" t="s">
        <v>13026</v>
      </c>
      <c r="M133" s="6" t="s">
        <v>13027</v>
      </c>
      <c r="N133" s="5" t="s">
        <v>13031</v>
      </c>
    </row>
    <row r="134" spans="1:14" x14ac:dyDescent="0.45">
      <c r="A134" s="6" t="s">
        <v>1693</v>
      </c>
      <c r="B134" s="5" t="s">
        <v>1694</v>
      </c>
      <c r="C134" s="5" t="s">
        <v>1695</v>
      </c>
      <c r="D134" s="6">
        <v>2002</v>
      </c>
      <c r="E134" s="5" t="s">
        <v>1696</v>
      </c>
      <c r="F134" s="5" t="s">
        <v>87</v>
      </c>
      <c r="G134" s="5" t="s">
        <v>1697</v>
      </c>
      <c r="H134" s="5" t="s">
        <v>13024</v>
      </c>
      <c r="I134" s="6" t="s">
        <v>13026</v>
      </c>
      <c r="J134" s="6" t="s">
        <v>13026</v>
      </c>
      <c r="K134" s="6" t="s">
        <v>13026</v>
      </c>
      <c r="L134" s="6" t="s">
        <v>13026</v>
      </c>
      <c r="M134" s="6" t="s">
        <v>13027</v>
      </c>
      <c r="N134" s="5" t="s">
        <v>13031</v>
      </c>
    </row>
    <row r="135" spans="1:14" x14ac:dyDescent="0.45">
      <c r="A135" s="6" t="s">
        <v>1514</v>
      </c>
      <c r="B135" s="5" t="s">
        <v>1515</v>
      </c>
      <c r="C135" s="5" t="s">
        <v>1516</v>
      </c>
      <c r="D135" s="6">
        <v>2022</v>
      </c>
      <c r="E135" s="5" t="s">
        <v>1517</v>
      </c>
      <c r="F135" s="5" t="s">
        <v>1054</v>
      </c>
      <c r="G135" s="5" t="s">
        <v>1518</v>
      </c>
      <c r="H135" s="5" t="s">
        <v>13024</v>
      </c>
      <c r="I135" s="6" t="s">
        <v>13026</v>
      </c>
      <c r="J135" s="6" t="s">
        <v>13025</v>
      </c>
      <c r="K135" s="6" t="s">
        <v>13025</v>
      </c>
      <c r="L135" s="6" t="s">
        <v>13025</v>
      </c>
      <c r="M135" s="6" t="s">
        <v>13027</v>
      </c>
      <c r="N135" s="5" t="s">
        <v>13031</v>
      </c>
    </row>
    <row r="136" spans="1:14" x14ac:dyDescent="0.45">
      <c r="A136" s="6" t="s">
        <v>10772</v>
      </c>
      <c r="B136" s="5" t="s">
        <v>10773</v>
      </c>
      <c r="C136" s="5" t="s">
        <v>10774</v>
      </c>
      <c r="D136" s="6">
        <v>2011</v>
      </c>
      <c r="E136" s="5" t="s">
        <v>10775</v>
      </c>
      <c r="F136" s="5" t="s">
        <v>273</v>
      </c>
      <c r="G136" s="5" t="s">
        <v>10776</v>
      </c>
      <c r="H136" s="5" t="s">
        <v>13024</v>
      </c>
      <c r="I136" s="6" t="s">
        <v>13025</v>
      </c>
      <c r="J136" s="6" t="s">
        <v>13026</v>
      </c>
      <c r="K136" s="6" t="s">
        <v>13026</v>
      </c>
      <c r="L136" s="6" t="s">
        <v>13026</v>
      </c>
      <c r="M136" s="6" t="s">
        <v>13027</v>
      </c>
      <c r="N136" s="5" t="s">
        <v>13028</v>
      </c>
    </row>
    <row r="137" spans="1:14" x14ac:dyDescent="0.45">
      <c r="A137" s="6" t="s">
        <v>3915</v>
      </c>
      <c r="B137" s="5" t="s">
        <v>3916</v>
      </c>
      <c r="C137" s="5" t="s">
        <v>3917</v>
      </c>
      <c r="D137" s="6">
        <v>2002</v>
      </c>
      <c r="E137" s="5" t="s">
        <v>3918</v>
      </c>
      <c r="F137" s="5" t="s">
        <v>135</v>
      </c>
      <c r="G137" s="5" t="s">
        <v>3919</v>
      </c>
      <c r="H137" s="5" t="s">
        <v>13024</v>
      </c>
      <c r="I137" s="6" t="s">
        <v>13025</v>
      </c>
      <c r="J137" s="6" t="s">
        <v>13026</v>
      </c>
      <c r="K137" s="6" t="s">
        <v>13026</v>
      </c>
      <c r="L137" s="6" t="s">
        <v>13025</v>
      </c>
      <c r="M137" s="6" t="s">
        <v>13027</v>
      </c>
      <c r="N137" s="5" t="s">
        <v>13028</v>
      </c>
    </row>
    <row r="138" spans="1:14" x14ac:dyDescent="0.45">
      <c r="A138" s="6" t="s">
        <v>11734</v>
      </c>
      <c r="B138" s="5" t="s">
        <v>11735</v>
      </c>
      <c r="C138" s="5" t="s">
        <v>11736</v>
      </c>
      <c r="D138" s="6">
        <v>2017</v>
      </c>
      <c r="E138" s="5" t="s">
        <v>11737</v>
      </c>
      <c r="F138" s="5" t="s">
        <v>11738</v>
      </c>
      <c r="G138" s="5" t="s">
        <v>11739</v>
      </c>
      <c r="H138" s="5" t="s">
        <v>13024</v>
      </c>
      <c r="I138" s="6" t="s">
        <v>13026</v>
      </c>
      <c r="J138" s="6" t="s">
        <v>13025</v>
      </c>
      <c r="K138" s="6" t="s">
        <v>13026</v>
      </c>
      <c r="L138" s="6" t="s">
        <v>13026</v>
      </c>
      <c r="M138" s="6" t="s">
        <v>13027</v>
      </c>
      <c r="N138" s="5" t="s">
        <v>13031</v>
      </c>
    </row>
    <row r="139" spans="1:14" x14ac:dyDescent="0.45">
      <c r="A139" s="6" t="s">
        <v>9127</v>
      </c>
      <c r="B139" s="5" t="s">
        <v>9128</v>
      </c>
      <c r="C139" s="5" t="s">
        <v>9129</v>
      </c>
      <c r="D139" s="6">
        <v>2002</v>
      </c>
      <c r="E139" s="5" t="s">
        <v>9130</v>
      </c>
      <c r="F139" s="5" t="s">
        <v>141</v>
      </c>
      <c r="G139" s="5" t="s">
        <v>9131</v>
      </c>
      <c r="H139" s="5" t="s">
        <v>13024</v>
      </c>
      <c r="I139" s="6" t="s">
        <v>13025</v>
      </c>
      <c r="J139" s="6" t="s">
        <v>13026</v>
      </c>
      <c r="K139" s="6" t="s">
        <v>13026</v>
      </c>
      <c r="L139" s="6" t="s">
        <v>13026</v>
      </c>
      <c r="M139" s="6" t="s">
        <v>13027</v>
      </c>
      <c r="N139" s="5" t="s">
        <v>13028</v>
      </c>
    </row>
    <row r="140" spans="1:14" x14ac:dyDescent="0.45">
      <c r="A140" s="6" t="s">
        <v>10736</v>
      </c>
      <c r="B140" s="5" t="s">
        <v>10737</v>
      </c>
      <c r="C140" s="5" t="s">
        <v>10738</v>
      </c>
      <c r="D140" s="6">
        <v>2013</v>
      </c>
      <c r="E140" s="5" t="s">
        <v>10739</v>
      </c>
      <c r="F140" s="5" t="s">
        <v>3669</v>
      </c>
      <c r="G140" s="5" t="s">
        <v>10740</v>
      </c>
      <c r="H140" s="5" t="s">
        <v>13024</v>
      </c>
      <c r="I140" s="6" t="s">
        <v>13025</v>
      </c>
      <c r="J140" s="6" t="s">
        <v>13025</v>
      </c>
      <c r="K140" s="6" t="s">
        <v>13026</v>
      </c>
      <c r="L140" s="6" t="s">
        <v>13026</v>
      </c>
      <c r="M140" s="6" t="s">
        <v>13027</v>
      </c>
      <c r="N140" s="5" t="s">
        <v>13029</v>
      </c>
    </row>
    <row r="141" spans="1:14" x14ac:dyDescent="0.45">
      <c r="A141" s="6" t="s">
        <v>12499</v>
      </c>
      <c r="B141" s="5" t="s">
        <v>12500</v>
      </c>
      <c r="C141" s="5" t="s">
        <v>12501</v>
      </c>
      <c r="D141" s="6">
        <v>2010</v>
      </c>
      <c r="E141" s="5" t="s">
        <v>12502</v>
      </c>
      <c r="F141" s="5" t="s">
        <v>5986</v>
      </c>
      <c r="G141" s="5" t="s">
        <v>12503</v>
      </c>
      <c r="H141" s="5" t="s">
        <v>13024</v>
      </c>
      <c r="I141" s="6" t="s">
        <v>13026</v>
      </c>
      <c r="J141" s="6" t="s">
        <v>13026</v>
      </c>
      <c r="K141" s="6" t="s">
        <v>13026</v>
      </c>
      <c r="L141" s="6" t="s">
        <v>13026</v>
      </c>
      <c r="M141" s="6" t="s">
        <v>13027</v>
      </c>
      <c r="N141" s="5" t="s">
        <v>13031</v>
      </c>
    </row>
    <row r="142" spans="1:14" x14ac:dyDescent="0.45">
      <c r="A142" s="6" t="s">
        <v>2925</v>
      </c>
      <c r="B142" s="5" t="s">
        <v>2926</v>
      </c>
      <c r="C142" s="5" t="s">
        <v>2927</v>
      </c>
      <c r="D142" s="6">
        <v>2001</v>
      </c>
      <c r="E142" s="5" t="s">
        <v>2928</v>
      </c>
      <c r="F142" s="5" t="s">
        <v>999</v>
      </c>
      <c r="G142" s="5" t="s">
        <v>2929</v>
      </c>
      <c r="H142" s="5" t="s">
        <v>13024</v>
      </c>
      <c r="I142" s="6" t="s">
        <v>13026</v>
      </c>
      <c r="J142" s="6" t="s">
        <v>13026</v>
      </c>
      <c r="K142" s="6" t="s">
        <v>13026</v>
      </c>
      <c r="L142" s="6" t="s">
        <v>13026</v>
      </c>
      <c r="M142" s="6" t="s">
        <v>13027</v>
      </c>
      <c r="N142" s="5" t="s">
        <v>13031</v>
      </c>
    </row>
    <row r="143" spans="1:14" x14ac:dyDescent="0.45">
      <c r="A143" s="6" t="s">
        <v>9823</v>
      </c>
      <c r="B143" s="5" t="s">
        <v>9824</v>
      </c>
      <c r="C143" s="5" t="s">
        <v>9825</v>
      </c>
      <c r="D143" s="6">
        <v>2005</v>
      </c>
      <c r="E143" s="5" t="s">
        <v>9826</v>
      </c>
      <c r="F143" s="5" t="s">
        <v>206</v>
      </c>
      <c r="G143" s="5" t="s">
        <v>9827</v>
      </c>
      <c r="H143" s="5" t="s">
        <v>13024</v>
      </c>
      <c r="I143" s="6" t="s">
        <v>13026</v>
      </c>
      <c r="J143" s="6" t="s">
        <v>13025</v>
      </c>
      <c r="K143" s="6" t="s">
        <v>13026</v>
      </c>
      <c r="L143" s="6" t="s">
        <v>13026</v>
      </c>
      <c r="M143" s="6" t="s">
        <v>13027</v>
      </c>
      <c r="N143" s="5" t="s">
        <v>13031</v>
      </c>
    </row>
    <row r="144" spans="1:14" x14ac:dyDescent="0.45">
      <c r="A144" s="6" t="s">
        <v>11587</v>
      </c>
      <c r="B144" s="5" t="s">
        <v>11588</v>
      </c>
      <c r="C144" s="5" t="s">
        <v>11589</v>
      </c>
      <c r="D144" s="6">
        <v>2002</v>
      </c>
      <c r="E144" s="5" t="s">
        <v>11590</v>
      </c>
      <c r="F144" s="5" t="s">
        <v>206</v>
      </c>
      <c r="G144" s="5" t="s">
        <v>11591</v>
      </c>
      <c r="H144" s="5" t="s">
        <v>13024</v>
      </c>
      <c r="I144" s="6" t="s">
        <v>13026</v>
      </c>
      <c r="J144" s="6" t="s">
        <v>13025</v>
      </c>
      <c r="K144" s="6" t="s">
        <v>13026</v>
      </c>
      <c r="L144" s="6" t="s">
        <v>13026</v>
      </c>
      <c r="M144" s="6" t="s">
        <v>13027</v>
      </c>
      <c r="N144" s="5" t="s">
        <v>13031</v>
      </c>
    </row>
    <row r="145" spans="1:14" x14ac:dyDescent="0.45">
      <c r="A145" s="6" t="s">
        <v>8821</v>
      </c>
      <c r="B145" s="5" t="s">
        <v>8822</v>
      </c>
      <c r="C145" s="5" t="s">
        <v>8823</v>
      </c>
      <c r="D145" s="6">
        <v>2002</v>
      </c>
      <c r="E145" s="5" t="s">
        <v>8824</v>
      </c>
      <c r="F145" s="5" t="s">
        <v>206</v>
      </c>
      <c r="G145" s="5" t="s">
        <v>8825</v>
      </c>
      <c r="H145" s="5" t="s">
        <v>13024</v>
      </c>
      <c r="I145" s="6" t="s">
        <v>13025</v>
      </c>
      <c r="J145" s="6" t="s">
        <v>13026</v>
      </c>
      <c r="K145" s="6" t="s">
        <v>13026</v>
      </c>
      <c r="L145" s="6" t="s">
        <v>13025</v>
      </c>
      <c r="M145" s="6" t="s">
        <v>13027</v>
      </c>
      <c r="N145" s="5" t="s">
        <v>13028</v>
      </c>
    </row>
    <row r="146" spans="1:14" x14ac:dyDescent="0.45">
      <c r="A146" s="6" t="s">
        <v>5318</v>
      </c>
      <c r="B146" s="5" t="s">
        <v>5319</v>
      </c>
      <c r="C146" s="5" t="s">
        <v>5320</v>
      </c>
      <c r="D146" s="6">
        <v>2002</v>
      </c>
      <c r="E146" s="5" t="s">
        <v>5321</v>
      </c>
      <c r="F146" s="5" t="s">
        <v>141</v>
      </c>
      <c r="G146" s="5" t="s">
        <v>5322</v>
      </c>
      <c r="H146" s="5" t="s">
        <v>13024</v>
      </c>
      <c r="I146" s="6" t="s">
        <v>13025</v>
      </c>
      <c r="J146" s="6" t="s">
        <v>13026</v>
      </c>
      <c r="K146" s="6" t="s">
        <v>13026</v>
      </c>
      <c r="L146" s="6" t="s">
        <v>13025</v>
      </c>
      <c r="M146" s="6" t="s">
        <v>13027</v>
      </c>
      <c r="N146" s="5" t="s">
        <v>13028</v>
      </c>
    </row>
    <row r="147" spans="1:14" x14ac:dyDescent="0.45">
      <c r="A147" s="6" t="s">
        <v>4929</v>
      </c>
      <c r="B147" s="5" t="s">
        <v>4930</v>
      </c>
      <c r="C147" s="5" t="s">
        <v>4931</v>
      </c>
      <c r="D147" s="6">
        <v>2002</v>
      </c>
      <c r="E147" s="5" t="s">
        <v>4932</v>
      </c>
      <c r="F147" s="5" t="s">
        <v>68</v>
      </c>
      <c r="G147" s="5" t="s">
        <v>4933</v>
      </c>
      <c r="H147" s="5" t="s">
        <v>13032</v>
      </c>
      <c r="I147" s="6" t="s">
        <v>13025</v>
      </c>
      <c r="J147" s="6" t="s">
        <v>13026</v>
      </c>
      <c r="K147" s="6" t="s">
        <v>13025</v>
      </c>
      <c r="L147" s="6" t="s">
        <v>13026</v>
      </c>
      <c r="M147" s="6" t="s">
        <v>13027</v>
      </c>
      <c r="N147" s="5" t="s">
        <v>13028</v>
      </c>
    </row>
    <row r="148" spans="1:14" x14ac:dyDescent="0.45">
      <c r="A148" s="6" t="s">
        <v>7480</v>
      </c>
      <c r="B148" s="5" t="s">
        <v>7481</v>
      </c>
      <c r="C148" s="5" t="s">
        <v>7482</v>
      </c>
      <c r="D148" s="6">
        <v>2011</v>
      </c>
      <c r="E148" s="5" t="s">
        <v>7483</v>
      </c>
      <c r="F148" s="5" t="s">
        <v>194</v>
      </c>
      <c r="G148" s="5" t="s">
        <v>7484</v>
      </c>
      <c r="H148" s="5" t="s">
        <v>13024</v>
      </c>
      <c r="I148" s="6" t="s">
        <v>13025</v>
      </c>
      <c r="J148" s="6" t="s">
        <v>13026</v>
      </c>
      <c r="K148" s="6" t="s">
        <v>13026</v>
      </c>
      <c r="L148" s="6" t="s">
        <v>13026</v>
      </c>
      <c r="M148" s="6" t="s">
        <v>13027</v>
      </c>
      <c r="N148" s="5" t="s">
        <v>13028</v>
      </c>
    </row>
    <row r="149" spans="1:14" x14ac:dyDescent="0.45">
      <c r="A149" s="6" t="s">
        <v>10231</v>
      </c>
      <c r="B149" s="5" t="s">
        <v>10232</v>
      </c>
      <c r="C149" s="5" t="s">
        <v>8796</v>
      </c>
      <c r="D149" s="6">
        <v>2020</v>
      </c>
      <c r="E149" s="5" t="s">
        <v>10233</v>
      </c>
      <c r="F149" s="5"/>
      <c r="G149" s="5" t="s">
        <v>10234</v>
      </c>
      <c r="H149" s="5" t="s">
        <v>13024</v>
      </c>
      <c r="I149" s="6" t="s">
        <v>13025</v>
      </c>
      <c r="J149" s="6" t="s">
        <v>13025</v>
      </c>
      <c r="K149" s="6" t="s">
        <v>13026</v>
      </c>
      <c r="L149" s="6" t="s">
        <v>13025</v>
      </c>
      <c r="M149" s="6" t="s">
        <v>13027</v>
      </c>
      <c r="N149" s="5" t="s">
        <v>13029</v>
      </c>
    </row>
    <row r="150" spans="1:14" x14ac:dyDescent="0.45">
      <c r="A150" s="6" t="s">
        <v>3704</v>
      </c>
      <c r="B150" s="5" t="s">
        <v>3705</v>
      </c>
      <c r="C150" s="5" t="s">
        <v>3706</v>
      </c>
      <c r="D150" s="6">
        <v>2009</v>
      </c>
      <c r="E150" s="5" t="s">
        <v>3707</v>
      </c>
      <c r="F150" s="5" t="s">
        <v>129</v>
      </c>
      <c r="G150" s="5" t="s">
        <v>3708</v>
      </c>
      <c r="H150" s="5" t="s">
        <v>13024</v>
      </c>
      <c r="I150" s="6" t="s">
        <v>13025</v>
      </c>
      <c r="J150" s="6" t="s">
        <v>13025</v>
      </c>
      <c r="K150" s="6" t="s">
        <v>13025</v>
      </c>
      <c r="L150" s="6" t="s">
        <v>13026</v>
      </c>
      <c r="M150" s="6" t="s">
        <v>13027</v>
      </c>
      <c r="N150" s="5" t="s">
        <v>13029</v>
      </c>
    </row>
    <row r="151" spans="1:14" x14ac:dyDescent="0.45">
      <c r="A151" s="6" t="s">
        <v>4862</v>
      </c>
      <c r="B151" s="5" t="s">
        <v>4863</v>
      </c>
      <c r="C151" s="5" t="s">
        <v>4864</v>
      </c>
      <c r="D151" s="6">
        <v>2017</v>
      </c>
      <c r="E151" s="5" t="s">
        <v>4865</v>
      </c>
      <c r="F151" s="5" t="s">
        <v>4866</v>
      </c>
      <c r="G151" s="5" t="s">
        <v>4867</v>
      </c>
      <c r="H151" s="5" t="s">
        <v>13024</v>
      </c>
      <c r="I151" s="6" t="s">
        <v>13025</v>
      </c>
      <c r="J151" s="6" t="s">
        <v>13025</v>
      </c>
      <c r="K151" s="6" t="s">
        <v>13026</v>
      </c>
      <c r="L151" s="6" t="s">
        <v>13025</v>
      </c>
      <c r="M151" s="6" t="s">
        <v>13027</v>
      </c>
      <c r="N151" s="5" t="s">
        <v>13029</v>
      </c>
    </row>
    <row r="152" spans="1:14" x14ac:dyDescent="0.45">
      <c r="A152" s="6" t="s">
        <v>6122</v>
      </c>
      <c r="B152" s="5" t="s">
        <v>6123</v>
      </c>
      <c r="C152" s="5" t="s">
        <v>6124</v>
      </c>
      <c r="D152" s="6">
        <v>1987</v>
      </c>
      <c r="E152" s="5" t="s">
        <v>6125</v>
      </c>
      <c r="F152" s="5" t="s">
        <v>386</v>
      </c>
      <c r="G152" s="5" t="s">
        <v>6126</v>
      </c>
      <c r="H152" s="5" t="s">
        <v>13024</v>
      </c>
      <c r="I152" s="6" t="s">
        <v>13026</v>
      </c>
      <c r="J152" s="6" t="s">
        <v>13025</v>
      </c>
      <c r="K152" s="6" t="s">
        <v>13026</v>
      </c>
      <c r="L152" s="6" t="s">
        <v>13026</v>
      </c>
      <c r="M152" s="6" t="s">
        <v>13027</v>
      </c>
      <c r="N152" s="5" t="s">
        <v>13031</v>
      </c>
    </row>
    <row r="153" spans="1:14" x14ac:dyDescent="0.45">
      <c r="A153" s="6" t="s">
        <v>9650</v>
      </c>
      <c r="B153" s="5" t="s">
        <v>9651</v>
      </c>
      <c r="C153" s="5" t="s">
        <v>7169</v>
      </c>
      <c r="D153" s="6">
        <v>2002</v>
      </c>
      <c r="E153" s="5" t="s">
        <v>9652</v>
      </c>
      <c r="F153" s="5" t="s">
        <v>68</v>
      </c>
      <c r="G153" s="5" t="s">
        <v>9653</v>
      </c>
      <c r="H153" s="5" t="s">
        <v>13032</v>
      </c>
      <c r="I153" s="6" t="s">
        <v>13025</v>
      </c>
      <c r="J153" s="6" t="s">
        <v>13026</v>
      </c>
      <c r="K153" s="6" t="s">
        <v>13025</v>
      </c>
      <c r="L153" s="6" t="s">
        <v>13025</v>
      </c>
      <c r="M153" s="6" t="s">
        <v>13027</v>
      </c>
      <c r="N153" s="5" t="s">
        <v>13028</v>
      </c>
    </row>
    <row r="154" spans="1:14" x14ac:dyDescent="0.45">
      <c r="A154" s="6" t="s">
        <v>5966</v>
      </c>
      <c r="B154" s="5" t="s">
        <v>5967</v>
      </c>
      <c r="C154" s="5" t="s">
        <v>5968</v>
      </c>
      <c r="D154" s="6">
        <v>1992</v>
      </c>
      <c r="E154" s="5" t="s">
        <v>5969</v>
      </c>
      <c r="F154" s="5" t="s">
        <v>194</v>
      </c>
      <c r="G154" s="5" t="s">
        <v>5970</v>
      </c>
      <c r="H154" s="5" t="s">
        <v>13024</v>
      </c>
      <c r="I154" s="6" t="s">
        <v>13025</v>
      </c>
      <c r="J154" s="6" t="s">
        <v>13026</v>
      </c>
      <c r="K154" s="6" t="s">
        <v>13026</v>
      </c>
      <c r="L154" s="6" t="s">
        <v>13026</v>
      </c>
      <c r="M154" s="6" t="s">
        <v>13027</v>
      </c>
      <c r="N154" s="5" t="s">
        <v>13028</v>
      </c>
    </row>
    <row r="155" spans="1:14" x14ac:dyDescent="0.45">
      <c r="A155" s="6" t="s">
        <v>4114</v>
      </c>
      <c r="B155" s="5" t="s">
        <v>4115</v>
      </c>
      <c r="C155" s="5" t="s">
        <v>4116</v>
      </c>
      <c r="D155" s="6">
        <v>1994</v>
      </c>
      <c r="E155" s="5" t="s">
        <v>4117</v>
      </c>
      <c r="F155" s="5" t="s">
        <v>2845</v>
      </c>
      <c r="G155" s="5" t="s">
        <v>4118</v>
      </c>
      <c r="H155" s="5" t="s">
        <v>13032</v>
      </c>
      <c r="I155" s="6" t="s">
        <v>13025</v>
      </c>
      <c r="J155" s="6" t="s">
        <v>13025</v>
      </c>
      <c r="K155" s="6" t="s">
        <v>13026</v>
      </c>
      <c r="L155" s="6" t="s">
        <v>13025</v>
      </c>
      <c r="M155" s="6" t="s">
        <v>13033</v>
      </c>
      <c r="N155" s="5"/>
    </row>
    <row r="156" spans="1:14" x14ac:dyDescent="0.45">
      <c r="A156" s="6" t="s">
        <v>4199</v>
      </c>
      <c r="B156" s="5" t="s">
        <v>4200</v>
      </c>
      <c r="C156" s="5" t="s">
        <v>4201</v>
      </c>
      <c r="D156" s="6">
        <v>2005</v>
      </c>
      <c r="E156" s="5" t="s">
        <v>4202</v>
      </c>
      <c r="F156" s="5" t="s">
        <v>3675</v>
      </c>
      <c r="G156" s="5" t="s">
        <v>4203</v>
      </c>
      <c r="H156" s="5" t="s">
        <v>13024</v>
      </c>
      <c r="I156" s="6" t="s">
        <v>13025</v>
      </c>
      <c r="J156" s="6" t="s">
        <v>13025</v>
      </c>
      <c r="K156" s="6" t="s">
        <v>13026</v>
      </c>
      <c r="L156" s="6" t="s">
        <v>13026</v>
      </c>
      <c r="M156" s="6" t="s">
        <v>13027</v>
      </c>
      <c r="N156" s="5" t="s">
        <v>13029</v>
      </c>
    </row>
    <row r="157" spans="1:14" x14ac:dyDescent="0.45">
      <c r="A157" s="6" t="s">
        <v>6967</v>
      </c>
      <c r="B157" s="5" t="s">
        <v>6968</v>
      </c>
      <c r="C157" s="5" t="s">
        <v>6969</v>
      </c>
      <c r="D157" s="6">
        <v>1996</v>
      </c>
      <c r="E157" s="5" t="s">
        <v>6970</v>
      </c>
      <c r="F157" s="5" t="s">
        <v>616</v>
      </c>
      <c r="G157" s="5" t="s">
        <v>6971</v>
      </c>
      <c r="H157" s="5" t="s">
        <v>13024</v>
      </c>
      <c r="I157" s="6" t="s">
        <v>13025</v>
      </c>
      <c r="J157" s="6" t="s">
        <v>13026</v>
      </c>
      <c r="K157" s="6" t="s">
        <v>13026</v>
      </c>
      <c r="L157" s="6" t="s">
        <v>13026</v>
      </c>
      <c r="M157" s="6" t="s">
        <v>13027</v>
      </c>
      <c r="N157" s="5" t="s">
        <v>13028</v>
      </c>
    </row>
    <row r="158" spans="1:14" x14ac:dyDescent="0.45">
      <c r="A158" s="6" t="s">
        <v>2775</v>
      </c>
      <c r="B158" s="5" t="s">
        <v>2776</v>
      </c>
      <c r="C158" s="5" t="s">
        <v>2777</v>
      </c>
      <c r="D158" s="6">
        <v>2022</v>
      </c>
      <c r="E158" s="5" t="s">
        <v>2778</v>
      </c>
      <c r="F158" s="5" t="s">
        <v>111</v>
      </c>
      <c r="G158" s="5" t="s">
        <v>2779</v>
      </c>
      <c r="H158" s="5" t="s">
        <v>13032</v>
      </c>
      <c r="I158" s="6" t="s">
        <v>13025</v>
      </c>
      <c r="J158" s="6" t="s">
        <v>13025</v>
      </c>
      <c r="K158" s="6" t="s">
        <v>13026</v>
      </c>
      <c r="L158" s="6" t="s">
        <v>13026</v>
      </c>
      <c r="M158" s="6" t="s">
        <v>13027</v>
      </c>
      <c r="N158" s="5" t="s">
        <v>13034</v>
      </c>
    </row>
    <row r="159" spans="1:14" x14ac:dyDescent="0.45">
      <c r="A159" s="6" t="s">
        <v>12349</v>
      </c>
      <c r="B159" s="5" t="s">
        <v>12350</v>
      </c>
      <c r="C159" s="5" t="s">
        <v>12351</v>
      </c>
      <c r="D159" s="6">
        <v>2014</v>
      </c>
      <c r="E159" s="5" t="s">
        <v>12352</v>
      </c>
      <c r="F159" s="5" t="s">
        <v>212</v>
      </c>
      <c r="G159" s="5" t="s">
        <v>12353</v>
      </c>
      <c r="H159" s="5" t="s">
        <v>13024</v>
      </c>
      <c r="I159" s="6" t="s">
        <v>13025</v>
      </c>
      <c r="J159" s="6" t="s">
        <v>13025</v>
      </c>
      <c r="K159" s="6" t="s">
        <v>13026</v>
      </c>
      <c r="L159" s="6" t="s">
        <v>13026</v>
      </c>
      <c r="M159" s="6" t="s">
        <v>13027</v>
      </c>
      <c r="N159" s="5" t="s">
        <v>13029</v>
      </c>
    </row>
    <row r="160" spans="1:14" x14ac:dyDescent="0.45">
      <c r="A160" s="6" t="s">
        <v>8415</v>
      </c>
      <c r="B160" s="5" t="s">
        <v>8416</v>
      </c>
      <c r="C160" s="5" t="s">
        <v>8417</v>
      </c>
      <c r="D160" s="6">
        <v>2025</v>
      </c>
      <c r="E160" s="5" t="s">
        <v>8418</v>
      </c>
      <c r="F160" s="5" t="s">
        <v>3497</v>
      </c>
      <c r="G160" s="5" t="s">
        <v>8419</v>
      </c>
      <c r="H160" s="5" t="s">
        <v>13024</v>
      </c>
      <c r="I160" s="6" t="s">
        <v>13026</v>
      </c>
      <c r="J160" s="6" t="s">
        <v>13025</v>
      </c>
      <c r="K160" s="6" t="s">
        <v>13026</v>
      </c>
      <c r="L160" s="6" t="s">
        <v>13025</v>
      </c>
      <c r="M160" s="6" t="s">
        <v>13027</v>
      </c>
      <c r="N160" s="5" t="s">
        <v>13031</v>
      </c>
    </row>
    <row r="161" spans="1:14" x14ac:dyDescent="0.45">
      <c r="A161" s="6" t="s">
        <v>11662</v>
      </c>
      <c r="B161" s="5" t="s">
        <v>11663</v>
      </c>
      <c r="C161" s="5" t="s">
        <v>11664</v>
      </c>
      <c r="D161" s="6">
        <v>2001</v>
      </c>
      <c r="E161" s="5" t="s">
        <v>11665</v>
      </c>
      <c r="F161" s="5" t="s">
        <v>819</v>
      </c>
      <c r="G161" s="5" t="s">
        <v>11666</v>
      </c>
      <c r="H161" s="5" t="s">
        <v>13024</v>
      </c>
      <c r="I161" s="6" t="s">
        <v>13025</v>
      </c>
      <c r="J161" s="6" t="s">
        <v>13026</v>
      </c>
      <c r="K161" s="6" t="s">
        <v>13026</v>
      </c>
      <c r="L161" s="6" t="s">
        <v>13026</v>
      </c>
      <c r="M161" s="6" t="s">
        <v>13027</v>
      </c>
      <c r="N161" s="5" t="s">
        <v>13028</v>
      </c>
    </row>
    <row r="162" spans="1:14" x14ac:dyDescent="0.45">
      <c r="A162" s="6" t="s">
        <v>1569</v>
      </c>
      <c r="B162" s="5" t="s">
        <v>1570</v>
      </c>
      <c r="C162" s="5" t="s">
        <v>1571</v>
      </c>
      <c r="D162" s="6">
        <v>1999</v>
      </c>
      <c r="E162" s="5" t="s">
        <v>1572</v>
      </c>
      <c r="F162" s="5" t="s">
        <v>1573</v>
      </c>
      <c r="G162" s="5" t="s">
        <v>1574</v>
      </c>
      <c r="H162" s="5" t="s">
        <v>13024</v>
      </c>
      <c r="I162" s="6" t="s">
        <v>13025</v>
      </c>
      <c r="J162" s="6" t="s">
        <v>13026</v>
      </c>
      <c r="K162" s="6" t="s">
        <v>13026</v>
      </c>
      <c r="L162" s="6" t="s">
        <v>13026</v>
      </c>
      <c r="M162" s="6" t="s">
        <v>13027</v>
      </c>
      <c r="N162" s="5" t="s">
        <v>13028</v>
      </c>
    </row>
    <row r="163" spans="1:14" x14ac:dyDescent="0.45">
      <c r="A163" s="6" t="s">
        <v>7846</v>
      </c>
      <c r="B163" s="5" t="s">
        <v>7847</v>
      </c>
      <c r="C163" s="5" t="s">
        <v>7848</v>
      </c>
      <c r="D163" s="6">
        <v>1984</v>
      </c>
      <c r="E163" s="5" t="s">
        <v>7849</v>
      </c>
      <c r="F163" s="5" t="s">
        <v>7850</v>
      </c>
      <c r="G163" s="5" t="s">
        <v>7851</v>
      </c>
      <c r="H163" s="5" t="s">
        <v>13024</v>
      </c>
      <c r="I163" s="6" t="s">
        <v>13025</v>
      </c>
      <c r="J163" s="6" t="s">
        <v>13026</v>
      </c>
      <c r="K163" s="6" t="s">
        <v>13026</v>
      </c>
      <c r="L163" s="6" t="s">
        <v>13025</v>
      </c>
      <c r="M163" s="6" t="s">
        <v>13027</v>
      </c>
      <c r="N163" s="5" t="s">
        <v>13028</v>
      </c>
    </row>
    <row r="164" spans="1:14" x14ac:dyDescent="0.45">
      <c r="A164" s="6" t="s">
        <v>9777</v>
      </c>
      <c r="B164" s="5" t="s">
        <v>9778</v>
      </c>
      <c r="C164" s="5" t="s">
        <v>9779</v>
      </c>
      <c r="D164" s="6">
        <v>2007</v>
      </c>
      <c r="E164" s="5" t="s">
        <v>9780</v>
      </c>
      <c r="F164" s="5" t="s">
        <v>868</v>
      </c>
      <c r="G164" s="5" t="s">
        <v>9781</v>
      </c>
      <c r="H164" s="5" t="s">
        <v>13024</v>
      </c>
      <c r="I164" s="6" t="s">
        <v>13025</v>
      </c>
      <c r="J164" s="6" t="s">
        <v>13026</v>
      </c>
      <c r="K164" s="6" t="s">
        <v>13026</v>
      </c>
      <c r="L164" s="6" t="s">
        <v>13026</v>
      </c>
      <c r="M164" s="6" t="s">
        <v>13027</v>
      </c>
      <c r="N164" s="5" t="s">
        <v>13028</v>
      </c>
    </row>
    <row r="165" spans="1:14" x14ac:dyDescent="0.45">
      <c r="A165" s="6" t="s">
        <v>7527</v>
      </c>
      <c r="B165" s="5" t="s">
        <v>7528</v>
      </c>
      <c r="C165" s="5" t="s">
        <v>7529</v>
      </c>
      <c r="D165" s="6">
        <v>2019</v>
      </c>
      <c r="E165" s="5" t="s">
        <v>7530</v>
      </c>
      <c r="F165" s="5" t="s">
        <v>4641</v>
      </c>
      <c r="G165" s="5" t="s">
        <v>7531</v>
      </c>
      <c r="H165" s="5" t="s">
        <v>13024</v>
      </c>
      <c r="I165" s="6" t="s">
        <v>13026</v>
      </c>
      <c r="J165" s="6" t="s">
        <v>13025</v>
      </c>
      <c r="K165" s="6" t="s">
        <v>13026</v>
      </c>
      <c r="L165" s="6" t="s">
        <v>13026</v>
      </c>
      <c r="M165" s="6" t="s">
        <v>13027</v>
      </c>
      <c r="N165" s="5" t="s">
        <v>13031</v>
      </c>
    </row>
    <row r="166" spans="1:14" x14ac:dyDescent="0.45">
      <c r="A166" s="6" t="s">
        <v>6257</v>
      </c>
      <c r="B166" s="5" t="s">
        <v>6258</v>
      </c>
      <c r="C166" s="5" t="s">
        <v>6259</v>
      </c>
      <c r="D166" s="6">
        <v>1998</v>
      </c>
      <c r="E166" s="5" t="s">
        <v>6260</v>
      </c>
      <c r="F166" s="5" t="s">
        <v>6261</v>
      </c>
      <c r="G166" s="5" t="s">
        <v>6262</v>
      </c>
      <c r="H166" s="5" t="s">
        <v>13024</v>
      </c>
      <c r="I166" s="6" t="s">
        <v>13026</v>
      </c>
      <c r="J166" s="6" t="s">
        <v>13025</v>
      </c>
      <c r="K166" s="6" t="s">
        <v>13026</v>
      </c>
      <c r="L166" s="6" t="s">
        <v>13026</v>
      </c>
      <c r="M166" s="6" t="s">
        <v>13027</v>
      </c>
      <c r="N166" s="5" t="s">
        <v>13031</v>
      </c>
    </row>
    <row r="167" spans="1:14" x14ac:dyDescent="0.45">
      <c r="A167" s="6" t="s">
        <v>4727</v>
      </c>
      <c r="B167" s="5" t="s">
        <v>4728</v>
      </c>
      <c r="C167" s="5" t="s">
        <v>4729</v>
      </c>
      <c r="D167" s="6">
        <v>2015</v>
      </c>
      <c r="E167" s="5" t="s">
        <v>4730</v>
      </c>
      <c r="F167" s="5" t="s">
        <v>4731</v>
      </c>
      <c r="G167" s="5" t="s">
        <v>4732</v>
      </c>
      <c r="H167" s="5" t="s">
        <v>13024</v>
      </c>
      <c r="I167" s="6" t="s">
        <v>13025</v>
      </c>
      <c r="J167" s="6" t="s">
        <v>13025</v>
      </c>
      <c r="K167" s="6" t="s">
        <v>13026</v>
      </c>
      <c r="L167" s="6" t="s">
        <v>13026</v>
      </c>
      <c r="M167" s="6" t="s">
        <v>13027</v>
      </c>
      <c r="N167" s="5" t="s">
        <v>13029</v>
      </c>
    </row>
    <row r="168" spans="1:14" x14ac:dyDescent="0.45">
      <c r="A168" s="6" t="s">
        <v>2059</v>
      </c>
      <c r="B168" s="5" t="s">
        <v>2060</v>
      </c>
      <c r="C168" s="5" t="s">
        <v>2061</v>
      </c>
      <c r="D168" s="6">
        <v>2003</v>
      </c>
      <c r="E168" s="5" t="s">
        <v>2062</v>
      </c>
      <c r="F168" s="5" t="s">
        <v>2063</v>
      </c>
      <c r="G168" s="5" t="s">
        <v>2064</v>
      </c>
      <c r="H168" s="5" t="s">
        <v>13024</v>
      </c>
      <c r="I168" s="6" t="s">
        <v>13025</v>
      </c>
      <c r="J168" s="6" t="s">
        <v>13026</v>
      </c>
      <c r="K168" s="6" t="s">
        <v>13026</v>
      </c>
      <c r="L168" s="6" t="s">
        <v>13025</v>
      </c>
      <c r="M168" s="6" t="s">
        <v>13027</v>
      </c>
      <c r="N168" s="5" t="s">
        <v>13028</v>
      </c>
    </row>
    <row r="169" spans="1:14" x14ac:dyDescent="0.45">
      <c r="A169" s="6" t="s">
        <v>11520</v>
      </c>
      <c r="B169" s="5" t="s">
        <v>11521</v>
      </c>
      <c r="C169" s="5" t="s">
        <v>11522</v>
      </c>
      <c r="D169" s="6">
        <v>2001</v>
      </c>
      <c r="E169" s="5" t="s">
        <v>11523</v>
      </c>
      <c r="F169" s="5" t="s">
        <v>666</v>
      </c>
      <c r="G169" s="5" t="s">
        <v>11524</v>
      </c>
      <c r="H169" s="5" t="s">
        <v>13024</v>
      </c>
      <c r="I169" s="6" t="s">
        <v>13025</v>
      </c>
      <c r="J169" s="6" t="s">
        <v>13026</v>
      </c>
      <c r="K169" s="6" t="s">
        <v>13026</v>
      </c>
      <c r="L169" s="6" t="s">
        <v>13026</v>
      </c>
      <c r="M169" s="6" t="s">
        <v>13027</v>
      </c>
      <c r="N169" s="5" t="s">
        <v>13028</v>
      </c>
    </row>
    <row r="170" spans="1:14" x14ac:dyDescent="0.45">
      <c r="A170" s="6" t="s">
        <v>2251</v>
      </c>
      <c r="B170" s="5" t="s">
        <v>2252</v>
      </c>
      <c r="C170" s="5" t="s">
        <v>2253</v>
      </c>
      <c r="D170" s="6">
        <v>2011</v>
      </c>
      <c r="E170" s="5" t="s">
        <v>2254</v>
      </c>
      <c r="F170" s="5" t="s">
        <v>362</v>
      </c>
      <c r="G170" s="5" t="s">
        <v>2255</v>
      </c>
      <c r="H170" s="5" t="s">
        <v>13024</v>
      </c>
      <c r="I170" s="6" t="s">
        <v>13025</v>
      </c>
      <c r="J170" s="6" t="s">
        <v>13025</v>
      </c>
      <c r="K170" s="6" t="s">
        <v>13026</v>
      </c>
      <c r="L170" s="6" t="s">
        <v>13026</v>
      </c>
      <c r="M170" s="6" t="s">
        <v>13027</v>
      </c>
      <c r="N170" s="5" t="s">
        <v>13029</v>
      </c>
    </row>
    <row r="171" spans="1:14" x14ac:dyDescent="0.45">
      <c r="A171" s="6" t="s">
        <v>137</v>
      </c>
      <c r="B171" s="5" t="s">
        <v>138</v>
      </c>
      <c r="C171" s="5" t="s">
        <v>139</v>
      </c>
      <c r="D171" s="6">
        <v>2017</v>
      </c>
      <c r="E171" s="5" t="s">
        <v>140</v>
      </c>
      <c r="F171" s="5" t="s">
        <v>141</v>
      </c>
      <c r="G171" s="5" t="s">
        <v>142</v>
      </c>
      <c r="H171" s="5" t="s">
        <v>13032</v>
      </c>
      <c r="I171" s="6" t="s">
        <v>13026</v>
      </c>
      <c r="J171" s="6" t="s">
        <v>13025</v>
      </c>
      <c r="K171" s="6" t="s">
        <v>13026</v>
      </c>
      <c r="L171" s="6" t="s">
        <v>13026</v>
      </c>
      <c r="M171" s="6" t="s">
        <v>13027</v>
      </c>
      <c r="N171" s="5" t="s">
        <v>13031</v>
      </c>
    </row>
    <row r="172" spans="1:14" x14ac:dyDescent="0.45">
      <c r="A172" s="6" t="s">
        <v>2351</v>
      </c>
      <c r="B172" s="5" t="s">
        <v>2352</v>
      </c>
      <c r="C172" s="5" t="s">
        <v>2353</v>
      </c>
      <c r="D172" s="6">
        <v>2002</v>
      </c>
      <c r="E172" s="5" t="s">
        <v>2354</v>
      </c>
      <c r="F172" s="5" t="s">
        <v>135</v>
      </c>
      <c r="G172" s="5" t="s">
        <v>2355</v>
      </c>
      <c r="H172" s="5" t="s">
        <v>13024</v>
      </c>
      <c r="I172" s="6" t="s">
        <v>13025</v>
      </c>
      <c r="J172" s="6" t="s">
        <v>13026</v>
      </c>
      <c r="K172" s="6" t="s">
        <v>13026</v>
      </c>
      <c r="L172" s="6" t="s">
        <v>13025</v>
      </c>
      <c r="M172" s="6" t="s">
        <v>13027</v>
      </c>
      <c r="N172" s="5" t="s">
        <v>13028</v>
      </c>
    </row>
    <row r="173" spans="1:14" x14ac:dyDescent="0.45">
      <c r="A173" s="6" t="s">
        <v>1351</v>
      </c>
      <c r="B173" s="5" t="s">
        <v>1352</v>
      </c>
      <c r="C173" s="5" t="s">
        <v>1353</v>
      </c>
      <c r="D173" s="6">
        <v>2020</v>
      </c>
      <c r="E173" s="5" t="s">
        <v>1354</v>
      </c>
      <c r="F173" s="5" t="s">
        <v>273</v>
      </c>
      <c r="G173" s="5" t="s">
        <v>1355</v>
      </c>
      <c r="H173" s="5" t="s">
        <v>13024</v>
      </c>
      <c r="I173" s="6" t="s">
        <v>13025</v>
      </c>
      <c r="J173" s="6" t="s">
        <v>13025</v>
      </c>
      <c r="K173" s="6" t="s">
        <v>13026</v>
      </c>
      <c r="L173" s="6" t="s">
        <v>13025</v>
      </c>
      <c r="M173" s="6" t="s">
        <v>13027</v>
      </c>
      <c r="N173" s="5" t="s">
        <v>13029</v>
      </c>
    </row>
    <row r="174" spans="1:14" x14ac:dyDescent="0.45">
      <c r="A174" s="6" t="s">
        <v>3843</v>
      </c>
      <c r="B174" s="5" t="s">
        <v>3844</v>
      </c>
      <c r="C174" s="5" t="s">
        <v>3845</v>
      </c>
      <c r="D174" s="6">
        <v>2026</v>
      </c>
      <c r="E174" s="5" t="s">
        <v>3846</v>
      </c>
      <c r="F174" s="5" t="s">
        <v>285</v>
      </c>
      <c r="G174" s="5" t="s">
        <v>3847</v>
      </c>
      <c r="H174" s="5" t="s">
        <v>13030</v>
      </c>
      <c r="I174" s="6" t="s">
        <v>13025</v>
      </c>
      <c r="J174" s="6" t="s">
        <v>13025</v>
      </c>
      <c r="K174" s="6" t="s">
        <v>13025</v>
      </c>
      <c r="L174" s="6" t="s">
        <v>13025</v>
      </c>
      <c r="M174" s="6" t="s">
        <v>13033</v>
      </c>
      <c r="N174" s="5"/>
    </row>
    <row r="175" spans="1:14" x14ac:dyDescent="0.45">
      <c r="A175" s="6" t="s">
        <v>12210</v>
      </c>
      <c r="B175" s="5" t="s">
        <v>12211</v>
      </c>
      <c r="C175" s="5" t="s">
        <v>12212</v>
      </c>
      <c r="D175" s="6">
        <v>2003</v>
      </c>
      <c r="E175" s="5" t="s">
        <v>12213</v>
      </c>
      <c r="F175" s="5" t="s">
        <v>68</v>
      </c>
      <c r="G175" s="5" t="s">
        <v>12214</v>
      </c>
      <c r="H175" s="5" t="s">
        <v>13024</v>
      </c>
      <c r="I175" s="6" t="s">
        <v>13025</v>
      </c>
      <c r="J175" s="6" t="s">
        <v>13026</v>
      </c>
      <c r="K175" s="6" t="s">
        <v>13026</v>
      </c>
      <c r="L175" s="6" t="s">
        <v>13026</v>
      </c>
      <c r="M175" s="6" t="s">
        <v>13027</v>
      </c>
      <c r="N175" s="5" t="s">
        <v>13028</v>
      </c>
    </row>
    <row r="176" spans="1:14" x14ac:dyDescent="0.45">
      <c r="A176" s="6" t="s">
        <v>5012</v>
      </c>
      <c r="B176" s="5" t="s">
        <v>5013</v>
      </c>
      <c r="C176" s="5" t="s">
        <v>5014</v>
      </c>
      <c r="D176" s="6">
        <v>2006</v>
      </c>
      <c r="E176" s="5" t="s">
        <v>5015</v>
      </c>
      <c r="F176" s="5" t="s">
        <v>5016</v>
      </c>
      <c r="G176" s="5" t="s">
        <v>5017</v>
      </c>
      <c r="H176" s="5" t="s">
        <v>13024</v>
      </c>
      <c r="I176" s="6" t="s">
        <v>13025</v>
      </c>
      <c r="J176" s="6" t="s">
        <v>13025</v>
      </c>
      <c r="K176" s="6" t="s">
        <v>13026</v>
      </c>
      <c r="L176" s="6" t="s">
        <v>13026</v>
      </c>
      <c r="M176" s="6" t="s">
        <v>13027</v>
      </c>
      <c r="N176" s="5" t="s">
        <v>13029</v>
      </c>
    </row>
    <row r="177" spans="1:14" x14ac:dyDescent="0.45">
      <c r="A177" s="6" t="s">
        <v>2208</v>
      </c>
      <c r="B177" s="5" t="s">
        <v>2209</v>
      </c>
      <c r="C177" s="5" t="s">
        <v>2210</v>
      </c>
      <c r="D177" s="6">
        <v>2020</v>
      </c>
      <c r="E177" s="5" t="s">
        <v>2211</v>
      </c>
      <c r="F177" s="5" t="s">
        <v>1322</v>
      </c>
      <c r="G177" s="5" t="s">
        <v>2212</v>
      </c>
      <c r="H177" s="5" t="s">
        <v>13024</v>
      </c>
      <c r="I177" s="6" t="s">
        <v>13025</v>
      </c>
      <c r="J177" s="6" t="s">
        <v>13026</v>
      </c>
      <c r="K177" s="6" t="s">
        <v>13026</v>
      </c>
      <c r="L177" s="6" t="s">
        <v>13026</v>
      </c>
      <c r="M177" s="6" t="s">
        <v>13027</v>
      </c>
      <c r="N177" s="5" t="s">
        <v>13028</v>
      </c>
    </row>
    <row r="178" spans="1:14" x14ac:dyDescent="0.45">
      <c r="A178" s="6" t="s">
        <v>4311</v>
      </c>
      <c r="B178" s="5" t="s">
        <v>4312</v>
      </c>
      <c r="C178" s="5" t="s">
        <v>4313</v>
      </c>
      <c r="D178" s="6">
        <v>2025</v>
      </c>
      <c r="E178" s="5" t="s">
        <v>4314</v>
      </c>
      <c r="F178" s="5" t="s">
        <v>2692</v>
      </c>
      <c r="G178" s="5" t="s">
        <v>4315</v>
      </c>
      <c r="H178" s="5" t="s">
        <v>13030</v>
      </c>
      <c r="I178" s="6" t="s">
        <v>13026</v>
      </c>
      <c r="J178" s="6" t="s">
        <v>13026</v>
      </c>
      <c r="K178" s="6" t="s">
        <v>13026</v>
      </c>
      <c r="L178" s="6" t="s">
        <v>13025</v>
      </c>
      <c r="M178" s="6" t="s">
        <v>13027</v>
      </c>
      <c r="N178" s="5" t="s">
        <v>13031</v>
      </c>
    </row>
    <row r="179" spans="1:14" x14ac:dyDescent="0.45">
      <c r="A179" s="6" t="s">
        <v>3178</v>
      </c>
      <c r="B179" s="5" t="s">
        <v>3179</v>
      </c>
      <c r="C179" s="5" t="s">
        <v>3180</v>
      </c>
      <c r="D179" s="6">
        <v>2024</v>
      </c>
      <c r="E179" s="5" t="s">
        <v>3181</v>
      </c>
      <c r="F179" s="5" t="s">
        <v>3182</v>
      </c>
      <c r="G179" s="5" t="s">
        <v>3183</v>
      </c>
      <c r="H179" s="5" t="s">
        <v>13024</v>
      </c>
      <c r="I179" s="6" t="s">
        <v>13025</v>
      </c>
      <c r="J179" s="6" t="s">
        <v>13025</v>
      </c>
      <c r="K179" s="6" t="s">
        <v>13026</v>
      </c>
      <c r="L179" s="6" t="s">
        <v>13025</v>
      </c>
      <c r="M179" s="6" t="s">
        <v>13027</v>
      </c>
      <c r="N179" s="5" t="s">
        <v>13029</v>
      </c>
    </row>
    <row r="180" spans="1:14" x14ac:dyDescent="0.45">
      <c r="A180" s="6" t="s">
        <v>10469</v>
      </c>
      <c r="B180" s="5" t="s">
        <v>10470</v>
      </c>
      <c r="C180" s="5" t="s">
        <v>10471</v>
      </c>
      <c r="D180" s="6">
        <v>2000</v>
      </c>
      <c r="E180" s="5" t="s">
        <v>10472</v>
      </c>
      <c r="F180" s="5" t="s">
        <v>999</v>
      </c>
      <c r="G180" s="5" t="s">
        <v>10473</v>
      </c>
      <c r="H180" s="5" t="s">
        <v>13024</v>
      </c>
      <c r="I180" s="6" t="s">
        <v>13025</v>
      </c>
      <c r="J180" s="6" t="s">
        <v>13026</v>
      </c>
      <c r="K180" s="6" t="s">
        <v>13026</v>
      </c>
      <c r="L180" s="6" t="s">
        <v>13026</v>
      </c>
      <c r="M180" s="6" t="s">
        <v>13027</v>
      </c>
      <c r="N180" s="5" t="s">
        <v>13028</v>
      </c>
    </row>
    <row r="181" spans="1:14" x14ac:dyDescent="0.45">
      <c r="A181" s="6" t="s">
        <v>2909</v>
      </c>
      <c r="B181" s="5" t="s">
        <v>2910</v>
      </c>
      <c r="C181" s="5" t="s">
        <v>2911</v>
      </c>
      <c r="D181" s="6">
        <v>2003</v>
      </c>
      <c r="E181" s="5" t="s">
        <v>2912</v>
      </c>
      <c r="F181" s="5" t="s">
        <v>153</v>
      </c>
      <c r="G181" s="5" t="s">
        <v>2913</v>
      </c>
      <c r="H181" s="5" t="s">
        <v>13024</v>
      </c>
      <c r="I181" s="6" t="s">
        <v>13025</v>
      </c>
      <c r="J181" s="6" t="s">
        <v>13026</v>
      </c>
      <c r="K181" s="6" t="s">
        <v>13026</v>
      </c>
      <c r="L181" s="6" t="s">
        <v>13026</v>
      </c>
      <c r="M181" s="6" t="s">
        <v>13027</v>
      </c>
      <c r="N181" s="5" t="s">
        <v>13028</v>
      </c>
    </row>
    <row r="182" spans="1:14" x14ac:dyDescent="0.45">
      <c r="A182" s="6" t="s">
        <v>6010</v>
      </c>
      <c r="B182" s="5" t="s">
        <v>6011</v>
      </c>
      <c r="C182" s="5" t="s">
        <v>6012</v>
      </c>
      <c r="D182" s="6">
        <v>2022</v>
      </c>
      <c r="E182" s="5" t="s">
        <v>6013</v>
      </c>
      <c r="F182" s="5" t="s">
        <v>1166</v>
      </c>
      <c r="G182" s="5" t="s">
        <v>6014</v>
      </c>
      <c r="H182" s="5" t="s">
        <v>13024</v>
      </c>
      <c r="I182" s="6" t="s">
        <v>13025</v>
      </c>
      <c r="J182" s="6" t="s">
        <v>13025</v>
      </c>
      <c r="K182" s="6" t="s">
        <v>13026</v>
      </c>
      <c r="L182" s="6" t="s">
        <v>13026</v>
      </c>
      <c r="M182" s="6" t="s">
        <v>13027</v>
      </c>
      <c r="N182" s="5" t="s">
        <v>13029</v>
      </c>
    </row>
    <row r="183" spans="1:14" x14ac:dyDescent="0.45">
      <c r="A183" s="6" t="s">
        <v>11324</v>
      </c>
      <c r="B183" s="5" t="s">
        <v>11325</v>
      </c>
      <c r="C183" s="5" t="s">
        <v>11326</v>
      </c>
      <c r="D183" s="6">
        <v>1991</v>
      </c>
      <c r="E183" s="5" t="s">
        <v>11327</v>
      </c>
      <c r="F183" s="5" t="s">
        <v>426</v>
      </c>
      <c r="G183" s="5" t="s">
        <v>11328</v>
      </c>
      <c r="H183" s="5" t="s">
        <v>13024</v>
      </c>
      <c r="I183" s="6" t="s">
        <v>13025</v>
      </c>
      <c r="J183" s="6" t="s">
        <v>13026</v>
      </c>
      <c r="K183" s="6" t="s">
        <v>13026</v>
      </c>
      <c r="L183" s="6" t="s">
        <v>13026</v>
      </c>
      <c r="M183" s="6" t="s">
        <v>13027</v>
      </c>
      <c r="N183" s="5" t="s">
        <v>13028</v>
      </c>
    </row>
    <row r="184" spans="1:14" x14ac:dyDescent="0.45">
      <c r="A184" s="6" t="s">
        <v>4103</v>
      </c>
      <c r="B184" s="5" t="s">
        <v>4104</v>
      </c>
      <c r="C184" s="5" t="s">
        <v>4105</v>
      </c>
      <c r="D184" s="6">
        <v>2010</v>
      </c>
      <c r="E184" s="5" t="s">
        <v>4106</v>
      </c>
      <c r="F184" s="5" t="s">
        <v>313</v>
      </c>
      <c r="G184" s="5" t="s">
        <v>4107</v>
      </c>
      <c r="H184" s="5" t="s">
        <v>13024</v>
      </c>
      <c r="I184" s="6" t="s">
        <v>13025</v>
      </c>
      <c r="J184" s="6" t="s">
        <v>13025</v>
      </c>
      <c r="K184" s="6" t="s">
        <v>13026</v>
      </c>
      <c r="L184" s="6" t="s">
        <v>13026</v>
      </c>
      <c r="M184" s="6" t="s">
        <v>13027</v>
      </c>
      <c r="N184" s="5" t="s">
        <v>13029</v>
      </c>
    </row>
    <row r="185" spans="1:14" x14ac:dyDescent="0.45">
      <c r="A185" s="6" t="s">
        <v>4183</v>
      </c>
      <c r="B185" s="5" t="s">
        <v>4184</v>
      </c>
      <c r="C185" s="5" t="s">
        <v>4185</v>
      </c>
      <c r="D185" s="6">
        <v>2022</v>
      </c>
      <c r="E185" s="5" t="s">
        <v>4186</v>
      </c>
      <c r="F185" s="5" t="s">
        <v>4187</v>
      </c>
      <c r="G185" s="5" t="s">
        <v>4188</v>
      </c>
      <c r="H185" s="5" t="s">
        <v>13024</v>
      </c>
      <c r="I185" s="6" t="s">
        <v>13025</v>
      </c>
      <c r="J185" s="6" t="s">
        <v>13025</v>
      </c>
      <c r="K185" s="6" t="s">
        <v>13026</v>
      </c>
      <c r="L185" s="6" t="s">
        <v>13025</v>
      </c>
      <c r="M185" s="6" t="s">
        <v>13027</v>
      </c>
      <c r="N185" s="5" t="s">
        <v>13029</v>
      </c>
    </row>
    <row r="186" spans="1:14" x14ac:dyDescent="0.45">
      <c r="A186" s="6" t="s">
        <v>12898</v>
      </c>
      <c r="B186" s="5" t="s">
        <v>12899</v>
      </c>
      <c r="C186" s="5" t="s">
        <v>8359</v>
      </c>
      <c r="D186" s="6">
        <v>2002</v>
      </c>
      <c r="E186" s="5" t="s">
        <v>12900</v>
      </c>
      <c r="F186" s="5" t="s">
        <v>1752</v>
      </c>
      <c r="G186" s="5" t="s">
        <v>12901</v>
      </c>
      <c r="H186" s="5" t="s">
        <v>13024</v>
      </c>
      <c r="I186" s="6" t="s">
        <v>13026</v>
      </c>
      <c r="J186" s="6" t="s">
        <v>13026</v>
      </c>
      <c r="K186" s="6" t="s">
        <v>13026</v>
      </c>
      <c r="L186" s="6" t="s">
        <v>13025</v>
      </c>
      <c r="M186" s="6" t="s">
        <v>13027</v>
      </c>
      <c r="N186" s="5" t="s">
        <v>13031</v>
      </c>
    </row>
    <row r="187" spans="1:14" x14ac:dyDescent="0.45">
      <c r="A187" s="6" t="s">
        <v>7220</v>
      </c>
      <c r="B187" s="5" t="s">
        <v>7221</v>
      </c>
      <c r="C187" s="5" t="s">
        <v>7222</v>
      </c>
      <c r="D187" s="6">
        <v>2022</v>
      </c>
      <c r="E187" s="5" t="s">
        <v>7223</v>
      </c>
      <c r="F187" s="5" t="s">
        <v>1134</v>
      </c>
      <c r="G187" s="5" t="s">
        <v>7224</v>
      </c>
      <c r="H187" s="5" t="s">
        <v>13030</v>
      </c>
      <c r="I187" s="6" t="s">
        <v>13026</v>
      </c>
      <c r="J187" s="6" t="s">
        <v>13025</v>
      </c>
      <c r="K187" s="6" t="s">
        <v>13025</v>
      </c>
      <c r="L187" s="6" t="s">
        <v>13026</v>
      </c>
      <c r="M187" s="6" t="s">
        <v>13027</v>
      </c>
      <c r="N187" s="5" t="s">
        <v>13031</v>
      </c>
    </row>
    <row r="188" spans="1:14" x14ac:dyDescent="0.45">
      <c r="A188" s="6" t="s">
        <v>10529</v>
      </c>
      <c r="B188" s="5" t="s">
        <v>10530</v>
      </c>
      <c r="C188" s="5" t="s">
        <v>10531</v>
      </c>
      <c r="D188" s="6">
        <v>2002</v>
      </c>
      <c r="E188" s="5" t="s">
        <v>10532</v>
      </c>
      <c r="F188" s="5" t="s">
        <v>2845</v>
      </c>
      <c r="G188" s="5" t="s">
        <v>10533</v>
      </c>
      <c r="H188" s="5" t="s">
        <v>13024</v>
      </c>
      <c r="I188" s="6" t="s">
        <v>13025</v>
      </c>
      <c r="J188" s="6" t="s">
        <v>13026</v>
      </c>
      <c r="K188" s="6" t="s">
        <v>13026</v>
      </c>
      <c r="L188" s="6" t="s">
        <v>13026</v>
      </c>
      <c r="M188" s="6" t="s">
        <v>13027</v>
      </c>
      <c r="N188" s="5" t="s">
        <v>13028</v>
      </c>
    </row>
    <row r="189" spans="1:14" x14ac:dyDescent="0.45">
      <c r="A189" s="6" t="s">
        <v>8446</v>
      </c>
      <c r="B189" s="5" t="s">
        <v>8447</v>
      </c>
      <c r="C189" s="5" t="s">
        <v>8448</v>
      </c>
      <c r="D189" s="6">
        <v>1994</v>
      </c>
      <c r="E189" s="5" t="s">
        <v>8449</v>
      </c>
      <c r="F189" s="5" t="s">
        <v>1194</v>
      </c>
      <c r="G189" s="5" t="s">
        <v>8450</v>
      </c>
      <c r="H189" s="5" t="s">
        <v>13024</v>
      </c>
      <c r="I189" s="6" t="s">
        <v>13026</v>
      </c>
      <c r="J189" s="6" t="s">
        <v>13026</v>
      </c>
      <c r="K189" s="6" t="s">
        <v>13026</v>
      </c>
      <c r="L189" s="6" t="s">
        <v>13026</v>
      </c>
      <c r="M189" s="6" t="s">
        <v>13027</v>
      </c>
      <c r="N189" s="5" t="s">
        <v>13031</v>
      </c>
    </row>
    <row r="190" spans="1:14" x14ac:dyDescent="0.45">
      <c r="A190" s="6" t="s">
        <v>2561</v>
      </c>
      <c r="B190" s="5" t="s">
        <v>2562</v>
      </c>
      <c r="C190" s="5" t="s">
        <v>2563</v>
      </c>
      <c r="D190" s="6">
        <v>2001</v>
      </c>
      <c r="E190" s="5" t="s">
        <v>2564</v>
      </c>
      <c r="F190" s="5" t="s">
        <v>2270</v>
      </c>
      <c r="G190" s="5" t="s">
        <v>2565</v>
      </c>
      <c r="H190" s="5" t="s">
        <v>13024</v>
      </c>
      <c r="I190" s="6" t="s">
        <v>13025</v>
      </c>
      <c r="J190" s="6" t="s">
        <v>13026</v>
      </c>
      <c r="K190" s="6" t="s">
        <v>13026</v>
      </c>
      <c r="L190" s="6" t="s">
        <v>13026</v>
      </c>
      <c r="M190" s="6" t="s">
        <v>13027</v>
      </c>
      <c r="N190" s="5" t="s">
        <v>13028</v>
      </c>
    </row>
    <row r="191" spans="1:14" x14ac:dyDescent="0.45">
      <c r="A191" s="6" t="s">
        <v>9181</v>
      </c>
      <c r="B191" s="5" t="s">
        <v>9182</v>
      </c>
      <c r="C191" s="5" t="s">
        <v>9183</v>
      </c>
      <c r="D191" s="6">
        <v>2005</v>
      </c>
      <c r="E191" s="5" t="s">
        <v>9184</v>
      </c>
      <c r="F191" s="5" t="s">
        <v>1338</v>
      </c>
      <c r="G191" s="5" t="s">
        <v>9185</v>
      </c>
      <c r="H191" s="5" t="s">
        <v>13024</v>
      </c>
      <c r="I191" s="6" t="s">
        <v>13025</v>
      </c>
      <c r="J191" s="6" t="s">
        <v>13025</v>
      </c>
      <c r="K191" s="6" t="s">
        <v>13025</v>
      </c>
      <c r="L191" s="6" t="s">
        <v>13026</v>
      </c>
      <c r="M191" s="6" t="s">
        <v>13027</v>
      </c>
      <c r="N191" s="5" t="s">
        <v>13029</v>
      </c>
    </row>
    <row r="192" spans="1:14" x14ac:dyDescent="0.45">
      <c r="A192" s="6" t="s">
        <v>11849</v>
      </c>
      <c r="B192" s="5" t="s">
        <v>11850</v>
      </c>
      <c r="C192" s="5" t="s">
        <v>11851</v>
      </c>
      <c r="D192" s="6">
        <v>2002</v>
      </c>
      <c r="E192" s="5" t="s">
        <v>11852</v>
      </c>
      <c r="F192" s="5" t="s">
        <v>206</v>
      </c>
      <c r="G192" s="5" t="s">
        <v>11853</v>
      </c>
      <c r="H192" s="5" t="s">
        <v>13024</v>
      </c>
      <c r="I192" s="6" t="s">
        <v>13025</v>
      </c>
      <c r="J192" s="6" t="s">
        <v>13026</v>
      </c>
      <c r="K192" s="6" t="s">
        <v>13026</v>
      </c>
      <c r="L192" s="6" t="s">
        <v>13026</v>
      </c>
      <c r="M192" s="6" t="s">
        <v>13027</v>
      </c>
      <c r="N192" s="5" t="s">
        <v>13028</v>
      </c>
    </row>
    <row r="193" spans="1:14" x14ac:dyDescent="0.45">
      <c r="A193" s="6" t="s">
        <v>4893</v>
      </c>
      <c r="B193" s="5" t="s">
        <v>4894</v>
      </c>
      <c r="C193" s="5" t="s">
        <v>4895</v>
      </c>
      <c r="D193" s="6">
        <v>2003</v>
      </c>
      <c r="E193" s="5" t="s">
        <v>4896</v>
      </c>
      <c r="F193" s="5" t="s">
        <v>239</v>
      </c>
      <c r="G193" s="5" t="s">
        <v>4897</v>
      </c>
      <c r="H193" s="5" t="s">
        <v>13024</v>
      </c>
      <c r="I193" s="6" t="s">
        <v>13025</v>
      </c>
      <c r="J193" s="6" t="s">
        <v>13025</v>
      </c>
      <c r="K193" s="6" t="s">
        <v>13025</v>
      </c>
      <c r="L193" s="6" t="s">
        <v>13026</v>
      </c>
      <c r="M193" s="6" t="s">
        <v>13027</v>
      </c>
      <c r="N193" s="5" t="s">
        <v>13029</v>
      </c>
    </row>
    <row r="194" spans="1:14" x14ac:dyDescent="0.45">
      <c r="A194" s="6" t="s">
        <v>2904</v>
      </c>
      <c r="B194" s="5" t="s">
        <v>2905</v>
      </c>
      <c r="C194" s="5" t="s">
        <v>2906</v>
      </c>
      <c r="D194" s="6">
        <v>2017</v>
      </c>
      <c r="E194" s="5" t="s">
        <v>2907</v>
      </c>
      <c r="F194" s="5" t="s">
        <v>245</v>
      </c>
      <c r="G194" s="5" t="s">
        <v>2908</v>
      </c>
      <c r="H194" s="5" t="s">
        <v>13024</v>
      </c>
      <c r="I194" s="6" t="s">
        <v>13026</v>
      </c>
      <c r="J194" s="6" t="s">
        <v>13025</v>
      </c>
      <c r="K194" s="6" t="s">
        <v>13026</v>
      </c>
      <c r="L194" s="6" t="s">
        <v>13026</v>
      </c>
      <c r="M194" s="6" t="s">
        <v>13027</v>
      </c>
      <c r="N194" s="5" t="s">
        <v>13031</v>
      </c>
    </row>
    <row r="195" spans="1:14" x14ac:dyDescent="0.45">
      <c r="A195" s="6" t="s">
        <v>1119</v>
      </c>
      <c r="B195" s="5" t="s">
        <v>1120</v>
      </c>
      <c r="C195" s="5" t="s">
        <v>1121</v>
      </c>
      <c r="D195" s="6">
        <v>2007</v>
      </c>
      <c r="E195" s="5" t="s">
        <v>1122</v>
      </c>
      <c r="F195" s="5" t="s">
        <v>1123</v>
      </c>
      <c r="G195" s="5" t="s">
        <v>1124</v>
      </c>
      <c r="H195" s="5" t="s">
        <v>13024</v>
      </c>
      <c r="I195" s="6" t="s">
        <v>13025</v>
      </c>
      <c r="J195" s="6" t="s">
        <v>13025</v>
      </c>
      <c r="K195" s="6" t="s">
        <v>13025</v>
      </c>
      <c r="L195" s="6" t="s">
        <v>13025</v>
      </c>
      <c r="M195" s="6" t="s">
        <v>13033</v>
      </c>
      <c r="N195" s="5"/>
    </row>
    <row r="196" spans="1:14" x14ac:dyDescent="0.45">
      <c r="A196" s="6" t="s">
        <v>10489</v>
      </c>
      <c r="B196" s="5" t="s">
        <v>10490</v>
      </c>
      <c r="C196" s="5" t="s">
        <v>10491</v>
      </c>
      <c r="D196" s="6">
        <v>2001</v>
      </c>
      <c r="E196" s="5" t="s">
        <v>10492</v>
      </c>
      <c r="F196" s="5" t="s">
        <v>68</v>
      </c>
      <c r="G196" s="5" t="s">
        <v>10493</v>
      </c>
      <c r="H196" s="5" t="s">
        <v>13024</v>
      </c>
      <c r="I196" s="6" t="s">
        <v>13025</v>
      </c>
      <c r="J196" s="6" t="s">
        <v>13026</v>
      </c>
      <c r="K196" s="6" t="s">
        <v>13026</v>
      </c>
      <c r="L196" s="6" t="s">
        <v>13025</v>
      </c>
      <c r="M196" s="6" t="s">
        <v>13027</v>
      </c>
      <c r="N196" s="5" t="s">
        <v>13028</v>
      </c>
    </row>
    <row r="197" spans="1:14" x14ac:dyDescent="0.45">
      <c r="A197" s="6" t="s">
        <v>9462</v>
      </c>
      <c r="B197" s="5" t="s">
        <v>9463</v>
      </c>
      <c r="C197" s="5" t="s">
        <v>9464</v>
      </c>
      <c r="D197" s="6">
        <v>2003</v>
      </c>
      <c r="E197" s="5" t="s">
        <v>9465</v>
      </c>
      <c r="F197" s="5" t="s">
        <v>750</v>
      </c>
      <c r="G197" s="5" t="s">
        <v>9466</v>
      </c>
      <c r="H197" s="5" t="s">
        <v>13024</v>
      </c>
      <c r="I197" s="6" t="s">
        <v>13026</v>
      </c>
      <c r="J197" s="6" t="s">
        <v>13026</v>
      </c>
      <c r="K197" s="6" t="s">
        <v>13026</v>
      </c>
      <c r="L197" s="6" t="s">
        <v>13026</v>
      </c>
      <c r="M197" s="6" t="s">
        <v>13027</v>
      </c>
      <c r="N197" s="5" t="s">
        <v>13031</v>
      </c>
    </row>
    <row r="198" spans="1:14" x14ac:dyDescent="0.45">
      <c r="A198" s="6" t="s">
        <v>4668</v>
      </c>
      <c r="B198" s="5" t="s">
        <v>4669</v>
      </c>
      <c r="C198" s="5" t="s">
        <v>4670</v>
      </c>
      <c r="D198" s="6">
        <v>1996</v>
      </c>
      <c r="E198" s="5" t="s">
        <v>4671</v>
      </c>
      <c r="F198" s="5" t="s">
        <v>206</v>
      </c>
      <c r="G198" s="5" t="s">
        <v>4672</v>
      </c>
      <c r="H198" s="5" t="s">
        <v>13024</v>
      </c>
      <c r="I198" s="6" t="s">
        <v>13026</v>
      </c>
      <c r="J198" s="6" t="s">
        <v>13025</v>
      </c>
      <c r="K198" s="6" t="s">
        <v>13026</v>
      </c>
      <c r="L198" s="6" t="s">
        <v>13026</v>
      </c>
      <c r="M198" s="6" t="s">
        <v>13027</v>
      </c>
      <c r="N198" s="5" t="s">
        <v>13031</v>
      </c>
    </row>
    <row r="199" spans="1:14" x14ac:dyDescent="0.45">
      <c r="A199" s="6" t="s">
        <v>7602</v>
      </c>
      <c r="B199" s="5" t="s">
        <v>7603</v>
      </c>
      <c r="C199" s="5" t="s">
        <v>7604</v>
      </c>
      <c r="D199" s="6">
        <v>2008</v>
      </c>
      <c r="E199" s="5" t="s">
        <v>7605</v>
      </c>
      <c r="F199" s="5" t="s">
        <v>7606</v>
      </c>
      <c r="G199" s="5" t="s">
        <v>7607</v>
      </c>
      <c r="H199" s="5" t="s">
        <v>13024</v>
      </c>
      <c r="I199" s="6" t="s">
        <v>13026</v>
      </c>
      <c r="J199" s="6" t="s">
        <v>13025</v>
      </c>
      <c r="K199" s="6" t="s">
        <v>13026</v>
      </c>
      <c r="L199" s="6" t="s">
        <v>13026</v>
      </c>
      <c r="M199" s="6" t="s">
        <v>13027</v>
      </c>
      <c r="N199" s="5" t="s">
        <v>13031</v>
      </c>
    </row>
    <row r="200" spans="1:14" x14ac:dyDescent="0.45">
      <c r="A200" s="6" t="s">
        <v>770</v>
      </c>
      <c r="B200" s="5" t="s">
        <v>771</v>
      </c>
      <c r="C200" s="5" t="s">
        <v>772</v>
      </c>
      <c r="D200" s="6">
        <v>2001</v>
      </c>
      <c r="E200" s="5" t="s">
        <v>773</v>
      </c>
      <c r="F200" s="5" t="s">
        <v>466</v>
      </c>
      <c r="G200" s="5" t="s">
        <v>774</v>
      </c>
      <c r="H200" s="5" t="s">
        <v>13024</v>
      </c>
      <c r="I200" s="6" t="s">
        <v>13025</v>
      </c>
      <c r="J200" s="6" t="s">
        <v>13026</v>
      </c>
      <c r="K200" s="6" t="s">
        <v>13025</v>
      </c>
      <c r="L200" s="6" t="s">
        <v>13026</v>
      </c>
      <c r="M200" s="6" t="s">
        <v>13027</v>
      </c>
      <c r="N200" s="5" t="s">
        <v>13028</v>
      </c>
    </row>
    <row r="201" spans="1:14" x14ac:dyDescent="0.45">
      <c r="A201" s="6" t="s">
        <v>7932</v>
      </c>
      <c r="B201" s="5" t="s">
        <v>7933</v>
      </c>
      <c r="C201" s="5" t="s">
        <v>7934</v>
      </c>
      <c r="D201" s="6">
        <v>1982</v>
      </c>
      <c r="E201" s="5" t="s">
        <v>7935</v>
      </c>
      <c r="F201" s="5" t="s">
        <v>245</v>
      </c>
      <c r="G201" s="5" t="s">
        <v>7936</v>
      </c>
      <c r="H201" s="5" t="s">
        <v>13024</v>
      </c>
      <c r="I201" s="6" t="s">
        <v>13025</v>
      </c>
      <c r="J201" s="6" t="s">
        <v>13025</v>
      </c>
      <c r="K201" s="6" t="s">
        <v>13026</v>
      </c>
      <c r="L201" s="6" t="s">
        <v>13026</v>
      </c>
      <c r="M201" s="6" t="s">
        <v>13027</v>
      </c>
      <c r="N201" s="5" t="s">
        <v>13029</v>
      </c>
    </row>
    <row r="202" spans="1:14" x14ac:dyDescent="0.45">
      <c r="A202" s="6" t="s">
        <v>2807</v>
      </c>
      <c r="B202" s="5" t="s">
        <v>2808</v>
      </c>
      <c r="C202" s="5" t="s">
        <v>2809</v>
      </c>
      <c r="D202" s="6">
        <v>2001</v>
      </c>
      <c r="E202" s="5" t="s">
        <v>2810</v>
      </c>
      <c r="F202" s="5" t="s">
        <v>1680</v>
      </c>
      <c r="G202" s="5" t="s">
        <v>2811</v>
      </c>
      <c r="H202" s="5" t="s">
        <v>13024</v>
      </c>
      <c r="I202" s="6" t="s">
        <v>13025</v>
      </c>
      <c r="J202" s="6" t="s">
        <v>13026</v>
      </c>
      <c r="K202" s="6" t="s">
        <v>13026</v>
      </c>
      <c r="L202" s="6" t="s">
        <v>13026</v>
      </c>
      <c r="M202" s="6" t="s">
        <v>13027</v>
      </c>
      <c r="N202" s="5" t="s">
        <v>13028</v>
      </c>
    </row>
    <row r="203" spans="1:14" x14ac:dyDescent="0.45">
      <c r="A203" s="6" t="s">
        <v>4015</v>
      </c>
      <c r="B203" s="5" t="s">
        <v>4016</v>
      </c>
      <c r="C203" s="5" t="s">
        <v>4017</v>
      </c>
      <c r="D203" s="6">
        <v>1999</v>
      </c>
      <c r="E203" s="5" t="s">
        <v>4018</v>
      </c>
      <c r="F203" s="5" t="s">
        <v>68</v>
      </c>
      <c r="G203" s="5" t="s">
        <v>4019</v>
      </c>
      <c r="H203" s="5" t="s">
        <v>13024</v>
      </c>
      <c r="I203" s="6" t="s">
        <v>13025</v>
      </c>
      <c r="J203" s="6" t="s">
        <v>13026</v>
      </c>
      <c r="K203" s="6" t="s">
        <v>13026</v>
      </c>
      <c r="L203" s="6" t="s">
        <v>13026</v>
      </c>
      <c r="M203" s="6" t="s">
        <v>13027</v>
      </c>
      <c r="N203" s="5" t="s">
        <v>13028</v>
      </c>
    </row>
    <row r="204" spans="1:14" x14ac:dyDescent="0.45">
      <c r="A204" s="6" t="s">
        <v>6679</v>
      </c>
      <c r="B204" s="5" t="s">
        <v>6680</v>
      </c>
      <c r="C204" s="5" t="s">
        <v>6681</v>
      </c>
      <c r="D204" s="6">
        <v>2002</v>
      </c>
      <c r="E204" s="5" t="s">
        <v>6682</v>
      </c>
      <c r="F204" s="5" t="s">
        <v>2816</v>
      </c>
      <c r="G204" s="5" t="s">
        <v>6683</v>
      </c>
      <c r="H204" s="5" t="s">
        <v>13032</v>
      </c>
      <c r="I204" s="6" t="s">
        <v>13025</v>
      </c>
      <c r="J204" s="6" t="s">
        <v>13025</v>
      </c>
      <c r="K204" s="6" t="s">
        <v>13025</v>
      </c>
      <c r="L204" s="6" t="s">
        <v>13025</v>
      </c>
      <c r="M204" s="6" t="s">
        <v>13033</v>
      </c>
      <c r="N204" s="5"/>
    </row>
    <row r="205" spans="1:14" x14ac:dyDescent="0.45">
      <c r="A205" s="6" t="s">
        <v>12733</v>
      </c>
      <c r="B205" s="5" t="s">
        <v>12734</v>
      </c>
      <c r="C205" s="5" t="s">
        <v>12735</v>
      </c>
      <c r="D205" s="6">
        <v>2024</v>
      </c>
      <c r="E205" s="5" t="s">
        <v>12736</v>
      </c>
      <c r="F205" s="5" t="s">
        <v>12737</v>
      </c>
      <c r="G205" s="5" t="s">
        <v>12738</v>
      </c>
      <c r="H205" s="5" t="s">
        <v>13024</v>
      </c>
      <c r="I205" s="6" t="s">
        <v>13025</v>
      </c>
      <c r="J205" s="6" t="s">
        <v>13025</v>
      </c>
      <c r="K205" s="6" t="s">
        <v>13026</v>
      </c>
      <c r="L205" s="6" t="s">
        <v>13025</v>
      </c>
      <c r="M205" s="6" t="s">
        <v>13027</v>
      </c>
      <c r="N205" s="5" t="s">
        <v>13029</v>
      </c>
    </row>
    <row r="206" spans="1:14" x14ac:dyDescent="0.45">
      <c r="A206" s="6" t="s">
        <v>5143</v>
      </c>
      <c r="B206" s="5" t="s">
        <v>5144</v>
      </c>
      <c r="C206" s="5" t="s">
        <v>5145</v>
      </c>
      <c r="D206" s="6">
        <v>2022</v>
      </c>
      <c r="E206" s="5" t="s">
        <v>5146</v>
      </c>
      <c r="F206" s="5" t="s">
        <v>1194</v>
      </c>
      <c r="G206" s="5" t="s">
        <v>5147</v>
      </c>
      <c r="H206" s="5" t="s">
        <v>13024</v>
      </c>
      <c r="I206" s="6" t="s">
        <v>13025</v>
      </c>
      <c r="J206" s="6" t="s">
        <v>13025</v>
      </c>
      <c r="K206" s="6" t="s">
        <v>13026</v>
      </c>
      <c r="L206" s="6" t="s">
        <v>13025</v>
      </c>
      <c r="M206" s="6" t="s">
        <v>13027</v>
      </c>
      <c r="N206" s="5" t="s">
        <v>13029</v>
      </c>
    </row>
    <row r="207" spans="1:14" x14ac:dyDescent="0.45">
      <c r="A207" s="6" t="s">
        <v>9303</v>
      </c>
      <c r="B207" s="5" t="s">
        <v>9304</v>
      </c>
      <c r="C207" s="5" t="s">
        <v>9305</v>
      </c>
      <c r="D207" s="6">
        <v>1999</v>
      </c>
      <c r="E207" s="5" t="s">
        <v>9306</v>
      </c>
      <c r="F207" s="5" t="s">
        <v>666</v>
      </c>
      <c r="G207" s="5" t="s">
        <v>9307</v>
      </c>
      <c r="H207" s="5" t="s">
        <v>13024</v>
      </c>
      <c r="I207" s="6" t="s">
        <v>13026</v>
      </c>
      <c r="J207" s="6" t="s">
        <v>13026</v>
      </c>
      <c r="K207" s="6" t="s">
        <v>13026</v>
      </c>
      <c r="L207" s="6" t="s">
        <v>13026</v>
      </c>
      <c r="M207" s="6" t="s">
        <v>13027</v>
      </c>
      <c r="N207" s="5" t="s">
        <v>13031</v>
      </c>
    </row>
    <row r="208" spans="1:14" x14ac:dyDescent="0.45">
      <c r="A208" s="6" t="s">
        <v>1698</v>
      </c>
      <c r="B208" s="5" t="s">
        <v>1699</v>
      </c>
      <c r="C208" s="5" t="s">
        <v>1700</v>
      </c>
      <c r="D208" s="6">
        <v>2015</v>
      </c>
      <c r="E208" s="5" t="s">
        <v>1701</v>
      </c>
      <c r="F208" s="5" t="s">
        <v>239</v>
      </c>
      <c r="G208" s="5" t="s">
        <v>1702</v>
      </c>
      <c r="H208" s="5" t="s">
        <v>13024</v>
      </c>
      <c r="I208" s="6" t="s">
        <v>13025</v>
      </c>
      <c r="J208" s="6" t="s">
        <v>13025</v>
      </c>
      <c r="K208" s="6" t="s">
        <v>13026</v>
      </c>
      <c r="L208" s="6" t="s">
        <v>13025</v>
      </c>
      <c r="M208" s="6" t="s">
        <v>13027</v>
      </c>
      <c r="N208" s="5" t="s">
        <v>13029</v>
      </c>
    </row>
    <row r="209" spans="1:14" x14ac:dyDescent="0.45">
      <c r="A209" s="6" t="s">
        <v>10376</v>
      </c>
      <c r="B209" s="5" t="s">
        <v>10377</v>
      </c>
      <c r="C209" s="5" t="s">
        <v>10378</v>
      </c>
      <c r="D209" s="6">
        <v>2025</v>
      </c>
      <c r="E209" s="5" t="s">
        <v>10379</v>
      </c>
      <c r="F209" s="5" t="s">
        <v>1102</v>
      </c>
      <c r="G209" s="5" t="s">
        <v>10380</v>
      </c>
      <c r="H209" s="5" t="s">
        <v>13024</v>
      </c>
      <c r="I209" s="6" t="s">
        <v>13025</v>
      </c>
      <c r="J209" s="6" t="s">
        <v>13025</v>
      </c>
      <c r="K209" s="6" t="s">
        <v>13026</v>
      </c>
      <c r="L209" s="6" t="s">
        <v>13026</v>
      </c>
      <c r="M209" s="6" t="s">
        <v>13027</v>
      </c>
      <c r="N209" s="5" t="s">
        <v>13029</v>
      </c>
    </row>
    <row r="210" spans="1:14" x14ac:dyDescent="0.45">
      <c r="A210" s="6" t="s">
        <v>990</v>
      </c>
      <c r="B210" s="5" t="s">
        <v>991</v>
      </c>
      <c r="C210" s="5" t="s">
        <v>992</v>
      </c>
      <c r="D210" s="6">
        <v>2011</v>
      </c>
      <c r="E210" s="5" t="s">
        <v>993</v>
      </c>
      <c r="F210" s="5" t="s">
        <v>123</v>
      </c>
      <c r="G210" s="5" t="s">
        <v>994</v>
      </c>
      <c r="H210" s="5" t="s">
        <v>13024</v>
      </c>
      <c r="I210" s="6" t="s">
        <v>13025</v>
      </c>
      <c r="J210" s="6" t="s">
        <v>13025</v>
      </c>
      <c r="K210" s="6" t="s">
        <v>13025</v>
      </c>
      <c r="L210" s="6" t="s">
        <v>13026</v>
      </c>
      <c r="M210" s="6" t="s">
        <v>13027</v>
      </c>
      <c r="N210" s="5" t="s">
        <v>13029</v>
      </c>
    </row>
    <row r="211" spans="1:14" x14ac:dyDescent="0.45">
      <c r="A211" s="6" t="s">
        <v>1409</v>
      </c>
      <c r="B211" s="5" t="s">
        <v>1410</v>
      </c>
      <c r="C211" s="5" t="s">
        <v>1411</v>
      </c>
      <c r="D211" s="6">
        <v>2000</v>
      </c>
      <c r="E211" s="5" t="s">
        <v>1412</v>
      </c>
      <c r="F211" s="5" t="s">
        <v>660</v>
      </c>
      <c r="G211" s="5" t="s">
        <v>1413</v>
      </c>
      <c r="H211" s="5" t="s">
        <v>13024</v>
      </c>
      <c r="I211" s="6" t="s">
        <v>13025</v>
      </c>
      <c r="J211" s="6" t="s">
        <v>13026</v>
      </c>
      <c r="K211" s="6" t="s">
        <v>13026</v>
      </c>
      <c r="L211" s="6" t="s">
        <v>13026</v>
      </c>
      <c r="M211" s="6" t="s">
        <v>13027</v>
      </c>
      <c r="N211" s="5" t="s">
        <v>13028</v>
      </c>
    </row>
    <row r="212" spans="1:14" x14ac:dyDescent="0.45">
      <c r="A212" s="6" t="s">
        <v>6399</v>
      </c>
      <c r="B212" s="5" t="s">
        <v>6400</v>
      </c>
      <c r="C212" s="5" t="s">
        <v>6401</v>
      </c>
      <c r="D212" s="6">
        <v>2002</v>
      </c>
      <c r="E212" s="5" t="s">
        <v>6402</v>
      </c>
      <c r="F212" s="5" t="s">
        <v>68</v>
      </c>
      <c r="G212" s="5" t="s">
        <v>6403</v>
      </c>
      <c r="H212" s="5" t="s">
        <v>13024</v>
      </c>
      <c r="I212" s="6" t="s">
        <v>13025</v>
      </c>
      <c r="J212" s="6" t="s">
        <v>13026</v>
      </c>
      <c r="K212" s="6" t="s">
        <v>13026</v>
      </c>
      <c r="L212" s="6" t="s">
        <v>13026</v>
      </c>
      <c r="M212" s="6" t="s">
        <v>13027</v>
      </c>
      <c r="N212" s="5" t="s">
        <v>13028</v>
      </c>
    </row>
    <row r="213" spans="1:14" x14ac:dyDescent="0.45">
      <c r="A213" s="6" t="s">
        <v>11597</v>
      </c>
      <c r="B213" s="5" t="s">
        <v>11598</v>
      </c>
      <c r="C213" s="5" t="s">
        <v>11599</v>
      </c>
      <c r="D213" s="6">
        <v>1997</v>
      </c>
      <c r="E213" s="5" t="s">
        <v>11600</v>
      </c>
      <c r="F213" s="5" t="s">
        <v>206</v>
      </c>
      <c r="G213" s="5" t="s">
        <v>11601</v>
      </c>
      <c r="H213" s="5" t="s">
        <v>13032</v>
      </c>
      <c r="I213" s="6" t="s">
        <v>13026</v>
      </c>
      <c r="J213" s="6" t="s">
        <v>13025</v>
      </c>
      <c r="K213" s="6" t="s">
        <v>13026</v>
      </c>
      <c r="L213" s="6" t="s">
        <v>13026</v>
      </c>
      <c r="M213" s="6" t="s">
        <v>13027</v>
      </c>
      <c r="N213" s="5" t="s">
        <v>13031</v>
      </c>
    </row>
    <row r="214" spans="1:14" x14ac:dyDescent="0.45">
      <c r="A214" s="6" t="s">
        <v>8497</v>
      </c>
      <c r="B214" s="5" t="s">
        <v>8498</v>
      </c>
      <c r="C214" s="5" t="s">
        <v>8499</v>
      </c>
      <c r="D214" s="6">
        <v>2009</v>
      </c>
      <c r="E214" s="5" t="s">
        <v>8500</v>
      </c>
      <c r="F214" s="5" t="s">
        <v>983</v>
      </c>
      <c r="G214" s="5" t="s">
        <v>8501</v>
      </c>
      <c r="H214" s="5" t="s">
        <v>13024</v>
      </c>
      <c r="I214" s="6" t="s">
        <v>13025</v>
      </c>
      <c r="J214" s="6" t="s">
        <v>13025</v>
      </c>
      <c r="K214" s="6" t="s">
        <v>13025</v>
      </c>
      <c r="L214" s="6" t="s">
        <v>13026</v>
      </c>
      <c r="M214" s="6" t="s">
        <v>13027</v>
      </c>
      <c r="N214" s="5" t="s">
        <v>13029</v>
      </c>
    </row>
    <row r="215" spans="1:14" x14ac:dyDescent="0.45">
      <c r="A215" s="6" t="s">
        <v>3073</v>
      </c>
      <c r="B215" s="5" t="s">
        <v>3074</v>
      </c>
      <c r="C215" s="5" t="s">
        <v>3075</v>
      </c>
      <c r="D215" s="6">
        <v>2003</v>
      </c>
      <c r="E215" s="5" t="s">
        <v>3076</v>
      </c>
      <c r="F215" s="5" t="s">
        <v>111</v>
      </c>
      <c r="G215" s="5" t="s">
        <v>3077</v>
      </c>
      <c r="H215" s="5" t="s">
        <v>13024</v>
      </c>
      <c r="I215" s="6" t="s">
        <v>13025</v>
      </c>
      <c r="J215" s="6" t="s">
        <v>13026</v>
      </c>
      <c r="K215" s="6" t="s">
        <v>13026</v>
      </c>
      <c r="L215" s="6" t="s">
        <v>13026</v>
      </c>
      <c r="M215" s="6" t="s">
        <v>13027</v>
      </c>
      <c r="N215" s="5" t="s">
        <v>13028</v>
      </c>
    </row>
    <row r="216" spans="1:14" x14ac:dyDescent="0.45">
      <c r="A216" s="6" t="s">
        <v>5845</v>
      </c>
      <c r="B216" s="5" t="s">
        <v>5846</v>
      </c>
      <c r="C216" s="5" t="s">
        <v>5847</v>
      </c>
      <c r="D216" s="6">
        <v>2000</v>
      </c>
      <c r="E216" s="5" t="s">
        <v>5848</v>
      </c>
      <c r="F216" s="5" t="s">
        <v>87</v>
      </c>
      <c r="G216" s="5" t="s">
        <v>5849</v>
      </c>
      <c r="H216" s="5" t="s">
        <v>13024</v>
      </c>
      <c r="I216" s="6" t="s">
        <v>13026</v>
      </c>
      <c r="J216" s="6" t="s">
        <v>13026</v>
      </c>
      <c r="K216" s="6" t="s">
        <v>13026</v>
      </c>
      <c r="L216" s="6" t="s">
        <v>13026</v>
      </c>
      <c r="M216" s="6" t="s">
        <v>13027</v>
      </c>
      <c r="N216" s="5" t="s">
        <v>13031</v>
      </c>
    </row>
    <row r="217" spans="1:14" x14ac:dyDescent="0.45">
      <c r="A217" s="6" t="s">
        <v>1906</v>
      </c>
      <c r="B217" s="5" t="s">
        <v>1907</v>
      </c>
      <c r="C217" s="5" t="s">
        <v>1908</v>
      </c>
      <c r="D217" s="6">
        <v>1975</v>
      </c>
      <c r="E217" s="5" t="s">
        <v>1909</v>
      </c>
      <c r="F217" s="5" t="s">
        <v>1910</v>
      </c>
      <c r="G217" s="5" t="s">
        <v>1911</v>
      </c>
      <c r="H217" s="5" t="s">
        <v>13024</v>
      </c>
      <c r="I217" s="6" t="s">
        <v>13025</v>
      </c>
      <c r="J217" s="6" t="s">
        <v>13025</v>
      </c>
      <c r="K217" s="6" t="s">
        <v>13026</v>
      </c>
      <c r="L217" s="6" t="s">
        <v>13026</v>
      </c>
      <c r="M217" s="6" t="s">
        <v>13027</v>
      </c>
      <c r="N217" s="5" t="s">
        <v>13029</v>
      </c>
    </row>
    <row r="218" spans="1:14" x14ac:dyDescent="0.45">
      <c r="A218" s="6" t="s">
        <v>12867</v>
      </c>
      <c r="B218" s="5" t="s">
        <v>12868</v>
      </c>
      <c r="C218" s="5" t="s">
        <v>12869</v>
      </c>
      <c r="D218" s="6">
        <v>1999</v>
      </c>
      <c r="E218" s="5" t="s">
        <v>12870</v>
      </c>
      <c r="F218" s="5" t="s">
        <v>68</v>
      </c>
      <c r="G218" s="5" t="s">
        <v>12871</v>
      </c>
      <c r="H218" s="5" t="s">
        <v>13024</v>
      </c>
      <c r="I218" s="6" t="s">
        <v>13025</v>
      </c>
      <c r="J218" s="6" t="s">
        <v>13026</v>
      </c>
      <c r="K218" s="6" t="s">
        <v>13026</v>
      </c>
      <c r="L218" s="6" t="s">
        <v>13026</v>
      </c>
      <c r="M218" s="6" t="s">
        <v>13027</v>
      </c>
      <c r="N218" s="5" t="s">
        <v>13028</v>
      </c>
    </row>
    <row r="219" spans="1:14" x14ac:dyDescent="0.45">
      <c r="A219" s="6" t="s">
        <v>600</v>
      </c>
      <c r="B219" s="5" t="s">
        <v>601</v>
      </c>
      <c r="C219" s="5" t="s">
        <v>602</v>
      </c>
      <c r="D219" s="6">
        <v>2001</v>
      </c>
      <c r="E219" s="5" t="s">
        <v>603</v>
      </c>
      <c r="F219" s="5" t="s">
        <v>604</v>
      </c>
      <c r="G219" s="5" t="s">
        <v>605</v>
      </c>
      <c r="H219" s="5" t="s">
        <v>13032</v>
      </c>
      <c r="I219" s="6" t="s">
        <v>13025</v>
      </c>
      <c r="J219" s="6" t="s">
        <v>13026</v>
      </c>
      <c r="K219" s="6" t="s">
        <v>13025</v>
      </c>
      <c r="L219" s="6" t="s">
        <v>13025</v>
      </c>
      <c r="M219" s="6" t="s">
        <v>13027</v>
      </c>
      <c r="N219" s="5" t="s">
        <v>13028</v>
      </c>
    </row>
    <row r="220" spans="1:14" x14ac:dyDescent="0.45">
      <c r="A220" s="6" t="s">
        <v>6046</v>
      </c>
      <c r="B220" s="5" t="s">
        <v>6047</v>
      </c>
      <c r="C220" s="5" t="s">
        <v>6048</v>
      </c>
      <c r="D220" s="6">
        <v>2005</v>
      </c>
      <c r="E220" s="5" t="s">
        <v>1507</v>
      </c>
      <c r="F220" s="5" t="s">
        <v>1451</v>
      </c>
      <c r="G220" s="5" t="s">
        <v>6049</v>
      </c>
      <c r="H220" s="5" t="s">
        <v>13030</v>
      </c>
      <c r="I220" s="6" t="s">
        <v>13025</v>
      </c>
      <c r="J220" s="6" t="s">
        <v>13025</v>
      </c>
      <c r="K220" s="6" t="s">
        <v>13025</v>
      </c>
      <c r="L220" s="6" t="s">
        <v>13025</v>
      </c>
      <c r="M220" s="6" t="s">
        <v>13033</v>
      </c>
      <c r="N220" s="5"/>
    </row>
    <row r="221" spans="1:14" x14ac:dyDescent="0.45">
      <c r="A221" s="6" t="s">
        <v>342</v>
      </c>
      <c r="B221" s="5" t="s">
        <v>343</v>
      </c>
      <c r="C221" s="5" t="s">
        <v>344</v>
      </c>
      <c r="D221" s="6">
        <v>2000</v>
      </c>
      <c r="E221" s="5" t="s">
        <v>345</v>
      </c>
      <c r="F221" s="5" t="s">
        <v>68</v>
      </c>
      <c r="G221" s="5" t="s">
        <v>346</v>
      </c>
      <c r="H221" s="5" t="s">
        <v>13024</v>
      </c>
      <c r="I221" s="6" t="s">
        <v>13025</v>
      </c>
      <c r="J221" s="6" t="s">
        <v>13026</v>
      </c>
      <c r="K221" s="6" t="s">
        <v>13026</v>
      </c>
      <c r="L221" s="6" t="s">
        <v>13026</v>
      </c>
      <c r="M221" s="6" t="s">
        <v>13027</v>
      </c>
      <c r="N221" s="5" t="s">
        <v>13028</v>
      </c>
    </row>
    <row r="222" spans="1:14" x14ac:dyDescent="0.45">
      <c r="A222" s="6" t="s">
        <v>2852</v>
      </c>
      <c r="B222" s="5" t="s">
        <v>2853</v>
      </c>
      <c r="C222" s="5" t="s">
        <v>2854</v>
      </c>
      <c r="D222" s="6">
        <v>2001</v>
      </c>
      <c r="E222" s="5" t="s">
        <v>2855</v>
      </c>
      <c r="F222" s="5" t="s">
        <v>2856</v>
      </c>
      <c r="G222" s="5" t="s">
        <v>2857</v>
      </c>
      <c r="H222" s="5" t="s">
        <v>13024</v>
      </c>
      <c r="I222" s="6" t="s">
        <v>13025</v>
      </c>
      <c r="J222" s="6" t="s">
        <v>13026</v>
      </c>
      <c r="K222" s="6" t="s">
        <v>13026</v>
      </c>
      <c r="L222" s="6" t="s">
        <v>13026</v>
      </c>
      <c r="M222" s="6" t="s">
        <v>13027</v>
      </c>
      <c r="N222" s="5" t="s">
        <v>13028</v>
      </c>
    </row>
    <row r="223" spans="1:14" x14ac:dyDescent="0.45">
      <c r="A223" s="6" t="s">
        <v>7078</v>
      </c>
      <c r="B223" s="5" t="s">
        <v>7079</v>
      </c>
      <c r="C223" s="5" t="s">
        <v>7080</v>
      </c>
      <c r="D223" s="6">
        <v>2020</v>
      </c>
      <c r="E223" s="5" t="s">
        <v>7081</v>
      </c>
      <c r="F223" s="5" t="s">
        <v>2763</v>
      </c>
      <c r="G223" s="5" t="s">
        <v>7082</v>
      </c>
      <c r="H223" s="5" t="s">
        <v>13024</v>
      </c>
      <c r="I223" s="6" t="s">
        <v>13025</v>
      </c>
      <c r="J223" s="6" t="s">
        <v>13025</v>
      </c>
      <c r="K223" s="6" t="s">
        <v>13026</v>
      </c>
      <c r="L223" s="6" t="s">
        <v>13025</v>
      </c>
      <c r="M223" s="6" t="s">
        <v>13027</v>
      </c>
      <c r="N223" s="5" t="s">
        <v>13029</v>
      </c>
    </row>
    <row r="224" spans="1:14" x14ac:dyDescent="0.45">
      <c r="A224" s="6" t="s">
        <v>9510</v>
      </c>
      <c r="B224" s="5" t="s">
        <v>9511</v>
      </c>
      <c r="C224" s="5" t="s">
        <v>9512</v>
      </c>
      <c r="D224" s="6">
        <v>2013</v>
      </c>
      <c r="E224" s="5" t="s">
        <v>9513</v>
      </c>
      <c r="F224" s="5" t="s">
        <v>7729</v>
      </c>
      <c r="G224" s="5" t="s">
        <v>9514</v>
      </c>
      <c r="H224" s="5" t="s">
        <v>13024</v>
      </c>
      <c r="I224" s="6" t="s">
        <v>13026</v>
      </c>
      <c r="J224" s="6" t="s">
        <v>13025</v>
      </c>
      <c r="K224" s="6" t="s">
        <v>13026</v>
      </c>
      <c r="L224" s="6" t="s">
        <v>13026</v>
      </c>
      <c r="M224" s="6" t="s">
        <v>13027</v>
      </c>
      <c r="N224" s="5" t="s">
        <v>13031</v>
      </c>
    </row>
    <row r="225" spans="1:14" x14ac:dyDescent="0.45">
      <c r="A225" s="6" t="s">
        <v>4852</v>
      </c>
      <c r="B225" s="5" t="s">
        <v>4853</v>
      </c>
      <c r="C225" s="5" t="s">
        <v>4854</v>
      </c>
      <c r="D225" s="6">
        <v>2009</v>
      </c>
      <c r="E225" s="5" t="s">
        <v>4855</v>
      </c>
      <c r="F225" s="5" t="s">
        <v>194</v>
      </c>
      <c r="G225" s="5" t="s">
        <v>4856</v>
      </c>
      <c r="H225" s="5" t="s">
        <v>13024</v>
      </c>
      <c r="I225" s="6" t="s">
        <v>13025</v>
      </c>
      <c r="J225" s="6" t="s">
        <v>13026</v>
      </c>
      <c r="K225" s="6" t="s">
        <v>13026</v>
      </c>
      <c r="L225" s="6" t="s">
        <v>13026</v>
      </c>
      <c r="M225" s="6" t="s">
        <v>13027</v>
      </c>
      <c r="N225" s="5" t="s">
        <v>13028</v>
      </c>
    </row>
    <row r="226" spans="1:14" x14ac:dyDescent="0.45">
      <c r="A226" s="6" t="s">
        <v>6330</v>
      </c>
      <c r="B226" s="5" t="s">
        <v>6331</v>
      </c>
      <c r="C226" s="5" t="s">
        <v>6332</v>
      </c>
      <c r="D226" s="6">
        <v>2005</v>
      </c>
      <c r="E226" s="5" t="s">
        <v>6333</v>
      </c>
      <c r="F226" s="5" t="s">
        <v>245</v>
      </c>
      <c r="G226" s="5" t="s">
        <v>6334</v>
      </c>
      <c r="H226" s="5" t="s">
        <v>13024</v>
      </c>
      <c r="I226" s="6" t="s">
        <v>13025</v>
      </c>
      <c r="J226" s="6" t="s">
        <v>13025</v>
      </c>
      <c r="K226" s="6" t="s">
        <v>13026</v>
      </c>
      <c r="L226" s="6" t="s">
        <v>13025</v>
      </c>
      <c r="M226" s="6" t="s">
        <v>13027</v>
      </c>
      <c r="N226" s="5" t="s">
        <v>13029</v>
      </c>
    </row>
    <row r="227" spans="1:14" x14ac:dyDescent="0.45">
      <c r="A227" s="6" t="s">
        <v>12524</v>
      </c>
      <c r="B227" s="5" t="s">
        <v>12525</v>
      </c>
      <c r="C227" s="5" t="s">
        <v>12526</v>
      </c>
      <c r="D227" s="6">
        <v>2002</v>
      </c>
      <c r="E227" s="5" t="s">
        <v>12527</v>
      </c>
      <c r="F227" s="5" t="s">
        <v>153</v>
      </c>
      <c r="G227" s="5" t="s">
        <v>12528</v>
      </c>
      <c r="H227" s="5" t="s">
        <v>13024</v>
      </c>
      <c r="I227" s="6" t="s">
        <v>13025</v>
      </c>
      <c r="J227" s="6" t="s">
        <v>13026</v>
      </c>
      <c r="K227" s="6" t="s">
        <v>13026</v>
      </c>
      <c r="L227" s="6" t="s">
        <v>13026</v>
      </c>
      <c r="M227" s="6" t="s">
        <v>13027</v>
      </c>
      <c r="N227" s="5" t="s">
        <v>13028</v>
      </c>
    </row>
    <row r="228" spans="1:14" x14ac:dyDescent="0.45">
      <c r="A228" s="6" t="s">
        <v>5210</v>
      </c>
      <c r="B228" s="5" t="s">
        <v>5211</v>
      </c>
      <c r="C228" s="5" t="s">
        <v>5212</v>
      </c>
      <c r="D228" s="6">
        <v>1998</v>
      </c>
      <c r="E228" s="5" t="s">
        <v>5213</v>
      </c>
      <c r="F228" s="5" t="s">
        <v>4709</v>
      </c>
      <c r="G228" s="5" t="s">
        <v>5214</v>
      </c>
      <c r="H228" s="5" t="s">
        <v>13024</v>
      </c>
      <c r="I228" s="6" t="s">
        <v>13025</v>
      </c>
      <c r="J228" s="6" t="s">
        <v>13026</v>
      </c>
      <c r="K228" s="6" t="s">
        <v>13026</v>
      </c>
      <c r="L228" s="6" t="s">
        <v>13026</v>
      </c>
      <c r="M228" s="6" t="s">
        <v>13027</v>
      </c>
      <c r="N228" s="5" t="s">
        <v>13028</v>
      </c>
    </row>
    <row r="229" spans="1:14" x14ac:dyDescent="0.45">
      <c r="A229" s="6" t="s">
        <v>4369</v>
      </c>
      <c r="B229" s="5" t="s">
        <v>4370</v>
      </c>
      <c r="C229" s="5" t="s">
        <v>4371</v>
      </c>
      <c r="D229" s="6">
        <v>2011</v>
      </c>
      <c r="E229" s="5" t="s">
        <v>4372</v>
      </c>
      <c r="F229" s="5" t="s">
        <v>564</v>
      </c>
      <c r="G229" s="5" t="s">
        <v>4373</v>
      </c>
      <c r="H229" s="5" t="s">
        <v>13024</v>
      </c>
      <c r="I229" s="6" t="s">
        <v>13025</v>
      </c>
      <c r="J229" s="6" t="s">
        <v>13025</v>
      </c>
      <c r="K229" s="6" t="s">
        <v>13025</v>
      </c>
      <c r="L229" s="6" t="s">
        <v>13026</v>
      </c>
      <c r="M229" s="6" t="s">
        <v>13027</v>
      </c>
      <c r="N229" s="5" t="s">
        <v>13029</v>
      </c>
    </row>
    <row r="230" spans="1:14" x14ac:dyDescent="0.45">
      <c r="A230" s="6" t="s">
        <v>3214</v>
      </c>
      <c r="B230" s="5" t="s">
        <v>3215</v>
      </c>
      <c r="C230" s="5" t="s">
        <v>3216</v>
      </c>
      <c r="D230" s="6">
        <v>1999</v>
      </c>
      <c r="E230" s="5" t="s">
        <v>3217</v>
      </c>
      <c r="F230" s="5" t="s">
        <v>983</v>
      </c>
      <c r="G230" s="5" t="s">
        <v>3218</v>
      </c>
      <c r="H230" s="5" t="s">
        <v>13024</v>
      </c>
      <c r="I230" s="6" t="s">
        <v>13025</v>
      </c>
      <c r="J230" s="6" t="s">
        <v>13025</v>
      </c>
      <c r="K230" s="6" t="s">
        <v>13026</v>
      </c>
      <c r="L230" s="6" t="s">
        <v>13026</v>
      </c>
      <c r="M230" s="6" t="s">
        <v>13027</v>
      </c>
      <c r="N230" s="5" t="s">
        <v>13029</v>
      </c>
    </row>
    <row r="231" spans="1:14" x14ac:dyDescent="0.45">
      <c r="A231" s="6" t="s">
        <v>4758</v>
      </c>
      <c r="B231" s="5" t="s">
        <v>4759</v>
      </c>
      <c r="C231" s="5" t="s">
        <v>4760</v>
      </c>
      <c r="D231" s="6">
        <v>2010</v>
      </c>
      <c r="E231" s="5" t="s">
        <v>4761</v>
      </c>
      <c r="F231" s="5" t="s">
        <v>983</v>
      </c>
      <c r="G231" s="5" t="s">
        <v>4762</v>
      </c>
      <c r="H231" s="5" t="s">
        <v>13024</v>
      </c>
      <c r="I231" s="6" t="s">
        <v>13025</v>
      </c>
      <c r="J231" s="6" t="s">
        <v>13025</v>
      </c>
      <c r="K231" s="6" t="s">
        <v>13025</v>
      </c>
      <c r="L231" s="6" t="s">
        <v>13026</v>
      </c>
      <c r="M231" s="6" t="s">
        <v>13027</v>
      </c>
      <c r="N231" s="5" t="s">
        <v>13029</v>
      </c>
    </row>
    <row r="232" spans="1:14" x14ac:dyDescent="0.45">
      <c r="A232" s="6" t="s">
        <v>4574</v>
      </c>
      <c r="B232" s="5" t="s">
        <v>4575</v>
      </c>
      <c r="C232" s="5" t="s">
        <v>4576</v>
      </c>
      <c r="D232" s="6">
        <v>2016</v>
      </c>
      <c r="E232" s="5" t="s">
        <v>4577</v>
      </c>
      <c r="F232" s="5" t="s">
        <v>983</v>
      </c>
      <c r="G232" s="5" t="s">
        <v>4578</v>
      </c>
      <c r="H232" s="5" t="s">
        <v>13024</v>
      </c>
      <c r="I232" s="6" t="s">
        <v>13025</v>
      </c>
      <c r="J232" s="6" t="s">
        <v>13025</v>
      </c>
      <c r="K232" s="6" t="s">
        <v>13026</v>
      </c>
      <c r="L232" s="6" t="s">
        <v>13025</v>
      </c>
      <c r="M232" s="6" t="s">
        <v>13027</v>
      </c>
      <c r="N232" s="5" t="s">
        <v>13029</v>
      </c>
    </row>
    <row r="233" spans="1:14" x14ac:dyDescent="0.45">
      <c r="A233" s="6" t="s">
        <v>2371</v>
      </c>
      <c r="B233" s="5" t="s">
        <v>2372</v>
      </c>
      <c r="C233" s="5" t="s">
        <v>2373</v>
      </c>
      <c r="D233" s="6">
        <v>2009</v>
      </c>
      <c r="E233" s="5" t="s">
        <v>2374</v>
      </c>
      <c r="F233" s="5" t="s">
        <v>2375</v>
      </c>
      <c r="G233" s="5" t="s">
        <v>2376</v>
      </c>
      <c r="H233" s="5" t="s">
        <v>13024</v>
      </c>
      <c r="I233" s="6" t="s">
        <v>13026</v>
      </c>
      <c r="J233" s="6" t="s">
        <v>13025</v>
      </c>
      <c r="K233" s="6" t="s">
        <v>13026</v>
      </c>
      <c r="L233" s="6" t="s">
        <v>13025</v>
      </c>
      <c r="M233" s="6" t="s">
        <v>13027</v>
      </c>
      <c r="N233" s="5" t="s">
        <v>13031</v>
      </c>
    </row>
    <row r="234" spans="1:14" x14ac:dyDescent="0.45">
      <c r="A234" s="6" t="s">
        <v>6648</v>
      </c>
      <c r="B234" s="5" t="s">
        <v>6649</v>
      </c>
      <c r="C234" s="5" t="s">
        <v>6650</v>
      </c>
      <c r="D234" s="6">
        <v>2001</v>
      </c>
      <c r="E234" s="5" t="s">
        <v>6651</v>
      </c>
      <c r="F234" s="5" t="s">
        <v>6652</v>
      </c>
      <c r="G234" s="5" t="s">
        <v>6653</v>
      </c>
      <c r="H234" s="5" t="s">
        <v>13030</v>
      </c>
      <c r="I234" s="6" t="s">
        <v>13026</v>
      </c>
      <c r="J234" s="6" t="s">
        <v>13026</v>
      </c>
      <c r="K234" s="6" t="s">
        <v>13026</v>
      </c>
      <c r="L234" s="6" t="s">
        <v>13025</v>
      </c>
      <c r="M234" s="6" t="s">
        <v>13027</v>
      </c>
      <c r="N234" s="5" t="s">
        <v>13031</v>
      </c>
    </row>
    <row r="235" spans="1:14" x14ac:dyDescent="0.45">
      <c r="A235" s="6" t="s">
        <v>10705</v>
      </c>
      <c r="B235" s="5" t="s">
        <v>10706</v>
      </c>
      <c r="C235" s="5" t="s">
        <v>10707</v>
      </c>
      <c r="D235" s="6">
        <v>2000</v>
      </c>
      <c r="E235" s="5" t="s">
        <v>10708</v>
      </c>
      <c r="F235" s="5" t="s">
        <v>962</v>
      </c>
      <c r="G235" s="5" t="s">
        <v>10709</v>
      </c>
      <c r="H235" s="5" t="s">
        <v>13024</v>
      </c>
      <c r="I235" s="6" t="s">
        <v>13025</v>
      </c>
      <c r="J235" s="6" t="s">
        <v>13026</v>
      </c>
      <c r="K235" s="6" t="s">
        <v>13026</v>
      </c>
      <c r="L235" s="6" t="s">
        <v>13026</v>
      </c>
      <c r="M235" s="6" t="s">
        <v>13027</v>
      </c>
      <c r="N235" s="5" t="s">
        <v>13028</v>
      </c>
    </row>
    <row r="236" spans="1:14" x14ac:dyDescent="0.45">
      <c r="A236" s="6" t="s">
        <v>11914</v>
      </c>
      <c r="B236" s="5" t="s">
        <v>11915</v>
      </c>
      <c r="C236" s="5" t="s">
        <v>11916</v>
      </c>
      <c r="D236" s="6">
        <v>2000</v>
      </c>
      <c r="E236" s="5" t="s">
        <v>11917</v>
      </c>
      <c r="F236" s="5" t="s">
        <v>68</v>
      </c>
      <c r="G236" s="5" t="s">
        <v>11918</v>
      </c>
      <c r="H236" s="5" t="s">
        <v>13032</v>
      </c>
      <c r="I236" s="6" t="s">
        <v>13025</v>
      </c>
      <c r="J236" s="6" t="s">
        <v>13026</v>
      </c>
      <c r="K236" s="6" t="s">
        <v>13026</v>
      </c>
      <c r="L236" s="6" t="s">
        <v>13025</v>
      </c>
      <c r="M236" s="6" t="s">
        <v>13027</v>
      </c>
      <c r="N236" s="5" t="s">
        <v>13028</v>
      </c>
    </row>
    <row r="237" spans="1:14" x14ac:dyDescent="0.45">
      <c r="A237" s="6" t="s">
        <v>1940</v>
      </c>
      <c r="B237" s="5" t="s">
        <v>1941</v>
      </c>
      <c r="C237" s="5" t="s">
        <v>1942</v>
      </c>
      <c r="D237" s="6">
        <v>2012</v>
      </c>
      <c r="E237" s="5" t="s">
        <v>1943</v>
      </c>
      <c r="F237" s="5" t="s">
        <v>830</v>
      </c>
      <c r="G237" s="5" t="s">
        <v>1944</v>
      </c>
      <c r="H237" s="5" t="s">
        <v>13032</v>
      </c>
      <c r="I237" s="6" t="s">
        <v>13026</v>
      </c>
      <c r="J237" s="6" t="s">
        <v>13025</v>
      </c>
      <c r="K237" s="6" t="s">
        <v>13026</v>
      </c>
      <c r="L237" s="6" t="s">
        <v>13026</v>
      </c>
      <c r="M237" s="6" t="s">
        <v>13027</v>
      </c>
      <c r="N237" s="5" t="s">
        <v>13031</v>
      </c>
    </row>
    <row r="238" spans="1:14" x14ac:dyDescent="0.45">
      <c r="A238" s="6" t="s">
        <v>2726</v>
      </c>
      <c r="B238" s="5" t="s">
        <v>2727</v>
      </c>
      <c r="C238" s="5" t="s">
        <v>2728</v>
      </c>
      <c r="D238" s="6">
        <v>2026</v>
      </c>
      <c r="E238" s="5" t="s">
        <v>2729</v>
      </c>
      <c r="F238" s="5" t="s">
        <v>2730</v>
      </c>
      <c r="G238" s="5" t="s">
        <v>2731</v>
      </c>
      <c r="H238" s="5" t="s">
        <v>13024</v>
      </c>
      <c r="I238" s="6" t="s">
        <v>13026</v>
      </c>
      <c r="J238" s="6" t="s">
        <v>13025</v>
      </c>
      <c r="K238" s="6" t="s">
        <v>13026</v>
      </c>
      <c r="L238" s="6" t="s">
        <v>13025</v>
      </c>
      <c r="M238" s="6" t="s">
        <v>13027</v>
      </c>
      <c r="N238" s="5" t="s">
        <v>13031</v>
      </c>
    </row>
    <row r="239" spans="1:14" x14ac:dyDescent="0.45">
      <c r="A239" s="6" t="s">
        <v>2272</v>
      </c>
      <c r="B239" s="5" t="s">
        <v>2273</v>
      </c>
      <c r="C239" s="5" t="s">
        <v>2274</v>
      </c>
      <c r="D239" s="6">
        <v>2014</v>
      </c>
      <c r="E239" s="5" t="s">
        <v>2275</v>
      </c>
      <c r="F239" s="5" t="s">
        <v>2276</v>
      </c>
      <c r="G239" s="5" t="s">
        <v>2277</v>
      </c>
      <c r="H239" s="5" t="s">
        <v>13024</v>
      </c>
      <c r="I239" s="6" t="s">
        <v>13025</v>
      </c>
      <c r="J239" s="6" t="s">
        <v>13025</v>
      </c>
      <c r="K239" s="6" t="s">
        <v>13026</v>
      </c>
      <c r="L239" s="6" t="s">
        <v>13025</v>
      </c>
      <c r="M239" s="6" t="s">
        <v>13027</v>
      </c>
      <c r="N239" s="5" t="s">
        <v>13029</v>
      </c>
    </row>
    <row r="240" spans="1:14" x14ac:dyDescent="0.45">
      <c r="A240" s="6" t="s">
        <v>7887</v>
      </c>
      <c r="B240" s="5" t="s">
        <v>7888</v>
      </c>
      <c r="C240" s="5" t="s">
        <v>7889</v>
      </c>
      <c r="D240" s="6">
        <v>1986</v>
      </c>
      <c r="E240" s="5" t="s">
        <v>7890</v>
      </c>
      <c r="F240" s="5" t="s">
        <v>111</v>
      </c>
      <c r="G240" s="5" t="s">
        <v>7891</v>
      </c>
      <c r="H240" s="5" t="s">
        <v>13024</v>
      </c>
      <c r="I240" s="6" t="s">
        <v>13025</v>
      </c>
      <c r="J240" s="6" t="s">
        <v>13026</v>
      </c>
      <c r="K240" s="6" t="s">
        <v>13026</v>
      </c>
      <c r="L240" s="6" t="s">
        <v>13026</v>
      </c>
      <c r="M240" s="6" t="s">
        <v>13027</v>
      </c>
      <c r="N240" s="5" t="s">
        <v>13028</v>
      </c>
    </row>
    <row r="241" spans="1:14" x14ac:dyDescent="0.45">
      <c r="A241" s="6" t="s">
        <v>1012</v>
      </c>
      <c r="B241" s="5" t="s">
        <v>1013</v>
      </c>
      <c r="C241" s="5" t="s">
        <v>1014</v>
      </c>
      <c r="D241" s="6">
        <v>1999</v>
      </c>
      <c r="E241" s="5" t="s">
        <v>1015</v>
      </c>
      <c r="F241" s="5" t="s">
        <v>1016</v>
      </c>
      <c r="G241" s="5" t="s">
        <v>1017</v>
      </c>
      <c r="H241" s="5" t="s">
        <v>13024</v>
      </c>
      <c r="I241" s="6" t="s">
        <v>13025</v>
      </c>
      <c r="J241" s="6" t="s">
        <v>13025</v>
      </c>
      <c r="K241" s="6" t="s">
        <v>13026</v>
      </c>
      <c r="L241" s="6" t="s">
        <v>13026</v>
      </c>
      <c r="M241" s="6" t="s">
        <v>13027</v>
      </c>
      <c r="N241" s="5" t="s">
        <v>13029</v>
      </c>
    </row>
    <row r="242" spans="1:14" x14ac:dyDescent="0.45">
      <c r="A242" s="6" t="s">
        <v>5050</v>
      </c>
      <c r="B242" s="5" t="s">
        <v>5051</v>
      </c>
      <c r="C242" s="5" t="s">
        <v>5052</v>
      </c>
      <c r="D242" s="6">
        <v>2016</v>
      </c>
      <c r="E242" s="5" t="s">
        <v>5053</v>
      </c>
      <c r="F242" s="5" t="s">
        <v>3702</v>
      </c>
      <c r="G242" s="5" t="s">
        <v>5054</v>
      </c>
      <c r="H242" s="5" t="s">
        <v>13024</v>
      </c>
      <c r="I242" s="6" t="s">
        <v>13025</v>
      </c>
      <c r="J242" s="6" t="s">
        <v>13025</v>
      </c>
      <c r="K242" s="6" t="s">
        <v>13026</v>
      </c>
      <c r="L242" s="6" t="s">
        <v>13026</v>
      </c>
      <c r="M242" s="6" t="s">
        <v>13027</v>
      </c>
      <c r="N242" s="5" t="s">
        <v>13029</v>
      </c>
    </row>
    <row r="243" spans="1:14" x14ac:dyDescent="0.45">
      <c r="A243" s="6" t="s">
        <v>12856</v>
      </c>
      <c r="B243" s="5" t="s">
        <v>12857</v>
      </c>
      <c r="C243" s="5" t="s">
        <v>12858</v>
      </c>
      <c r="D243" s="6">
        <v>2005</v>
      </c>
      <c r="E243" s="5" t="s">
        <v>12859</v>
      </c>
      <c r="F243" s="5" t="s">
        <v>12860</v>
      </c>
      <c r="G243" s="5" t="s">
        <v>12861</v>
      </c>
      <c r="H243" s="5" t="s">
        <v>13024</v>
      </c>
      <c r="I243" s="6" t="s">
        <v>13025</v>
      </c>
      <c r="J243" s="6" t="s">
        <v>13026</v>
      </c>
      <c r="K243" s="6" t="s">
        <v>13026</v>
      </c>
      <c r="L243" s="6" t="s">
        <v>13026</v>
      </c>
      <c r="M243" s="6" t="s">
        <v>13027</v>
      </c>
      <c r="N243" s="5" t="s">
        <v>13028</v>
      </c>
    </row>
    <row r="244" spans="1:14" x14ac:dyDescent="0.45">
      <c r="A244" s="6" t="s">
        <v>6310</v>
      </c>
      <c r="B244" s="5" t="s">
        <v>6311</v>
      </c>
      <c r="C244" s="5" t="s">
        <v>6312</v>
      </c>
      <c r="D244" s="6">
        <v>2015</v>
      </c>
      <c r="E244" s="5" t="s">
        <v>6313</v>
      </c>
      <c r="F244" s="5" t="s">
        <v>983</v>
      </c>
      <c r="G244" s="5" t="s">
        <v>6314</v>
      </c>
      <c r="H244" s="5" t="s">
        <v>13030</v>
      </c>
      <c r="I244" s="6" t="s">
        <v>13025</v>
      </c>
      <c r="J244" s="6" t="s">
        <v>13026</v>
      </c>
      <c r="K244" s="6" t="s">
        <v>13026</v>
      </c>
      <c r="L244" s="6" t="s">
        <v>13025</v>
      </c>
      <c r="M244" s="6" t="s">
        <v>13027</v>
      </c>
      <c r="N244" s="5" t="s">
        <v>13028</v>
      </c>
    </row>
    <row r="245" spans="1:14" x14ac:dyDescent="0.45">
      <c r="A245" s="6" t="s">
        <v>8733</v>
      </c>
      <c r="B245" s="5" t="s">
        <v>8734</v>
      </c>
      <c r="C245" s="5" t="s">
        <v>8735</v>
      </c>
      <c r="D245" s="6">
        <v>1978</v>
      </c>
      <c r="E245" s="5" t="s">
        <v>8736</v>
      </c>
      <c r="F245" s="5" t="s">
        <v>111</v>
      </c>
      <c r="G245" s="5" t="s">
        <v>8737</v>
      </c>
      <c r="H245" s="5" t="s">
        <v>13024</v>
      </c>
      <c r="I245" s="6" t="s">
        <v>13025</v>
      </c>
      <c r="J245" s="6" t="s">
        <v>13025</v>
      </c>
      <c r="K245" s="6" t="s">
        <v>13026</v>
      </c>
      <c r="L245" s="6" t="s">
        <v>13026</v>
      </c>
      <c r="M245" s="6" t="s">
        <v>13027</v>
      </c>
      <c r="N245" s="5" t="s">
        <v>13029</v>
      </c>
    </row>
    <row r="246" spans="1:14" x14ac:dyDescent="0.45">
      <c r="A246" s="6" t="s">
        <v>4108</v>
      </c>
      <c r="B246" s="5" t="s">
        <v>4109</v>
      </c>
      <c r="C246" s="5" t="s">
        <v>4110</v>
      </c>
      <c r="D246" s="6">
        <v>1983</v>
      </c>
      <c r="E246" s="5" t="s">
        <v>4111</v>
      </c>
      <c r="F246" s="5" t="s">
        <v>4112</v>
      </c>
      <c r="G246" s="5" t="s">
        <v>4113</v>
      </c>
      <c r="H246" s="5" t="s">
        <v>13024</v>
      </c>
      <c r="I246" s="6" t="s">
        <v>13025</v>
      </c>
      <c r="J246" s="6" t="s">
        <v>13026</v>
      </c>
      <c r="K246" s="6" t="s">
        <v>13026</v>
      </c>
      <c r="L246" s="6" t="s">
        <v>13026</v>
      </c>
      <c r="M246" s="6" t="s">
        <v>13027</v>
      </c>
      <c r="N246" s="5" t="s">
        <v>13028</v>
      </c>
    </row>
    <row r="247" spans="1:14" x14ac:dyDescent="0.45">
      <c r="A247" s="6" t="s">
        <v>1243</v>
      </c>
      <c r="B247" s="5" t="s">
        <v>1244</v>
      </c>
      <c r="C247" s="5" t="s">
        <v>1245</v>
      </c>
      <c r="D247" s="6">
        <v>2021</v>
      </c>
      <c r="E247" s="5" t="s">
        <v>1246</v>
      </c>
      <c r="F247" s="5" t="s">
        <v>99</v>
      </c>
      <c r="G247" s="5" t="s">
        <v>1247</v>
      </c>
      <c r="H247" s="5" t="s">
        <v>13032</v>
      </c>
      <c r="I247" s="6" t="s">
        <v>13026</v>
      </c>
      <c r="J247" s="6" t="s">
        <v>13025</v>
      </c>
      <c r="K247" s="6" t="s">
        <v>13025</v>
      </c>
      <c r="L247" s="6" t="s">
        <v>13026</v>
      </c>
      <c r="M247" s="6" t="s">
        <v>13027</v>
      </c>
      <c r="N247" s="5" t="s">
        <v>13031</v>
      </c>
    </row>
    <row r="248" spans="1:14" x14ac:dyDescent="0.45">
      <c r="A248" s="6" t="s">
        <v>10680</v>
      </c>
      <c r="B248" s="5" t="s">
        <v>10681</v>
      </c>
      <c r="C248" s="5" t="s">
        <v>10682</v>
      </c>
      <c r="D248" s="6">
        <v>2001</v>
      </c>
      <c r="E248" s="5" t="s">
        <v>10683</v>
      </c>
      <c r="F248" s="5" t="s">
        <v>68</v>
      </c>
      <c r="G248" s="5" t="s">
        <v>10684</v>
      </c>
      <c r="H248" s="5" t="s">
        <v>13024</v>
      </c>
      <c r="I248" s="6" t="s">
        <v>13025</v>
      </c>
      <c r="J248" s="6" t="s">
        <v>13026</v>
      </c>
      <c r="K248" s="6" t="s">
        <v>13026</v>
      </c>
      <c r="L248" s="6" t="s">
        <v>13026</v>
      </c>
      <c r="M248" s="6" t="s">
        <v>13027</v>
      </c>
      <c r="N248" s="5" t="s">
        <v>13028</v>
      </c>
    </row>
    <row r="249" spans="1:14" x14ac:dyDescent="0.45">
      <c r="A249" s="6" t="s">
        <v>2643</v>
      </c>
      <c r="B249" s="5" t="s">
        <v>2644</v>
      </c>
      <c r="C249" s="5" t="s">
        <v>2645</v>
      </c>
      <c r="D249" s="6">
        <v>2021</v>
      </c>
      <c r="E249" s="5" t="s">
        <v>2646</v>
      </c>
      <c r="F249" s="5" t="s">
        <v>2030</v>
      </c>
      <c r="G249" s="5" t="s">
        <v>2647</v>
      </c>
      <c r="H249" s="5" t="s">
        <v>13024</v>
      </c>
      <c r="I249" s="6" t="s">
        <v>13025</v>
      </c>
      <c r="J249" s="6" t="s">
        <v>13025</v>
      </c>
      <c r="K249" s="6" t="s">
        <v>13026</v>
      </c>
      <c r="L249" s="6" t="s">
        <v>13025</v>
      </c>
      <c r="M249" s="6" t="s">
        <v>13027</v>
      </c>
      <c r="N249" s="5" t="s">
        <v>13029</v>
      </c>
    </row>
    <row r="250" spans="1:14" x14ac:dyDescent="0.45">
      <c r="A250" s="6" t="s">
        <v>6699</v>
      </c>
      <c r="B250" s="5" t="s">
        <v>6700</v>
      </c>
      <c r="C250" s="5" t="s">
        <v>6701</v>
      </c>
      <c r="D250" s="6">
        <v>2010</v>
      </c>
      <c r="E250" s="5" t="s">
        <v>6702</v>
      </c>
      <c r="F250" s="5" t="s">
        <v>2828</v>
      </c>
      <c r="G250" s="5" t="s">
        <v>6703</v>
      </c>
      <c r="H250" s="5" t="s">
        <v>13024</v>
      </c>
      <c r="I250" s="6" t="s">
        <v>13025</v>
      </c>
      <c r="J250" s="6" t="s">
        <v>13025</v>
      </c>
      <c r="K250" s="6" t="s">
        <v>13026</v>
      </c>
      <c r="L250" s="6" t="s">
        <v>13025</v>
      </c>
      <c r="M250" s="6" t="s">
        <v>13027</v>
      </c>
      <c r="N250" s="5" t="s">
        <v>13029</v>
      </c>
    </row>
    <row r="251" spans="1:14" x14ac:dyDescent="0.45">
      <c r="A251" s="6" t="s">
        <v>2032</v>
      </c>
      <c r="B251" s="5" t="s">
        <v>2033</v>
      </c>
      <c r="C251" s="5" t="s">
        <v>2034</v>
      </c>
      <c r="D251" s="6">
        <v>2002</v>
      </c>
      <c r="E251" s="5" t="s">
        <v>2035</v>
      </c>
      <c r="F251" s="5" t="s">
        <v>135</v>
      </c>
      <c r="G251" s="5" t="s">
        <v>2036</v>
      </c>
      <c r="H251" s="5" t="s">
        <v>13024</v>
      </c>
      <c r="I251" s="6" t="s">
        <v>13025</v>
      </c>
      <c r="J251" s="6" t="s">
        <v>13026</v>
      </c>
      <c r="K251" s="6" t="s">
        <v>13026</v>
      </c>
      <c r="L251" s="6" t="s">
        <v>13025</v>
      </c>
      <c r="M251" s="6" t="s">
        <v>13027</v>
      </c>
      <c r="N251" s="5" t="s">
        <v>13028</v>
      </c>
    </row>
    <row r="252" spans="1:14" x14ac:dyDescent="0.45">
      <c r="A252" s="6" t="s">
        <v>4051</v>
      </c>
      <c r="B252" s="5" t="s">
        <v>4052</v>
      </c>
      <c r="C252" s="5" t="s">
        <v>4053</v>
      </c>
      <c r="D252" s="6">
        <v>2024</v>
      </c>
      <c r="E252" s="5" t="s">
        <v>4054</v>
      </c>
      <c r="F252" s="5" t="s">
        <v>1102</v>
      </c>
      <c r="G252" s="5" t="s">
        <v>4055</v>
      </c>
      <c r="H252" s="5" t="s">
        <v>13032</v>
      </c>
      <c r="I252" s="6" t="s">
        <v>13026</v>
      </c>
      <c r="J252" s="6" t="s">
        <v>13026</v>
      </c>
      <c r="K252" s="6" t="s">
        <v>13026</v>
      </c>
      <c r="L252" s="6" t="s">
        <v>13025</v>
      </c>
      <c r="M252" s="6" t="s">
        <v>13027</v>
      </c>
      <c r="N252" s="5" t="s">
        <v>13031</v>
      </c>
    </row>
    <row r="253" spans="1:14" x14ac:dyDescent="0.45">
      <c r="A253" s="6" t="s">
        <v>11484</v>
      </c>
      <c r="B253" s="5" t="s">
        <v>11485</v>
      </c>
      <c r="C253" s="5" t="s">
        <v>11486</v>
      </c>
      <c r="D253" s="6">
        <v>2002</v>
      </c>
      <c r="E253" s="5" t="s">
        <v>11487</v>
      </c>
      <c r="F253" s="5" t="s">
        <v>68</v>
      </c>
      <c r="G253" s="5" t="s">
        <v>11488</v>
      </c>
      <c r="H253" s="5" t="s">
        <v>13024</v>
      </c>
      <c r="I253" s="6" t="s">
        <v>13025</v>
      </c>
      <c r="J253" s="6" t="s">
        <v>13026</v>
      </c>
      <c r="K253" s="6" t="s">
        <v>13026</v>
      </c>
      <c r="L253" s="6" t="s">
        <v>13026</v>
      </c>
      <c r="M253" s="6" t="s">
        <v>13027</v>
      </c>
      <c r="N253" s="5" t="s">
        <v>13028</v>
      </c>
    </row>
    <row r="254" spans="1:14" x14ac:dyDescent="0.45">
      <c r="A254" s="6" t="s">
        <v>9557</v>
      </c>
      <c r="B254" s="5" t="s">
        <v>9558</v>
      </c>
      <c r="C254" s="5" t="s">
        <v>9559</v>
      </c>
      <c r="D254" s="6">
        <v>2007</v>
      </c>
      <c r="E254" s="5" t="s">
        <v>9560</v>
      </c>
      <c r="F254" s="5" t="s">
        <v>9561</v>
      </c>
      <c r="G254" s="5" t="s">
        <v>9562</v>
      </c>
      <c r="H254" s="5" t="s">
        <v>13024</v>
      </c>
      <c r="I254" s="6" t="s">
        <v>13026</v>
      </c>
      <c r="J254" s="6" t="s">
        <v>13025</v>
      </c>
      <c r="K254" s="6" t="s">
        <v>13026</v>
      </c>
      <c r="L254" s="6" t="s">
        <v>13026</v>
      </c>
      <c r="M254" s="6" t="s">
        <v>13027</v>
      </c>
      <c r="N254" s="5" t="s">
        <v>13031</v>
      </c>
    </row>
    <row r="255" spans="1:14" x14ac:dyDescent="0.45">
      <c r="A255" s="6" t="s">
        <v>5475</v>
      </c>
      <c r="B255" s="5" t="s">
        <v>5476</v>
      </c>
      <c r="C255" s="5" t="s">
        <v>5477</v>
      </c>
      <c r="D255" s="6">
        <v>1999</v>
      </c>
      <c r="E255" s="5" t="s">
        <v>5478</v>
      </c>
      <c r="F255" s="5" t="s">
        <v>68</v>
      </c>
      <c r="G255" s="5" t="s">
        <v>5479</v>
      </c>
      <c r="H255" s="5" t="s">
        <v>13024</v>
      </c>
      <c r="I255" s="6" t="s">
        <v>13025</v>
      </c>
      <c r="J255" s="6" t="s">
        <v>13026</v>
      </c>
      <c r="K255" s="6" t="s">
        <v>13026</v>
      </c>
      <c r="L255" s="6" t="s">
        <v>13025</v>
      </c>
      <c r="M255" s="6" t="s">
        <v>13027</v>
      </c>
      <c r="N255" s="5" t="s">
        <v>13028</v>
      </c>
    </row>
    <row r="256" spans="1:14" x14ac:dyDescent="0.45">
      <c r="A256" s="6" t="s">
        <v>3100</v>
      </c>
      <c r="B256" s="5" t="s">
        <v>3101</v>
      </c>
      <c r="C256" s="5" t="s">
        <v>3102</v>
      </c>
      <c r="D256" s="6">
        <v>2016</v>
      </c>
      <c r="E256" s="5" t="s">
        <v>3103</v>
      </c>
      <c r="F256" s="5" t="s">
        <v>3104</v>
      </c>
      <c r="G256" s="5" t="s">
        <v>3105</v>
      </c>
      <c r="H256" s="5" t="s">
        <v>13024</v>
      </c>
      <c r="I256" s="6" t="s">
        <v>13026</v>
      </c>
      <c r="J256" s="6" t="s">
        <v>13026</v>
      </c>
      <c r="K256" s="6" t="s">
        <v>13026</v>
      </c>
      <c r="L256" s="6" t="s">
        <v>13025</v>
      </c>
      <c r="M256" s="6" t="s">
        <v>13027</v>
      </c>
      <c r="N256" s="5" t="s">
        <v>13031</v>
      </c>
    </row>
    <row r="257" spans="1:14" x14ac:dyDescent="0.45">
      <c r="A257" s="6" t="s">
        <v>11259</v>
      </c>
      <c r="B257" s="5" t="s">
        <v>11260</v>
      </c>
      <c r="C257" s="5" t="s">
        <v>11261</v>
      </c>
      <c r="D257" s="6">
        <v>2001</v>
      </c>
      <c r="E257" s="5" t="s">
        <v>11262</v>
      </c>
      <c r="F257" s="5" t="s">
        <v>68</v>
      </c>
      <c r="G257" s="5" t="s">
        <v>11263</v>
      </c>
      <c r="H257" s="5" t="s">
        <v>13024</v>
      </c>
      <c r="I257" s="6" t="s">
        <v>13025</v>
      </c>
      <c r="J257" s="6" t="s">
        <v>13026</v>
      </c>
      <c r="K257" s="6" t="s">
        <v>13026</v>
      </c>
      <c r="L257" s="6" t="s">
        <v>13025</v>
      </c>
      <c r="M257" s="6" t="s">
        <v>13027</v>
      </c>
      <c r="N257" s="5" t="s">
        <v>13028</v>
      </c>
    </row>
    <row r="258" spans="1:14" x14ac:dyDescent="0.45">
      <c r="A258" s="6" t="s">
        <v>3313</v>
      </c>
      <c r="B258" s="5" t="s">
        <v>3314</v>
      </c>
      <c r="C258" s="5" t="s">
        <v>3315</v>
      </c>
      <c r="D258" s="6">
        <v>2008</v>
      </c>
      <c r="E258" s="5" t="s">
        <v>3316</v>
      </c>
      <c r="F258" s="5" t="s">
        <v>362</v>
      </c>
      <c r="G258" s="5" t="s">
        <v>3317</v>
      </c>
      <c r="H258" s="5" t="s">
        <v>13024</v>
      </c>
      <c r="I258" s="6" t="s">
        <v>13025</v>
      </c>
      <c r="J258" s="6" t="s">
        <v>13025</v>
      </c>
      <c r="K258" s="6" t="s">
        <v>13026</v>
      </c>
      <c r="L258" s="6" t="s">
        <v>13026</v>
      </c>
      <c r="M258" s="6" t="s">
        <v>13027</v>
      </c>
      <c r="N258" s="5" t="s">
        <v>13029</v>
      </c>
    </row>
    <row r="259" spans="1:14" x14ac:dyDescent="0.45">
      <c r="A259" s="6" t="s">
        <v>2408</v>
      </c>
      <c r="B259" s="5" t="s">
        <v>2409</v>
      </c>
      <c r="C259" s="5" t="s">
        <v>2410</v>
      </c>
      <c r="D259" s="6">
        <v>2019</v>
      </c>
      <c r="E259" s="5" t="s">
        <v>2411</v>
      </c>
      <c r="F259" s="5" t="s">
        <v>1194</v>
      </c>
      <c r="G259" s="5" t="s">
        <v>2412</v>
      </c>
      <c r="H259" s="5" t="s">
        <v>13030</v>
      </c>
      <c r="I259" s="6" t="s">
        <v>13025</v>
      </c>
      <c r="J259" s="6" t="s">
        <v>13025</v>
      </c>
      <c r="K259" s="6" t="s">
        <v>13026</v>
      </c>
      <c r="L259" s="6" t="s">
        <v>13025</v>
      </c>
      <c r="M259" s="6" t="s">
        <v>13033</v>
      </c>
      <c r="N259" s="5"/>
    </row>
    <row r="260" spans="1:14" x14ac:dyDescent="0.45">
      <c r="A260" s="6" t="s">
        <v>5929</v>
      </c>
      <c r="B260" s="5" t="s">
        <v>5930</v>
      </c>
      <c r="C260" s="5" t="s">
        <v>5931</v>
      </c>
      <c r="D260" s="6">
        <v>2000</v>
      </c>
      <c r="E260" s="5" t="s">
        <v>5932</v>
      </c>
      <c r="F260" s="5" t="s">
        <v>5933</v>
      </c>
      <c r="G260" s="5" t="s">
        <v>5934</v>
      </c>
      <c r="H260" s="5" t="s">
        <v>13024</v>
      </c>
      <c r="I260" s="6" t="s">
        <v>13025</v>
      </c>
      <c r="J260" s="6" t="s">
        <v>13025</v>
      </c>
      <c r="K260" s="6" t="s">
        <v>13026</v>
      </c>
      <c r="L260" s="6" t="s">
        <v>13026</v>
      </c>
      <c r="M260" s="6" t="s">
        <v>13027</v>
      </c>
      <c r="N260" s="5" t="s">
        <v>13029</v>
      </c>
    </row>
    <row r="261" spans="1:14" x14ac:dyDescent="0.45">
      <c r="A261" s="6" t="s">
        <v>10200</v>
      </c>
      <c r="B261" s="5" t="s">
        <v>10201</v>
      </c>
      <c r="C261" s="5" t="s">
        <v>10202</v>
      </c>
      <c r="D261" s="6">
        <v>2003</v>
      </c>
      <c r="E261" s="5" t="s">
        <v>10203</v>
      </c>
      <c r="F261" s="5" t="s">
        <v>5901</v>
      </c>
      <c r="G261" s="5" t="s">
        <v>10204</v>
      </c>
      <c r="H261" s="5" t="s">
        <v>13024</v>
      </c>
      <c r="I261" s="6" t="s">
        <v>13025</v>
      </c>
      <c r="J261" s="6" t="s">
        <v>13026</v>
      </c>
      <c r="K261" s="6" t="s">
        <v>13026</v>
      </c>
      <c r="L261" s="6" t="s">
        <v>13026</v>
      </c>
      <c r="M261" s="6" t="s">
        <v>13027</v>
      </c>
      <c r="N261" s="5" t="s">
        <v>13028</v>
      </c>
    </row>
    <row r="262" spans="1:14" x14ac:dyDescent="0.45">
      <c r="A262" s="6" t="s">
        <v>5159</v>
      </c>
      <c r="B262" s="5" t="s">
        <v>5160</v>
      </c>
      <c r="C262" s="5" t="s">
        <v>5161</v>
      </c>
      <c r="D262" s="6">
        <v>2003</v>
      </c>
      <c r="E262" s="5" t="s">
        <v>5162</v>
      </c>
      <c r="F262" s="5" t="s">
        <v>4123</v>
      </c>
      <c r="G262" s="5" t="s">
        <v>5163</v>
      </c>
      <c r="H262" s="5" t="s">
        <v>13024</v>
      </c>
      <c r="I262" s="6" t="s">
        <v>13025</v>
      </c>
      <c r="J262" s="6" t="s">
        <v>13026</v>
      </c>
      <c r="K262" s="6" t="s">
        <v>13026</v>
      </c>
      <c r="L262" s="6" t="s">
        <v>13026</v>
      </c>
      <c r="M262" s="6" t="s">
        <v>13027</v>
      </c>
      <c r="N262" s="5" t="s">
        <v>13028</v>
      </c>
    </row>
    <row r="263" spans="1:14" x14ac:dyDescent="0.45">
      <c r="A263" s="6" t="s">
        <v>12703</v>
      </c>
      <c r="B263" s="5" t="s">
        <v>12704</v>
      </c>
      <c r="C263" s="5" t="s">
        <v>12705</v>
      </c>
      <c r="D263" s="6">
        <v>2007</v>
      </c>
      <c r="E263" s="5" t="s">
        <v>12706</v>
      </c>
      <c r="F263" s="5" t="s">
        <v>10579</v>
      </c>
      <c r="G263" s="5" t="s">
        <v>12707</v>
      </c>
      <c r="H263" s="5" t="s">
        <v>13024</v>
      </c>
      <c r="I263" s="6" t="s">
        <v>13026</v>
      </c>
      <c r="J263" s="6" t="s">
        <v>13026</v>
      </c>
      <c r="K263" s="6" t="s">
        <v>13026</v>
      </c>
      <c r="L263" s="6" t="s">
        <v>13025</v>
      </c>
      <c r="M263" s="6" t="s">
        <v>13027</v>
      </c>
      <c r="N263" s="5" t="s">
        <v>13031</v>
      </c>
    </row>
    <row r="264" spans="1:14" x14ac:dyDescent="0.45">
      <c r="A264" s="6" t="s">
        <v>8938</v>
      </c>
      <c r="B264" s="5" t="s">
        <v>8939</v>
      </c>
      <c r="C264" s="5" t="s">
        <v>8940</v>
      </c>
      <c r="D264" s="6">
        <v>2003</v>
      </c>
      <c r="E264" s="5" t="s">
        <v>8941</v>
      </c>
      <c r="F264" s="5" t="s">
        <v>738</v>
      </c>
      <c r="G264" s="5" t="s">
        <v>8942</v>
      </c>
      <c r="H264" s="5" t="s">
        <v>13024</v>
      </c>
      <c r="I264" s="6" t="s">
        <v>13025</v>
      </c>
      <c r="J264" s="6" t="s">
        <v>13026</v>
      </c>
      <c r="K264" s="6" t="s">
        <v>13026</v>
      </c>
      <c r="L264" s="6" t="s">
        <v>13026</v>
      </c>
      <c r="M264" s="6" t="s">
        <v>13027</v>
      </c>
      <c r="N264" s="5" t="s">
        <v>13028</v>
      </c>
    </row>
    <row r="265" spans="1:14" x14ac:dyDescent="0.45">
      <c r="A265" s="6" t="s">
        <v>4960</v>
      </c>
      <c r="B265" s="5" t="s">
        <v>4961</v>
      </c>
      <c r="C265" s="5" t="s">
        <v>4962</v>
      </c>
      <c r="D265" s="6">
        <v>2020</v>
      </c>
      <c r="E265" s="5" t="s">
        <v>4963</v>
      </c>
      <c r="F265" s="5" t="s">
        <v>4964</v>
      </c>
      <c r="G265" s="5" t="s">
        <v>4965</v>
      </c>
      <c r="H265" s="5" t="s">
        <v>13024</v>
      </c>
      <c r="I265" s="6" t="s">
        <v>13025</v>
      </c>
      <c r="J265" s="6" t="s">
        <v>13025</v>
      </c>
      <c r="K265" s="6" t="s">
        <v>13026</v>
      </c>
      <c r="L265" s="6" t="s">
        <v>13026</v>
      </c>
      <c r="M265" s="6" t="s">
        <v>13027</v>
      </c>
      <c r="N265" s="5" t="s">
        <v>13029</v>
      </c>
    </row>
    <row r="266" spans="1:14" x14ac:dyDescent="0.45">
      <c r="A266" s="6" t="s">
        <v>2632</v>
      </c>
      <c r="B266" s="5" t="s">
        <v>2633</v>
      </c>
      <c r="C266" s="5" t="s">
        <v>2634</v>
      </c>
      <c r="D266" s="6">
        <v>2003</v>
      </c>
      <c r="E266" s="5" t="s">
        <v>2635</v>
      </c>
      <c r="F266" s="5" t="s">
        <v>2636</v>
      </c>
      <c r="G266" s="5" t="s">
        <v>2637</v>
      </c>
      <c r="H266" s="5" t="s">
        <v>13024</v>
      </c>
      <c r="I266" s="6" t="s">
        <v>13025</v>
      </c>
      <c r="J266" s="6" t="s">
        <v>13026</v>
      </c>
      <c r="K266" s="6" t="s">
        <v>13026</v>
      </c>
      <c r="L266" s="6" t="s">
        <v>13026</v>
      </c>
      <c r="M266" s="6" t="s">
        <v>13027</v>
      </c>
      <c r="N266" s="5" t="s">
        <v>13028</v>
      </c>
    </row>
    <row r="267" spans="1:14" x14ac:dyDescent="0.45">
      <c r="A267" s="6" t="s">
        <v>6759</v>
      </c>
      <c r="B267" s="5" t="s">
        <v>6760</v>
      </c>
      <c r="C267" s="5" t="s">
        <v>6761</v>
      </c>
      <c r="D267" s="6">
        <v>2003</v>
      </c>
      <c r="E267" s="5" t="s">
        <v>6762</v>
      </c>
      <c r="F267" s="5" t="s">
        <v>153</v>
      </c>
      <c r="G267" s="5" t="s">
        <v>6763</v>
      </c>
      <c r="H267" s="5" t="s">
        <v>13032</v>
      </c>
      <c r="I267" s="6" t="s">
        <v>13025</v>
      </c>
      <c r="J267" s="6" t="s">
        <v>13025</v>
      </c>
      <c r="K267" s="6" t="s">
        <v>13026</v>
      </c>
      <c r="L267" s="6" t="s">
        <v>13025</v>
      </c>
      <c r="M267" s="6" t="s">
        <v>13033</v>
      </c>
      <c r="N267" s="5"/>
    </row>
    <row r="268" spans="1:14" x14ac:dyDescent="0.45">
      <c r="A268" s="6" t="s">
        <v>4269</v>
      </c>
      <c r="B268" s="5" t="s">
        <v>4270</v>
      </c>
      <c r="C268" s="5" t="s">
        <v>4271</v>
      </c>
      <c r="D268" s="6">
        <v>2000</v>
      </c>
      <c r="E268" s="5" t="s">
        <v>4272</v>
      </c>
      <c r="F268" s="5" t="s">
        <v>87</v>
      </c>
      <c r="G268" s="5" t="s">
        <v>4273</v>
      </c>
      <c r="H268" s="5" t="s">
        <v>13024</v>
      </c>
      <c r="I268" s="6" t="s">
        <v>13025</v>
      </c>
      <c r="J268" s="6" t="s">
        <v>13026</v>
      </c>
      <c r="K268" s="6" t="s">
        <v>13026</v>
      </c>
      <c r="L268" s="6" t="s">
        <v>13026</v>
      </c>
      <c r="M268" s="6" t="s">
        <v>13027</v>
      </c>
      <c r="N268" s="5" t="s">
        <v>13028</v>
      </c>
    </row>
    <row r="269" spans="1:14" x14ac:dyDescent="0.45">
      <c r="A269" s="6" t="s">
        <v>832</v>
      </c>
      <c r="B269" s="5" t="s">
        <v>833</v>
      </c>
      <c r="C269" s="5" t="s">
        <v>834</v>
      </c>
      <c r="D269" s="6">
        <v>2007</v>
      </c>
      <c r="E269" s="5" t="s">
        <v>835</v>
      </c>
      <c r="F269" s="5" t="s">
        <v>836</v>
      </c>
      <c r="G269" s="5" t="s">
        <v>837</v>
      </c>
      <c r="H269" s="5" t="s">
        <v>13024</v>
      </c>
      <c r="I269" s="6" t="s">
        <v>13025</v>
      </c>
      <c r="J269" s="6" t="s">
        <v>13026</v>
      </c>
      <c r="K269" s="6" t="s">
        <v>13026</v>
      </c>
      <c r="L269" s="6" t="s">
        <v>13025</v>
      </c>
      <c r="M269" s="6" t="s">
        <v>13027</v>
      </c>
      <c r="N269" s="5" t="s">
        <v>13028</v>
      </c>
    </row>
    <row r="270" spans="1:14" x14ac:dyDescent="0.45">
      <c r="A270" s="6" t="s">
        <v>8342</v>
      </c>
      <c r="B270" s="5" t="s">
        <v>8343</v>
      </c>
      <c r="C270" s="5" t="s">
        <v>8344</v>
      </c>
      <c r="D270" s="6">
        <v>2006</v>
      </c>
      <c r="E270" s="5" t="s">
        <v>8345</v>
      </c>
      <c r="F270" s="5" t="s">
        <v>313</v>
      </c>
      <c r="G270" s="5" t="s">
        <v>8346</v>
      </c>
      <c r="H270" s="5" t="s">
        <v>13024</v>
      </c>
      <c r="I270" s="6" t="s">
        <v>13026</v>
      </c>
      <c r="J270" s="6" t="s">
        <v>13025</v>
      </c>
      <c r="K270" s="6" t="s">
        <v>13026</v>
      </c>
      <c r="L270" s="6" t="s">
        <v>13025</v>
      </c>
      <c r="M270" s="6" t="s">
        <v>13027</v>
      </c>
      <c r="N270" s="5" t="s">
        <v>13031</v>
      </c>
    </row>
    <row r="271" spans="1:14" x14ac:dyDescent="0.45">
      <c r="A271" s="6" t="s">
        <v>7389</v>
      </c>
      <c r="B271" s="5" t="s">
        <v>7390</v>
      </c>
      <c r="C271" s="5" t="s">
        <v>7391</v>
      </c>
      <c r="D271" s="6">
        <v>2001</v>
      </c>
      <c r="E271" s="5" t="s">
        <v>7392</v>
      </c>
      <c r="F271" s="5" t="s">
        <v>598</v>
      </c>
      <c r="G271" s="5" t="s">
        <v>7393</v>
      </c>
      <c r="H271" s="5" t="s">
        <v>13024</v>
      </c>
      <c r="I271" s="6" t="s">
        <v>13025</v>
      </c>
      <c r="J271" s="6" t="s">
        <v>13026</v>
      </c>
      <c r="K271" s="6" t="s">
        <v>13026</v>
      </c>
      <c r="L271" s="6" t="s">
        <v>13026</v>
      </c>
      <c r="M271" s="6" t="s">
        <v>13027</v>
      </c>
      <c r="N271" s="5" t="s">
        <v>13028</v>
      </c>
    </row>
    <row r="272" spans="1:14" x14ac:dyDescent="0.45">
      <c r="A272" s="6" t="s">
        <v>12555</v>
      </c>
      <c r="B272" s="5" t="s">
        <v>12556</v>
      </c>
      <c r="C272" s="5" t="s">
        <v>12557</v>
      </c>
      <c r="D272" s="6">
        <v>1998</v>
      </c>
      <c r="E272" s="5" t="s">
        <v>12558</v>
      </c>
      <c r="F272" s="5" t="s">
        <v>1523</v>
      </c>
      <c r="G272" s="5" t="s">
        <v>12559</v>
      </c>
      <c r="H272" s="5" t="s">
        <v>13024</v>
      </c>
      <c r="I272" s="6" t="s">
        <v>13026</v>
      </c>
      <c r="J272" s="6" t="s">
        <v>13026</v>
      </c>
      <c r="K272" s="6" t="s">
        <v>13026</v>
      </c>
      <c r="L272" s="6" t="s">
        <v>13025</v>
      </c>
      <c r="M272" s="6" t="s">
        <v>13027</v>
      </c>
      <c r="N272" s="5" t="s">
        <v>13031</v>
      </c>
    </row>
    <row r="273" spans="1:14" x14ac:dyDescent="0.45">
      <c r="A273" s="6" t="s">
        <v>3035</v>
      </c>
      <c r="B273" s="5" t="s">
        <v>3036</v>
      </c>
      <c r="C273" s="5" t="s">
        <v>3037</v>
      </c>
      <c r="D273" s="6">
        <v>2013</v>
      </c>
      <c r="E273" s="5" t="s">
        <v>3038</v>
      </c>
      <c r="F273" s="5" t="s">
        <v>3039</v>
      </c>
      <c r="G273" s="5" t="s">
        <v>3040</v>
      </c>
      <c r="H273" s="5" t="s">
        <v>13024</v>
      </c>
      <c r="I273" s="6" t="s">
        <v>13025</v>
      </c>
      <c r="J273" s="6" t="s">
        <v>13025</v>
      </c>
      <c r="K273" s="6" t="s">
        <v>13025</v>
      </c>
      <c r="L273" s="6" t="s">
        <v>13025</v>
      </c>
      <c r="M273" s="6" t="s">
        <v>13033</v>
      </c>
      <c r="N273" s="5"/>
    </row>
    <row r="274" spans="1:14" x14ac:dyDescent="0.45">
      <c r="A274" s="6" t="s">
        <v>428</v>
      </c>
      <c r="B274" s="5" t="s">
        <v>429</v>
      </c>
      <c r="C274" s="5" t="s">
        <v>430</v>
      </c>
      <c r="D274" s="6">
        <v>2003</v>
      </c>
      <c r="E274" s="5" t="s">
        <v>431</v>
      </c>
      <c r="F274" s="5" t="s">
        <v>68</v>
      </c>
      <c r="G274" s="5" t="s">
        <v>432</v>
      </c>
      <c r="H274" s="5" t="s">
        <v>13024</v>
      </c>
      <c r="I274" s="6" t="s">
        <v>13025</v>
      </c>
      <c r="J274" s="6" t="s">
        <v>13026</v>
      </c>
      <c r="K274" s="6" t="s">
        <v>13026</v>
      </c>
      <c r="L274" s="6" t="s">
        <v>13025</v>
      </c>
      <c r="M274" s="6" t="s">
        <v>13027</v>
      </c>
      <c r="N274" s="5" t="s">
        <v>13028</v>
      </c>
    </row>
    <row r="275" spans="1:14" x14ac:dyDescent="0.45">
      <c r="A275" s="6" t="s">
        <v>8098</v>
      </c>
      <c r="B275" s="5" t="s">
        <v>8099</v>
      </c>
      <c r="C275" s="5" t="s">
        <v>8100</v>
      </c>
      <c r="D275" s="6">
        <v>2015</v>
      </c>
      <c r="E275" s="5" t="s">
        <v>8101</v>
      </c>
      <c r="F275" s="5" t="s">
        <v>1210</v>
      </c>
      <c r="G275" s="5" t="s">
        <v>8102</v>
      </c>
      <c r="H275" s="5" t="s">
        <v>13024</v>
      </c>
      <c r="I275" s="6" t="s">
        <v>13025</v>
      </c>
      <c r="J275" s="6" t="s">
        <v>13026</v>
      </c>
      <c r="K275" s="6" t="s">
        <v>13026</v>
      </c>
      <c r="L275" s="6" t="s">
        <v>13025</v>
      </c>
      <c r="M275" s="6" t="s">
        <v>13027</v>
      </c>
      <c r="N275" s="5" t="s">
        <v>13028</v>
      </c>
    </row>
    <row r="276" spans="1:14" x14ac:dyDescent="0.45">
      <c r="A276" s="6" t="s">
        <v>489</v>
      </c>
      <c r="B276" s="5" t="s">
        <v>490</v>
      </c>
      <c r="C276" s="5" t="s">
        <v>491</v>
      </c>
      <c r="D276" s="6">
        <v>2001</v>
      </c>
      <c r="E276" s="5" t="s">
        <v>492</v>
      </c>
      <c r="F276" s="5" t="s">
        <v>68</v>
      </c>
      <c r="G276" s="5" t="s">
        <v>493</v>
      </c>
      <c r="H276" s="5" t="s">
        <v>13024</v>
      </c>
      <c r="I276" s="6" t="s">
        <v>13025</v>
      </c>
      <c r="J276" s="6" t="s">
        <v>13026</v>
      </c>
      <c r="K276" s="6" t="s">
        <v>13026</v>
      </c>
      <c r="L276" s="6" t="s">
        <v>13026</v>
      </c>
      <c r="M276" s="6" t="s">
        <v>13027</v>
      </c>
      <c r="N276" s="5" t="s">
        <v>13028</v>
      </c>
    </row>
    <row r="277" spans="1:14" x14ac:dyDescent="0.45">
      <c r="A277" s="6" t="s">
        <v>2888</v>
      </c>
      <c r="B277" s="5" t="s">
        <v>2889</v>
      </c>
      <c r="C277" s="5" t="s">
        <v>2890</v>
      </c>
      <c r="D277" s="6">
        <v>1989</v>
      </c>
      <c r="E277" s="5" t="s">
        <v>2891</v>
      </c>
      <c r="F277" s="5" t="s">
        <v>239</v>
      </c>
      <c r="G277" s="5" t="s">
        <v>2892</v>
      </c>
      <c r="H277" s="5" t="s">
        <v>13024</v>
      </c>
      <c r="I277" s="6" t="s">
        <v>13025</v>
      </c>
      <c r="J277" s="6" t="s">
        <v>13025</v>
      </c>
      <c r="K277" s="6" t="s">
        <v>13026</v>
      </c>
      <c r="L277" s="6" t="s">
        <v>13026</v>
      </c>
      <c r="M277" s="6" t="s">
        <v>13027</v>
      </c>
      <c r="N277" s="5" t="s">
        <v>13029</v>
      </c>
    </row>
    <row r="278" spans="1:14" x14ac:dyDescent="0.45">
      <c r="A278" s="6" t="s">
        <v>11406</v>
      </c>
      <c r="B278" s="5" t="s">
        <v>11407</v>
      </c>
      <c r="C278" s="5" t="s">
        <v>11408</v>
      </c>
      <c r="D278" s="6">
        <v>2001</v>
      </c>
      <c r="E278" s="5" t="s">
        <v>11409</v>
      </c>
      <c r="F278" s="5" t="s">
        <v>11410</v>
      </c>
      <c r="G278" s="5" t="s">
        <v>11411</v>
      </c>
      <c r="H278" s="5" t="s">
        <v>13024</v>
      </c>
      <c r="I278" s="6" t="s">
        <v>13025</v>
      </c>
      <c r="J278" s="6" t="s">
        <v>13026</v>
      </c>
      <c r="K278" s="6" t="s">
        <v>13026</v>
      </c>
      <c r="L278" s="6" t="s">
        <v>13026</v>
      </c>
      <c r="M278" s="6" t="s">
        <v>13027</v>
      </c>
      <c r="N278" s="5" t="s">
        <v>13028</v>
      </c>
    </row>
    <row r="279" spans="1:14" x14ac:dyDescent="0.45">
      <c r="A279" s="6" t="s">
        <v>9237</v>
      </c>
      <c r="B279" s="5" t="s">
        <v>9238</v>
      </c>
      <c r="C279" s="5" t="s">
        <v>9239</v>
      </c>
      <c r="D279" s="6">
        <v>1983</v>
      </c>
      <c r="E279" s="5" t="s">
        <v>9240</v>
      </c>
      <c r="F279" s="5" t="s">
        <v>779</v>
      </c>
      <c r="G279" s="5" t="s">
        <v>9241</v>
      </c>
      <c r="H279" s="5" t="s">
        <v>13024</v>
      </c>
      <c r="I279" s="6" t="s">
        <v>13026</v>
      </c>
      <c r="J279" s="6" t="s">
        <v>13026</v>
      </c>
      <c r="K279" s="6" t="s">
        <v>13026</v>
      </c>
      <c r="L279" s="6" t="s">
        <v>13026</v>
      </c>
      <c r="M279" s="6" t="s">
        <v>13027</v>
      </c>
      <c r="N279" s="5" t="s">
        <v>13031</v>
      </c>
    </row>
    <row r="280" spans="1:14" x14ac:dyDescent="0.45">
      <c r="A280" s="6" t="s">
        <v>3139</v>
      </c>
      <c r="B280" s="5" t="s">
        <v>3140</v>
      </c>
      <c r="C280" s="5" t="s">
        <v>3141</v>
      </c>
      <c r="D280" s="6">
        <v>2020</v>
      </c>
      <c r="E280" s="5" t="s">
        <v>3142</v>
      </c>
      <c r="F280" s="5" t="s">
        <v>3143</v>
      </c>
      <c r="G280" s="5" t="s">
        <v>3144</v>
      </c>
      <c r="H280" s="5" t="s">
        <v>13024</v>
      </c>
      <c r="I280" s="6" t="s">
        <v>13025</v>
      </c>
      <c r="J280" s="6" t="s">
        <v>13025</v>
      </c>
      <c r="K280" s="6" t="s">
        <v>13026</v>
      </c>
      <c r="L280" s="6" t="s">
        <v>13026</v>
      </c>
      <c r="M280" s="6" t="s">
        <v>13027</v>
      </c>
      <c r="N280" s="5" t="s">
        <v>13029</v>
      </c>
    </row>
    <row r="281" spans="1:14" x14ac:dyDescent="0.45">
      <c r="A281" s="6" t="s">
        <v>1206</v>
      </c>
      <c r="B281" s="5" t="s">
        <v>1207</v>
      </c>
      <c r="C281" s="5" t="s">
        <v>1208</v>
      </c>
      <c r="D281" s="6">
        <v>2012</v>
      </c>
      <c r="E281" s="5" t="s">
        <v>1209</v>
      </c>
      <c r="F281" s="5" t="s">
        <v>1210</v>
      </c>
      <c r="G281" s="5" t="s">
        <v>1211</v>
      </c>
      <c r="H281" s="5" t="s">
        <v>13024</v>
      </c>
      <c r="I281" s="6" t="s">
        <v>13025</v>
      </c>
      <c r="J281" s="6" t="s">
        <v>13025</v>
      </c>
      <c r="K281" s="6" t="s">
        <v>13026</v>
      </c>
      <c r="L281" s="6" t="s">
        <v>13026</v>
      </c>
      <c r="M281" s="6" t="s">
        <v>13027</v>
      </c>
      <c r="N281" s="5" t="s">
        <v>13029</v>
      </c>
    </row>
    <row r="282" spans="1:14" x14ac:dyDescent="0.45">
      <c r="A282" s="6" t="s">
        <v>10539</v>
      </c>
      <c r="B282" s="5" t="s">
        <v>10540</v>
      </c>
      <c r="C282" s="5" t="s">
        <v>10541</v>
      </c>
      <c r="D282" s="6">
        <v>2020</v>
      </c>
      <c r="E282" s="5" t="s">
        <v>10542</v>
      </c>
      <c r="F282" s="5" t="s">
        <v>10543</v>
      </c>
      <c r="G282" s="5" t="s">
        <v>10544</v>
      </c>
      <c r="H282" s="5" t="s">
        <v>13030</v>
      </c>
      <c r="I282" s="6" t="s">
        <v>13026</v>
      </c>
      <c r="J282" s="6" t="s">
        <v>13025</v>
      </c>
      <c r="K282" s="6" t="s">
        <v>13026</v>
      </c>
      <c r="L282" s="6" t="s">
        <v>13026</v>
      </c>
      <c r="M282" s="6" t="s">
        <v>13027</v>
      </c>
      <c r="N282" s="5" t="s">
        <v>13031</v>
      </c>
    </row>
    <row r="283" spans="1:14" x14ac:dyDescent="0.45">
      <c r="A283" s="6" t="s">
        <v>1292</v>
      </c>
      <c r="B283" s="5" t="s">
        <v>1293</v>
      </c>
      <c r="C283" s="5" t="s">
        <v>1294</v>
      </c>
      <c r="D283" s="6">
        <v>2022</v>
      </c>
      <c r="E283" s="5" t="s">
        <v>1295</v>
      </c>
      <c r="F283" s="5" t="s">
        <v>1102</v>
      </c>
      <c r="G283" s="5" t="s">
        <v>1296</v>
      </c>
      <c r="H283" s="5" t="s">
        <v>13024</v>
      </c>
      <c r="I283" s="6" t="s">
        <v>13026</v>
      </c>
      <c r="J283" s="6" t="s">
        <v>13026</v>
      </c>
      <c r="K283" s="6" t="s">
        <v>13026</v>
      </c>
      <c r="L283" s="6" t="s">
        <v>13026</v>
      </c>
      <c r="M283" s="6" t="s">
        <v>13027</v>
      </c>
      <c r="N283" s="5" t="s">
        <v>13031</v>
      </c>
    </row>
    <row r="284" spans="1:14" x14ac:dyDescent="0.45">
      <c r="A284" s="6" t="s">
        <v>11428</v>
      </c>
      <c r="B284" s="5" t="s">
        <v>11429</v>
      </c>
      <c r="C284" s="5" t="s">
        <v>11430</v>
      </c>
      <c r="D284" s="6">
        <v>2021</v>
      </c>
      <c r="E284" s="5" t="s">
        <v>11431</v>
      </c>
      <c r="F284" s="5" t="s">
        <v>8309</v>
      </c>
      <c r="G284" s="5" t="s">
        <v>11432</v>
      </c>
      <c r="H284" s="5" t="s">
        <v>13024</v>
      </c>
      <c r="I284" s="6" t="s">
        <v>13026</v>
      </c>
      <c r="J284" s="6" t="s">
        <v>13026</v>
      </c>
      <c r="K284" s="6" t="s">
        <v>13026</v>
      </c>
      <c r="L284" s="6" t="s">
        <v>13026</v>
      </c>
      <c r="M284" s="6" t="s">
        <v>13027</v>
      </c>
      <c r="N284" s="5" t="s">
        <v>13031</v>
      </c>
    </row>
    <row r="285" spans="1:14" x14ac:dyDescent="0.45">
      <c r="A285" s="6" t="s">
        <v>1610</v>
      </c>
      <c r="B285" s="5" t="s">
        <v>1611</v>
      </c>
      <c r="C285" s="5" t="s">
        <v>1612</v>
      </c>
      <c r="D285" s="6">
        <v>2003</v>
      </c>
      <c r="E285" s="5" t="s">
        <v>1613</v>
      </c>
      <c r="F285" s="5" t="s">
        <v>68</v>
      </c>
      <c r="G285" s="5" t="s">
        <v>1614</v>
      </c>
      <c r="H285" s="5" t="s">
        <v>13024</v>
      </c>
      <c r="I285" s="6" t="s">
        <v>13025</v>
      </c>
      <c r="J285" s="6" t="s">
        <v>13026</v>
      </c>
      <c r="K285" s="6" t="s">
        <v>13026</v>
      </c>
      <c r="L285" s="6" t="s">
        <v>13025</v>
      </c>
      <c r="M285" s="6" t="s">
        <v>13027</v>
      </c>
      <c r="N285" s="5" t="s">
        <v>13028</v>
      </c>
    </row>
    <row r="286" spans="1:14" x14ac:dyDescent="0.45">
      <c r="A286" s="6" t="s">
        <v>6226</v>
      </c>
      <c r="B286" s="5" t="s">
        <v>6227</v>
      </c>
      <c r="C286" s="5" t="s">
        <v>6228</v>
      </c>
      <c r="D286" s="6">
        <v>1999</v>
      </c>
      <c r="E286" s="5" t="s">
        <v>6229</v>
      </c>
      <c r="F286" s="5" t="s">
        <v>68</v>
      </c>
      <c r="G286" s="5" t="s">
        <v>6230</v>
      </c>
      <c r="H286" s="5" t="s">
        <v>13024</v>
      </c>
      <c r="I286" s="6" t="s">
        <v>13025</v>
      </c>
      <c r="J286" s="6" t="s">
        <v>13026</v>
      </c>
      <c r="K286" s="6" t="s">
        <v>13026</v>
      </c>
      <c r="L286" s="6" t="s">
        <v>13026</v>
      </c>
      <c r="M286" s="6" t="s">
        <v>13027</v>
      </c>
      <c r="N286" s="5" t="s">
        <v>13028</v>
      </c>
    </row>
    <row r="287" spans="1:14" x14ac:dyDescent="0.45">
      <c r="A287" s="6" t="s">
        <v>2181</v>
      </c>
      <c r="B287" s="5" t="s">
        <v>2182</v>
      </c>
      <c r="C287" s="5" t="s">
        <v>2183</v>
      </c>
      <c r="D287" s="6">
        <v>2025</v>
      </c>
      <c r="E287" s="5" t="s">
        <v>2184</v>
      </c>
      <c r="F287" s="5" t="s">
        <v>2185</v>
      </c>
      <c r="G287" s="5" t="s">
        <v>2186</v>
      </c>
      <c r="H287" s="5" t="s">
        <v>13030</v>
      </c>
      <c r="I287" s="6" t="s">
        <v>13026</v>
      </c>
      <c r="J287" s="6" t="s">
        <v>13026</v>
      </c>
      <c r="K287" s="6" t="s">
        <v>13026</v>
      </c>
      <c r="L287" s="6" t="s">
        <v>13025</v>
      </c>
      <c r="M287" s="6" t="s">
        <v>13027</v>
      </c>
      <c r="N287" s="5" t="s">
        <v>13031</v>
      </c>
    </row>
    <row r="288" spans="1:14" x14ac:dyDescent="0.45">
      <c r="A288" s="6" t="s">
        <v>2674</v>
      </c>
      <c r="B288" s="5" t="s">
        <v>2675</v>
      </c>
      <c r="C288" s="5" t="s">
        <v>1121</v>
      </c>
      <c r="D288" s="6">
        <v>2019</v>
      </c>
      <c r="E288" s="5" t="s">
        <v>2676</v>
      </c>
      <c r="F288" s="5" t="s">
        <v>1480</v>
      </c>
      <c r="G288" s="5" t="s">
        <v>2677</v>
      </c>
      <c r="H288" s="5" t="s">
        <v>13024</v>
      </c>
      <c r="I288" s="6" t="s">
        <v>13025</v>
      </c>
      <c r="J288" s="6" t="s">
        <v>13025</v>
      </c>
      <c r="K288" s="6" t="s">
        <v>13026</v>
      </c>
      <c r="L288" s="6" t="s">
        <v>13025</v>
      </c>
      <c r="M288" s="6" t="s">
        <v>13027</v>
      </c>
      <c r="N288" s="5" t="s">
        <v>13029</v>
      </c>
    </row>
    <row r="289" spans="1:14" x14ac:dyDescent="0.45">
      <c r="A289" s="6" t="s">
        <v>2393</v>
      </c>
      <c r="B289" s="5" t="s">
        <v>2394</v>
      </c>
      <c r="C289" s="5" t="s">
        <v>435</v>
      </c>
      <c r="D289" s="6">
        <v>2024</v>
      </c>
      <c r="E289" s="5" t="s">
        <v>2395</v>
      </c>
      <c r="F289" s="5" t="s">
        <v>123</v>
      </c>
      <c r="G289" s="5" t="s">
        <v>2396</v>
      </c>
      <c r="H289" s="5" t="s">
        <v>13024</v>
      </c>
      <c r="I289" s="6" t="s">
        <v>13025</v>
      </c>
      <c r="J289" s="6" t="s">
        <v>13025</v>
      </c>
      <c r="K289" s="6" t="s">
        <v>13026</v>
      </c>
      <c r="L289" s="6" t="s">
        <v>13026</v>
      </c>
      <c r="M289" s="6" t="s">
        <v>13027</v>
      </c>
      <c r="N289" s="5" t="s">
        <v>13029</v>
      </c>
    </row>
    <row r="290" spans="1:14" x14ac:dyDescent="0.45">
      <c r="A290" s="6" t="s">
        <v>3504</v>
      </c>
      <c r="B290" s="5" t="s">
        <v>3505</v>
      </c>
      <c r="C290" s="5" t="s">
        <v>3506</v>
      </c>
      <c r="D290" s="6">
        <v>2013</v>
      </c>
      <c r="E290" s="5" t="s">
        <v>3507</v>
      </c>
      <c r="F290" s="5" t="s">
        <v>87</v>
      </c>
      <c r="G290" s="5" t="s">
        <v>3508</v>
      </c>
      <c r="H290" s="5" t="s">
        <v>13030</v>
      </c>
      <c r="I290" s="6" t="s">
        <v>13025</v>
      </c>
      <c r="J290" s="6" t="s">
        <v>13025</v>
      </c>
      <c r="K290" s="6" t="s">
        <v>13026</v>
      </c>
      <c r="L290" s="6" t="s">
        <v>13025</v>
      </c>
      <c r="M290" s="6" t="s">
        <v>13027</v>
      </c>
      <c r="N290" s="5" t="s">
        <v>13034</v>
      </c>
    </row>
    <row r="291" spans="1:14" x14ac:dyDescent="0.45">
      <c r="A291" s="6" t="s">
        <v>196</v>
      </c>
      <c r="B291" s="5" t="s">
        <v>197</v>
      </c>
      <c r="C291" s="5" t="s">
        <v>198</v>
      </c>
      <c r="D291" s="6">
        <v>2018</v>
      </c>
      <c r="E291" s="5" t="s">
        <v>199</v>
      </c>
      <c r="F291" s="5" t="s">
        <v>200</v>
      </c>
      <c r="G291" s="5" t="s">
        <v>201</v>
      </c>
      <c r="H291" s="5" t="s">
        <v>13024</v>
      </c>
      <c r="I291" s="6" t="s">
        <v>13026</v>
      </c>
      <c r="J291" s="6" t="s">
        <v>13025</v>
      </c>
      <c r="K291" s="6" t="s">
        <v>13026</v>
      </c>
      <c r="L291" s="6" t="s">
        <v>13026</v>
      </c>
      <c r="M291" s="6" t="s">
        <v>13027</v>
      </c>
      <c r="N291" s="5" t="s">
        <v>13031</v>
      </c>
    </row>
    <row r="292" spans="1:14" x14ac:dyDescent="0.45">
      <c r="A292" s="6" t="s">
        <v>7998</v>
      </c>
      <c r="B292" s="5" t="s">
        <v>7999</v>
      </c>
      <c r="C292" s="5" t="s">
        <v>8000</v>
      </c>
      <c r="D292" s="6">
        <v>1997</v>
      </c>
      <c r="E292" s="5" t="s">
        <v>8001</v>
      </c>
      <c r="F292" s="5" t="s">
        <v>4709</v>
      </c>
      <c r="G292" s="5" t="s">
        <v>8002</v>
      </c>
      <c r="H292" s="5" t="s">
        <v>13024</v>
      </c>
      <c r="I292" s="6" t="s">
        <v>13025</v>
      </c>
      <c r="J292" s="6" t="s">
        <v>13026</v>
      </c>
      <c r="K292" s="6" t="s">
        <v>13026</v>
      </c>
      <c r="L292" s="6" t="s">
        <v>13026</v>
      </c>
      <c r="M292" s="6" t="s">
        <v>13027</v>
      </c>
      <c r="N292" s="5" t="s">
        <v>13028</v>
      </c>
    </row>
    <row r="293" spans="1:14" x14ac:dyDescent="0.45">
      <c r="A293" s="6" t="s">
        <v>1087</v>
      </c>
      <c r="B293" s="5" t="s">
        <v>1088</v>
      </c>
      <c r="C293" s="5" t="s">
        <v>1089</v>
      </c>
      <c r="D293" s="6">
        <v>2003</v>
      </c>
      <c r="E293" s="5" t="s">
        <v>1090</v>
      </c>
      <c r="F293" s="5" t="s">
        <v>245</v>
      </c>
      <c r="G293" s="5" t="s">
        <v>1091</v>
      </c>
      <c r="H293" s="5" t="s">
        <v>13032</v>
      </c>
      <c r="I293" s="6" t="s">
        <v>13025</v>
      </c>
      <c r="J293" s="6" t="s">
        <v>13025</v>
      </c>
      <c r="K293" s="6" t="s">
        <v>13026</v>
      </c>
      <c r="L293" s="6" t="s">
        <v>13026</v>
      </c>
      <c r="M293" s="6" t="s">
        <v>13027</v>
      </c>
      <c r="N293" s="5" t="s">
        <v>13034</v>
      </c>
    </row>
    <row r="294" spans="1:14" x14ac:dyDescent="0.45">
      <c r="A294" s="6" t="s">
        <v>2010</v>
      </c>
      <c r="B294" s="5" t="s">
        <v>2011</v>
      </c>
      <c r="C294" s="5" t="s">
        <v>2012</v>
      </c>
      <c r="D294" s="6">
        <v>1982</v>
      </c>
      <c r="E294" s="5" t="s">
        <v>2013</v>
      </c>
      <c r="F294" s="5" t="s">
        <v>239</v>
      </c>
      <c r="G294" s="5" t="s">
        <v>2014</v>
      </c>
      <c r="H294" s="5" t="s">
        <v>13024</v>
      </c>
      <c r="I294" s="6" t="s">
        <v>13025</v>
      </c>
      <c r="J294" s="6" t="s">
        <v>13026</v>
      </c>
      <c r="K294" s="6" t="s">
        <v>13026</v>
      </c>
      <c r="L294" s="6" t="s">
        <v>13026</v>
      </c>
      <c r="M294" s="6" t="s">
        <v>13027</v>
      </c>
      <c r="N294" s="5" t="s">
        <v>13028</v>
      </c>
    </row>
    <row r="295" spans="1:14" x14ac:dyDescent="0.45">
      <c r="A295" s="6" t="s">
        <v>12424</v>
      </c>
      <c r="B295" s="5" t="s">
        <v>12425</v>
      </c>
      <c r="C295" s="5" t="s">
        <v>12426</v>
      </c>
      <c r="D295" s="6">
        <v>2001</v>
      </c>
      <c r="E295" s="5" t="s">
        <v>12427</v>
      </c>
      <c r="F295" s="5" t="s">
        <v>68</v>
      </c>
      <c r="G295" s="5" t="s">
        <v>12428</v>
      </c>
      <c r="H295" s="5" t="s">
        <v>13024</v>
      </c>
      <c r="I295" s="6" t="s">
        <v>13025</v>
      </c>
      <c r="J295" s="6" t="s">
        <v>13026</v>
      </c>
      <c r="K295" s="6" t="s">
        <v>13026</v>
      </c>
      <c r="L295" s="6" t="s">
        <v>13026</v>
      </c>
      <c r="M295" s="6" t="s">
        <v>13027</v>
      </c>
      <c r="N295" s="5" t="s">
        <v>13028</v>
      </c>
    </row>
    <row r="296" spans="1:14" x14ac:dyDescent="0.45">
      <c r="A296" s="6" t="s">
        <v>2878</v>
      </c>
      <c r="B296" s="5" t="s">
        <v>2879</v>
      </c>
      <c r="C296" s="5" t="s">
        <v>2880</v>
      </c>
      <c r="D296" s="6">
        <v>2025</v>
      </c>
      <c r="E296" s="5" t="s">
        <v>2881</v>
      </c>
      <c r="F296" s="5" t="s">
        <v>2406</v>
      </c>
      <c r="G296" s="5" t="s">
        <v>2882</v>
      </c>
      <c r="H296" s="5" t="s">
        <v>13032</v>
      </c>
      <c r="I296" s="6" t="s">
        <v>13025</v>
      </c>
      <c r="J296" s="6" t="s">
        <v>13025</v>
      </c>
      <c r="K296" s="6" t="s">
        <v>13025</v>
      </c>
      <c r="L296" s="6" t="s">
        <v>13025</v>
      </c>
      <c r="M296" s="6" t="s">
        <v>13033</v>
      </c>
      <c r="N296" s="5"/>
    </row>
    <row r="297" spans="1:14" x14ac:dyDescent="0.45">
      <c r="A297" s="6" t="s">
        <v>3931</v>
      </c>
      <c r="B297" s="5" t="s">
        <v>3932</v>
      </c>
      <c r="C297" s="5" t="s">
        <v>3933</v>
      </c>
      <c r="D297" s="6">
        <v>2001</v>
      </c>
      <c r="E297" s="5" t="s">
        <v>3934</v>
      </c>
      <c r="F297" s="5" t="s">
        <v>68</v>
      </c>
      <c r="G297" s="5" t="s">
        <v>3935</v>
      </c>
      <c r="H297" s="5" t="s">
        <v>13032</v>
      </c>
      <c r="I297" s="6" t="s">
        <v>13025</v>
      </c>
      <c r="J297" s="6" t="s">
        <v>13026</v>
      </c>
      <c r="K297" s="6" t="s">
        <v>13026</v>
      </c>
      <c r="L297" s="6" t="s">
        <v>13025</v>
      </c>
      <c r="M297" s="6" t="s">
        <v>13027</v>
      </c>
      <c r="N297" s="5" t="s">
        <v>13028</v>
      </c>
    </row>
    <row r="298" spans="1:14" x14ac:dyDescent="0.45">
      <c r="A298" s="6" t="s">
        <v>6806</v>
      </c>
      <c r="B298" s="5" t="s">
        <v>6807</v>
      </c>
      <c r="C298" s="5" t="s">
        <v>6808</v>
      </c>
      <c r="D298" s="6">
        <v>2003</v>
      </c>
      <c r="E298" s="5" t="s">
        <v>6809</v>
      </c>
      <c r="F298" s="5" t="s">
        <v>135</v>
      </c>
      <c r="G298" s="5" t="s">
        <v>6810</v>
      </c>
      <c r="H298" s="5" t="s">
        <v>13032</v>
      </c>
      <c r="I298" s="6" t="s">
        <v>13025</v>
      </c>
      <c r="J298" s="6" t="s">
        <v>13026</v>
      </c>
      <c r="K298" s="6" t="s">
        <v>13026</v>
      </c>
      <c r="L298" s="6" t="s">
        <v>13025</v>
      </c>
      <c r="M298" s="6" t="s">
        <v>13027</v>
      </c>
      <c r="N298" s="5" t="s">
        <v>13028</v>
      </c>
    </row>
    <row r="299" spans="1:14" x14ac:dyDescent="0.45">
      <c r="A299" s="6" t="s">
        <v>9206</v>
      </c>
      <c r="B299" s="5" t="s">
        <v>9207</v>
      </c>
      <c r="C299" s="5" t="s">
        <v>9208</v>
      </c>
      <c r="D299" s="6">
        <v>2018</v>
      </c>
      <c r="E299" s="5" t="s">
        <v>9209</v>
      </c>
      <c r="F299" s="5" t="s">
        <v>9210</v>
      </c>
      <c r="G299" s="5" t="s">
        <v>9211</v>
      </c>
      <c r="H299" s="5" t="s">
        <v>13024</v>
      </c>
      <c r="I299" s="6" t="s">
        <v>13025</v>
      </c>
      <c r="J299" s="6" t="s">
        <v>13026</v>
      </c>
      <c r="K299" s="6" t="s">
        <v>13026</v>
      </c>
      <c r="L299" s="6" t="s">
        <v>13025</v>
      </c>
      <c r="M299" s="6" t="s">
        <v>13027</v>
      </c>
      <c r="N299" s="5" t="s">
        <v>13028</v>
      </c>
    </row>
    <row r="300" spans="1:14" x14ac:dyDescent="0.45">
      <c r="A300" s="6" t="s">
        <v>9998</v>
      </c>
      <c r="B300" s="5" t="s">
        <v>9999</v>
      </c>
      <c r="C300" s="5" t="s">
        <v>10000</v>
      </c>
      <c r="D300" s="6">
        <v>2000</v>
      </c>
      <c r="E300" s="5" t="s">
        <v>10001</v>
      </c>
      <c r="F300" s="5" t="s">
        <v>4336</v>
      </c>
      <c r="G300" s="5" t="s">
        <v>10002</v>
      </c>
      <c r="H300" s="5" t="s">
        <v>13024</v>
      </c>
      <c r="I300" s="6" t="s">
        <v>13026</v>
      </c>
      <c r="J300" s="6" t="s">
        <v>13026</v>
      </c>
      <c r="K300" s="6" t="s">
        <v>13026</v>
      </c>
      <c r="L300" s="6" t="s">
        <v>13026</v>
      </c>
      <c r="M300" s="6" t="s">
        <v>13027</v>
      </c>
      <c r="N300" s="5" t="s">
        <v>13031</v>
      </c>
    </row>
    <row r="301" spans="1:14" x14ac:dyDescent="0.45">
      <c r="A301" s="6" t="s">
        <v>9505</v>
      </c>
      <c r="B301" s="5" t="s">
        <v>9506</v>
      </c>
      <c r="C301" s="5" t="s">
        <v>9507</v>
      </c>
      <c r="D301" s="6">
        <v>2003</v>
      </c>
      <c r="E301" s="5" t="s">
        <v>9508</v>
      </c>
      <c r="F301" s="5" t="s">
        <v>153</v>
      </c>
      <c r="G301" s="5" t="s">
        <v>9509</v>
      </c>
      <c r="H301" s="5" t="s">
        <v>13024</v>
      </c>
      <c r="I301" s="6" t="s">
        <v>13025</v>
      </c>
      <c r="J301" s="6" t="s">
        <v>13026</v>
      </c>
      <c r="K301" s="6" t="s">
        <v>13026</v>
      </c>
      <c r="L301" s="6" t="s">
        <v>13026</v>
      </c>
      <c r="M301" s="6" t="s">
        <v>13027</v>
      </c>
      <c r="N301" s="5" t="s">
        <v>13028</v>
      </c>
    </row>
    <row r="302" spans="1:14" x14ac:dyDescent="0.45">
      <c r="A302" s="6" t="s">
        <v>7307</v>
      </c>
      <c r="B302" s="5" t="s">
        <v>7308</v>
      </c>
      <c r="C302" s="5" t="s">
        <v>7309</v>
      </c>
      <c r="D302" s="6">
        <v>1982</v>
      </c>
      <c r="E302" s="5" t="s">
        <v>7310</v>
      </c>
      <c r="F302" s="5" t="s">
        <v>111</v>
      </c>
      <c r="G302" s="5" t="s">
        <v>7311</v>
      </c>
      <c r="H302" s="5" t="s">
        <v>13032</v>
      </c>
      <c r="I302" s="6" t="s">
        <v>13025</v>
      </c>
      <c r="J302" s="6" t="s">
        <v>13026</v>
      </c>
      <c r="K302" s="6" t="s">
        <v>13026</v>
      </c>
      <c r="L302" s="6" t="s">
        <v>13026</v>
      </c>
      <c r="M302" s="6" t="s">
        <v>13027</v>
      </c>
      <c r="N302" s="5" t="s">
        <v>13028</v>
      </c>
    </row>
    <row r="303" spans="1:14" x14ac:dyDescent="0.45">
      <c r="A303" s="6" t="s">
        <v>12099</v>
      </c>
      <c r="B303" s="5" t="s">
        <v>12100</v>
      </c>
      <c r="C303" s="5" t="s">
        <v>12101</v>
      </c>
      <c r="D303" s="6">
        <v>2002</v>
      </c>
      <c r="E303" s="5" t="s">
        <v>12102</v>
      </c>
      <c r="F303" s="5" t="s">
        <v>206</v>
      </c>
      <c r="G303" s="5" t="s">
        <v>12103</v>
      </c>
      <c r="H303" s="5" t="s">
        <v>13024</v>
      </c>
      <c r="I303" s="6" t="s">
        <v>13025</v>
      </c>
      <c r="J303" s="6" t="s">
        <v>13026</v>
      </c>
      <c r="K303" s="6" t="s">
        <v>13026</v>
      </c>
      <c r="L303" s="6" t="s">
        <v>13025</v>
      </c>
      <c r="M303" s="6" t="s">
        <v>13027</v>
      </c>
      <c r="N303" s="5" t="s">
        <v>13028</v>
      </c>
    </row>
    <row r="304" spans="1:14" x14ac:dyDescent="0.45">
      <c r="A304" s="6" t="s">
        <v>7028</v>
      </c>
      <c r="B304" s="5" t="s">
        <v>7029</v>
      </c>
      <c r="C304" s="5" t="s">
        <v>7030</v>
      </c>
      <c r="D304" s="6">
        <v>2002</v>
      </c>
      <c r="E304" s="5" t="s">
        <v>7031</v>
      </c>
      <c r="F304" s="5" t="s">
        <v>660</v>
      </c>
      <c r="G304" s="5" t="s">
        <v>7032</v>
      </c>
      <c r="H304" s="5" t="s">
        <v>13024</v>
      </c>
      <c r="I304" s="6" t="s">
        <v>13025</v>
      </c>
      <c r="J304" s="6" t="s">
        <v>13026</v>
      </c>
      <c r="K304" s="6" t="s">
        <v>13026</v>
      </c>
      <c r="L304" s="6" t="s">
        <v>13025</v>
      </c>
      <c r="M304" s="6" t="s">
        <v>13027</v>
      </c>
      <c r="N304" s="5" t="s">
        <v>13028</v>
      </c>
    </row>
    <row r="305" spans="1:14" x14ac:dyDescent="0.45">
      <c r="A305" s="6" t="s">
        <v>8703</v>
      </c>
      <c r="B305" s="5" t="s">
        <v>8704</v>
      </c>
      <c r="C305" s="5" t="s">
        <v>8705</v>
      </c>
      <c r="D305" s="6">
        <v>2003</v>
      </c>
      <c r="E305" s="5" t="s">
        <v>8706</v>
      </c>
      <c r="F305" s="5" t="s">
        <v>153</v>
      </c>
      <c r="G305" s="5" t="s">
        <v>8707</v>
      </c>
      <c r="H305" s="5" t="s">
        <v>13032</v>
      </c>
      <c r="I305" s="6" t="s">
        <v>13025</v>
      </c>
      <c r="J305" s="6" t="s">
        <v>13026</v>
      </c>
      <c r="K305" s="6" t="s">
        <v>13026</v>
      </c>
      <c r="L305" s="6" t="s">
        <v>13026</v>
      </c>
      <c r="M305" s="6" t="s">
        <v>13027</v>
      </c>
      <c r="N305" s="5" t="s">
        <v>13028</v>
      </c>
    </row>
    <row r="306" spans="1:14" x14ac:dyDescent="0.45">
      <c r="A306" s="6" t="s">
        <v>1212</v>
      </c>
      <c r="B306" s="5" t="s">
        <v>1213</v>
      </c>
      <c r="C306" s="5" t="s">
        <v>1214</v>
      </c>
      <c r="D306" s="6">
        <v>2004</v>
      </c>
      <c r="E306" s="5" t="s">
        <v>1215</v>
      </c>
      <c r="F306" s="5" t="s">
        <v>68</v>
      </c>
      <c r="G306" s="5" t="s">
        <v>1216</v>
      </c>
      <c r="H306" s="5" t="s">
        <v>13024</v>
      </c>
      <c r="I306" s="6" t="s">
        <v>13025</v>
      </c>
      <c r="J306" s="6" t="s">
        <v>13026</v>
      </c>
      <c r="K306" s="6" t="s">
        <v>13026</v>
      </c>
      <c r="L306" s="6" t="s">
        <v>13026</v>
      </c>
      <c r="M306" s="6" t="s">
        <v>13027</v>
      </c>
      <c r="N306" s="5" t="s">
        <v>13028</v>
      </c>
    </row>
    <row r="307" spans="1:14" x14ac:dyDescent="0.45">
      <c r="A307" s="6" t="s">
        <v>5675</v>
      </c>
      <c r="B307" s="5" t="s">
        <v>5676</v>
      </c>
      <c r="C307" s="5" t="s">
        <v>5677</v>
      </c>
      <c r="D307" s="6">
        <v>2005</v>
      </c>
      <c r="E307" s="5" t="s">
        <v>5678</v>
      </c>
      <c r="F307" s="5" t="s">
        <v>153</v>
      </c>
      <c r="G307" s="5" t="s">
        <v>5679</v>
      </c>
      <c r="H307" s="5" t="s">
        <v>13024</v>
      </c>
      <c r="I307" s="6" t="s">
        <v>13026</v>
      </c>
      <c r="J307" s="6" t="s">
        <v>13025</v>
      </c>
      <c r="K307" s="6" t="s">
        <v>13026</v>
      </c>
      <c r="L307" s="6" t="s">
        <v>13026</v>
      </c>
      <c r="M307" s="6" t="s">
        <v>13027</v>
      </c>
      <c r="N307" s="5" t="s">
        <v>13031</v>
      </c>
    </row>
    <row r="308" spans="1:14" x14ac:dyDescent="0.45">
      <c r="A308" s="6" t="s">
        <v>3303</v>
      </c>
      <c r="B308" s="5" t="s">
        <v>3304</v>
      </c>
      <c r="C308" s="5" t="s">
        <v>3305</v>
      </c>
      <c r="D308" s="6">
        <v>2002</v>
      </c>
      <c r="E308" s="5" t="s">
        <v>3306</v>
      </c>
      <c r="F308" s="5" t="s">
        <v>87</v>
      </c>
      <c r="G308" s="5" t="s">
        <v>3307</v>
      </c>
      <c r="H308" s="5" t="s">
        <v>13024</v>
      </c>
      <c r="I308" s="6" t="s">
        <v>13025</v>
      </c>
      <c r="J308" s="6" t="s">
        <v>13026</v>
      </c>
      <c r="K308" s="6" t="s">
        <v>13026</v>
      </c>
      <c r="L308" s="6" t="s">
        <v>13026</v>
      </c>
      <c r="M308" s="6" t="s">
        <v>13027</v>
      </c>
      <c r="N308" s="5" t="s">
        <v>13028</v>
      </c>
    </row>
    <row r="309" spans="1:14" x14ac:dyDescent="0.45">
      <c r="A309" s="6" t="s">
        <v>5877</v>
      </c>
      <c r="B309" s="5" t="s">
        <v>5878</v>
      </c>
      <c r="C309" s="5" t="s">
        <v>5879</v>
      </c>
      <c r="D309" s="6">
        <v>2002</v>
      </c>
      <c r="E309" s="5" t="s">
        <v>5880</v>
      </c>
      <c r="F309" s="5" t="s">
        <v>750</v>
      </c>
      <c r="G309" s="5" t="s">
        <v>5881</v>
      </c>
      <c r="H309" s="5" t="s">
        <v>13024</v>
      </c>
      <c r="I309" s="6" t="s">
        <v>13026</v>
      </c>
      <c r="J309" s="6" t="s">
        <v>13026</v>
      </c>
      <c r="K309" s="6" t="s">
        <v>13026</v>
      </c>
      <c r="L309" s="6" t="s">
        <v>13025</v>
      </c>
      <c r="M309" s="6" t="s">
        <v>13027</v>
      </c>
      <c r="N309" s="5" t="s">
        <v>13031</v>
      </c>
    </row>
    <row r="310" spans="1:14" x14ac:dyDescent="0.45">
      <c r="A310" s="6" t="s">
        <v>12840</v>
      </c>
      <c r="B310" s="5" t="s">
        <v>12841</v>
      </c>
      <c r="C310" s="5" t="s">
        <v>12842</v>
      </c>
      <c r="D310" s="6">
        <v>1999</v>
      </c>
      <c r="E310" s="5" t="s">
        <v>12843</v>
      </c>
      <c r="F310" s="5" t="s">
        <v>2179</v>
      </c>
      <c r="G310" s="5" t="s">
        <v>12844</v>
      </c>
      <c r="H310" s="5" t="s">
        <v>13024</v>
      </c>
      <c r="I310" s="6" t="s">
        <v>13026</v>
      </c>
      <c r="J310" s="6" t="s">
        <v>13025</v>
      </c>
      <c r="K310" s="6" t="s">
        <v>13026</v>
      </c>
      <c r="L310" s="6" t="s">
        <v>13026</v>
      </c>
      <c r="M310" s="6" t="s">
        <v>13027</v>
      </c>
      <c r="N310" s="5" t="s">
        <v>13031</v>
      </c>
    </row>
    <row r="311" spans="1:14" x14ac:dyDescent="0.45">
      <c r="A311" s="6" t="s">
        <v>10028</v>
      </c>
      <c r="B311" s="5" t="s">
        <v>10029</v>
      </c>
      <c r="C311" s="5" t="s">
        <v>10030</v>
      </c>
      <c r="D311" s="6">
        <v>2022</v>
      </c>
      <c r="E311" s="5" t="s">
        <v>10031</v>
      </c>
      <c r="F311" s="5" t="s">
        <v>7383</v>
      </c>
      <c r="G311" s="5" t="s">
        <v>10032</v>
      </c>
      <c r="H311" s="5" t="s">
        <v>13024</v>
      </c>
      <c r="I311" s="6" t="s">
        <v>13026</v>
      </c>
      <c r="J311" s="6" t="s">
        <v>13026</v>
      </c>
      <c r="K311" s="6" t="s">
        <v>13026</v>
      </c>
      <c r="L311" s="6" t="s">
        <v>13025</v>
      </c>
      <c r="M311" s="6" t="s">
        <v>13027</v>
      </c>
      <c r="N311" s="5" t="s">
        <v>13031</v>
      </c>
    </row>
    <row r="312" spans="1:14" x14ac:dyDescent="0.45">
      <c r="A312" s="6" t="s">
        <v>4416</v>
      </c>
      <c r="B312" s="5" t="s">
        <v>4417</v>
      </c>
      <c r="C312" s="5" t="s">
        <v>4418</v>
      </c>
      <c r="D312" s="6">
        <v>2003</v>
      </c>
      <c r="E312" s="5" t="s">
        <v>4419</v>
      </c>
      <c r="F312" s="5" t="s">
        <v>68</v>
      </c>
      <c r="G312" s="5" t="s">
        <v>4420</v>
      </c>
      <c r="H312" s="5" t="s">
        <v>13024</v>
      </c>
      <c r="I312" s="6" t="s">
        <v>13025</v>
      </c>
      <c r="J312" s="6" t="s">
        <v>13026</v>
      </c>
      <c r="K312" s="6" t="s">
        <v>13026</v>
      </c>
      <c r="L312" s="6" t="s">
        <v>13025</v>
      </c>
      <c r="M312" s="6" t="s">
        <v>13027</v>
      </c>
      <c r="N312" s="5" t="s">
        <v>13028</v>
      </c>
    </row>
    <row r="313" spans="1:14" x14ac:dyDescent="0.45">
      <c r="A313" s="6" t="s">
        <v>9614</v>
      </c>
      <c r="B313" s="5" t="s">
        <v>9615</v>
      </c>
      <c r="C313" s="5" t="s">
        <v>9616</v>
      </c>
      <c r="D313" s="6">
        <v>2011</v>
      </c>
      <c r="E313" s="5" t="s">
        <v>9617</v>
      </c>
      <c r="F313" s="5" t="s">
        <v>1752</v>
      </c>
      <c r="G313" s="5" t="s">
        <v>9618</v>
      </c>
      <c r="H313" s="5" t="s">
        <v>13024</v>
      </c>
      <c r="I313" s="6" t="s">
        <v>13025</v>
      </c>
      <c r="J313" s="6" t="s">
        <v>13026</v>
      </c>
      <c r="K313" s="6" t="s">
        <v>13026</v>
      </c>
      <c r="L313" s="6" t="s">
        <v>13026</v>
      </c>
      <c r="M313" s="6" t="s">
        <v>13027</v>
      </c>
      <c r="N313" s="5" t="s">
        <v>13028</v>
      </c>
    </row>
    <row r="314" spans="1:14" x14ac:dyDescent="0.45">
      <c r="A314" s="6" t="s">
        <v>2284</v>
      </c>
      <c r="B314" s="5" t="s">
        <v>2285</v>
      </c>
      <c r="C314" s="5" t="s">
        <v>2286</v>
      </c>
      <c r="D314" s="6">
        <v>2003</v>
      </c>
      <c r="E314" s="5" t="s">
        <v>2287</v>
      </c>
      <c r="F314" s="5" t="s">
        <v>68</v>
      </c>
      <c r="G314" s="5" t="s">
        <v>2288</v>
      </c>
      <c r="H314" s="5" t="s">
        <v>13024</v>
      </c>
      <c r="I314" s="6" t="s">
        <v>13025</v>
      </c>
      <c r="J314" s="6" t="s">
        <v>13026</v>
      </c>
      <c r="K314" s="6" t="s">
        <v>13026</v>
      </c>
      <c r="L314" s="6" t="s">
        <v>13026</v>
      </c>
      <c r="M314" s="6" t="s">
        <v>13027</v>
      </c>
      <c r="N314" s="5" t="s">
        <v>13028</v>
      </c>
    </row>
    <row r="315" spans="1:14" x14ac:dyDescent="0.45">
      <c r="A315" s="6" t="s">
        <v>7063</v>
      </c>
      <c r="B315" s="5" t="s">
        <v>7064</v>
      </c>
      <c r="C315" s="5" t="s">
        <v>7065</v>
      </c>
      <c r="D315" s="6">
        <v>2003</v>
      </c>
      <c r="E315" s="5" t="s">
        <v>7066</v>
      </c>
      <c r="F315" s="5" t="s">
        <v>87</v>
      </c>
      <c r="G315" s="5" t="s">
        <v>7067</v>
      </c>
      <c r="H315" s="5" t="s">
        <v>13024</v>
      </c>
      <c r="I315" s="6" t="s">
        <v>13025</v>
      </c>
      <c r="J315" s="6" t="s">
        <v>13026</v>
      </c>
      <c r="K315" s="6" t="s">
        <v>13026</v>
      </c>
      <c r="L315" s="6" t="s">
        <v>13025</v>
      </c>
      <c r="M315" s="6" t="s">
        <v>13027</v>
      </c>
      <c r="N315" s="5" t="s">
        <v>13028</v>
      </c>
    </row>
    <row r="316" spans="1:14" x14ac:dyDescent="0.45">
      <c r="A316" s="6" t="s">
        <v>11499</v>
      </c>
      <c r="B316" s="5" t="s">
        <v>11500</v>
      </c>
      <c r="C316" s="5" t="s">
        <v>11501</v>
      </c>
      <c r="D316" s="6">
        <v>2002</v>
      </c>
      <c r="E316" s="5" t="s">
        <v>11502</v>
      </c>
      <c r="F316" s="5" t="s">
        <v>11503</v>
      </c>
      <c r="G316" s="5" t="s">
        <v>11504</v>
      </c>
      <c r="H316" s="5" t="s">
        <v>13024</v>
      </c>
      <c r="I316" s="6" t="s">
        <v>13025</v>
      </c>
      <c r="J316" s="6" t="s">
        <v>13026</v>
      </c>
      <c r="K316" s="6" t="s">
        <v>13026</v>
      </c>
      <c r="L316" s="6" t="s">
        <v>13026</v>
      </c>
      <c r="M316" s="6" t="s">
        <v>13027</v>
      </c>
      <c r="N316" s="5" t="s">
        <v>13028</v>
      </c>
    </row>
    <row r="317" spans="1:14" x14ac:dyDescent="0.45">
      <c r="A317" s="6" t="s">
        <v>1324</v>
      </c>
      <c r="B317" s="5" t="s">
        <v>1325</v>
      </c>
      <c r="C317" s="5" t="s">
        <v>1326</v>
      </c>
      <c r="D317" s="6">
        <v>1975</v>
      </c>
      <c r="E317" s="5" t="s">
        <v>1327</v>
      </c>
      <c r="F317" s="5" t="s">
        <v>171</v>
      </c>
      <c r="G317" s="5" t="s">
        <v>1328</v>
      </c>
      <c r="H317" s="5" t="s">
        <v>13024</v>
      </c>
      <c r="I317" s="6" t="s">
        <v>13025</v>
      </c>
      <c r="J317" s="6" t="s">
        <v>13025</v>
      </c>
      <c r="K317" s="6" t="s">
        <v>13026</v>
      </c>
      <c r="L317" s="6" t="s">
        <v>13026</v>
      </c>
      <c r="M317" s="6" t="s">
        <v>13027</v>
      </c>
      <c r="N317" s="5" t="s">
        <v>13029</v>
      </c>
    </row>
    <row r="318" spans="1:14" x14ac:dyDescent="0.45">
      <c r="A318" s="6" t="s">
        <v>752</v>
      </c>
      <c r="B318" s="5" t="s">
        <v>753</v>
      </c>
      <c r="C318" s="5" t="s">
        <v>754</v>
      </c>
      <c r="D318" s="6">
        <v>1939</v>
      </c>
      <c r="E318" s="5" t="s">
        <v>755</v>
      </c>
      <c r="F318" s="5" t="s">
        <v>756</v>
      </c>
      <c r="G318" s="5" t="s">
        <v>757</v>
      </c>
      <c r="H318" s="5" t="s">
        <v>13024</v>
      </c>
      <c r="I318" s="6" t="s">
        <v>13025</v>
      </c>
      <c r="J318" s="6" t="s">
        <v>13026</v>
      </c>
      <c r="K318" s="6" t="s">
        <v>13026</v>
      </c>
      <c r="L318" s="6" t="s">
        <v>13025</v>
      </c>
      <c r="M318" s="6" t="s">
        <v>13027</v>
      </c>
      <c r="N318" s="5" t="s">
        <v>13028</v>
      </c>
    </row>
    <row r="319" spans="1:14" x14ac:dyDescent="0.45">
      <c r="A319" s="6" t="s">
        <v>1356</v>
      </c>
      <c r="B319" s="5" t="s">
        <v>1357</v>
      </c>
      <c r="C319" s="5" t="s">
        <v>1358</v>
      </c>
      <c r="D319" s="6">
        <v>2008</v>
      </c>
      <c r="E319" s="5" t="s">
        <v>1359</v>
      </c>
      <c r="F319" s="5" t="s">
        <v>245</v>
      </c>
      <c r="G319" s="5" t="s">
        <v>1360</v>
      </c>
      <c r="H319" s="5" t="s">
        <v>13032</v>
      </c>
      <c r="I319" s="6" t="s">
        <v>13025</v>
      </c>
      <c r="J319" s="6" t="s">
        <v>13025</v>
      </c>
      <c r="K319" s="6" t="s">
        <v>13025</v>
      </c>
      <c r="L319" s="6" t="s">
        <v>13025</v>
      </c>
      <c r="M319" s="6" t="s">
        <v>13033</v>
      </c>
      <c r="N319" s="5"/>
    </row>
    <row r="320" spans="1:14" x14ac:dyDescent="0.45">
      <c r="A320" s="6" t="s">
        <v>1891</v>
      </c>
      <c r="B320" s="5" t="s">
        <v>1892</v>
      </c>
      <c r="C320" s="5" t="s">
        <v>1893</v>
      </c>
      <c r="D320" s="6">
        <v>1999</v>
      </c>
      <c r="E320" s="5" t="s">
        <v>1894</v>
      </c>
      <c r="F320" s="5" t="s">
        <v>68</v>
      </c>
      <c r="G320" s="5" t="s">
        <v>1895</v>
      </c>
      <c r="H320" s="5" t="s">
        <v>13032</v>
      </c>
      <c r="I320" s="6" t="s">
        <v>13025</v>
      </c>
      <c r="J320" s="6" t="s">
        <v>13026</v>
      </c>
      <c r="K320" s="6" t="s">
        <v>13026</v>
      </c>
      <c r="L320" s="6" t="s">
        <v>13025</v>
      </c>
      <c r="M320" s="6" t="s">
        <v>13027</v>
      </c>
      <c r="N320" s="5" t="s">
        <v>13028</v>
      </c>
    </row>
    <row r="321" spans="1:14" x14ac:dyDescent="0.45">
      <c r="A321" s="6" t="s">
        <v>4549</v>
      </c>
      <c r="B321" s="5" t="s">
        <v>4550</v>
      </c>
      <c r="C321" s="5" t="s">
        <v>4551</v>
      </c>
      <c r="D321" s="6">
        <v>1981</v>
      </c>
      <c r="E321" s="5" t="s">
        <v>4552</v>
      </c>
      <c r="F321" s="5" t="s">
        <v>426</v>
      </c>
      <c r="G321" s="5" t="s">
        <v>4553</v>
      </c>
      <c r="H321" s="5" t="s">
        <v>13024</v>
      </c>
      <c r="I321" s="6" t="s">
        <v>13025</v>
      </c>
      <c r="J321" s="6" t="s">
        <v>13026</v>
      </c>
      <c r="K321" s="6" t="s">
        <v>13026</v>
      </c>
      <c r="L321" s="6" t="s">
        <v>13026</v>
      </c>
      <c r="M321" s="6" t="s">
        <v>13027</v>
      </c>
      <c r="N321" s="5" t="s">
        <v>13028</v>
      </c>
    </row>
    <row r="322" spans="1:14" x14ac:dyDescent="0.45">
      <c r="A322" s="6" t="s">
        <v>3665</v>
      </c>
      <c r="B322" s="5" t="s">
        <v>3666</v>
      </c>
      <c r="C322" s="5" t="s">
        <v>3667</v>
      </c>
      <c r="D322" s="6">
        <v>2009</v>
      </c>
      <c r="E322" s="5" t="s">
        <v>3668</v>
      </c>
      <c r="F322" s="5" t="s">
        <v>3669</v>
      </c>
      <c r="G322" s="5" t="s">
        <v>3670</v>
      </c>
      <c r="H322" s="5" t="s">
        <v>13024</v>
      </c>
      <c r="I322" s="6" t="s">
        <v>13025</v>
      </c>
      <c r="J322" s="6" t="s">
        <v>13026</v>
      </c>
      <c r="K322" s="6" t="s">
        <v>13026</v>
      </c>
      <c r="L322" s="6" t="s">
        <v>13025</v>
      </c>
      <c r="M322" s="6" t="s">
        <v>13027</v>
      </c>
      <c r="N322" s="5" t="s">
        <v>13028</v>
      </c>
    </row>
    <row r="323" spans="1:14" x14ac:dyDescent="0.45">
      <c r="A323" s="6" t="s">
        <v>5170</v>
      </c>
      <c r="B323" s="5" t="s">
        <v>5171</v>
      </c>
      <c r="C323" s="5" t="s">
        <v>5172</v>
      </c>
      <c r="D323" s="6">
        <v>2026</v>
      </c>
      <c r="E323" s="5" t="s">
        <v>5173</v>
      </c>
      <c r="F323" s="5" t="s">
        <v>1221</v>
      </c>
      <c r="G323" s="5" t="s">
        <v>5174</v>
      </c>
      <c r="H323" s="5" t="s">
        <v>13024</v>
      </c>
      <c r="I323" s="6" t="s">
        <v>13025</v>
      </c>
      <c r="J323" s="6" t="s">
        <v>13025</v>
      </c>
      <c r="K323" s="6" t="s">
        <v>13026</v>
      </c>
      <c r="L323" s="6" t="s">
        <v>13026</v>
      </c>
      <c r="M323" s="6" t="s">
        <v>13027</v>
      </c>
      <c r="N323" s="5" t="s">
        <v>13029</v>
      </c>
    </row>
    <row r="324" spans="1:14" x14ac:dyDescent="0.45">
      <c r="A324" s="6" t="s">
        <v>12370</v>
      </c>
      <c r="B324" s="5" t="s">
        <v>12371</v>
      </c>
      <c r="C324" s="5" t="s">
        <v>12372</v>
      </c>
      <c r="D324" s="6">
        <v>1995</v>
      </c>
      <c r="E324" s="5" t="s">
        <v>12373</v>
      </c>
      <c r="F324" s="5" t="s">
        <v>206</v>
      </c>
      <c r="G324" s="5" t="s">
        <v>12374</v>
      </c>
      <c r="H324" s="5" t="s">
        <v>13024</v>
      </c>
      <c r="I324" s="6" t="s">
        <v>13025</v>
      </c>
      <c r="J324" s="6" t="s">
        <v>13026</v>
      </c>
      <c r="K324" s="6" t="s">
        <v>13026</v>
      </c>
      <c r="L324" s="6" t="s">
        <v>13026</v>
      </c>
      <c r="M324" s="6" t="s">
        <v>13027</v>
      </c>
      <c r="N324" s="5" t="s">
        <v>13028</v>
      </c>
    </row>
    <row r="325" spans="1:14" x14ac:dyDescent="0.45">
      <c r="A325" s="6" t="s">
        <v>8038</v>
      </c>
      <c r="B325" s="5" t="s">
        <v>8039</v>
      </c>
      <c r="C325" s="5" t="s">
        <v>8040</v>
      </c>
      <c r="D325" s="6">
        <v>2014</v>
      </c>
      <c r="E325" s="5" t="s">
        <v>5136</v>
      </c>
      <c r="F325" s="5" t="s">
        <v>5436</v>
      </c>
      <c r="G325" s="5" t="s">
        <v>2998</v>
      </c>
      <c r="H325" s="5" t="s">
        <v>13024</v>
      </c>
      <c r="I325" s="6" t="s">
        <v>13025</v>
      </c>
      <c r="J325" s="6" t="s">
        <v>13025</v>
      </c>
      <c r="K325" s="6" t="s">
        <v>13026</v>
      </c>
      <c r="L325" s="6" t="s">
        <v>13026</v>
      </c>
      <c r="M325" s="6" t="s">
        <v>13027</v>
      </c>
      <c r="N325" s="5" t="s">
        <v>13029</v>
      </c>
    </row>
    <row r="326" spans="1:14" x14ac:dyDescent="0.45">
      <c r="A326" s="6" t="s">
        <v>7073</v>
      </c>
      <c r="B326" s="5" t="s">
        <v>7074</v>
      </c>
      <c r="C326" s="5" t="s">
        <v>7075</v>
      </c>
      <c r="D326" s="6">
        <v>2007</v>
      </c>
      <c r="E326" s="5" t="s">
        <v>7076</v>
      </c>
      <c r="F326" s="5" t="s">
        <v>666</v>
      </c>
      <c r="G326" s="5" t="s">
        <v>7077</v>
      </c>
      <c r="H326" s="5" t="s">
        <v>13024</v>
      </c>
      <c r="I326" s="6" t="s">
        <v>13026</v>
      </c>
      <c r="J326" s="6" t="s">
        <v>13025</v>
      </c>
      <c r="K326" s="6" t="s">
        <v>13026</v>
      </c>
      <c r="L326" s="6" t="s">
        <v>13026</v>
      </c>
      <c r="M326" s="6" t="s">
        <v>13027</v>
      </c>
      <c r="N326" s="5" t="s">
        <v>13031</v>
      </c>
    </row>
    <row r="327" spans="1:14" x14ac:dyDescent="0.45">
      <c r="A327" s="6" t="s">
        <v>5834</v>
      </c>
      <c r="B327" s="5" t="s">
        <v>5835</v>
      </c>
      <c r="C327" s="5" t="s">
        <v>5836</v>
      </c>
      <c r="D327" s="6">
        <v>2000</v>
      </c>
      <c r="E327" s="5" t="s">
        <v>5837</v>
      </c>
      <c r="F327" s="5" t="s">
        <v>4145</v>
      </c>
      <c r="G327" s="5" t="s">
        <v>5838</v>
      </c>
      <c r="H327" s="5" t="s">
        <v>13024</v>
      </c>
      <c r="I327" s="6" t="s">
        <v>13025</v>
      </c>
      <c r="J327" s="6" t="s">
        <v>13026</v>
      </c>
      <c r="K327" s="6" t="s">
        <v>13026</v>
      </c>
      <c r="L327" s="6" t="s">
        <v>13025</v>
      </c>
      <c r="M327" s="6" t="s">
        <v>13027</v>
      </c>
      <c r="N327" s="5" t="s">
        <v>13028</v>
      </c>
    </row>
    <row r="328" spans="1:14" x14ac:dyDescent="0.45">
      <c r="A328" s="6" t="s">
        <v>2983</v>
      </c>
      <c r="B328" s="5" t="s">
        <v>2984</v>
      </c>
      <c r="C328" s="5" t="s">
        <v>2985</v>
      </c>
      <c r="D328" s="6">
        <v>2020</v>
      </c>
      <c r="E328" s="5" t="s">
        <v>2986</v>
      </c>
      <c r="F328" s="5" t="s">
        <v>273</v>
      </c>
      <c r="G328" s="5" t="s">
        <v>2987</v>
      </c>
      <c r="H328" s="5" t="s">
        <v>13024</v>
      </c>
      <c r="I328" s="6" t="s">
        <v>13025</v>
      </c>
      <c r="J328" s="6" t="s">
        <v>13025</v>
      </c>
      <c r="K328" s="6" t="s">
        <v>13026</v>
      </c>
      <c r="L328" s="6" t="s">
        <v>13026</v>
      </c>
      <c r="M328" s="6" t="s">
        <v>13027</v>
      </c>
      <c r="N328" s="5" t="s">
        <v>13029</v>
      </c>
    </row>
    <row r="329" spans="1:14" x14ac:dyDescent="0.45">
      <c r="A329" s="6" t="s">
        <v>10545</v>
      </c>
      <c r="B329" s="5" t="s">
        <v>10546</v>
      </c>
      <c r="C329" s="5" t="s">
        <v>10547</v>
      </c>
      <c r="D329" s="6">
        <v>2009</v>
      </c>
      <c r="E329" s="5" t="s">
        <v>10548</v>
      </c>
      <c r="F329" s="5" t="s">
        <v>2763</v>
      </c>
      <c r="G329" s="5" t="s">
        <v>10549</v>
      </c>
      <c r="H329" s="5" t="s">
        <v>13024</v>
      </c>
      <c r="I329" s="6" t="s">
        <v>13025</v>
      </c>
      <c r="J329" s="6" t="s">
        <v>13026</v>
      </c>
      <c r="K329" s="6" t="s">
        <v>13026</v>
      </c>
      <c r="L329" s="6" t="s">
        <v>13026</v>
      </c>
      <c r="M329" s="6" t="s">
        <v>13027</v>
      </c>
      <c r="N329" s="5" t="s">
        <v>13028</v>
      </c>
    </row>
    <row r="330" spans="1:14" x14ac:dyDescent="0.45">
      <c r="A330" s="6" t="s">
        <v>8352</v>
      </c>
      <c r="B330" s="5" t="s">
        <v>8353</v>
      </c>
      <c r="C330" s="5" t="s">
        <v>8354</v>
      </c>
      <c r="D330" s="6">
        <v>2002</v>
      </c>
      <c r="E330" s="5" t="s">
        <v>8355</v>
      </c>
      <c r="F330" s="5" t="s">
        <v>206</v>
      </c>
      <c r="G330" s="5" t="s">
        <v>8356</v>
      </c>
      <c r="H330" s="5" t="s">
        <v>13024</v>
      </c>
      <c r="I330" s="6" t="s">
        <v>13026</v>
      </c>
      <c r="J330" s="6" t="s">
        <v>13026</v>
      </c>
      <c r="K330" s="6" t="s">
        <v>13026</v>
      </c>
      <c r="L330" s="6" t="s">
        <v>13026</v>
      </c>
      <c r="M330" s="6" t="s">
        <v>13027</v>
      </c>
      <c r="N330" s="5" t="s">
        <v>13031</v>
      </c>
    </row>
    <row r="331" spans="1:14" x14ac:dyDescent="0.45">
      <c r="A331" s="6" t="s">
        <v>11991</v>
      </c>
      <c r="B331" s="5" t="s">
        <v>11992</v>
      </c>
      <c r="C331" s="5" t="s">
        <v>11993</v>
      </c>
      <c r="D331" s="6">
        <v>2003</v>
      </c>
      <c r="E331" s="5" t="s">
        <v>11994</v>
      </c>
      <c r="F331" s="5" t="s">
        <v>141</v>
      </c>
      <c r="G331" s="5" t="s">
        <v>11995</v>
      </c>
      <c r="H331" s="5" t="s">
        <v>13024</v>
      </c>
      <c r="I331" s="6" t="s">
        <v>13025</v>
      </c>
      <c r="J331" s="6" t="s">
        <v>13026</v>
      </c>
      <c r="K331" s="6" t="s">
        <v>13026</v>
      </c>
      <c r="L331" s="6" t="s">
        <v>13025</v>
      </c>
      <c r="M331" s="6" t="s">
        <v>13027</v>
      </c>
      <c r="N331" s="5" t="s">
        <v>13028</v>
      </c>
    </row>
    <row r="332" spans="1:14" x14ac:dyDescent="0.45">
      <c r="A332" s="6" t="s">
        <v>6050</v>
      </c>
      <c r="B332" s="5" t="s">
        <v>6051</v>
      </c>
      <c r="C332" s="5" t="s">
        <v>6052</v>
      </c>
      <c r="D332" s="6">
        <v>2016</v>
      </c>
      <c r="E332" s="5" t="s">
        <v>6053</v>
      </c>
      <c r="F332" s="5" t="s">
        <v>426</v>
      </c>
      <c r="G332" s="5" t="s">
        <v>6054</v>
      </c>
      <c r="H332" s="5" t="s">
        <v>13024</v>
      </c>
      <c r="I332" s="6" t="s">
        <v>13025</v>
      </c>
      <c r="J332" s="6" t="s">
        <v>13026</v>
      </c>
      <c r="K332" s="6" t="s">
        <v>13026</v>
      </c>
      <c r="L332" s="6" t="s">
        <v>13026</v>
      </c>
      <c r="M332" s="6" t="s">
        <v>13027</v>
      </c>
      <c r="N332" s="5" t="s">
        <v>13028</v>
      </c>
    </row>
    <row r="333" spans="1:14" x14ac:dyDescent="0.45">
      <c r="A333" s="6" t="s">
        <v>10210</v>
      </c>
      <c r="B333" s="5" t="s">
        <v>10211</v>
      </c>
      <c r="C333" s="5" t="s">
        <v>10212</v>
      </c>
      <c r="D333" s="6">
        <v>2026</v>
      </c>
      <c r="E333" s="5" t="s">
        <v>10213</v>
      </c>
      <c r="F333" s="5" t="s">
        <v>10214</v>
      </c>
      <c r="G333" s="5" t="s">
        <v>10215</v>
      </c>
      <c r="H333" s="5" t="s">
        <v>13030</v>
      </c>
      <c r="I333" s="6" t="s">
        <v>13025</v>
      </c>
      <c r="J333" s="6" t="s">
        <v>13025</v>
      </c>
      <c r="K333" s="6" t="s">
        <v>13026</v>
      </c>
      <c r="L333" s="6" t="s">
        <v>13026</v>
      </c>
      <c r="M333" s="6" t="s">
        <v>13027</v>
      </c>
      <c r="N333" s="5" t="s">
        <v>13034</v>
      </c>
    </row>
    <row r="334" spans="1:14" x14ac:dyDescent="0.45">
      <c r="A334" s="6" t="s">
        <v>3634</v>
      </c>
      <c r="B334" s="5" t="s">
        <v>3635</v>
      </c>
      <c r="C334" s="5" t="s">
        <v>3636</v>
      </c>
      <c r="D334" s="6">
        <v>1976</v>
      </c>
      <c r="E334" s="5" t="s">
        <v>3637</v>
      </c>
      <c r="F334" s="5" t="s">
        <v>111</v>
      </c>
      <c r="G334" s="5" t="s">
        <v>3638</v>
      </c>
      <c r="H334" s="5" t="s">
        <v>13024</v>
      </c>
      <c r="I334" s="6" t="s">
        <v>13025</v>
      </c>
      <c r="J334" s="6" t="s">
        <v>13026</v>
      </c>
      <c r="K334" s="6" t="s">
        <v>13026</v>
      </c>
      <c r="L334" s="6" t="s">
        <v>13026</v>
      </c>
      <c r="M334" s="6" t="s">
        <v>13027</v>
      </c>
      <c r="N334" s="5" t="s">
        <v>13028</v>
      </c>
    </row>
    <row r="335" spans="1:14" x14ac:dyDescent="0.45">
      <c r="A335" s="6" t="s">
        <v>12534</v>
      </c>
      <c r="B335" s="5" t="s">
        <v>12535</v>
      </c>
      <c r="C335" s="5" t="s">
        <v>12536</v>
      </c>
      <c r="D335" s="6">
        <v>1995</v>
      </c>
      <c r="E335" s="5" t="s">
        <v>12537</v>
      </c>
      <c r="F335" s="5" t="s">
        <v>76</v>
      </c>
      <c r="G335" s="5" t="s">
        <v>12538</v>
      </c>
      <c r="H335" s="5" t="s">
        <v>13024</v>
      </c>
      <c r="I335" s="6" t="s">
        <v>13025</v>
      </c>
      <c r="J335" s="6" t="s">
        <v>13026</v>
      </c>
      <c r="K335" s="6" t="s">
        <v>13026</v>
      </c>
      <c r="L335" s="6" t="s">
        <v>13026</v>
      </c>
      <c r="M335" s="6" t="s">
        <v>13027</v>
      </c>
      <c r="N335" s="5" t="s">
        <v>13028</v>
      </c>
    </row>
    <row r="336" spans="1:14" x14ac:dyDescent="0.45">
      <c r="A336" s="6" t="s">
        <v>9757</v>
      </c>
      <c r="B336" s="5" t="s">
        <v>9758</v>
      </c>
      <c r="C336" s="5" t="s">
        <v>9759</v>
      </c>
      <c r="D336" s="6">
        <v>2000</v>
      </c>
      <c r="E336" s="5" t="s">
        <v>9760</v>
      </c>
      <c r="F336" s="5" t="s">
        <v>660</v>
      </c>
      <c r="G336" s="5" t="s">
        <v>9761</v>
      </c>
      <c r="H336" s="5" t="s">
        <v>13024</v>
      </c>
      <c r="I336" s="6" t="s">
        <v>13025</v>
      </c>
      <c r="J336" s="6" t="s">
        <v>13026</v>
      </c>
      <c r="K336" s="6" t="s">
        <v>13026</v>
      </c>
      <c r="L336" s="6" t="s">
        <v>13025</v>
      </c>
      <c r="M336" s="6" t="s">
        <v>13027</v>
      </c>
      <c r="N336" s="5" t="s">
        <v>13028</v>
      </c>
    </row>
    <row r="337" spans="1:14" x14ac:dyDescent="0.45">
      <c r="A337" s="6" t="s">
        <v>3995</v>
      </c>
      <c r="B337" s="5" t="s">
        <v>3996</v>
      </c>
      <c r="C337" s="5" t="s">
        <v>3997</v>
      </c>
      <c r="D337" s="6">
        <v>2001</v>
      </c>
      <c r="E337" s="5" t="s">
        <v>3998</v>
      </c>
      <c r="F337" s="5" t="s">
        <v>3354</v>
      </c>
      <c r="G337" s="5" t="s">
        <v>3999</v>
      </c>
      <c r="H337" s="5" t="s">
        <v>13024</v>
      </c>
      <c r="I337" s="6" t="s">
        <v>13025</v>
      </c>
      <c r="J337" s="6" t="s">
        <v>13026</v>
      </c>
      <c r="K337" s="6" t="s">
        <v>13026</v>
      </c>
      <c r="L337" s="6" t="s">
        <v>13025</v>
      </c>
      <c r="M337" s="6" t="s">
        <v>13027</v>
      </c>
      <c r="N337" s="5" t="s">
        <v>13028</v>
      </c>
    </row>
    <row r="338" spans="1:14" x14ac:dyDescent="0.45">
      <c r="A338" s="6" t="s">
        <v>4025</v>
      </c>
      <c r="B338" s="5" t="s">
        <v>4026</v>
      </c>
      <c r="C338" s="5" t="s">
        <v>4027</v>
      </c>
      <c r="D338" s="6">
        <v>2003</v>
      </c>
      <c r="E338" s="5" t="s">
        <v>4028</v>
      </c>
      <c r="F338" s="5" t="s">
        <v>4029</v>
      </c>
      <c r="G338" s="5" t="s">
        <v>4030</v>
      </c>
      <c r="H338" s="5" t="s">
        <v>13024</v>
      </c>
      <c r="I338" s="6" t="s">
        <v>13025</v>
      </c>
      <c r="J338" s="6" t="s">
        <v>13025</v>
      </c>
      <c r="K338" s="6" t="s">
        <v>13026</v>
      </c>
      <c r="L338" s="6" t="s">
        <v>13025</v>
      </c>
      <c r="M338" s="6" t="s">
        <v>13027</v>
      </c>
      <c r="N338" s="5" t="s">
        <v>13029</v>
      </c>
    </row>
    <row r="339" spans="1:14" x14ac:dyDescent="0.45">
      <c r="A339" s="6" t="s">
        <v>3546</v>
      </c>
      <c r="B339" s="5" t="s">
        <v>3547</v>
      </c>
      <c r="C339" s="5" t="s">
        <v>3548</v>
      </c>
      <c r="D339" s="6">
        <v>1978</v>
      </c>
      <c r="E339" s="5" t="s">
        <v>3549</v>
      </c>
      <c r="F339" s="5" t="s">
        <v>426</v>
      </c>
      <c r="G339" s="5" t="s">
        <v>3550</v>
      </c>
      <c r="H339" s="5" t="s">
        <v>13024</v>
      </c>
      <c r="I339" s="6" t="s">
        <v>13026</v>
      </c>
      <c r="J339" s="6" t="s">
        <v>13026</v>
      </c>
      <c r="K339" s="6" t="s">
        <v>13026</v>
      </c>
      <c r="L339" s="6" t="s">
        <v>13026</v>
      </c>
      <c r="M339" s="6" t="s">
        <v>13027</v>
      </c>
      <c r="N339" s="5" t="s">
        <v>13031</v>
      </c>
    </row>
    <row r="340" spans="1:14" x14ac:dyDescent="0.45">
      <c r="A340" s="6" t="s">
        <v>9640</v>
      </c>
      <c r="B340" s="5" t="s">
        <v>9641</v>
      </c>
      <c r="C340" s="5" t="s">
        <v>9642</v>
      </c>
      <c r="D340" s="6">
        <v>2009</v>
      </c>
      <c r="E340" s="5" t="s">
        <v>9643</v>
      </c>
      <c r="F340" s="5" t="s">
        <v>666</v>
      </c>
      <c r="G340" s="5" t="s">
        <v>9644</v>
      </c>
      <c r="H340" s="5" t="s">
        <v>13024</v>
      </c>
      <c r="I340" s="6" t="s">
        <v>13025</v>
      </c>
      <c r="J340" s="6" t="s">
        <v>13026</v>
      </c>
      <c r="K340" s="6" t="s">
        <v>13026</v>
      </c>
      <c r="L340" s="6" t="s">
        <v>13026</v>
      </c>
      <c r="M340" s="6" t="s">
        <v>13027</v>
      </c>
      <c r="N340" s="5" t="s">
        <v>13035</v>
      </c>
    </row>
    <row r="341" spans="1:14" x14ac:dyDescent="0.45">
      <c r="A341" s="6" t="s">
        <v>8570</v>
      </c>
      <c r="B341" s="5" t="s">
        <v>8571</v>
      </c>
      <c r="C341" s="5" t="s">
        <v>8572</v>
      </c>
      <c r="D341" s="6">
        <v>2001</v>
      </c>
      <c r="E341" s="5" t="s">
        <v>8573</v>
      </c>
      <c r="F341" s="5" t="s">
        <v>68</v>
      </c>
      <c r="G341" s="5" t="s">
        <v>8574</v>
      </c>
      <c r="H341" s="5" t="s">
        <v>13024</v>
      </c>
      <c r="I341" s="6" t="s">
        <v>13025</v>
      </c>
      <c r="J341" s="6" t="s">
        <v>13026</v>
      </c>
      <c r="K341" s="6" t="s">
        <v>13026</v>
      </c>
      <c r="L341" s="6" t="s">
        <v>13026</v>
      </c>
      <c r="M341" s="6" t="s">
        <v>13027</v>
      </c>
      <c r="N341" s="5" t="s">
        <v>13028</v>
      </c>
    </row>
    <row r="342" spans="1:14" x14ac:dyDescent="0.45">
      <c r="A342" s="6" t="s">
        <v>11309</v>
      </c>
      <c r="B342" s="5" t="s">
        <v>11310</v>
      </c>
      <c r="C342" s="5" t="s">
        <v>11311</v>
      </c>
      <c r="D342" s="6">
        <v>2007</v>
      </c>
      <c r="E342" s="5" t="s">
        <v>11312</v>
      </c>
      <c r="F342" s="5" t="s">
        <v>6458</v>
      </c>
      <c r="G342" s="5" t="s">
        <v>11313</v>
      </c>
      <c r="H342" s="5" t="s">
        <v>13024</v>
      </c>
      <c r="I342" s="6" t="s">
        <v>13025</v>
      </c>
      <c r="J342" s="6" t="s">
        <v>13026</v>
      </c>
      <c r="K342" s="6" t="s">
        <v>13026</v>
      </c>
      <c r="L342" s="6" t="s">
        <v>13026</v>
      </c>
      <c r="M342" s="6" t="s">
        <v>13027</v>
      </c>
      <c r="N342" s="5" t="s">
        <v>13028</v>
      </c>
    </row>
    <row r="343" spans="1:14" x14ac:dyDescent="0.45">
      <c r="A343" s="6" t="s">
        <v>3740</v>
      </c>
      <c r="B343" s="5" t="s">
        <v>3741</v>
      </c>
      <c r="C343" s="5" t="s">
        <v>3742</v>
      </c>
      <c r="D343" s="6">
        <v>2002</v>
      </c>
      <c r="E343" s="5" t="s">
        <v>3743</v>
      </c>
      <c r="F343" s="5" t="s">
        <v>738</v>
      </c>
      <c r="G343" s="5" t="s">
        <v>3744</v>
      </c>
      <c r="H343" s="5" t="s">
        <v>13024</v>
      </c>
      <c r="I343" s="6" t="s">
        <v>13025</v>
      </c>
      <c r="J343" s="6" t="s">
        <v>13026</v>
      </c>
      <c r="K343" s="6" t="s">
        <v>13026</v>
      </c>
      <c r="L343" s="6" t="s">
        <v>13026</v>
      </c>
      <c r="M343" s="6" t="s">
        <v>13027</v>
      </c>
      <c r="N343" s="5" t="s">
        <v>13028</v>
      </c>
    </row>
    <row r="344" spans="1:14" x14ac:dyDescent="0.45">
      <c r="A344" s="6" t="s">
        <v>12743</v>
      </c>
      <c r="B344" s="5" t="s">
        <v>12744</v>
      </c>
      <c r="C344" s="5" t="s">
        <v>12745</v>
      </c>
      <c r="D344" s="6">
        <v>2002</v>
      </c>
      <c r="E344" s="5" t="s">
        <v>12746</v>
      </c>
      <c r="F344" s="5" t="s">
        <v>141</v>
      </c>
      <c r="G344" s="5" t="s">
        <v>12747</v>
      </c>
      <c r="H344" s="5" t="s">
        <v>13024</v>
      </c>
      <c r="I344" s="6" t="s">
        <v>13025</v>
      </c>
      <c r="J344" s="6" t="s">
        <v>13026</v>
      </c>
      <c r="K344" s="6" t="s">
        <v>13026</v>
      </c>
      <c r="L344" s="6" t="s">
        <v>13026</v>
      </c>
      <c r="M344" s="6" t="s">
        <v>13027</v>
      </c>
      <c r="N344" s="5" t="s">
        <v>13028</v>
      </c>
    </row>
    <row r="345" spans="1:14" x14ac:dyDescent="0.45">
      <c r="A345" s="6" t="s">
        <v>9876</v>
      </c>
      <c r="B345" s="5" t="s">
        <v>9877</v>
      </c>
      <c r="C345" s="5" t="s">
        <v>9878</v>
      </c>
      <c r="D345" s="6">
        <v>2000</v>
      </c>
      <c r="E345" s="5" t="s">
        <v>9879</v>
      </c>
      <c r="F345" s="5" t="s">
        <v>177</v>
      </c>
      <c r="G345" s="5" t="s">
        <v>9880</v>
      </c>
      <c r="H345" s="5" t="s">
        <v>13024</v>
      </c>
      <c r="I345" s="6" t="s">
        <v>13025</v>
      </c>
      <c r="J345" s="6" t="s">
        <v>13026</v>
      </c>
      <c r="K345" s="6" t="s">
        <v>13026</v>
      </c>
      <c r="L345" s="6" t="s">
        <v>13026</v>
      </c>
      <c r="M345" s="6" t="s">
        <v>13027</v>
      </c>
      <c r="N345" s="5" t="s">
        <v>13028</v>
      </c>
    </row>
    <row r="346" spans="1:14" x14ac:dyDescent="0.45">
      <c r="A346" s="6" t="s">
        <v>9896</v>
      </c>
      <c r="B346" s="5" t="s">
        <v>9897</v>
      </c>
      <c r="C346" s="5" t="s">
        <v>9898</v>
      </c>
      <c r="D346" s="6">
        <v>1998</v>
      </c>
      <c r="E346" s="5" t="s">
        <v>9899</v>
      </c>
      <c r="F346" s="5" t="s">
        <v>177</v>
      </c>
      <c r="G346" s="5" t="s">
        <v>9900</v>
      </c>
      <c r="H346" s="5" t="s">
        <v>13024</v>
      </c>
      <c r="I346" s="6" t="s">
        <v>13025</v>
      </c>
      <c r="J346" s="6" t="s">
        <v>13026</v>
      </c>
      <c r="K346" s="6" t="s">
        <v>13026</v>
      </c>
      <c r="L346" s="6" t="s">
        <v>13025</v>
      </c>
      <c r="M346" s="6" t="s">
        <v>13027</v>
      </c>
      <c r="N346" s="5" t="s">
        <v>13028</v>
      </c>
    </row>
    <row r="347" spans="1:14" x14ac:dyDescent="0.45">
      <c r="A347" s="6" t="s">
        <v>12708</v>
      </c>
      <c r="B347" s="5" t="s">
        <v>12709</v>
      </c>
      <c r="C347" s="5" t="s">
        <v>12710</v>
      </c>
      <c r="D347" s="6">
        <v>1998</v>
      </c>
      <c r="E347" s="5" t="s">
        <v>12711</v>
      </c>
      <c r="F347" s="5" t="s">
        <v>206</v>
      </c>
      <c r="G347" s="5" t="s">
        <v>12712</v>
      </c>
      <c r="H347" s="5" t="s">
        <v>13024</v>
      </c>
      <c r="I347" s="6" t="s">
        <v>13026</v>
      </c>
      <c r="J347" s="6" t="s">
        <v>13026</v>
      </c>
      <c r="K347" s="6" t="s">
        <v>13026</v>
      </c>
      <c r="L347" s="6" t="s">
        <v>13026</v>
      </c>
      <c r="M347" s="6" t="s">
        <v>13027</v>
      </c>
      <c r="N347" s="5" t="s">
        <v>13031</v>
      </c>
    </row>
    <row r="348" spans="1:14" x14ac:dyDescent="0.45">
      <c r="A348" s="6" t="s">
        <v>11576</v>
      </c>
      <c r="B348" s="5" t="s">
        <v>11577</v>
      </c>
      <c r="C348" s="5" t="s">
        <v>11578</v>
      </c>
      <c r="D348" s="6">
        <v>2007</v>
      </c>
      <c r="E348" s="5" t="s">
        <v>11579</v>
      </c>
      <c r="F348" s="5" t="s">
        <v>654</v>
      </c>
      <c r="G348" s="5" t="s">
        <v>11580</v>
      </c>
      <c r="H348" s="5" t="s">
        <v>13024</v>
      </c>
      <c r="I348" s="6" t="s">
        <v>13026</v>
      </c>
      <c r="J348" s="6" t="s">
        <v>13025</v>
      </c>
      <c r="K348" s="6" t="s">
        <v>13026</v>
      </c>
      <c r="L348" s="6" t="s">
        <v>13026</v>
      </c>
      <c r="M348" s="6" t="s">
        <v>13027</v>
      </c>
      <c r="N348" s="5" t="s">
        <v>13031</v>
      </c>
    </row>
    <row r="349" spans="1:14" x14ac:dyDescent="0.45">
      <c r="A349" s="6" t="s">
        <v>6102</v>
      </c>
      <c r="B349" s="5" t="s">
        <v>6103</v>
      </c>
      <c r="C349" s="5" t="s">
        <v>6104</v>
      </c>
      <c r="D349" s="6">
        <v>2002</v>
      </c>
      <c r="E349" s="5" t="s">
        <v>6105</v>
      </c>
      <c r="F349" s="5" t="s">
        <v>6106</v>
      </c>
      <c r="G349" s="5" t="s">
        <v>6107</v>
      </c>
      <c r="H349" s="5" t="s">
        <v>13024</v>
      </c>
      <c r="I349" s="6" t="s">
        <v>13025</v>
      </c>
      <c r="J349" s="6" t="s">
        <v>13026</v>
      </c>
      <c r="K349" s="6" t="s">
        <v>13026</v>
      </c>
      <c r="L349" s="6" t="s">
        <v>13026</v>
      </c>
      <c r="M349" s="6" t="s">
        <v>13027</v>
      </c>
      <c r="N349" s="5" t="s">
        <v>13028</v>
      </c>
    </row>
    <row r="350" spans="1:14" x14ac:dyDescent="0.45">
      <c r="A350" s="6" t="s">
        <v>3871</v>
      </c>
      <c r="B350" s="5" t="s">
        <v>3872</v>
      </c>
      <c r="C350" s="5" t="s">
        <v>3873</v>
      </c>
      <c r="D350" s="6">
        <v>2024</v>
      </c>
      <c r="E350" s="5" t="s">
        <v>3874</v>
      </c>
      <c r="F350" s="5" t="s">
        <v>3875</v>
      </c>
      <c r="G350" s="5" t="s">
        <v>3876</v>
      </c>
      <c r="H350" s="5" t="s">
        <v>13024</v>
      </c>
      <c r="I350" s="6" t="s">
        <v>13026</v>
      </c>
      <c r="J350" s="6" t="s">
        <v>13026</v>
      </c>
      <c r="K350" s="6" t="s">
        <v>13026</v>
      </c>
      <c r="L350" s="6" t="s">
        <v>13026</v>
      </c>
      <c r="M350" s="6" t="s">
        <v>13027</v>
      </c>
      <c r="N350" s="5" t="s">
        <v>13031</v>
      </c>
    </row>
    <row r="351" spans="1:14" x14ac:dyDescent="0.45">
      <c r="A351" s="6" t="s">
        <v>1098</v>
      </c>
      <c r="B351" s="5" t="s">
        <v>1099</v>
      </c>
      <c r="C351" s="5" t="s">
        <v>1100</v>
      </c>
      <c r="D351" s="6">
        <v>2021</v>
      </c>
      <c r="E351" s="5" t="s">
        <v>1101</v>
      </c>
      <c r="F351" s="5" t="s">
        <v>1102</v>
      </c>
      <c r="G351" s="5" t="s">
        <v>1103</v>
      </c>
      <c r="H351" s="5" t="s">
        <v>13024</v>
      </c>
      <c r="I351" s="6" t="s">
        <v>13025</v>
      </c>
      <c r="J351" s="6" t="s">
        <v>13025</v>
      </c>
      <c r="K351" s="6" t="s">
        <v>13026</v>
      </c>
      <c r="L351" s="6" t="s">
        <v>13025</v>
      </c>
      <c r="M351" s="6" t="s">
        <v>13027</v>
      </c>
      <c r="N351" s="5" t="s">
        <v>13029</v>
      </c>
    </row>
    <row r="352" spans="1:14" x14ac:dyDescent="0.45">
      <c r="A352" s="6" t="s">
        <v>9061</v>
      </c>
      <c r="B352" s="5" t="s">
        <v>9062</v>
      </c>
      <c r="C352" s="5" t="s">
        <v>4859</v>
      </c>
      <c r="D352" s="6">
        <v>2003</v>
      </c>
      <c r="E352" s="5" t="s">
        <v>9063</v>
      </c>
      <c r="F352" s="5" t="s">
        <v>68</v>
      </c>
      <c r="G352" s="5" t="s">
        <v>9064</v>
      </c>
      <c r="H352" s="5" t="s">
        <v>13024</v>
      </c>
      <c r="I352" s="6" t="s">
        <v>13025</v>
      </c>
      <c r="J352" s="6" t="s">
        <v>13026</v>
      </c>
      <c r="K352" s="6" t="s">
        <v>13026</v>
      </c>
      <c r="L352" s="6" t="s">
        <v>13026</v>
      </c>
      <c r="M352" s="6" t="s">
        <v>13027</v>
      </c>
      <c r="N352" s="5" t="s">
        <v>13028</v>
      </c>
    </row>
    <row r="353" spans="1:14" x14ac:dyDescent="0.45">
      <c r="A353" s="6" t="s">
        <v>6962</v>
      </c>
      <c r="B353" s="5" t="s">
        <v>6963</v>
      </c>
      <c r="C353" s="5" t="s">
        <v>6964</v>
      </c>
      <c r="D353" s="6">
        <v>1987</v>
      </c>
      <c r="E353" s="5" t="s">
        <v>6965</v>
      </c>
      <c r="F353" s="5" t="s">
        <v>386</v>
      </c>
      <c r="G353" s="5" t="s">
        <v>6966</v>
      </c>
      <c r="H353" s="5" t="s">
        <v>13024</v>
      </c>
      <c r="I353" s="6" t="s">
        <v>13026</v>
      </c>
      <c r="J353" s="6" t="s">
        <v>13025</v>
      </c>
      <c r="K353" s="6" t="s">
        <v>13026</v>
      </c>
      <c r="L353" s="6" t="s">
        <v>13026</v>
      </c>
      <c r="M353" s="6" t="s">
        <v>13027</v>
      </c>
      <c r="N353" s="5" t="s">
        <v>13031</v>
      </c>
    </row>
    <row r="354" spans="1:14" x14ac:dyDescent="0.45">
      <c r="A354" s="6" t="s">
        <v>6689</v>
      </c>
      <c r="B354" s="5" t="s">
        <v>6690</v>
      </c>
      <c r="C354" s="5" t="s">
        <v>6691</v>
      </c>
      <c r="D354" s="6">
        <v>2011</v>
      </c>
      <c r="E354" s="5" t="s">
        <v>6692</v>
      </c>
      <c r="F354" s="5" t="s">
        <v>4527</v>
      </c>
      <c r="G354" s="5" t="s">
        <v>6693</v>
      </c>
      <c r="H354" s="5" t="s">
        <v>13024</v>
      </c>
      <c r="I354" s="6" t="s">
        <v>13025</v>
      </c>
      <c r="J354" s="6" t="s">
        <v>13025</v>
      </c>
      <c r="K354" s="6" t="s">
        <v>13026</v>
      </c>
      <c r="L354" s="6" t="s">
        <v>13026</v>
      </c>
      <c r="M354" s="6" t="s">
        <v>13027</v>
      </c>
      <c r="N354" s="5" t="s">
        <v>13029</v>
      </c>
    </row>
    <row r="355" spans="1:14" x14ac:dyDescent="0.45">
      <c r="A355" s="6" t="s">
        <v>8774</v>
      </c>
      <c r="B355" s="5" t="s">
        <v>8775</v>
      </c>
      <c r="C355" s="5" t="s">
        <v>8776</v>
      </c>
      <c r="D355" s="6">
        <v>1999</v>
      </c>
      <c r="E355" s="5" t="s">
        <v>8777</v>
      </c>
      <c r="F355" s="5" t="s">
        <v>239</v>
      </c>
      <c r="G355" s="5" t="s">
        <v>8778</v>
      </c>
      <c r="H355" s="5" t="s">
        <v>13024</v>
      </c>
      <c r="I355" s="6" t="s">
        <v>13025</v>
      </c>
      <c r="J355" s="6" t="s">
        <v>13025</v>
      </c>
      <c r="K355" s="6" t="s">
        <v>13026</v>
      </c>
      <c r="L355" s="6" t="s">
        <v>13026</v>
      </c>
      <c r="M355" s="6" t="s">
        <v>13027</v>
      </c>
      <c r="N355" s="5" t="s">
        <v>13029</v>
      </c>
    </row>
    <row r="356" spans="1:14" x14ac:dyDescent="0.45">
      <c r="A356" s="6" t="s">
        <v>11556</v>
      </c>
      <c r="B356" s="5" t="s">
        <v>11557</v>
      </c>
      <c r="C356" s="5" t="s">
        <v>11558</v>
      </c>
      <c r="D356" s="6">
        <v>2002</v>
      </c>
      <c r="E356" s="5" t="s">
        <v>11559</v>
      </c>
      <c r="F356" s="5" t="s">
        <v>117</v>
      </c>
      <c r="G356" s="5" t="s">
        <v>11560</v>
      </c>
      <c r="H356" s="5" t="s">
        <v>13024</v>
      </c>
      <c r="I356" s="6" t="s">
        <v>13026</v>
      </c>
      <c r="J356" s="6" t="s">
        <v>13026</v>
      </c>
      <c r="K356" s="6" t="s">
        <v>13026</v>
      </c>
      <c r="L356" s="6" t="s">
        <v>13026</v>
      </c>
      <c r="M356" s="6" t="s">
        <v>13027</v>
      </c>
      <c r="N356" s="5" t="s">
        <v>13031</v>
      </c>
    </row>
    <row r="357" spans="1:14" x14ac:dyDescent="0.45">
      <c r="A357" s="6" t="s">
        <v>8321</v>
      </c>
      <c r="B357" s="5" t="s">
        <v>8322</v>
      </c>
      <c r="C357" s="5" t="s">
        <v>8323</v>
      </c>
      <c r="D357" s="6">
        <v>2001</v>
      </c>
      <c r="E357" s="5" t="s">
        <v>8324</v>
      </c>
      <c r="F357" s="5" t="s">
        <v>257</v>
      </c>
      <c r="G357" s="5" t="s">
        <v>8325</v>
      </c>
      <c r="H357" s="5" t="s">
        <v>13024</v>
      </c>
      <c r="I357" s="6" t="s">
        <v>13026</v>
      </c>
      <c r="J357" s="6" t="s">
        <v>13025</v>
      </c>
      <c r="K357" s="6" t="s">
        <v>13026</v>
      </c>
      <c r="L357" s="6" t="s">
        <v>13026</v>
      </c>
      <c r="M357" s="6" t="s">
        <v>13027</v>
      </c>
      <c r="N357" s="5" t="s">
        <v>13031</v>
      </c>
    </row>
    <row r="358" spans="1:14" x14ac:dyDescent="0.45">
      <c r="A358" s="6" t="s">
        <v>6439</v>
      </c>
      <c r="B358" s="5" t="s">
        <v>6440</v>
      </c>
      <c r="C358" s="5" t="s">
        <v>6441</v>
      </c>
      <c r="D358" s="6">
        <v>2007</v>
      </c>
      <c r="E358" s="5" t="s">
        <v>6442</v>
      </c>
      <c r="F358" s="5" t="s">
        <v>426</v>
      </c>
      <c r="G358" s="5" t="s">
        <v>6443</v>
      </c>
      <c r="H358" s="5" t="s">
        <v>13024</v>
      </c>
      <c r="I358" s="6" t="s">
        <v>13025</v>
      </c>
      <c r="J358" s="6" t="s">
        <v>13025</v>
      </c>
      <c r="K358" s="6" t="s">
        <v>13026</v>
      </c>
      <c r="L358" s="6" t="s">
        <v>13026</v>
      </c>
      <c r="M358" s="6" t="s">
        <v>13027</v>
      </c>
      <c r="N358" s="5" t="s">
        <v>13029</v>
      </c>
    </row>
    <row r="359" spans="1:14" x14ac:dyDescent="0.45">
      <c r="A359" s="6" t="s">
        <v>10018</v>
      </c>
      <c r="B359" s="5" t="s">
        <v>10019</v>
      </c>
      <c r="C359" s="5" t="s">
        <v>10020</v>
      </c>
      <c r="D359" s="6">
        <v>2015</v>
      </c>
      <c r="E359" s="5" t="s">
        <v>10021</v>
      </c>
      <c r="F359" s="5" t="s">
        <v>6939</v>
      </c>
      <c r="G359" s="5" t="s">
        <v>10022</v>
      </c>
      <c r="H359" s="5" t="s">
        <v>13024</v>
      </c>
      <c r="I359" s="6" t="s">
        <v>13025</v>
      </c>
      <c r="J359" s="6" t="s">
        <v>13025</v>
      </c>
      <c r="K359" s="6" t="s">
        <v>13026</v>
      </c>
      <c r="L359" s="6" t="s">
        <v>13025</v>
      </c>
      <c r="M359" s="6" t="s">
        <v>13027</v>
      </c>
      <c r="N359" s="5" t="s">
        <v>13029</v>
      </c>
    </row>
    <row r="360" spans="1:14" x14ac:dyDescent="0.45">
      <c r="A360" s="6" t="s">
        <v>3624</v>
      </c>
      <c r="B360" s="5" t="s">
        <v>3625</v>
      </c>
      <c r="C360" s="5" t="s">
        <v>3626</v>
      </c>
      <c r="D360" s="6">
        <v>1998</v>
      </c>
      <c r="E360" s="5" t="s">
        <v>3627</v>
      </c>
      <c r="F360" s="5" t="s">
        <v>660</v>
      </c>
      <c r="G360" s="5" t="s">
        <v>3628</v>
      </c>
      <c r="H360" s="5" t="s">
        <v>13024</v>
      </c>
      <c r="I360" s="6" t="s">
        <v>13025</v>
      </c>
      <c r="J360" s="6" t="s">
        <v>13026</v>
      </c>
      <c r="K360" s="6" t="s">
        <v>13026</v>
      </c>
      <c r="L360" s="6" t="s">
        <v>13026</v>
      </c>
      <c r="M360" s="6" t="s">
        <v>13027</v>
      </c>
      <c r="N360" s="5" t="s">
        <v>13028</v>
      </c>
    </row>
    <row r="361" spans="1:14" x14ac:dyDescent="0.45">
      <c r="A361" s="6" t="s">
        <v>9716</v>
      </c>
      <c r="B361" s="5" t="s">
        <v>9717</v>
      </c>
      <c r="C361" s="5" t="s">
        <v>9718</v>
      </c>
      <c r="D361" s="6">
        <v>2002</v>
      </c>
      <c r="E361" s="5" t="s">
        <v>9719</v>
      </c>
      <c r="F361" s="5" t="s">
        <v>177</v>
      </c>
      <c r="G361" s="5" t="s">
        <v>9720</v>
      </c>
      <c r="H361" s="5" t="s">
        <v>13024</v>
      </c>
      <c r="I361" s="6" t="s">
        <v>13026</v>
      </c>
      <c r="J361" s="6" t="s">
        <v>13026</v>
      </c>
      <c r="K361" s="6" t="s">
        <v>13025</v>
      </c>
      <c r="L361" s="6" t="s">
        <v>13026</v>
      </c>
      <c r="M361" s="6" t="s">
        <v>13027</v>
      </c>
      <c r="N361" s="5" t="s">
        <v>13031</v>
      </c>
    </row>
    <row r="362" spans="1:14" x14ac:dyDescent="0.45">
      <c r="A362" s="6" t="s">
        <v>12414</v>
      </c>
      <c r="B362" s="5" t="s">
        <v>12415</v>
      </c>
      <c r="C362" s="5" t="s">
        <v>12416</v>
      </c>
      <c r="D362" s="6">
        <v>2001</v>
      </c>
      <c r="E362" s="5" t="s">
        <v>12417</v>
      </c>
      <c r="F362" s="5" t="s">
        <v>660</v>
      </c>
      <c r="G362" s="5" t="s">
        <v>12418</v>
      </c>
      <c r="H362" s="5" t="s">
        <v>13024</v>
      </c>
      <c r="I362" s="6" t="s">
        <v>13025</v>
      </c>
      <c r="J362" s="6" t="s">
        <v>13026</v>
      </c>
      <c r="K362" s="6" t="s">
        <v>13026</v>
      </c>
      <c r="L362" s="6" t="s">
        <v>13025</v>
      </c>
      <c r="M362" s="6" t="s">
        <v>13027</v>
      </c>
      <c r="N362" s="5" t="s">
        <v>13028</v>
      </c>
    </row>
    <row r="363" spans="1:14" x14ac:dyDescent="0.45">
      <c r="A363" s="6" t="s">
        <v>12288</v>
      </c>
      <c r="B363" s="5" t="s">
        <v>12289</v>
      </c>
      <c r="C363" s="5" t="s">
        <v>12290</v>
      </c>
      <c r="D363" s="6">
        <v>2002</v>
      </c>
      <c r="E363" s="5" t="s">
        <v>12291</v>
      </c>
      <c r="F363" s="5" t="s">
        <v>87</v>
      </c>
      <c r="G363" s="5" t="s">
        <v>12292</v>
      </c>
      <c r="H363" s="5" t="s">
        <v>13032</v>
      </c>
      <c r="I363" s="6" t="s">
        <v>13025</v>
      </c>
      <c r="J363" s="6" t="s">
        <v>13026</v>
      </c>
      <c r="K363" s="6" t="s">
        <v>13026</v>
      </c>
      <c r="L363" s="6" t="s">
        <v>13026</v>
      </c>
      <c r="M363" s="6" t="s">
        <v>13027</v>
      </c>
      <c r="N363" s="5" t="s">
        <v>13028</v>
      </c>
    </row>
    <row r="364" spans="1:14" x14ac:dyDescent="0.45">
      <c r="A364" s="6" t="s">
        <v>11545</v>
      </c>
      <c r="B364" s="5" t="s">
        <v>11546</v>
      </c>
      <c r="C364" s="5" t="s">
        <v>11547</v>
      </c>
      <c r="D364" s="6">
        <v>2005</v>
      </c>
      <c r="E364" s="5" t="s">
        <v>11548</v>
      </c>
      <c r="F364" s="5" t="s">
        <v>2406</v>
      </c>
      <c r="G364" s="5" t="s">
        <v>11549</v>
      </c>
      <c r="H364" s="5" t="s">
        <v>13024</v>
      </c>
      <c r="I364" s="6" t="s">
        <v>13026</v>
      </c>
      <c r="J364" s="6" t="s">
        <v>13025</v>
      </c>
      <c r="K364" s="6" t="s">
        <v>13026</v>
      </c>
      <c r="L364" s="6" t="s">
        <v>13025</v>
      </c>
      <c r="M364" s="6" t="s">
        <v>13027</v>
      </c>
      <c r="N364" s="5" t="s">
        <v>13031</v>
      </c>
    </row>
    <row r="365" spans="1:14" x14ac:dyDescent="0.45">
      <c r="A365" s="6" t="s">
        <v>3509</v>
      </c>
      <c r="B365" s="5" t="s">
        <v>3510</v>
      </c>
      <c r="C365" s="5" t="s">
        <v>3511</v>
      </c>
      <c r="D365" s="6">
        <v>2012</v>
      </c>
      <c r="E365" s="5" t="s">
        <v>3512</v>
      </c>
      <c r="F365" s="5" t="s">
        <v>785</v>
      </c>
      <c r="G365" s="5" t="s">
        <v>3513</v>
      </c>
      <c r="H365" s="5" t="s">
        <v>13024</v>
      </c>
      <c r="I365" s="6" t="s">
        <v>13025</v>
      </c>
      <c r="J365" s="6" t="s">
        <v>13025</v>
      </c>
      <c r="K365" s="6" t="s">
        <v>13025</v>
      </c>
      <c r="L365" s="6" t="s">
        <v>13025</v>
      </c>
      <c r="M365" s="6" t="s">
        <v>13033</v>
      </c>
      <c r="N365" s="5"/>
    </row>
    <row r="366" spans="1:14" x14ac:dyDescent="0.45">
      <c r="A366" s="6" t="s">
        <v>594</v>
      </c>
      <c r="B366" s="5" t="s">
        <v>595</v>
      </c>
      <c r="C366" s="5" t="s">
        <v>596</v>
      </c>
      <c r="D366" s="6">
        <v>2001</v>
      </c>
      <c r="E366" s="5" t="s">
        <v>597</v>
      </c>
      <c r="F366" s="5" t="s">
        <v>598</v>
      </c>
      <c r="G366" s="5" t="s">
        <v>599</v>
      </c>
      <c r="H366" s="5" t="s">
        <v>13024</v>
      </c>
      <c r="I366" s="6" t="s">
        <v>13025</v>
      </c>
      <c r="J366" s="6" t="s">
        <v>13026</v>
      </c>
      <c r="K366" s="6" t="s">
        <v>13026</v>
      </c>
      <c r="L366" s="6" t="s">
        <v>13026</v>
      </c>
      <c r="M366" s="6" t="s">
        <v>13027</v>
      </c>
      <c r="N366" s="5" t="s">
        <v>13028</v>
      </c>
    </row>
    <row r="367" spans="1:14" x14ac:dyDescent="0.45">
      <c r="A367" s="6" t="s">
        <v>2202</v>
      </c>
      <c r="B367" s="5" t="s">
        <v>2203</v>
      </c>
      <c r="C367" s="5" t="s">
        <v>2204</v>
      </c>
      <c r="D367" s="6">
        <v>2006</v>
      </c>
      <c r="E367" s="5" t="s">
        <v>2205</v>
      </c>
      <c r="F367" s="5" t="s">
        <v>2206</v>
      </c>
      <c r="G367" s="5" t="s">
        <v>2207</v>
      </c>
      <c r="H367" s="5" t="s">
        <v>13024</v>
      </c>
      <c r="I367" s="6" t="s">
        <v>13025</v>
      </c>
      <c r="J367" s="6" t="s">
        <v>13025</v>
      </c>
      <c r="K367" s="6" t="s">
        <v>13026</v>
      </c>
      <c r="L367" s="6" t="s">
        <v>13026</v>
      </c>
      <c r="M367" s="6" t="s">
        <v>13027</v>
      </c>
      <c r="N367" s="5" t="s">
        <v>13029</v>
      </c>
    </row>
    <row r="368" spans="1:14" x14ac:dyDescent="0.45">
      <c r="A368" s="6" t="s">
        <v>6894</v>
      </c>
      <c r="B368" s="5" t="s">
        <v>6895</v>
      </c>
      <c r="C368" s="5" t="s">
        <v>6896</v>
      </c>
      <c r="D368" s="6">
        <v>2001</v>
      </c>
      <c r="E368" s="5" t="s">
        <v>6897</v>
      </c>
      <c r="F368" s="5" t="s">
        <v>68</v>
      </c>
      <c r="G368" s="5" t="s">
        <v>6898</v>
      </c>
      <c r="H368" s="5" t="s">
        <v>13032</v>
      </c>
      <c r="I368" s="6" t="s">
        <v>13025</v>
      </c>
      <c r="J368" s="6" t="s">
        <v>13026</v>
      </c>
      <c r="K368" s="6" t="s">
        <v>13025</v>
      </c>
      <c r="L368" s="6" t="s">
        <v>13025</v>
      </c>
      <c r="M368" s="6" t="s">
        <v>13027</v>
      </c>
      <c r="N368" s="5" t="s">
        <v>13028</v>
      </c>
    </row>
    <row r="369" spans="1:14" x14ac:dyDescent="0.45">
      <c r="A369" s="6" t="s">
        <v>5850</v>
      </c>
      <c r="B369" s="5" t="s">
        <v>5851</v>
      </c>
      <c r="C369" s="5" t="s">
        <v>5852</v>
      </c>
      <c r="D369" s="6">
        <v>2013</v>
      </c>
      <c r="E369" s="5" t="s">
        <v>5853</v>
      </c>
      <c r="F369" s="5" t="s">
        <v>99</v>
      </c>
      <c r="G369" s="5" t="s">
        <v>5854</v>
      </c>
      <c r="H369" s="5" t="s">
        <v>13032</v>
      </c>
      <c r="I369" s="6" t="s">
        <v>13025</v>
      </c>
      <c r="J369" s="6" t="s">
        <v>13026</v>
      </c>
      <c r="K369" s="6" t="s">
        <v>13026</v>
      </c>
      <c r="L369" s="6" t="s">
        <v>13026</v>
      </c>
      <c r="M369" s="6" t="s">
        <v>13027</v>
      </c>
      <c r="N369" s="5" t="s">
        <v>13028</v>
      </c>
    </row>
    <row r="370" spans="1:14" x14ac:dyDescent="0.45">
      <c r="A370" s="6" t="s">
        <v>4162</v>
      </c>
      <c r="B370" s="5" t="s">
        <v>4163</v>
      </c>
      <c r="C370" s="5" t="s">
        <v>4164</v>
      </c>
      <c r="D370" s="6">
        <v>2003</v>
      </c>
      <c r="E370" s="5" t="s">
        <v>4165</v>
      </c>
      <c r="F370" s="5" t="s">
        <v>750</v>
      </c>
      <c r="G370" s="5" t="s">
        <v>4166</v>
      </c>
      <c r="H370" s="5" t="s">
        <v>13024</v>
      </c>
      <c r="I370" s="6" t="s">
        <v>13025</v>
      </c>
      <c r="J370" s="6" t="s">
        <v>13026</v>
      </c>
      <c r="K370" s="6" t="s">
        <v>13026</v>
      </c>
      <c r="L370" s="6" t="s">
        <v>13025</v>
      </c>
      <c r="M370" s="6" t="s">
        <v>13027</v>
      </c>
      <c r="N370" s="5" t="s">
        <v>13028</v>
      </c>
    </row>
    <row r="371" spans="1:14" x14ac:dyDescent="0.45">
      <c r="A371" s="6" t="s">
        <v>4694</v>
      </c>
      <c r="B371" s="5" t="s">
        <v>4695</v>
      </c>
      <c r="C371" s="5" t="s">
        <v>4696</v>
      </c>
      <c r="D371" s="6">
        <v>2020</v>
      </c>
      <c r="E371" s="5" t="s">
        <v>4697</v>
      </c>
      <c r="F371" s="5" t="s">
        <v>4698</v>
      </c>
      <c r="G371" s="5" t="s">
        <v>4699</v>
      </c>
      <c r="H371" s="5" t="s">
        <v>13024</v>
      </c>
      <c r="I371" s="6" t="s">
        <v>13025</v>
      </c>
      <c r="J371" s="6" t="s">
        <v>13026</v>
      </c>
      <c r="K371" s="6" t="s">
        <v>13026</v>
      </c>
      <c r="L371" s="6" t="s">
        <v>13026</v>
      </c>
      <c r="M371" s="6" t="s">
        <v>13027</v>
      </c>
      <c r="N371" s="5" t="s">
        <v>13028</v>
      </c>
    </row>
    <row r="372" spans="1:14" x14ac:dyDescent="0.45">
      <c r="A372" s="6" t="s">
        <v>9009</v>
      </c>
      <c r="B372" s="5" t="s">
        <v>9010</v>
      </c>
      <c r="C372" s="5" t="s">
        <v>9011</v>
      </c>
      <c r="D372" s="6">
        <v>2018</v>
      </c>
      <c r="E372" s="5" t="s">
        <v>9012</v>
      </c>
      <c r="F372" s="5" t="s">
        <v>1752</v>
      </c>
      <c r="G372" s="5" t="s">
        <v>9013</v>
      </c>
      <c r="H372" s="5" t="s">
        <v>13032</v>
      </c>
      <c r="I372" s="6" t="s">
        <v>13026</v>
      </c>
      <c r="J372" s="6" t="s">
        <v>13025</v>
      </c>
      <c r="K372" s="6" t="s">
        <v>13026</v>
      </c>
      <c r="L372" s="6" t="s">
        <v>13026</v>
      </c>
      <c r="M372" s="6" t="s">
        <v>13027</v>
      </c>
      <c r="N372" s="5" t="s">
        <v>13031</v>
      </c>
    </row>
    <row r="373" spans="1:14" x14ac:dyDescent="0.45">
      <c r="A373" s="6" t="s">
        <v>6596</v>
      </c>
      <c r="B373" s="5" t="s">
        <v>6597</v>
      </c>
      <c r="C373" s="5" t="s">
        <v>6598</v>
      </c>
      <c r="D373" s="6">
        <v>2016</v>
      </c>
      <c r="E373" s="5" t="s">
        <v>6599</v>
      </c>
      <c r="F373" s="5" t="s">
        <v>6600</v>
      </c>
      <c r="G373" s="5" t="s">
        <v>6601</v>
      </c>
      <c r="H373" s="5" t="s">
        <v>13024</v>
      </c>
      <c r="I373" s="6" t="s">
        <v>13026</v>
      </c>
      <c r="J373" s="6" t="s">
        <v>13025</v>
      </c>
      <c r="K373" s="6" t="s">
        <v>13026</v>
      </c>
      <c r="L373" s="6" t="s">
        <v>13026</v>
      </c>
      <c r="M373" s="6" t="s">
        <v>13027</v>
      </c>
      <c r="N373" s="5" t="s">
        <v>13031</v>
      </c>
    </row>
    <row r="374" spans="1:14" x14ac:dyDescent="0.45">
      <c r="A374" s="6" t="s">
        <v>10355</v>
      </c>
      <c r="B374" s="5" t="s">
        <v>10356</v>
      </c>
      <c r="C374" s="5" t="s">
        <v>10357</v>
      </c>
      <c r="D374" s="6">
        <v>1977</v>
      </c>
      <c r="E374" s="5" t="s">
        <v>10358</v>
      </c>
      <c r="F374" s="5" t="s">
        <v>9816</v>
      </c>
      <c r="G374" s="5" t="s">
        <v>10359</v>
      </c>
      <c r="H374" s="5" t="s">
        <v>13024</v>
      </c>
      <c r="I374" s="6" t="s">
        <v>13026</v>
      </c>
      <c r="J374" s="6" t="s">
        <v>13026</v>
      </c>
      <c r="K374" s="6" t="s">
        <v>13026</v>
      </c>
      <c r="L374" s="6" t="s">
        <v>13026</v>
      </c>
      <c r="M374" s="6" t="s">
        <v>13027</v>
      </c>
      <c r="N374" s="5" t="s">
        <v>13031</v>
      </c>
    </row>
    <row r="375" spans="1:14" x14ac:dyDescent="0.45">
      <c r="A375" s="6" t="s">
        <v>1109</v>
      </c>
      <c r="B375" s="5" t="s">
        <v>1110</v>
      </c>
      <c r="C375" s="5" t="s">
        <v>1111</v>
      </c>
      <c r="D375" s="6">
        <v>2008</v>
      </c>
      <c r="E375" s="5" t="s">
        <v>1112</v>
      </c>
      <c r="F375" s="5" t="s">
        <v>206</v>
      </c>
      <c r="G375" s="5" t="s">
        <v>1113</v>
      </c>
      <c r="H375" s="5" t="s">
        <v>13024</v>
      </c>
      <c r="I375" s="6" t="s">
        <v>13026</v>
      </c>
      <c r="J375" s="6" t="s">
        <v>13025</v>
      </c>
      <c r="K375" s="6" t="s">
        <v>13026</v>
      </c>
      <c r="L375" s="6" t="s">
        <v>13026</v>
      </c>
      <c r="M375" s="6" t="s">
        <v>13027</v>
      </c>
      <c r="N375" s="5" t="s">
        <v>13031</v>
      </c>
    </row>
    <row r="376" spans="1:14" x14ac:dyDescent="0.45">
      <c r="A376" s="6" t="s">
        <v>8362</v>
      </c>
      <c r="B376" s="5" t="s">
        <v>8363</v>
      </c>
      <c r="C376" s="5" t="s">
        <v>8364</v>
      </c>
      <c r="D376" s="6">
        <v>1999</v>
      </c>
      <c r="E376" s="5" t="s">
        <v>8365</v>
      </c>
      <c r="F376" s="5" t="s">
        <v>206</v>
      </c>
      <c r="G376" s="5" t="s">
        <v>8366</v>
      </c>
      <c r="H376" s="5" t="s">
        <v>13024</v>
      </c>
      <c r="I376" s="6" t="s">
        <v>13026</v>
      </c>
      <c r="J376" s="6" t="s">
        <v>13026</v>
      </c>
      <c r="K376" s="6" t="s">
        <v>13025</v>
      </c>
      <c r="L376" s="6" t="s">
        <v>13025</v>
      </c>
      <c r="M376" s="6" t="s">
        <v>13027</v>
      </c>
      <c r="N376" s="5" t="s">
        <v>13031</v>
      </c>
    </row>
    <row r="377" spans="1:14" x14ac:dyDescent="0.45">
      <c r="A377" s="6" t="s">
        <v>10575</v>
      </c>
      <c r="B377" s="5" t="s">
        <v>10576</v>
      </c>
      <c r="C377" s="5" t="s">
        <v>10577</v>
      </c>
      <c r="D377" s="6">
        <v>2003</v>
      </c>
      <c r="E377" s="5" t="s">
        <v>10578</v>
      </c>
      <c r="F377" s="5" t="s">
        <v>10579</v>
      </c>
      <c r="G377" s="5" t="s">
        <v>10580</v>
      </c>
      <c r="H377" s="5" t="s">
        <v>13024</v>
      </c>
      <c r="I377" s="6" t="s">
        <v>13026</v>
      </c>
      <c r="J377" s="6" t="s">
        <v>13026</v>
      </c>
      <c r="K377" s="6" t="s">
        <v>13026</v>
      </c>
      <c r="L377" s="6" t="s">
        <v>13026</v>
      </c>
      <c r="M377" s="6" t="s">
        <v>13027</v>
      </c>
      <c r="N377" s="5" t="s">
        <v>13031</v>
      </c>
    </row>
    <row r="378" spans="1:14" x14ac:dyDescent="0.45">
      <c r="A378" s="6" t="s">
        <v>12180</v>
      </c>
      <c r="B378" s="5" t="s">
        <v>12181</v>
      </c>
      <c r="C378" s="5" t="s">
        <v>12182</v>
      </c>
      <c r="D378" s="6">
        <v>1998</v>
      </c>
      <c r="E378" s="5" t="s">
        <v>12183</v>
      </c>
      <c r="F378" s="5" t="s">
        <v>2185</v>
      </c>
      <c r="G378" s="5" t="s">
        <v>12184</v>
      </c>
      <c r="H378" s="5" t="s">
        <v>13024</v>
      </c>
      <c r="I378" s="6" t="s">
        <v>13025</v>
      </c>
      <c r="J378" s="6" t="s">
        <v>13026</v>
      </c>
      <c r="K378" s="6" t="s">
        <v>13026</v>
      </c>
      <c r="L378" s="6" t="s">
        <v>13025</v>
      </c>
      <c r="M378" s="6" t="s">
        <v>13027</v>
      </c>
      <c r="N378" s="5" t="s">
        <v>13028</v>
      </c>
    </row>
    <row r="379" spans="1:14" x14ac:dyDescent="0.45">
      <c r="A379" s="6" t="s">
        <v>4753</v>
      </c>
      <c r="B379" s="5" t="s">
        <v>4754</v>
      </c>
      <c r="C379" s="5" t="s">
        <v>4755</v>
      </c>
      <c r="D379" s="6">
        <v>2002</v>
      </c>
      <c r="E379" s="5" t="s">
        <v>4756</v>
      </c>
      <c r="F379" s="5" t="s">
        <v>68</v>
      </c>
      <c r="G379" s="5" t="s">
        <v>4757</v>
      </c>
      <c r="H379" s="5" t="s">
        <v>13024</v>
      </c>
      <c r="I379" s="6" t="s">
        <v>13025</v>
      </c>
      <c r="J379" s="6" t="s">
        <v>13026</v>
      </c>
      <c r="K379" s="6" t="s">
        <v>13026</v>
      </c>
      <c r="L379" s="6" t="s">
        <v>13026</v>
      </c>
      <c r="M379" s="6" t="s">
        <v>13027</v>
      </c>
      <c r="N379" s="5" t="s">
        <v>13028</v>
      </c>
    </row>
    <row r="380" spans="1:14" x14ac:dyDescent="0.45">
      <c r="A380" s="6" t="s">
        <v>5527</v>
      </c>
      <c r="B380" s="5" t="s">
        <v>5528</v>
      </c>
      <c r="C380" s="5" t="s">
        <v>5529</v>
      </c>
      <c r="D380" s="6">
        <v>2000</v>
      </c>
      <c r="E380" s="5" t="s">
        <v>5530</v>
      </c>
      <c r="F380" s="5" t="s">
        <v>68</v>
      </c>
      <c r="G380" s="5" t="s">
        <v>5531</v>
      </c>
      <c r="H380" s="5" t="s">
        <v>13024</v>
      </c>
      <c r="I380" s="6" t="s">
        <v>13025</v>
      </c>
      <c r="J380" s="6" t="s">
        <v>13026</v>
      </c>
      <c r="K380" s="6" t="s">
        <v>13026</v>
      </c>
      <c r="L380" s="6" t="s">
        <v>13025</v>
      </c>
      <c r="M380" s="6" t="s">
        <v>13027</v>
      </c>
      <c r="N380" s="5" t="s">
        <v>13028</v>
      </c>
    </row>
    <row r="381" spans="1:14" x14ac:dyDescent="0.45">
      <c r="A381" s="6" t="s">
        <v>5288</v>
      </c>
      <c r="B381" s="5" t="s">
        <v>5289</v>
      </c>
      <c r="C381" s="5" t="s">
        <v>5290</v>
      </c>
      <c r="D381" s="6">
        <v>1999</v>
      </c>
      <c r="E381" s="5" t="s">
        <v>5291</v>
      </c>
      <c r="F381" s="5" t="s">
        <v>68</v>
      </c>
      <c r="G381" s="5" t="s">
        <v>5292</v>
      </c>
      <c r="H381" s="5" t="s">
        <v>13024</v>
      </c>
      <c r="I381" s="6" t="s">
        <v>13025</v>
      </c>
      <c r="J381" s="6" t="s">
        <v>13026</v>
      </c>
      <c r="K381" s="6" t="s">
        <v>13026</v>
      </c>
      <c r="L381" s="6" t="s">
        <v>13026</v>
      </c>
      <c r="M381" s="6" t="s">
        <v>13027</v>
      </c>
      <c r="N381" s="5" t="s">
        <v>13028</v>
      </c>
    </row>
    <row r="382" spans="1:14" x14ac:dyDescent="0.45">
      <c r="A382" s="6" t="s">
        <v>8248</v>
      </c>
      <c r="B382" s="5" t="s">
        <v>8249</v>
      </c>
      <c r="C382" s="5" t="s">
        <v>8250</v>
      </c>
      <c r="D382" s="6">
        <v>2022</v>
      </c>
      <c r="E382" s="5" t="s">
        <v>8251</v>
      </c>
      <c r="F382" s="5" t="s">
        <v>4288</v>
      </c>
      <c r="G382" s="5" t="s">
        <v>8252</v>
      </c>
      <c r="H382" s="5" t="s">
        <v>13024</v>
      </c>
      <c r="I382" s="6" t="s">
        <v>13025</v>
      </c>
      <c r="J382" s="6" t="s">
        <v>13025</v>
      </c>
      <c r="K382" s="6" t="s">
        <v>13026</v>
      </c>
      <c r="L382" s="6" t="s">
        <v>13026</v>
      </c>
      <c r="M382" s="6" t="s">
        <v>13027</v>
      </c>
      <c r="N382" s="5" t="s">
        <v>13029</v>
      </c>
    </row>
    <row r="383" spans="1:14" x14ac:dyDescent="0.45">
      <c r="A383" s="6" t="s">
        <v>11971</v>
      </c>
      <c r="B383" s="5" t="s">
        <v>11972</v>
      </c>
      <c r="C383" s="5" t="s">
        <v>11973</v>
      </c>
      <c r="D383" s="6">
        <v>2003</v>
      </c>
      <c r="E383" s="5" t="s">
        <v>11974</v>
      </c>
      <c r="F383" s="5" t="s">
        <v>9179</v>
      </c>
      <c r="G383" s="5" t="s">
        <v>11975</v>
      </c>
      <c r="H383" s="5" t="s">
        <v>13032</v>
      </c>
      <c r="I383" s="6" t="s">
        <v>13026</v>
      </c>
      <c r="J383" s="6" t="s">
        <v>13026</v>
      </c>
      <c r="K383" s="6" t="s">
        <v>13026</v>
      </c>
      <c r="L383" s="6" t="s">
        <v>13026</v>
      </c>
      <c r="M383" s="6" t="s">
        <v>13027</v>
      </c>
      <c r="N383" s="5" t="s">
        <v>13031</v>
      </c>
    </row>
    <row r="384" spans="1:14" x14ac:dyDescent="0.45">
      <c r="A384" s="6" t="s">
        <v>9737</v>
      </c>
      <c r="B384" s="5" t="s">
        <v>9738</v>
      </c>
      <c r="C384" s="5" t="s">
        <v>9739</v>
      </c>
      <c r="D384" s="6">
        <v>1982</v>
      </c>
      <c r="E384" s="5" t="s">
        <v>9740</v>
      </c>
      <c r="F384" s="5" t="s">
        <v>7876</v>
      </c>
      <c r="G384" s="5" t="s">
        <v>9741</v>
      </c>
      <c r="H384" s="5" t="s">
        <v>13024</v>
      </c>
      <c r="I384" s="6" t="s">
        <v>13025</v>
      </c>
      <c r="J384" s="6" t="s">
        <v>13025</v>
      </c>
      <c r="K384" s="6" t="s">
        <v>13026</v>
      </c>
      <c r="L384" s="6" t="s">
        <v>13026</v>
      </c>
      <c r="M384" s="6" t="s">
        <v>13027</v>
      </c>
      <c r="N384" s="5" t="s">
        <v>13029</v>
      </c>
    </row>
    <row r="385" spans="1:14" x14ac:dyDescent="0.45">
      <c r="A385" s="6" t="s">
        <v>3229</v>
      </c>
      <c r="B385" s="5" t="s">
        <v>3230</v>
      </c>
      <c r="C385" s="5" t="s">
        <v>3231</v>
      </c>
      <c r="D385" s="6">
        <v>1992</v>
      </c>
      <c r="E385" s="5" t="s">
        <v>3232</v>
      </c>
      <c r="F385" s="5" t="s">
        <v>111</v>
      </c>
      <c r="G385" s="5" t="s">
        <v>3233</v>
      </c>
      <c r="H385" s="5" t="s">
        <v>13024</v>
      </c>
      <c r="I385" s="6" t="s">
        <v>13025</v>
      </c>
      <c r="J385" s="6" t="s">
        <v>13026</v>
      </c>
      <c r="K385" s="6" t="s">
        <v>13026</v>
      </c>
      <c r="L385" s="6" t="s">
        <v>13026</v>
      </c>
      <c r="M385" s="6" t="s">
        <v>13027</v>
      </c>
      <c r="N385" s="5" t="s">
        <v>13028</v>
      </c>
    </row>
    <row r="386" spans="1:14" x14ac:dyDescent="0.45">
      <c r="A386" s="6" t="s">
        <v>6180</v>
      </c>
      <c r="B386" s="5" t="s">
        <v>6181</v>
      </c>
      <c r="C386" s="5" t="s">
        <v>6182</v>
      </c>
      <c r="D386" s="6">
        <v>2011</v>
      </c>
      <c r="E386" s="5" t="s">
        <v>6183</v>
      </c>
      <c r="F386" s="5" t="s">
        <v>1842</v>
      </c>
      <c r="G386" s="5" t="s">
        <v>6184</v>
      </c>
      <c r="H386" s="5" t="s">
        <v>13024</v>
      </c>
      <c r="I386" s="6" t="s">
        <v>13025</v>
      </c>
      <c r="J386" s="6" t="s">
        <v>13025</v>
      </c>
      <c r="K386" s="6" t="s">
        <v>13026</v>
      </c>
      <c r="L386" s="6" t="s">
        <v>13026</v>
      </c>
      <c r="M386" s="6" t="s">
        <v>13027</v>
      </c>
      <c r="N386" s="5" t="s">
        <v>13029</v>
      </c>
    </row>
    <row r="387" spans="1:14" x14ac:dyDescent="0.45">
      <c r="A387" s="6" t="s">
        <v>12922</v>
      </c>
      <c r="B387" s="5" t="s">
        <v>12923</v>
      </c>
      <c r="C387" s="5" t="s">
        <v>3399</v>
      </c>
      <c r="D387" s="6">
        <v>2000</v>
      </c>
      <c r="E387" s="5" t="s">
        <v>12924</v>
      </c>
      <c r="F387" s="5" t="s">
        <v>2502</v>
      </c>
      <c r="G387" s="5" t="s">
        <v>12925</v>
      </c>
      <c r="H387" s="5" t="s">
        <v>13024</v>
      </c>
      <c r="I387" s="6" t="s">
        <v>13025</v>
      </c>
      <c r="J387" s="6" t="s">
        <v>13026</v>
      </c>
      <c r="K387" s="6" t="s">
        <v>13026</v>
      </c>
      <c r="L387" s="6" t="s">
        <v>13026</v>
      </c>
      <c r="M387" s="6" t="s">
        <v>13027</v>
      </c>
      <c r="N387" s="5" t="s">
        <v>13028</v>
      </c>
    </row>
    <row r="388" spans="1:14" x14ac:dyDescent="0.45">
      <c r="A388" s="6" t="s">
        <v>3735</v>
      </c>
      <c r="B388" s="5" t="s">
        <v>3736</v>
      </c>
      <c r="C388" s="5" t="s">
        <v>3737</v>
      </c>
      <c r="D388" s="6">
        <v>2003</v>
      </c>
      <c r="E388" s="5" t="s">
        <v>3738</v>
      </c>
      <c r="F388" s="5" t="s">
        <v>87</v>
      </c>
      <c r="G388" s="5" t="s">
        <v>3739</v>
      </c>
      <c r="H388" s="5" t="s">
        <v>13032</v>
      </c>
      <c r="I388" s="6" t="s">
        <v>13025</v>
      </c>
      <c r="J388" s="6" t="s">
        <v>13026</v>
      </c>
      <c r="K388" s="6" t="s">
        <v>13026</v>
      </c>
      <c r="L388" s="6" t="s">
        <v>13025</v>
      </c>
      <c r="M388" s="6" t="s">
        <v>13027</v>
      </c>
      <c r="N388" s="5" t="s">
        <v>13028</v>
      </c>
    </row>
    <row r="389" spans="1:14" x14ac:dyDescent="0.45">
      <c r="A389" s="6" t="s">
        <v>7516</v>
      </c>
      <c r="B389" s="5" t="s">
        <v>7517</v>
      </c>
      <c r="C389" s="5" t="s">
        <v>7518</v>
      </c>
      <c r="D389" s="6">
        <v>2014</v>
      </c>
      <c r="E389" s="5" t="s">
        <v>7519</v>
      </c>
      <c r="F389" s="5" t="s">
        <v>7520</v>
      </c>
      <c r="G389" s="5" t="s">
        <v>7521</v>
      </c>
      <c r="H389" s="5" t="s">
        <v>13024</v>
      </c>
      <c r="I389" s="6" t="s">
        <v>13025</v>
      </c>
      <c r="J389" s="6" t="s">
        <v>13025</v>
      </c>
      <c r="K389" s="6" t="s">
        <v>13026</v>
      </c>
      <c r="L389" s="6" t="s">
        <v>13025</v>
      </c>
      <c r="M389" s="6" t="s">
        <v>13027</v>
      </c>
      <c r="N389" s="5" t="s">
        <v>13029</v>
      </c>
    </row>
    <row r="390" spans="1:14" x14ac:dyDescent="0.45">
      <c r="A390" s="6" t="s">
        <v>5205</v>
      </c>
      <c r="B390" s="5" t="s">
        <v>5206</v>
      </c>
      <c r="C390" s="5" t="s">
        <v>5207</v>
      </c>
      <c r="D390" s="6">
        <v>2002</v>
      </c>
      <c r="E390" s="5" t="s">
        <v>5208</v>
      </c>
      <c r="F390" s="5" t="s">
        <v>660</v>
      </c>
      <c r="G390" s="5" t="s">
        <v>5209</v>
      </c>
      <c r="H390" s="5" t="s">
        <v>13032</v>
      </c>
      <c r="I390" s="6" t="s">
        <v>13025</v>
      </c>
      <c r="J390" s="6" t="s">
        <v>13026</v>
      </c>
      <c r="K390" s="6" t="s">
        <v>13026</v>
      </c>
      <c r="L390" s="6" t="s">
        <v>13026</v>
      </c>
      <c r="M390" s="6" t="s">
        <v>13027</v>
      </c>
      <c r="N390" s="5" t="s">
        <v>13028</v>
      </c>
    </row>
    <row r="391" spans="1:14" x14ac:dyDescent="0.45">
      <c r="A391" s="6" t="s">
        <v>2824</v>
      </c>
      <c r="B391" s="5" t="s">
        <v>2825</v>
      </c>
      <c r="C391" s="5" t="s">
        <v>2826</v>
      </c>
      <c r="D391" s="6">
        <v>2020</v>
      </c>
      <c r="E391" s="5" t="s">
        <v>2827</v>
      </c>
      <c r="F391" s="5" t="s">
        <v>2828</v>
      </c>
      <c r="G391" s="5" t="s">
        <v>2829</v>
      </c>
      <c r="H391" s="5" t="s">
        <v>13032</v>
      </c>
      <c r="I391" s="6" t="s">
        <v>13026</v>
      </c>
      <c r="J391" s="6" t="s">
        <v>13025</v>
      </c>
      <c r="K391" s="6" t="s">
        <v>13026</v>
      </c>
      <c r="L391" s="6" t="s">
        <v>13026</v>
      </c>
      <c r="M391" s="6" t="s">
        <v>13027</v>
      </c>
      <c r="N391" s="5" t="s">
        <v>13031</v>
      </c>
    </row>
    <row r="392" spans="1:14" x14ac:dyDescent="0.45">
      <c r="A392" s="6" t="s">
        <v>8199</v>
      </c>
      <c r="B392" s="5" t="s">
        <v>8200</v>
      </c>
      <c r="C392" s="5" t="s">
        <v>8201</v>
      </c>
      <c r="D392" s="6">
        <v>2025</v>
      </c>
      <c r="E392" s="5" t="s">
        <v>8202</v>
      </c>
      <c r="F392" s="5" t="s">
        <v>285</v>
      </c>
      <c r="G392" s="5" t="s">
        <v>553</v>
      </c>
      <c r="H392" s="5" t="s">
        <v>13024</v>
      </c>
      <c r="I392" s="6" t="s">
        <v>13025</v>
      </c>
      <c r="J392" s="6" t="s">
        <v>13025</v>
      </c>
      <c r="K392" s="6" t="s">
        <v>13026</v>
      </c>
      <c r="L392" s="6" t="s">
        <v>13026</v>
      </c>
      <c r="M392" s="6" t="s">
        <v>13027</v>
      </c>
      <c r="N392" s="5" t="s">
        <v>13029</v>
      </c>
    </row>
    <row r="393" spans="1:14" x14ac:dyDescent="0.45">
      <c r="A393" s="6" t="s">
        <v>6269</v>
      </c>
      <c r="B393" s="5" t="s">
        <v>6270</v>
      </c>
      <c r="C393" s="5" t="s">
        <v>6271</v>
      </c>
      <c r="D393" s="6">
        <v>1999</v>
      </c>
      <c r="E393" s="5" t="s">
        <v>6272</v>
      </c>
      <c r="F393" s="5" t="s">
        <v>68</v>
      </c>
      <c r="G393" s="5" t="s">
        <v>6273</v>
      </c>
      <c r="H393" s="5" t="s">
        <v>13032</v>
      </c>
      <c r="I393" s="6" t="s">
        <v>13025</v>
      </c>
      <c r="J393" s="6" t="s">
        <v>13026</v>
      </c>
      <c r="K393" s="6" t="s">
        <v>13026</v>
      </c>
      <c r="L393" s="6" t="s">
        <v>13025</v>
      </c>
      <c r="M393" s="6" t="s">
        <v>13027</v>
      </c>
      <c r="N393" s="5" t="s">
        <v>13028</v>
      </c>
    </row>
    <row r="394" spans="1:14" x14ac:dyDescent="0.45">
      <c r="A394" s="6" t="s">
        <v>8923</v>
      </c>
      <c r="B394" s="5" t="s">
        <v>8924</v>
      </c>
      <c r="C394" s="5" t="s">
        <v>8925</v>
      </c>
      <c r="D394" s="6">
        <v>2001</v>
      </c>
      <c r="E394" s="5" t="s">
        <v>8926</v>
      </c>
      <c r="F394" s="5" t="s">
        <v>117</v>
      </c>
      <c r="G394" s="5" t="s">
        <v>8927</v>
      </c>
      <c r="H394" s="5" t="s">
        <v>13024</v>
      </c>
      <c r="I394" s="6" t="s">
        <v>13025</v>
      </c>
      <c r="J394" s="6" t="s">
        <v>13026</v>
      </c>
      <c r="K394" s="6" t="s">
        <v>13026</v>
      </c>
      <c r="L394" s="6" t="s">
        <v>13026</v>
      </c>
      <c r="M394" s="6" t="s">
        <v>13027</v>
      </c>
      <c r="N394" s="5" t="s">
        <v>13028</v>
      </c>
    </row>
    <row r="395" spans="1:14" x14ac:dyDescent="0.45">
      <c r="A395" s="6" t="s">
        <v>4338</v>
      </c>
      <c r="B395" s="5" t="s">
        <v>4339</v>
      </c>
      <c r="C395" s="5" t="s">
        <v>4340</v>
      </c>
      <c r="D395" s="6">
        <v>2019</v>
      </c>
      <c r="E395" s="5" t="s">
        <v>4341</v>
      </c>
      <c r="F395" s="5" t="s">
        <v>672</v>
      </c>
      <c r="G395" s="5" t="s">
        <v>4342</v>
      </c>
      <c r="H395" s="5" t="s">
        <v>13024</v>
      </c>
      <c r="I395" s="6" t="s">
        <v>13025</v>
      </c>
      <c r="J395" s="6" t="s">
        <v>13025</v>
      </c>
      <c r="K395" s="6" t="s">
        <v>13025</v>
      </c>
      <c r="L395" s="6" t="s">
        <v>13026</v>
      </c>
      <c r="M395" s="6" t="s">
        <v>13027</v>
      </c>
      <c r="N395" s="5" t="s">
        <v>13029</v>
      </c>
    </row>
    <row r="396" spans="1:14" x14ac:dyDescent="0.45">
      <c r="A396" s="6" t="s">
        <v>10510</v>
      </c>
      <c r="B396" s="5" t="s">
        <v>10511</v>
      </c>
      <c r="C396" s="5" t="s">
        <v>10512</v>
      </c>
      <c r="D396" s="6">
        <v>2000</v>
      </c>
      <c r="E396" s="5" t="s">
        <v>10513</v>
      </c>
      <c r="F396" s="5" t="s">
        <v>779</v>
      </c>
      <c r="G396" s="5" t="s">
        <v>10514</v>
      </c>
      <c r="H396" s="5" t="s">
        <v>13024</v>
      </c>
      <c r="I396" s="6" t="s">
        <v>13026</v>
      </c>
      <c r="J396" s="6" t="s">
        <v>13026</v>
      </c>
      <c r="K396" s="6" t="s">
        <v>13026</v>
      </c>
      <c r="L396" s="6" t="s">
        <v>13026</v>
      </c>
      <c r="M396" s="6" t="s">
        <v>13027</v>
      </c>
      <c r="N396" s="5" t="s">
        <v>13031</v>
      </c>
    </row>
    <row r="397" spans="1:14" x14ac:dyDescent="0.45">
      <c r="A397" s="6" t="s">
        <v>11248</v>
      </c>
      <c r="B397" s="5" t="s">
        <v>11249</v>
      </c>
      <c r="C397" s="5" t="s">
        <v>11250</v>
      </c>
      <c r="D397" s="6">
        <v>2007</v>
      </c>
      <c r="E397" s="5" t="s">
        <v>11251</v>
      </c>
      <c r="F397" s="5" t="s">
        <v>11252</v>
      </c>
      <c r="G397" s="5" t="s">
        <v>11253</v>
      </c>
      <c r="H397" s="5" t="s">
        <v>13024</v>
      </c>
      <c r="I397" s="6" t="s">
        <v>13026</v>
      </c>
      <c r="J397" s="6" t="s">
        <v>13025</v>
      </c>
      <c r="K397" s="6" t="s">
        <v>13026</v>
      </c>
      <c r="L397" s="6" t="s">
        <v>13025</v>
      </c>
      <c r="M397" s="6" t="s">
        <v>13027</v>
      </c>
      <c r="N397" s="5" t="s">
        <v>13031</v>
      </c>
    </row>
    <row r="398" spans="1:14" x14ac:dyDescent="0.45">
      <c r="A398" s="6" t="s">
        <v>9881</v>
      </c>
      <c r="B398" s="5" t="s">
        <v>9882</v>
      </c>
      <c r="C398" s="5" t="s">
        <v>9883</v>
      </c>
      <c r="D398" s="6">
        <v>1990</v>
      </c>
      <c r="E398" s="5" t="s">
        <v>9884</v>
      </c>
      <c r="F398" s="5" t="s">
        <v>194</v>
      </c>
      <c r="G398" s="5" t="s">
        <v>9885</v>
      </c>
      <c r="H398" s="5" t="s">
        <v>13024</v>
      </c>
      <c r="I398" s="6" t="s">
        <v>13026</v>
      </c>
      <c r="J398" s="6" t="s">
        <v>13026</v>
      </c>
      <c r="K398" s="6" t="s">
        <v>13026</v>
      </c>
      <c r="L398" s="6" t="s">
        <v>13026</v>
      </c>
      <c r="M398" s="6" t="s">
        <v>13027</v>
      </c>
      <c r="N398" s="5" t="s">
        <v>13031</v>
      </c>
    </row>
    <row r="399" spans="1:14" x14ac:dyDescent="0.45">
      <c r="A399" s="6" t="s">
        <v>2919</v>
      </c>
      <c r="B399" s="5" t="s">
        <v>2920</v>
      </c>
      <c r="C399" s="5" t="s">
        <v>2921</v>
      </c>
      <c r="D399" s="6">
        <v>2020</v>
      </c>
      <c r="E399" s="5" t="s">
        <v>2922</v>
      </c>
      <c r="F399" s="5" t="s">
        <v>2923</v>
      </c>
      <c r="G399" s="5" t="s">
        <v>2924</v>
      </c>
      <c r="H399" s="5" t="s">
        <v>13024</v>
      </c>
      <c r="I399" s="6" t="s">
        <v>13025</v>
      </c>
      <c r="J399" s="6" t="s">
        <v>13025</v>
      </c>
      <c r="K399" s="6" t="s">
        <v>13026</v>
      </c>
      <c r="L399" s="6" t="s">
        <v>13026</v>
      </c>
      <c r="M399" s="6" t="s">
        <v>13027</v>
      </c>
      <c r="N399" s="5" t="s">
        <v>13029</v>
      </c>
    </row>
    <row r="400" spans="1:14" x14ac:dyDescent="0.45">
      <c r="A400" s="6" t="s">
        <v>4158</v>
      </c>
      <c r="B400" s="5" t="s">
        <v>4159</v>
      </c>
      <c r="C400" s="5" t="s">
        <v>4160</v>
      </c>
      <c r="D400" s="6">
        <v>2010</v>
      </c>
      <c r="E400" s="5" t="s">
        <v>4161</v>
      </c>
      <c r="F400" s="5" t="s">
        <v>239</v>
      </c>
      <c r="G400" s="5" t="s">
        <v>2976</v>
      </c>
      <c r="H400" s="5" t="s">
        <v>13032</v>
      </c>
      <c r="I400" s="6" t="s">
        <v>13025</v>
      </c>
      <c r="J400" s="6" t="s">
        <v>13025</v>
      </c>
      <c r="K400" s="6" t="s">
        <v>13026</v>
      </c>
      <c r="L400" s="6" t="s">
        <v>13026</v>
      </c>
      <c r="M400" s="6" t="s">
        <v>13027</v>
      </c>
      <c r="N400" s="5" t="s">
        <v>13034</v>
      </c>
    </row>
    <row r="401" spans="1:14" x14ac:dyDescent="0.45">
      <c r="A401" s="6" t="s">
        <v>2653</v>
      </c>
      <c r="B401" s="5" t="s">
        <v>2654</v>
      </c>
      <c r="C401" s="5" t="s">
        <v>2655</v>
      </c>
      <c r="D401" s="6">
        <v>2020</v>
      </c>
      <c r="E401" s="5" t="s">
        <v>2656</v>
      </c>
      <c r="F401" s="5" t="s">
        <v>2657</v>
      </c>
      <c r="G401" s="5" t="s">
        <v>2658</v>
      </c>
      <c r="H401" s="5" t="s">
        <v>13024</v>
      </c>
      <c r="I401" s="6" t="s">
        <v>13025</v>
      </c>
      <c r="J401" s="6" t="s">
        <v>13025</v>
      </c>
      <c r="K401" s="6" t="s">
        <v>13026</v>
      </c>
      <c r="L401" s="6" t="s">
        <v>13026</v>
      </c>
      <c r="M401" s="6" t="s">
        <v>13027</v>
      </c>
      <c r="N401" s="5" t="s">
        <v>13029</v>
      </c>
    </row>
    <row r="402" spans="1:14" x14ac:dyDescent="0.45">
      <c r="A402" s="6" t="s">
        <v>11647</v>
      </c>
      <c r="B402" s="5" t="s">
        <v>11648</v>
      </c>
      <c r="C402" s="5" t="s">
        <v>11649</v>
      </c>
      <c r="D402" s="6">
        <v>1991</v>
      </c>
      <c r="E402" s="5" t="s">
        <v>11650</v>
      </c>
      <c r="F402" s="5" t="s">
        <v>4336</v>
      </c>
      <c r="G402" s="5" t="s">
        <v>11651</v>
      </c>
      <c r="H402" s="5" t="s">
        <v>13024</v>
      </c>
      <c r="I402" s="6" t="s">
        <v>13026</v>
      </c>
      <c r="J402" s="6" t="s">
        <v>13026</v>
      </c>
      <c r="K402" s="6" t="s">
        <v>13026</v>
      </c>
      <c r="L402" s="6" t="s">
        <v>13025</v>
      </c>
      <c r="M402" s="6" t="s">
        <v>13027</v>
      </c>
      <c r="N402" s="5" t="s">
        <v>13031</v>
      </c>
    </row>
    <row r="403" spans="1:14" x14ac:dyDescent="0.45">
      <c r="A403" s="6" t="s">
        <v>6957</v>
      </c>
      <c r="B403" s="5" t="s">
        <v>6958</v>
      </c>
      <c r="C403" s="5" t="s">
        <v>6959</v>
      </c>
      <c r="D403" s="6">
        <v>1996</v>
      </c>
      <c r="E403" s="5" t="s">
        <v>6960</v>
      </c>
      <c r="F403" s="5" t="s">
        <v>3723</v>
      </c>
      <c r="G403" s="5" t="s">
        <v>6961</v>
      </c>
      <c r="H403" s="5" t="s">
        <v>13024</v>
      </c>
      <c r="I403" s="6" t="s">
        <v>13025</v>
      </c>
      <c r="J403" s="6" t="s">
        <v>13026</v>
      </c>
      <c r="K403" s="6" t="s">
        <v>13026</v>
      </c>
      <c r="L403" s="6" t="s">
        <v>13026</v>
      </c>
      <c r="M403" s="6" t="s">
        <v>13027</v>
      </c>
      <c r="N403" s="5" t="s">
        <v>13028</v>
      </c>
    </row>
    <row r="404" spans="1:14" x14ac:dyDescent="0.45">
      <c r="A404" s="6" t="s">
        <v>711</v>
      </c>
      <c r="B404" s="5" t="s">
        <v>712</v>
      </c>
      <c r="C404" s="5" t="s">
        <v>713</v>
      </c>
      <c r="D404" s="6">
        <v>2002</v>
      </c>
      <c r="E404" s="5" t="s">
        <v>714</v>
      </c>
      <c r="F404" s="5" t="s">
        <v>715</v>
      </c>
      <c r="G404" s="5" t="s">
        <v>716</v>
      </c>
      <c r="H404" s="5" t="s">
        <v>13024</v>
      </c>
      <c r="I404" s="6" t="s">
        <v>13025</v>
      </c>
      <c r="J404" s="6" t="s">
        <v>13026</v>
      </c>
      <c r="K404" s="6" t="s">
        <v>13026</v>
      </c>
      <c r="L404" s="6" t="s">
        <v>13026</v>
      </c>
      <c r="M404" s="6" t="s">
        <v>13027</v>
      </c>
      <c r="N404" s="5" t="s">
        <v>13028</v>
      </c>
    </row>
    <row r="405" spans="1:14" x14ac:dyDescent="0.45">
      <c r="A405" s="6" t="s">
        <v>640</v>
      </c>
      <c r="B405" s="5" t="s">
        <v>641</v>
      </c>
      <c r="C405" s="5" t="s">
        <v>642</v>
      </c>
      <c r="D405" s="6">
        <v>1998</v>
      </c>
      <c r="E405" s="5" t="s">
        <v>643</v>
      </c>
      <c r="F405" s="5" t="s">
        <v>177</v>
      </c>
      <c r="G405" s="5" t="s">
        <v>644</v>
      </c>
      <c r="H405" s="5" t="s">
        <v>13024</v>
      </c>
      <c r="I405" s="6" t="s">
        <v>13025</v>
      </c>
      <c r="J405" s="6" t="s">
        <v>13026</v>
      </c>
      <c r="K405" s="6" t="s">
        <v>13026</v>
      </c>
      <c r="L405" s="6" t="s">
        <v>13026</v>
      </c>
      <c r="M405" s="6" t="s">
        <v>13027</v>
      </c>
      <c r="N405" s="5" t="s">
        <v>13028</v>
      </c>
    </row>
    <row r="406" spans="1:14" x14ac:dyDescent="0.45">
      <c r="A406" s="6" t="s">
        <v>9154</v>
      </c>
      <c r="B406" s="5" t="s">
        <v>9155</v>
      </c>
      <c r="C406" s="5" t="s">
        <v>9156</v>
      </c>
      <c r="D406" s="6">
        <v>2000</v>
      </c>
      <c r="E406" s="5" t="s">
        <v>9157</v>
      </c>
      <c r="F406" s="5" t="s">
        <v>9158</v>
      </c>
      <c r="G406" s="5" t="s">
        <v>9159</v>
      </c>
      <c r="H406" s="5" t="s">
        <v>13024</v>
      </c>
      <c r="I406" s="6" t="s">
        <v>13026</v>
      </c>
      <c r="J406" s="6" t="s">
        <v>13026</v>
      </c>
      <c r="K406" s="6" t="s">
        <v>13026</v>
      </c>
      <c r="L406" s="6" t="s">
        <v>13026</v>
      </c>
      <c r="M406" s="6" t="s">
        <v>13027</v>
      </c>
      <c r="N406" s="5" t="s">
        <v>13031</v>
      </c>
    </row>
    <row r="407" spans="1:14" x14ac:dyDescent="0.45">
      <c r="A407" s="6" t="s">
        <v>8389</v>
      </c>
      <c r="B407" s="5" t="s">
        <v>8390</v>
      </c>
      <c r="C407" s="5" t="s">
        <v>8391</v>
      </c>
      <c r="D407" s="6">
        <v>2000</v>
      </c>
      <c r="E407" s="5" t="s">
        <v>8392</v>
      </c>
      <c r="F407" s="5" t="s">
        <v>1680</v>
      </c>
      <c r="G407" s="5" t="s">
        <v>8393</v>
      </c>
      <c r="H407" s="5" t="s">
        <v>13024</v>
      </c>
      <c r="I407" s="6" t="s">
        <v>13025</v>
      </c>
      <c r="J407" s="6" t="s">
        <v>13026</v>
      </c>
      <c r="K407" s="6" t="s">
        <v>13025</v>
      </c>
      <c r="L407" s="6" t="s">
        <v>13025</v>
      </c>
      <c r="M407" s="6" t="s">
        <v>13027</v>
      </c>
      <c r="N407" s="5" t="s">
        <v>13028</v>
      </c>
    </row>
    <row r="408" spans="1:14" x14ac:dyDescent="0.45">
      <c r="A408" s="6" t="s">
        <v>12298</v>
      </c>
      <c r="B408" s="5" t="s">
        <v>12299</v>
      </c>
      <c r="C408" s="5" t="s">
        <v>12300</v>
      </c>
      <c r="D408" s="6">
        <v>2001</v>
      </c>
      <c r="E408" s="5" t="s">
        <v>12301</v>
      </c>
      <c r="F408" s="5" t="s">
        <v>660</v>
      </c>
      <c r="G408" s="5" t="s">
        <v>12302</v>
      </c>
      <c r="H408" s="5" t="s">
        <v>13024</v>
      </c>
      <c r="I408" s="6" t="s">
        <v>13025</v>
      </c>
      <c r="J408" s="6" t="s">
        <v>13026</v>
      </c>
      <c r="K408" s="6" t="s">
        <v>13026</v>
      </c>
      <c r="L408" s="6" t="s">
        <v>13025</v>
      </c>
      <c r="M408" s="6" t="s">
        <v>13027</v>
      </c>
      <c r="N408" s="5" t="s">
        <v>13028</v>
      </c>
    </row>
    <row r="409" spans="1:14" x14ac:dyDescent="0.45">
      <c r="A409" s="6" t="s">
        <v>2536</v>
      </c>
      <c r="B409" s="5" t="s">
        <v>2537</v>
      </c>
      <c r="C409" s="5" t="s">
        <v>2538</v>
      </c>
      <c r="D409" s="6">
        <v>1999</v>
      </c>
      <c r="E409" s="5" t="s">
        <v>2539</v>
      </c>
      <c r="F409" s="5" t="s">
        <v>1290</v>
      </c>
      <c r="G409" s="5" t="s">
        <v>2540</v>
      </c>
      <c r="H409" s="5" t="s">
        <v>13024</v>
      </c>
      <c r="I409" s="6" t="s">
        <v>13025</v>
      </c>
      <c r="J409" s="6" t="s">
        <v>13026</v>
      </c>
      <c r="K409" s="6" t="s">
        <v>13026</v>
      </c>
      <c r="L409" s="6" t="s">
        <v>13026</v>
      </c>
      <c r="M409" s="6" t="s">
        <v>13027</v>
      </c>
      <c r="N409" s="5" t="s">
        <v>13028</v>
      </c>
    </row>
    <row r="410" spans="1:14" x14ac:dyDescent="0.45">
      <c r="A410" s="6" t="s">
        <v>849</v>
      </c>
      <c r="B410" s="5" t="s">
        <v>850</v>
      </c>
      <c r="C410" s="5" t="s">
        <v>851</v>
      </c>
      <c r="D410" s="6">
        <v>2025</v>
      </c>
      <c r="E410" s="5" t="s">
        <v>852</v>
      </c>
      <c r="F410" s="5" t="s">
        <v>212</v>
      </c>
      <c r="G410" s="5" t="s">
        <v>853</v>
      </c>
      <c r="H410" s="5" t="s">
        <v>13024</v>
      </c>
      <c r="I410" s="6" t="s">
        <v>13025</v>
      </c>
      <c r="J410" s="6" t="s">
        <v>13025</v>
      </c>
      <c r="K410" s="6" t="s">
        <v>13025</v>
      </c>
      <c r="L410" s="6" t="s">
        <v>13026</v>
      </c>
      <c r="M410" s="6" t="s">
        <v>13027</v>
      </c>
      <c r="N410" s="5" t="s">
        <v>13029</v>
      </c>
    </row>
    <row r="411" spans="1:14" x14ac:dyDescent="0.45">
      <c r="A411" s="6" t="s">
        <v>4847</v>
      </c>
      <c r="B411" s="5" t="s">
        <v>4848</v>
      </c>
      <c r="C411" s="5" t="s">
        <v>4849</v>
      </c>
      <c r="D411" s="6">
        <v>2014</v>
      </c>
      <c r="E411" s="5" t="s">
        <v>4850</v>
      </c>
      <c r="F411" s="5" t="s">
        <v>610</v>
      </c>
      <c r="G411" s="5" t="s">
        <v>4851</v>
      </c>
      <c r="H411" s="5" t="s">
        <v>13032</v>
      </c>
      <c r="I411" s="6" t="s">
        <v>13025</v>
      </c>
      <c r="J411" s="6" t="s">
        <v>13025</v>
      </c>
      <c r="K411" s="6" t="s">
        <v>13026</v>
      </c>
      <c r="L411" s="6" t="s">
        <v>13025</v>
      </c>
      <c r="M411" s="6" t="s">
        <v>13033</v>
      </c>
      <c r="N411" s="5"/>
    </row>
    <row r="412" spans="1:14" x14ac:dyDescent="0.45">
      <c r="A412" s="6" t="s">
        <v>3514</v>
      </c>
      <c r="B412" s="5" t="s">
        <v>3515</v>
      </c>
      <c r="C412" s="5" t="s">
        <v>3516</v>
      </c>
      <c r="D412" s="6">
        <v>1974</v>
      </c>
      <c r="E412" s="5" t="s">
        <v>3517</v>
      </c>
      <c r="F412" s="5" t="s">
        <v>194</v>
      </c>
      <c r="G412" s="5" t="s">
        <v>3518</v>
      </c>
      <c r="H412" s="5" t="s">
        <v>13024</v>
      </c>
      <c r="I412" s="6" t="s">
        <v>13026</v>
      </c>
      <c r="J412" s="6" t="s">
        <v>13025</v>
      </c>
      <c r="K412" s="6" t="s">
        <v>13026</v>
      </c>
      <c r="L412" s="6" t="s">
        <v>13026</v>
      </c>
      <c r="M412" s="6" t="s">
        <v>13027</v>
      </c>
      <c r="N412" s="5" t="s">
        <v>13031</v>
      </c>
    </row>
    <row r="413" spans="1:14" x14ac:dyDescent="0.45">
      <c r="A413" s="6" t="s">
        <v>3755</v>
      </c>
      <c r="B413" s="5" t="s">
        <v>3756</v>
      </c>
      <c r="C413" s="5" t="s">
        <v>3757</v>
      </c>
      <c r="D413" s="6">
        <v>2014</v>
      </c>
      <c r="E413" s="5" t="s">
        <v>3758</v>
      </c>
      <c r="F413" s="5" t="s">
        <v>313</v>
      </c>
      <c r="G413" s="5" t="s">
        <v>3759</v>
      </c>
      <c r="H413" s="5" t="s">
        <v>13030</v>
      </c>
      <c r="I413" s="6" t="s">
        <v>13025</v>
      </c>
      <c r="J413" s="6" t="s">
        <v>13026</v>
      </c>
      <c r="K413" s="6" t="s">
        <v>13026</v>
      </c>
      <c r="L413" s="6" t="s">
        <v>13026</v>
      </c>
      <c r="M413" s="6" t="s">
        <v>13027</v>
      </c>
      <c r="N413" s="5" t="s">
        <v>13028</v>
      </c>
    </row>
    <row r="414" spans="1:14" x14ac:dyDescent="0.45">
      <c r="A414" s="6" t="s">
        <v>4610</v>
      </c>
      <c r="B414" s="5" t="s">
        <v>4611</v>
      </c>
      <c r="C414" s="5" t="s">
        <v>4612</v>
      </c>
      <c r="D414" s="6">
        <v>2022</v>
      </c>
      <c r="E414" s="5" t="s">
        <v>4613</v>
      </c>
      <c r="F414" s="5" t="s">
        <v>4614</v>
      </c>
      <c r="G414" s="5" t="s">
        <v>4615</v>
      </c>
      <c r="H414" s="5" t="s">
        <v>13024</v>
      </c>
      <c r="I414" s="6" t="s">
        <v>13025</v>
      </c>
      <c r="J414" s="6" t="s">
        <v>13025</v>
      </c>
      <c r="K414" s="6" t="s">
        <v>13026</v>
      </c>
      <c r="L414" s="6" t="s">
        <v>13025</v>
      </c>
      <c r="M414" s="6" t="s">
        <v>13027</v>
      </c>
      <c r="N414" s="5" t="s">
        <v>13029</v>
      </c>
    </row>
    <row r="415" spans="1:14" x14ac:dyDescent="0.45">
      <c r="A415" s="6" t="s">
        <v>5559</v>
      </c>
      <c r="B415" s="5" t="s">
        <v>5560</v>
      </c>
      <c r="C415" s="5" t="s">
        <v>5561</v>
      </c>
      <c r="D415" s="6">
        <v>2001</v>
      </c>
      <c r="E415" s="5" t="s">
        <v>5562</v>
      </c>
      <c r="F415" s="5" t="s">
        <v>4425</v>
      </c>
      <c r="G415" s="5" t="s">
        <v>5563</v>
      </c>
      <c r="H415" s="5" t="s">
        <v>13024</v>
      </c>
      <c r="I415" s="6" t="s">
        <v>13025</v>
      </c>
      <c r="J415" s="6" t="s">
        <v>13026</v>
      </c>
      <c r="K415" s="6" t="s">
        <v>13026</v>
      </c>
      <c r="L415" s="6" t="s">
        <v>13026</v>
      </c>
      <c r="M415" s="6" t="s">
        <v>13027</v>
      </c>
      <c r="N415" s="5" t="s">
        <v>13028</v>
      </c>
    </row>
    <row r="416" spans="1:14" x14ac:dyDescent="0.45">
      <c r="A416" s="6" t="s">
        <v>10756</v>
      </c>
      <c r="B416" s="5" t="s">
        <v>10757</v>
      </c>
      <c r="C416" s="5" t="s">
        <v>10758</v>
      </c>
      <c r="D416" s="6">
        <v>2003</v>
      </c>
      <c r="E416" s="5" t="s">
        <v>10759</v>
      </c>
      <c r="F416" s="5" t="s">
        <v>68</v>
      </c>
      <c r="G416" s="5" t="s">
        <v>10760</v>
      </c>
      <c r="H416" s="5" t="s">
        <v>13024</v>
      </c>
      <c r="I416" s="6" t="s">
        <v>13025</v>
      </c>
      <c r="J416" s="6" t="s">
        <v>13026</v>
      </c>
      <c r="K416" s="6" t="s">
        <v>13026</v>
      </c>
      <c r="L416" s="6" t="s">
        <v>13025</v>
      </c>
      <c r="M416" s="6" t="s">
        <v>13027</v>
      </c>
      <c r="N416" s="5" t="s">
        <v>13028</v>
      </c>
    </row>
    <row r="417" spans="1:14" x14ac:dyDescent="0.45">
      <c r="A417" s="6" t="s">
        <v>11782</v>
      </c>
      <c r="B417" s="5" t="s">
        <v>11783</v>
      </c>
      <c r="C417" s="5" t="s">
        <v>11784</v>
      </c>
      <c r="D417" s="6">
        <v>2000</v>
      </c>
      <c r="E417" s="5" t="s">
        <v>11785</v>
      </c>
      <c r="F417" s="5" t="s">
        <v>68</v>
      </c>
      <c r="G417" s="5" t="s">
        <v>11786</v>
      </c>
      <c r="H417" s="5" t="s">
        <v>13032</v>
      </c>
      <c r="I417" s="6" t="s">
        <v>13025</v>
      </c>
      <c r="J417" s="6" t="s">
        <v>13026</v>
      </c>
      <c r="K417" s="6" t="s">
        <v>13025</v>
      </c>
      <c r="L417" s="6" t="s">
        <v>13025</v>
      </c>
      <c r="M417" s="6" t="s">
        <v>13027</v>
      </c>
      <c r="N417" s="5" t="s">
        <v>13028</v>
      </c>
    </row>
    <row r="418" spans="1:14" x14ac:dyDescent="0.45">
      <c r="A418" s="6" t="s">
        <v>7824</v>
      </c>
      <c r="B418" s="5" t="s">
        <v>7825</v>
      </c>
      <c r="C418" s="5" t="s">
        <v>7826</v>
      </c>
      <c r="D418" s="6">
        <v>2003</v>
      </c>
      <c r="E418" s="5" t="s">
        <v>7827</v>
      </c>
      <c r="F418" s="5" t="s">
        <v>7828</v>
      </c>
      <c r="G418" s="5" t="s">
        <v>7829</v>
      </c>
      <c r="H418" s="5" t="s">
        <v>13024</v>
      </c>
      <c r="I418" s="6" t="s">
        <v>13025</v>
      </c>
      <c r="J418" s="6" t="s">
        <v>13026</v>
      </c>
      <c r="K418" s="6" t="s">
        <v>13026</v>
      </c>
      <c r="L418" s="6" t="s">
        <v>13025</v>
      </c>
      <c r="M418" s="6" t="s">
        <v>13027</v>
      </c>
      <c r="N418" s="5" t="s">
        <v>13028</v>
      </c>
    </row>
    <row r="419" spans="1:14" x14ac:dyDescent="0.45">
      <c r="A419" s="6" t="s">
        <v>4463</v>
      </c>
      <c r="B419" s="5" t="s">
        <v>4464</v>
      </c>
      <c r="C419" s="5" t="s">
        <v>4465</v>
      </c>
      <c r="D419" s="6">
        <v>2016</v>
      </c>
      <c r="E419" s="5" t="s">
        <v>4466</v>
      </c>
      <c r="F419" s="5" t="s">
        <v>4229</v>
      </c>
      <c r="G419" s="5" t="s">
        <v>4467</v>
      </c>
      <c r="H419" s="5" t="s">
        <v>13024</v>
      </c>
      <c r="I419" s="6" t="s">
        <v>13025</v>
      </c>
      <c r="J419" s="6" t="s">
        <v>13025</v>
      </c>
      <c r="K419" s="6" t="s">
        <v>13026</v>
      </c>
      <c r="L419" s="6" t="s">
        <v>13026</v>
      </c>
      <c r="M419" s="6" t="s">
        <v>13027</v>
      </c>
      <c r="N419" s="5" t="s">
        <v>13029</v>
      </c>
    </row>
    <row r="420" spans="1:14" x14ac:dyDescent="0.45">
      <c r="A420" s="6" t="s">
        <v>12148</v>
      </c>
      <c r="B420" s="5" t="s">
        <v>12149</v>
      </c>
      <c r="C420" s="5" t="s">
        <v>12150</v>
      </c>
      <c r="D420" s="6">
        <v>2002</v>
      </c>
      <c r="E420" s="5" t="s">
        <v>12151</v>
      </c>
      <c r="F420" s="5" t="s">
        <v>135</v>
      </c>
      <c r="G420" s="5" t="s">
        <v>12152</v>
      </c>
      <c r="H420" s="5" t="s">
        <v>13024</v>
      </c>
      <c r="I420" s="6" t="s">
        <v>13025</v>
      </c>
      <c r="J420" s="6" t="s">
        <v>13026</v>
      </c>
      <c r="K420" s="6" t="s">
        <v>13026</v>
      </c>
      <c r="L420" s="6" t="s">
        <v>13026</v>
      </c>
      <c r="M420" s="6" t="s">
        <v>13027</v>
      </c>
      <c r="N420" s="5" t="s">
        <v>13028</v>
      </c>
    </row>
    <row r="421" spans="1:14" x14ac:dyDescent="0.45">
      <c r="A421" s="6" t="s">
        <v>8895</v>
      </c>
      <c r="B421" s="5" t="s">
        <v>8896</v>
      </c>
      <c r="C421" s="5" t="s">
        <v>8897</v>
      </c>
      <c r="D421" s="6">
        <v>2019</v>
      </c>
      <c r="E421" s="5" t="s">
        <v>8898</v>
      </c>
      <c r="F421" s="5" t="s">
        <v>1502</v>
      </c>
      <c r="G421" s="5" t="s">
        <v>8899</v>
      </c>
      <c r="H421" s="5" t="s">
        <v>13024</v>
      </c>
      <c r="I421" s="6" t="s">
        <v>13025</v>
      </c>
      <c r="J421" s="6" t="s">
        <v>13025</v>
      </c>
      <c r="K421" s="6" t="s">
        <v>13026</v>
      </c>
      <c r="L421" s="6" t="s">
        <v>13026</v>
      </c>
      <c r="M421" s="6" t="s">
        <v>13027</v>
      </c>
      <c r="N421" s="5" t="s">
        <v>13029</v>
      </c>
    </row>
    <row r="422" spans="1:14" x14ac:dyDescent="0.45">
      <c r="A422" s="6" t="s">
        <v>843</v>
      </c>
      <c r="B422" s="5" t="s">
        <v>844</v>
      </c>
      <c r="C422" s="5" t="s">
        <v>845</v>
      </c>
      <c r="D422" s="6">
        <v>2001</v>
      </c>
      <c r="E422" s="5" t="s">
        <v>846</v>
      </c>
      <c r="F422" s="5" t="s">
        <v>847</v>
      </c>
      <c r="G422" s="5" t="s">
        <v>848</v>
      </c>
      <c r="H422" s="5" t="s">
        <v>13024</v>
      </c>
      <c r="I422" s="6" t="s">
        <v>13026</v>
      </c>
      <c r="J422" s="6" t="s">
        <v>13025</v>
      </c>
      <c r="K422" s="6" t="s">
        <v>13026</v>
      </c>
      <c r="L422" s="6" t="s">
        <v>13026</v>
      </c>
      <c r="M422" s="6" t="s">
        <v>13027</v>
      </c>
      <c r="N422" s="5" t="s">
        <v>13031</v>
      </c>
    </row>
    <row r="423" spans="1:14" x14ac:dyDescent="0.45">
      <c r="A423" s="6" t="s">
        <v>7291</v>
      </c>
      <c r="B423" s="5" t="s">
        <v>7292</v>
      </c>
      <c r="C423" s="5" t="s">
        <v>7293</v>
      </c>
      <c r="D423" s="6">
        <v>2000</v>
      </c>
      <c r="E423" s="5" t="s">
        <v>7294</v>
      </c>
      <c r="F423" s="5" t="s">
        <v>1740</v>
      </c>
      <c r="G423" s="5" t="s">
        <v>7295</v>
      </c>
      <c r="H423" s="5" t="s">
        <v>13024</v>
      </c>
      <c r="I423" s="6" t="s">
        <v>13025</v>
      </c>
      <c r="J423" s="6" t="s">
        <v>13026</v>
      </c>
      <c r="K423" s="6" t="s">
        <v>13026</v>
      </c>
      <c r="L423" s="6" t="s">
        <v>13026</v>
      </c>
      <c r="M423" s="6" t="s">
        <v>13027</v>
      </c>
      <c r="N423" s="5" t="s">
        <v>13028</v>
      </c>
    </row>
    <row r="424" spans="1:14" x14ac:dyDescent="0.45">
      <c r="A424" s="6" t="s">
        <v>5855</v>
      </c>
      <c r="B424" s="5" t="s">
        <v>5856</v>
      </c>
      <c r="C424" s="5" t="s">
        <v>5857</v>
      </c>
      <c r="D424" s="6">
        <v>2003</v>
      </c>
      <c r="E424" s="5" t="s">
        <v>5858</v>
      </c>
      <c r="F424" s="5" t="s">
        <v>141</v>
      </c>
      <c r="G424" s="5" t="s">
        <v>5859</v>
      </c>
      <c r="H424" s="5" t="s">
        <v>13024</v>
      </c>
      <c r="I424" s="6" t="s">
        <v>13025</v>
      </c>
      <c r="J424" s="6" t="s">
        <v>13026</v>
      </c>
      <c r="K424" s="6" t="s">
        <v>13026</v>
      </c>
      <c r="L424" s="6" t="s">
        <v>13026</v>
      </c>
      <c r="M424" s="6" t="s">
        <v>13027</v>
      </c>
      <c r="N424" s="5" t="s">
        <v>13028</v>
      </c>
    </row>
    <row r="425" spans="1:14" x14ac:dyDescent="0.45">
      <c r="A425" s="6" t="s">
        <v>10381</v>
      </c>
      <c r="B425" s="5" t="s">
        <v>10382</v>
      </c>
      <c r="C425" s="5" t="s">
        <v>10383</v>
      </c>
      <c r="D425" s="6">
        <v>2003</v>
      </c>
      <c r="E425" s="5" t="s">
        <v>10384</v>
      </c>
      <c r="F425" s="5" t="s">
        <v>10385</v>
      </c>
      <c r="G425" s="5" t="s">
        <v>10386</v>
      </c>
      <c r="H425" s="5" t="s">
        <v>13024</v>
      </c>
      <c r="I425" s="6" t="s">
        <v>13026</v>
      </c>
      <c r="J425" s="6" t="s">
        <v>13026</v>
      </c>
      <c r="K425" s="6" t="s">
        <v>13026</v>
      </c>
      <c r="L425" s="6" t="s">
        <v>13026</v>
      </c>
      <c r="M425" s="6" t="s">
        <v>13027</v>
      </c>
      <c r="N425" s="5" t="s">
        <v>13031</v>
      </c>
    </row>
    <row r="426" spans="1:14" x14ac:dyDescent="0.45">
      <c r="A426" s="6" t="s">
        <v>8018</v>
      </c>
      <c r="B426" s="5" t="s">
        <v>8019</v>
      </c>
      <c r="C426" s="5" t="s">
        <v>8020</v>
      </c>
      <c r="D426" s="6">
        <v>2000</v>
      </c>
      <c r="E426" s="5" t="s">
        <v>8021</v>
      </c>
      <c r="F426" s="5" t="s">
        <v>7688</v>
      </c>
      <c r="G426" s="5" t="s">
        <v>8022</v>
      </c>
      <c r="H426" s="5" t="s">
        <v>13024</v>
      </c>
      <c r="I426" s="6" t="s">
        <v>13025</v>
      </c>
      <c r="J426" s="6" t="s">
        <v>13026</v>
      </c>
      <c r="K426" s="6" t="s">
        <v>13026</v>
      </c>
      <c r="L426" s="6" t="s">
        <v>13026</v>
      </c>
      <c r="M426" s="6" t="s">
        <v>13027</v>
      </c>
      <c r="N426" s="5" t="s">
        <v>13028</v>
      </c>
    </row>
    <row r="427" spans="1:14" x14ac:dyDescent="0.45">
      <c r="A427" s="6" t="s">
        <v>5180</v>
      </c>
      <c r="B427" s="5" t="s">
        <v>5181</v>
      </c>
      <c r="C427" s="5" t="s">
        <v>5182</v>
      </c>
      <c r="D427" s="6">
        <v>2002</v>
      </c>
      <c r="E427" s="5" t="s">
        <v>5183</v>
      </c>
      <c r="F427" s="5" t="s">
        <v>666</v>
      </c>
      <c r="G427" s="5" t="s">
        <v>5184</v>
      </c>
      <c r="H427" s="5" t="s">
        <v>13024</v>
      </c>
      <c r="I427" s="6" t="s">
        <v>13026</v>
      </c>
      <c r="J427" s="6" t="s">
        <v>13025</v>
      </c>
      <c r="K427" s="6" t="s">
        <v>13026</v>
      </c>
      <c r="L427" s="6" t="s">
        <v>13026</v>
      </c>
      <c r="M427" s="6" t="s">
        <v>13027</v>
      </c>
      <c r="N427" s="5" t="s">
        <v>13031</v>
      </c>
    </row>
    <row r="428" spans="1:14" x14ac:dyDescent="0.45">
      <c r="A428" s="6" t="s">
        <v>7374</v>
      </c>
      <c r="B428" s="5" t="s">
        <v>7375</v>
      </c>
      <c r="C428" s="5" t="s">
        <v>7376</v>
      </c>
      <c r="D428" s="6">
        <v>2015</v>
      </c>
      <c r="E428" s="5" t="s">
        <v>7377</v>
      </c>
      <c r="F428" s="5" t="s">
        <v>1194</v>
      </c>
      <c r="G428" s="5" t="s">
        <v>7378</v>
      </c>
      <c r="H428" s="5" t="s">
        <v>13024</v>
      </c>
      <c r="I428" s="6" t="s">
        <v>13025</v>
      </c>
      <c r="J428" s="6" t="s">
        <v>13026</v>
      </c>
      <c r="K428" s="6" t="s">
        <v>13025</v>
      </c>
      <c r="L428" s="6" t="s">
        <v>13025</v>
      </c>
      <c r="M428" s="6" t="s">
        <v>13027</v>
      </c>
      <c r="N428" s="5" t="s">
        <v>13028</v>
      </c>
    </row>
    <row r="429" spans="1:14" x14ac:dyDescent="0.45">
      <c r="A429" s="6" t="s">
        <v>11854</v>
      </c>
      <c r="B429" s="5" t="s">
        <v>11855</v>
      </c>
      <c r="C429" s="5" t="s">
        <v>11856</v>
      </c>
      <c r="D429" s="6">
        <v>2002</v>
      </c>
      <c r="E429" s="5" t="s">
        <v>11857</v>
      </c>
      <c r="F429" s="5" t="s">
        <v>3155</v>
      </c>
      <c r="G429" s="5" t="s">
        <v>11858</v>
      </c>
      <c r="H429" s="5" t="s">
        <v>13024</v>
      </c>
      <c r="I429" s="6" t="s">
        <v>13025</v>
      </c>
      <c r="J429" s="6" t="s">
        <v>13026</v>
      </c>
      <c r="K429" s="6" t="s">
        <v>13026</v>
      </c>
      <c r="L429" s="6" t="s">
        <v>13026</v>
      </c>
      <c r="M429" s="6" t="s">
        <v>13027</v>
      </c>
      <c r="N429" s="5" t="s">
        <v>13028</v>
      </c>
    </row>
    <row r="430" spans="1:14" x14ac:dyDescent="0.45">
      <c r="A430" s="6" t="s">
        <v>8879</v>
      </c>
      <c r="B430" s="5" t="s">
        <v>8880</v>
      </c>
      <c r="C430" s="5" t="s">
        <v>8881</v>
      </c>
      <c r="D430" s="6">
        <v>2017</v>
      </c>
      <c r="E430" s="5" t="s">
        <v>8882</v>
      </c>
      <c r="F430" s="5" t="s">
        <v>1596</v>
      </c>
      <c r="G430" s="5" t="s">
        <v>8883</v>
      </c>
      <c r="H430" s="5" t="s">
        <v>13024</v>
      </c>
      <c r="I430" s="6" t="s">
        <v>13026</v>
      </c>
      <c r="J430" s="6" t="s">
        <v>13025</v>
      </c>
      <c r="K430" s="6" t="s">
        <v>13026</v>
      </c>
      <c r="L430" s="6" t="s">
        <v>13026</v>
      </c>
      <c r="M430" s="6" t="s">
        <v>13027</v>
      </c>
      <c r="N430" s="5" t="s">
        <v>13031</v>
      </c>
    </row>
    <row r="431" spans="1:14" x14ac:dyDescent="0.45">
      <c r="A431" s="6" t="s">
        <v>5438</v>
      </c>
      <c r="B431" s="5" t="s">
        <v>5439</v>
      </c>
      <c r="C431" s="5" t="s">
        <v>5440</v>
      </c>
      <c r="D431" s="6">
        <v>1998</v>
      </c>
      <c r="E431" s="5" t="s">
        <v>5441</v>
      </c>
      <c r="F431" s="5" t="s">
        <v>3039</v>
      </c>
      <c r="G431" s="5" t="s">
        <v>5442</v>
      </c>
      <c r="H431" s="5" t="s">
        <v>13032</v>
      </c>
      <c r="I431" s="6" t="s">
        <v>13025</v>
      </c>
      <c r="J431" s="6" t="s">
        <v>13025</v>
      </c>
      <c r="K431" s="6" t="s">
        <v>13026</v>
      </c>
      <c r="L431" s="6" t="s">
        <v>13026</v>
      </c>
      <c r="M431" s="6" t="s">
        <v>13027</v>
      </c>
      <c r="N431" s="5" t="s">
        <v>13034</v>
      </c>
    </row>
    <row r="432" spans="1:14" x14ac:dyDescent="0.45">
      <c r="A432" s="6" t="s">
        <v>12888</v>
      </c>
      <c r="B432" s="5" t="s">
        <v>12889</v>
      </c>
      <c r="C432" s="5" t="s">
        <v>12890</v>
      </c>
      <c r="D432" s="6">
        <v>2002</v>
      </c>
      <c r="E432" s="5" t="s">
        <v>12891</v>
      </c>
      <c r="F432" s="5" t="s">
        <v>68</v>
      </c>
      <c r="G432" s="5" t="s">
        <v>12892</v>
      </c>
      <c r="H432" s="5" t="s">
        <v>13024</v>
      </c>
      <c r="I432" s="6" t="s">
        <v>13025</v>
      </c>
      <c r="J432" s="6" t="s">
        <v>13026</v>
      </c>
      <c r="K432" s="6" t="s">
        <v>13026</v>
      </c>
      <c r="L432" s="6" t="s">
        <v>13026</v>
      </c>
      <c r="M432" s="6" t="s">
        <v>13027</v>
      </c>
      <c r="N432" s="5" t="s">
        <v>13028</v>
      </c>
    </row>
    <row r="433" spans="1:14" x14ac:dyDescent="0.45">
      <c r="A433" s="6" t="s">
        <v>1552</v>
      </c>
      <c r="B433" s="5" t="s">
        <v>1553</v>
      </c>
      <c r="C433" s="5" t="s">
        <v>1554</v>
      </c>
      <c r="D433" s="6">
        <v>2009</v>
      </c>
      <c r="E433" s="5" t="s">
        <v>1555</v>
      </c>
      <c r="F433" s="5" t="s">
        <v>1556</v>
      </c>
      <c r="G433" s="5" t="s">
        <v>1557</v>
      </c>
      <c r="H433" s="5" t="s">
        <v>13024</v>
      </c>
      <c r="I433" s="6" t="s">
        <v>13025</v>
      </c>
      <c r="J433" s="6" t="s">
        <v>13025</v>
      </c>
      <c r="K433" s="6" t="s">
        <v>13026</v>
      </c>
      <c r="L433" s="6" t="s">
        <v>13026</v>
      </c>
      <c r="M433" s="6" t="s">
        <v>13027</v>
      </c>
      <c r="N433" s="5" t="s">
        <v>13029</v>
      </c>
    </row>
    <row r="434" spans="1:14" x14ac:dyDescent="0.45">
      <c r="A434" s="6" t="s">
        <v>1748</v>
      </c>
      <c r="B434" s="5" t="s">
        <v>1749</v>
      </c>
      <c r="C434" s="5" t="s">
        <v>1750</v>
      </c>
      <c r="D434" s="6">
        <v>1990</v>
      </c>
      <c r="E434" s="5" t="s">
        <v>1751</v>
      </c>
      <c r="F434" s="5" t="s">
        <v>1752</v>
      </c>
      <c r="G434" s="5" t="s">
        <v>1753</v>
      </c>
      <c r="H434" s="5" t="s">
        <v>13024</v>
      </c>
      <c r="I434" s="6" t="s">
        <v>13025</v>
      </c>
      <c r="J434" s="6" t="s">
        <v>13026</v>
      </c>
      <c r="K434" s="6" t="s">
        <v>13026</v>
      </c>
      <c r="L434" s="6" t="s">
        <v>13026</v>
      </c>
      <c r="M434" s="6" t="s">
        <v>13027</v>
      </c>
      <c r="N434" s="5" t="s">
        <v>13028</v>
      </c>
    </row>
    <row r="435" spans="1:14" x14ac:dyDescent="0.45">
      <c r="A435" s="6" t="s">
        <v>3771</v>
      </c>
      <c r="B435" s="5" t="s">
        <v>3772</v>
      </c>
      <c r="C435" s="5" t="s">
        <v>3773</v>
      </c>
      <c r="D435" s="6">
        <v>2023</v>
      </c>
      <c r="E435" s="5" t="s">
        <v>3774</v>
      </c>
      <c r="F435" s="5"/>
      <c r="G435" s="5" t="s">
        <v>3775</v>
      </c>
      <c r="H435" s="5" t="s">
        <v>13024</v>
      </c>
      <c r="I435" s="6" t="s">
        <v>13025</v>
      </c>
      <c r="J435" s="6" t="s">
        <v>13025</v>
      </c>
      <c r="K435" s="6" t="s">
        <v>13026</v>
      </c>
      <c r="L435" s="6" t="s">
        <v>13025</v>
      </c>
      <c r="M435" s="6" t="s">
        <v>13027</v>
      </c>
      <c r="N435" s="5" t="s">
        <v>13029</v>
      </c>
    </row>
    <row r="436" spans="1:14" x14ac:dyDescent="0.45">
      <c r="A436" s="6" t="s">
        <v>815</v>
      </c>
      <c r="B436" s="5" t="s">
        <v>816</v>
      </c>
      <c r="C436" s="5" t="s">
        <v>817</v>
      </c>
      <c r="D436" s="6">
        <v>1998</v>
      </c>
      <c r="E436" s="5" t="s">
        <v>818</v>
      </c>
      <c r="F436" s="5" t="s">
        <v>819</v>
      </c>
      <c r="G436" s="5" t="s">
        <v>820</v>
      </c>
      <c r="H436" s="5" t="s">
        <v>13024</v>
      </c>
      <c r="I436" s="6" t="s">
        <v>13025</v>
      </c>
      <c r="J436" s="6" t="s">
        <v>13026</v>
      </c>
      <c r="K436" s="6" t="s">
        <v>13026</v>
      </c>
      <c r="L436" s="6" t="s">
        <v>13026</v>
      </c>
      <c r="M436" s="6" t="s">
        <v>13027</v>
      </c>
      <c r="N436" s="5" t="s">
        <v>13028</v>
      </c>
    </row>
    <row r="437" spans="1:14" x14ac:dyDescent="0.45">
      <c r="A437" s="6" t="s">
        <v>3488</v>
      </c>
      <c r="B437" s="5" t="s">
        <v>3489</v>
      </c>
      <c r="C437" s="5" t="s">
        <v>3490</v>
      </c>
      <c r="D437" s="6">
        <v>2019</v>
      </c>
      <c r="E437" s="5" t="s">
        <v>3491</v>
      </c>
      <c r="F437" s="5" t="s">
        <v>1102</v>
      </c>
      <c r="G437" s="5" t="s">
        <v>3492</v>
      </c>
      <c r="H437" s="5" t="s">
        <v>13024</v>
      </c>
      <c r="I437" s="6" t="s">
        <v>13026</v>
      </c>
      <c r="J437" s="6" t="s">
        <v>13025</v>
      </c>
      <c r="K437" s="6" t="s">
        <v>13026</v>
      </c>
      <c r="L437" s="6" t="s">
        <v>13026</v>
      </c>
      <c r="M437" s="6" t="s">
        <v>13027</v>
      </c>
      <c r="N437" s="5" t="s">
        <v>13031</v>
      </c>
    </row>
    <row r="438" spans="1:14" x14ac:dyDescent="0.45">
      <c r="A438" s="6" t="s">
        <v>8943</v>
      </c>
      <c r="B438" s="5" t="s">
        <v>8944</v>
      </c>
      <c r="C438" s="5" t="s">
        <v>8945</v>
      </c>
      <c r="D438" s="6">
        <v>2023</v>
      </c>
      <c r="E438" s="5" t="s">
        <v>8946</v>
      </c>
      <c r="F438" s="5" t="s">
        <v>8947</v>
      </c>
      <c r="G438" s="5" t="s">
        <v>8948</v>
      </c>
      <c r="H438" s="5" t="s">
        <v>13024</v>
      </c>
      <c r="I438" s="6" t="s">
        <v>13026</v>
      </c>
      <c r="J438" s="6" t="s">
        <v>13026</v>
      </c>
      <c r="K438" s="6" t="s">
        <v>13026</v>
      </c>
      <c r="L438" s="6" t="s">
        <v>13026</v>
      </c>
      <c r="M438" s="6" t="s">
        <v>13027</v>
      </c>
      <c r="N438" s="5" t="s">
        <v>13031</v>
      </c>
    </row>
    <row r="439" spans="1:14" x14ac:dyDescent="0.45">
      <c r="A439" s="6" t="s">
        <v>12938</v>
      </c>
      <c r="B439" s="5" t="s">
        <v>12939</v>
      </c>
      <c r="C439" s="5" t="s">
        <v>12940</v>
      </c>
      <c r="D439" s="6">
        <v>2003</v>
      </c>
      <c r="E439" s="5" t="s">
        <v>12941</v>
      </c>
      <c r="F439" s="5" t="s">
        <v>2308</v>
      </c>
      <c r="G439" s="5" t="s">
        <v>12942</v>
      </c>
      <c r="H439" s="5" t="s">
        <v>13024</v>
      </c>
      <c r="I439" s="6" t="s">
        <v>13025</v>
      </c>
      <c r="J439" s="6" t="s">
        <v>13026</v>
      </c>
      <c r="K439" s="6" t="s">
        <v>13026</v>
      </c>
      <c r="L439" s="6" t="s">
        <v>13026</v>
      </c>
      <c r="M439" s="6" t="s">
        <v>13027</v>
      </c>
      <c r="N439" s="5" t="s">
        <v>13028</v>
      </c>
    </row>
    <row r="440" spans="1:14" x14ac:dyDescent="0.45">
      <c r="A440" s="6" t="s">
        <v>7792</v>
      </c>
      <c r="B440" s="5" t="s">
        <v>7793</v>
      </c>
      <c r="C440" s="5" t="s">
        <v>7794</v>
      </c>
      <c r="D440" s="6">
        <v>2002</v>
      </c>
      <c r="E440" s="5" t="s">
        <v>7795</v>
      </c>
      <c r="F440" s="5" t="s">
        <v>2406</v>
      </c>
      <c r="G440" s="5" t="s">
        <v>7796</v>
      </c>
      <c r="H440" s="5" t="s">
        <v>13024</v>
      </c>
      <c r="I440" s="6" t="s">
        <v>13025</v>
      </c>
      <c r="J440" s="6" t="s">
        <v>13026</v>
      </c>
      <c r="K440" s="6" t="s">
        <v>13026</v>
      </c>
      <c r="L440" s="6" t="s">
        <v>13025</v>
      </c>
      <c r="M440" s="6" t="s">
        <v>13027</v>
      </c>
      <c r="N440" s="5" t="s">
        <v>13028</v>
      </c>
    </row>
    <row r="441" spans="1:14" x14ac:dyDescent="0.45">
      <c r="A441" s="6" t="s">
        <v>5564</v>
      </c>
      <c r="B441" s="5" t="s">
        <v>5565</v>
      </c>
      <c r="C441" s="5" t="s">
        <v>5566</v>
      </c>
      <c r="D441" s="6">
        <v>2006</v>
      </c>
      <c r="E441" s="5" t="s">
        <v>5567</v>
      </c>
      <c r="F441" s="5" t="s">
        <v>5568</v>
      </c>
      <c r="G441" s="5" t="s">
        <v>5569</v>
      </c>
      <c r="H441" s="5" t="s">
        <v>13024</v>
      </c>
      <c r="I441" s="6" t="s">
        <v>13026</v>
      </c>
      <c r="J441" s="6" t="s">
        <v>13025</v>
      </c>
      <c r="K441" s="6" t="s">
        <v>13026</v>
      </c>
      <c r="L441" s="6" t="s">
        <v>13026</v>
      </c>
      <c r="M441" s="6" t="s">
        <v>13027</v>
      </c>
      <c r="N441" s="5" t="s">
        <v>13031</v>
      </c>
    </row>
    <row r="442" spans="1:14" x14ac:dyDescent="0.45">
      <c r="A442" s="6" t="s">
        <v>12012</v>
      </c>
      <c r="B442" s="5" t="s">
        <v>12013</v>
      </c>
      <c r="C442" s="5" t="s">
        <v>12014</v>
      </c>
      <c r="D442" s="6">
        <v>2003</v>
      </c>
      <c r="E442" s="5" t="s">
        <v>12015</v>
      </c>
      <c r="F442" s="5" t="s">
        <v>135</v>
      </c>
      <c r="G442" s="5" t="s">
        <v>12016</v>
      </c>
      <c r="H442" s="5" t="s">
        <v>13024</v>
      </c>
      <c r="I442" s="6" t="s">
        <v>13026</v>
      </c>
      <c r="J442" s="6" t="s">
        <v>13026</v>
      </c>
      <c r="K442" s="6" t="s">
        <v>13026</v>
      </c>
      <c r="L442" s="6" t="s">
        <v>13026</v>
      </c>
      <c r="M442" s="6" t="s">
        <v>13027</v>
      </c>
      <c r="N442" s="5" t="s">
        <v>13031</v>
      </c>
    </row>
    <row r="443" spans="1:14" x14ac:dyDescent="0.45">
      <c r="A443" s="6" t="s">
        <v>1071</v>
      </c>
      <c r="B443" s="5" t="s">
        <v>1072</v>
      </c>
      <c r="C443" s="5" t="s">
        <v>1073</v>
      </c>
      <c r="D443" s="6">
        <v>1997</v>
      </c>
      <c r="E443" s="5" t="s">
        <v>1074</v>
      </c>
      <c r="F443" s="5" t="s">
        <v>206</v>
      </c>
      <c r="G443" s="5" t="s">
        <v>1075</v>
      </c>
      <c r="H443" s="5" t="s">
        <v>13024</v>
      </c>
      <c r="I443" s="6" t="s">
        <v>13026</v>
      </c>
      <c r="J443" s="6" t="s">
        <v>13025</v>
      </c>
      <c r="K443" s="6" t="s">
        <v>13026</v>
      </c>
      <c r="L443" s="6" t="s">
        <v>13026</v>
      </c>
      <c r="M443" s="6" t="s">
        <v>13027</v>
      </c>
      <c r="N443" s="5" t="s">
        <v>13031</v>
      </c>
    </row>
    <row r="444" spans="1:14" x14ac:dyDescent="0.45">
      <c r="A444" s="6" t="s">
        <v>5951</v>
      </c>
      <c r="B444" s="5" t="s">
        <v>5952</v>
      </c>
      <c r="C444" s="5" t="s">
        <v>5953</v>
      </c>
      <c r="D444" s="6">
        <v>1999</v>
      </c>
      <c r="E444" s="5" t="s">
        <v>5954</v>
      </c>
      <c r="F444" s="5" t="s">
        <v>1033</v>
      </c>
      <c r="G444" s="5" t="s">
        <v>5955</v>
      </c>
      <c r="H444" s="5" t="s">
        <v>13024</v>
      </c>
      <c r="I444" s="6" t="s">
        <v>13025</v>
      </c>
      <c r="J444" s="6" t="s">
        <v>13025</v>
      </c>
      <c r="K444" s="6" t="s">
        <v>13026</v>
      </c>
      <c r="L444" s="6" t="s">
        <v>13026</v>
      </c>
      <c r="M444" s="6" t="s">
        <v>13027</v>
      </c>
      <c r="N444" s="5" t="s">
        <v>13029</v>
      </c>
    </row>
    <row r="445" spans="1:14" x14ac:dyDescent="0.45">
      <c r="A445" s="6" t="s">
        <v>7907</v>
      </c>
      <c r="B445" s="5" t="s">
        <v>7908</v>
      </c>
      <c r="C445" s="5" t="s">
        <v>7909</v>
      </c>
      <c r="D445" s="6">
        <v>1999</v>
      </c>
      <c r="E445" s="5" t="s">
        <v>7910</v>
      </c>
      <c r="F445" s="5" t="s">
        <v>5843</v>
      </c>
      <c r="G445" s="5" t="s">
        <v>7911</v>
      </c>
      <c r="H445" s="5" t="s">
        <v>13024</v>
      </c>
      <c r="I445" s="6" t="s">
        <v>13026</v>
      </c>
      <c r="J445" s="6" t="s">
        <v>13026</v>
      </c>
      <c r="K445" s="6" t="s">
        <v>13025</v>
      </c>
      <c r="L445" s="6" t="s">
        <v>13026</v>
      </c>
      <c r="M445" s="6" t="s">
        <v>13027</v>
      </c>
      <c r="N445" s="5" t="s">
        <v>13031</v>
      </c>
    </row>
    <row r="446" spans="1:14" x14ac:dyDescent="0.45">
      <c r="A446" s="6" t="s">
        <v>10023</v>
      </c>
      <c r="B446" s="5" t="s">
        <v>10024</v>
      </c>
      <c r="C446" s="5" t="s">
        <v>10025</v>
      </c>
      <c r="D446" s="6">
        <v>2001</v>
      </c>
      <c r="E446" s="5" t="s">
        <v>10026</v>
      </c>
      <c r="F446" s="5" t="s">
        <v>87</v>
      </c>
      <c r="G446" s="5" t="s">
        <v>10027</v>
      </c>
      <c r="H446" s="5" t="s">
        <v>13024</v>
      </c>
      <c r="I446" s="6" t="s">
        <v>13025</v>
      </c>
      <c r="J446" s="6" t="s">
        <v>13026</v>
      </c>
      <c r="K446" s="6" t="s">
        <v>13026</v>
      </c>
      <c r="L446" s="6" t="s">
        <v>13026</v>
      </c>
      <c r="M446" s="6" t="s">
        <v>13027</v>
      </c>
      <c r="N446" s="5" t="s">
        <v>13028</v>
      </c>
    </row>
    <row r="447" spans="1:14" x14ac:dyDescent="0.45">
      <c r="A447" s="6" t="s">
        <v>6729</v>
      </c>
      <c r="B447" s="5" t="s">
        <v>6730</v>
      </c>
      <c r="C447" s="5" t="s">
        <v>6731</v>
      </c>
      <c r="D447" s="6">
        <v>2019</v>
      </c>
      <c r="E447" s="5" t="s">
        <v>6732</v>
      </c>
      <c r="F447" s="5" t="s">
        <v>68</v>
      </c>
      <c r="G447" s="5" t="s">
        <v>6733</v>
      </c>
      <c r="H447" s="5" t="s">
        <v>13024</v>
      </c>
      <c r="I447" s="6" t="s">
        <v>13025</v>
      </c>
      <c r="J447" s="6" t="s">
        <v>13026</v>
      </c>
      <c r="K447" s="6" t="s">
        <v>13026</v>
      </c>
      <c r="L447" s="6" t="s">
        <v>13026</v>
      </c>
      <c r="M447" s="6" t="s">
        <v>13027</v>
      </c>
      <c r="N447" s="5" t="s">
        <v>13028</v>
      </c>
    </row>
    <row r="448" spans="1:14" x14ac:dyDescent="0.45">
      <c r="A448" s="6" t="s">
        <v>5283</v>
      </c>
      <c r="B448" s="5" t="s">
        <v>5284</v>
      </c>
      <c r="C448" s="5" t="s">
        <v>5285</v>
      </c>
      <c r="D448" s="6">
        <v>2000</v>
      </c>
      <c r="E448" s="5" t="s">
        <v>5286</v>
      </c>
      <c r="F448" s="5" t="s">
        <v>87</v>
      </c>
      <c r="G448" s="5" t="s">
        <v>5287</v>
      </c>
      <c r="H448" s="5" t="s">
        <v>13024</v>
      </c>
      <c r="I448" s="6" t="s">
        <v>13025</v>
      </c>
      <c r="J448" s="6" t="s">
        <v>13026</v>
      </c>
      <c r="K448" s="6" t="s">
        <v>13026</v>
      </c>
      <c r="L448" s="6" t="s">
        <v>13025</v>
      </c>
      <c r="M448" s="6" t="s">
        <v>13027</v>
      </c>
      <c r="N448" s="5" t="s">
        <v>13028</v>
      </c>
    </row>
    <row r="449" spans="1:14" x14ac:dyDescent="0.45">
      <c r="A449" s="6" t="s">
        <v>1665</v>
      </c>
      <c r="B449" s="5" t="s">
        <v>1666</v>
      </c>
      <c r="C449" s="5" t="s">
        <v>1667</v>
      </c>
      <c r="D449" s="6">
        <v>1922</v>
      </c>
      <c r="E449" s="5" t="s">
        <v>1668</v>
      </c>
      <c r="F449" s="5" t="s">
        <v>756</v>
      </c>
      <c r="G449" s="5" t="s">
        <v>1669</v>
      </c>
      <c r="H449" s="5" t="s">
        <v>13024</v>
      </c>
      <c r="I449" s="6" t="s">
        <v>13025</v>
      </c>
      <c r="J449" s="6" t="s">
        <v>13026</v>
      </c>
      <c r="K449" s="6" t="s">
        <v>13026</v>
      </c>
      <c r="L449" s="6" t="s">
        <v>13026</v>
      </c>
      <c r="M449" s="6" t="s">
        <v>13027</v>
      </c>
      <c r="N449" s="5" t="s">
        <v>13028</v>
      </c>
    </row>
    <row r="450" spans="1:14" x14ac:dyDescent="0.45">
      <c r="A450" s="6" t="s">
        <v>5839</v>
      </c>
      <c r="B450" s="5" t="s">
        <v>5840</v>
      </c>
      <c r="C450" s="5" t="s">
        <v>5841</v>
      </c>
      <c r="D450" s="6">
        <v>2008</v>
      </c>
      <c r="E450" s="5" t="s">
        <v>5842</v>
      </c>
      <c r="F450" s="5" t="s">
        <v>5843</v>
      </c>
      <c r="G450" s="5" t="s">
        <v>5844</v>
      </c>
      <c r="H450" s="5" t="s">
        <v>13024</v>
      </c>
      <c r="I450" s="6" t="s">
        <v>13026</v>
      </c>
      <c r="J450" s="6" t="s">
        <v>13025</v>
      </c>
      <c r="K450" s="6" t="s">
        <v>13026</v>
      </c>
      <c r="L450" s="6" t="s">
        <v>13025</v>
      </c>
      <c r="M450" s="6" t="s">
        <v>13027</v>
      </c>
      <c r="N450" s="5" t="s">
        <v>13031</v>
      </c>
    </row>
    <row r="451" spans="1:14" x14ac:dyDescent="0.45">
      <c r="A451" s="6" t="s">
        <v>6864</v>
      </c>
      <c r="B451" s="5" t="s">
        <v>6865</v>
      </c>
      <c r="C451" s="5" t="s">
        <v>6866</v>
      </c>
      <c r="D451" s="6">
        <v>2002</v>
      </c>
      <c r="E451" s="5" t="s">
        <v>6867</v>
      </c>
      <c r="F451" s="5" t="s">
        <v>135</v>
      </c>
      <c r="G451" s="5" t="s">
        <v>6868</v>
      </c>
      <c r="H451" s="5" t="s">
        <v>13032</v>
      </c>
      <c r="I451" s="6" t="s">
        <v>13025</v>
      </c>
      <c r="J451" s="6" t="s">
        <v>13026</v>
      </c>
      <c r="K451" s="6" t="s">
        <v>13025</v>
      </c>
      <c r="L451" s="6" t="s">
        <v>13026</v>
      </c>
      <c r="M451" s="6" t="s">
        <v>13027</v>
      </c>
      <c r="N451" s="5" t="s">
        <v>13028</v>
      </c>
    </row>
    <row r="452" spans="1:14" x14ac:dyDescent="0.45">
      <c r="A452" s="6" t="s">
        <v>12439</v>
      </c>
      <c r="B452" s="5" t="s">
        <v>12440</v>
      </c>
      <c r="C452" s="5" t="s">
        <v>12441</v>
      </c>
      <c r="D452" s="6">
        <v>2024</v>
      </c>
      <c r="E452" s="5" t="s">
        <v>12442</v>
      </c>
      <c r="F452" s="5" t="s">
        <v>983</v>
      </c>
      <c r="G452" s="5" t="s">
        <v>12443</v>
      </c>
      <c r="H452" s="5" t="s">
        <v>13024</v>
      </c>
      <c r="I452" s="6" t="s">
        <v>13025</v>
      </c>
      <c r="J452" s="6" t="s">
        <v>13025</v>
      </c>
      <c r="K452" s="6" t="s">
        <v>13026</v>
      </c>
      <c r="L452" s="6" t="s">
        <v>13026</v>
      </c>
      <c r="M452" s="6" t="s">
        <v>13027</v>
      </c>
      <c r="N452" s="5" t="s">
        <v>13029</v>
      </c>
    </row>
    <row r="453" spans="1:14" x14ac:dyDescent="0.45">
      <c r="A453" s="6" t="s">
        <v>457</v>
      </c>
      <c r="B453" s="5" t="s">
        <v>458</v>
      </c>
      <c r="C453" s="5" t="s">
        <v>459</v>
      </c>
      <c r="D453" s="6">
        <v>1982</v>
      </c>
      <c r="E453" s="5" t="s">
        <v>460</v>
      </c>
      <c r="F453" s="5" t="s">
        <v>386</v>
      </c>
      <c r="G453" s="5" t="s">
        <v>461</v>
      </c>
      <c r="H453" s="5" t="s">
        <v>13024</v>
      </c>
      <c r="I453" s="6" t="s">
        <v>13026</v>
      </c>
      <c r="J453" s="6" t="s">
        <v>13025</v>
      </c>
      <c r="K453" s="6" t="s">
        <v>13026</v>
      </c>
      <c r="L453" s="6" t="s">
        <v>13026</v>
      </c>
      <c r="M453" s="6" t="s">
        <v>13027</v>
      </c>
      <c r="N453" s="5" t="s">
        <v>13031</v>
      </c>
    </row>
    <row r="454" spans="1:14" x14ac:dyDescent="0.45">
      <c r="A454" s="6" t="s">
        <v>1162</v>
      </c>
      <c r="B454" s="5" t="s">
        <v>1163</v>
      </c>
      <c r="C454" s="5" t="s">
        <v>1164</v>
      </c>
      <c r="D454" s="6">
        <v>2018</v>
      </c>
      <c r="E454" s="5" t="s">
        <v>1165</v>
      </c>
      <c r="F454" s="5" t="s">
        <v>1166</v>
      </c>
      <c r="G454" s="5" t="s">
        <v>1167</v>
      </c>
      <c r="H454" s="5" t="s">
        <v>13024</v>
      </c>
      <c r="I454" s="6" t="s">
        <v>13025</v>
      </c>
      <c r="J454" s="6" t="s">
        <v>13025</v>
      </c>
      <c r="K454" s="6" t="s">
        <v>13026</v>
      </c>
      <c r="L454" s="6" t="s">
        <v>13025</v>
      </c>
      <c r="M454" s="6" t="s">
        <v>13027</v>
      </c>
      <c r="N454" s="5" t="s">
        <v>13029</v>
      </c>
    </row>
    <row r="455" spans="1:14" x14ac:dyDescent="0.45">
      <c r="A455" s="6" t="s">
        <v>3561</v>
      </c>
      <c r="B455" s="5" t="s">
        <v>3562</v>
      </c>
      <c r="C455" s="5" t="s">
        <v>3563</v>
      </c>
      <c r="D455" s="6">
        <v>2024</v>
      </c>
      <c r="E455" s="5" t="s">
        <v>3564</v>
      </c>
      <c r="F455" s="5" t="s">
        <v>3565</v>
      </c>
      <c r="G455" s="5" t="s">
        <v>3566</v>
      </c>
      <c r="H455" s="5" t="s">
        <v>13024</v>
      </c>
      <c r="I455" s="6" t="s">
        <v>13026</v>
      </c>
      <c r="J455" s="6" t="s">
        <v>13026</v>
      </c>
      <c r="K455" s="6" t="s">
        <v>13026</v>
      </c>
      <c r="L455" s="6" t="s">
        <v>13026</v>
      </c>
      <c r="M455" s="6" t="s">
        <v>13027</v>
      </c>
      <c r="N455" s="5" t="s">
        <v>13031</v>
      </c>
    </row>
    <row r="456" spans="1:14" x14ac:dyDescent="0.45">
      <c r="A456" s="6" t="s">
        <v>3802</v>
      </c>
      <c r="B456" s="5" t="s">
        <v>3803</v>
      </c>
      <c r="C456" s="5" t="s">
        <v>3804</v>
      </c>
      <c r="D456" s="6">
        <v>2020</v>
      </c>
      <c r="E456" s="5" t="s">
        <v>3805</v>
      </c>
      <c r="F456" s="5" t="s">
        <v>99</v>
      </c>
      <c r="G456" s="5" t="s">
        <v>3806</v>
      </c>
      <c r="H456" s="5" t="s">
        <v>13030</v>
      </c>
      <c r="I456" s="6" t="s">
        <v>13025</v>
      </c>
      <c r="J456" s="6" t="s">
        <v>13026</v>
      </c>
      <c r="K456" s="6" t="s">
        <v>13026</v>
      </c>
      <c r="L456" s="6" t="s">
        <v>13025</v>
      </c>
      <c r="M456" s="6" t="s">
        <v>13027</v>
      </c>
      <c r="N456" s="5" t="s">
        <v>13028</v>
      </c>
    </row>
    <row r="457" spans="1:14" x14ac:dyDescent="0.45">
      <c r="A457" s="6" t="s">
        <v>9031</v>
      </c>
      <c r="B457" s="5" t="s">
        <v>9032</v>
      </c>
      <c r="C457" s="5" t="s">
        <v>9033</v>
      </c>
      <c r="D457" s="6">
        <v>2016</v>
      </c>
      <c r="E457" s="5" t="s">
        <v>9034</v>
      </c>
      <c r="F457" s="5" t="s">
        <v>68</v>
      </c>
      <c r="G457" s="5" t="s">
        <v>9035</v>
      </c>
      <c r="H457" s="5" t="s">
        <v>13024</v>
      </c>
      <c r="I457" s="6" t="s">
        <v>13025</v>
      </c>
      <c r="J457" s="6" t="s">
        <v>13025</v>
      </c>
      <c r="K457" s="6" t="s">
        <v>13026</v>
      </c>
      <c r="L457" s="6" t="s">
        <v>13025</v>
      </c>
      <c r="M457" s="6" t="s">
        <v>13027</v>
      </c>
      <c r="N457" s="5" t="s">
        <v>13029</v>
      </c>
    </row>
    <row r="458" spans="1:14" x14ac:dyDescent="0.45">
      <c r="A458" s="6" t="s">
        <v>4177</v>
      </c>
      <c r="B458" s="5" t="s">
        <v>4178</v>
      </c>
      <c r="C458" s="5" t="s">
        <v>4179</v>
      </c>
      <c r="D458" s="6">
        <v>2013</v>
      </c>
      <c r="E458" s="5" t="s">
        <v>4180</v>
      </c>
      <c r="F458" s="5" t="s">
        <v>4181</v>
      </c>
      <c r="G458" s="5" t="s">
        <v>4182</v>
      </c>
      <c r="H458" s="5" t="s">
        <v>13024</v>
      </c>
      <c r="I458" s="6" t="s">
        <v>13025</v>
      </c>
      <c r="J458" s="6" t="s">
        <v>13025</v>
      </c>
      <c r="K458" s="6" t="s">
        <v>13026</v>
      </c>
      <c r="L458" s="6" t="s">
        <v>13026</v>
      </c>
      <c r="M458" s="6" t="s">
        <v>13027</v>
      </c>
      <c r="N458" s="5" t="s">
        <v>13029</v>
      </c>
    </row>
    <row r="459" spans="1:14" x14ac:dyDescent="0.45">
      <c r="A459" s="6" t="s">
        <v>1392</v>
      </c>
      <c r="B459" s="5" t="s">
        <v>1393</v>
      </c>
      <c r="C459" s="5" t="s">
        <v>1394</v>
      </c>
      <c r="D459" s="6">
        <v>2006</v>
      </c>
      <c r="E459" s="5" t="s">
        <v>1395</v>
      </c>
      <c r="F459" s="5" t="s">
        <v>1396</v>
      </c>
      <c r="G459" s="5" t="s">
        <v>1397</v>
      </c>
      <c r="H459" s="5" t="s">
        <v>13024</v>
      </c>
      <c r="I459" s="6" t="s">
        <v>13025</v>
      </c>
      <c r="J459" s="6" t="s">
        <v>13026</v>
      </c>
      <c r="K459" s="6" t="s">
        <v>13026</v>
      </c>
      <c r="L459" s="6" t="s">
        <v>13026</v>
      </c>
      <c r="M459" s="6" t="s">
        <v>13027</v>
      </c>
      <c r="N459" s="5" t="s">
        <v>13028</v>
      </c>
    </row>
    <row r="460" spans="1:14" x14ac:dyDescent="0.45">
      <c r="A460" s="6" t="s">
        <v>10246</v>
      </c>
      <c r="B460" s="5" t="s">
        <v>10247</v>
      </c>
      <c r="C460" s="5" t="s">
        <v>10248</v>
      </c>
      <c r="D460" s="6">
        <v>2001</v>
      </c>
      <c r="E460" s="5" t="s">
        <v>10249</v>
      </c>
      <c r="F460" s="5" t="s">
        <v>87</v>
      </c>
      <c r="G460" s="5" t="s">
        <v>10250</v>
      </c>
      <c r="H460" s="5" t="s">
        <v>13024</v>
      </c>
      <c r="I460" s="6" t="s">
        <v>13025</v>
      </c>
      <c r="J460" s="6" t="s">
        <v>13026</v>
      </c>
      <c r="K460" s="6" t="s">
        <v>13026</v>
      </c>
      <c r="L460" s="6" t="s">
        <v>13026</v>
      </c>
      <c r="M460" s="6" t="s">
        <v>13027</v>
      </c>
      <c r="N460" s="5" t="s">
        <v>13028</v>
      </c>
    </row>
    <row r="461" spans="1:14" x14ac:dyDescent="0.45">
      <c r="A461" s="6" t="s">
        <v>5023</v>
      </c>
      <c r="B461" s="5" t="s">
        <v>5024</v>
      </c>
      <c r="C461" s="5" t="s">
        <v>5025</v>
      </c>
      <c r="D461" s="6">
        <v>2013</v>
      </c>
      <c r="E461" s="5" t="s">
        <v>5026</v>
      </c>
      <c r="F461" s="5" t="s">
        <v>5027</v>
      </c>
      <c r="G461" s="5" t="s">
        <v>5028</v>
      </c>
      <c r="H461" s="5" t="s">
        <v>13024</v>
      </c>
      <c r="I461" s="6" t="s">
        <v>13026</v>
      </c>
      <c r="J461" s="6" t="s">
        <v>13025</v>
      </c>
      <c r="K461" s="6" t="s">
        <v>13026</v>
      </c>
      <c r="L461" s="6" t="s">
        <v>13026</v>
      </c>
      <c r="M461" s="6" t="s">
        <v>13027</v>
      </c>
      <c r="N461" s="5" t="s">
        <v>13031</v>
      </c>
    </row>
    <row r="462" spans="1:14" x14ac:dyDescent="0.45">
      <c r="A462" s="6" t="s">
        <v>5002</v>
      </c>
      <c r="B462" s="5" t="s">
        <v>5003</v>
      </c>
      <c r="C462" s="5" t="s">
        <v>5004</v>
      </c>
      <c r="D462" s="6">
        <v>2010</v>
      </c>
      <c r="E462" s="5" t="s">
        <v>5005</v>
      </c>
      <c r="F462" s="5" t="s">
        <v>245</v>
      </c>
      <c r="G462" s="5" t="s">
        <v>5006</v>
      </c>
      <c r="H462" s="5" t="s">
        <v>13032</v>
      </c>
      <c r="I462" s="6" t="s">
        <v>13025</v>
      </c>
      <c r="J462" s="6" t="s">
        <v>13025</v>
      </c>
      <c r="K462" s="6" t="s">
        <v>13026</v>
      </c>
      <c r="L462" s="6" t="s">
        <v>13026</v>
      </c>
      <c r="M462" s="6" t="s">
        <v>13027</v>
      </c>
      <c r="N462" s="5" t="s">
        <v>13034</v>
      </c>
    </row>
    <row r="463" spans="1:14" x14ac:dyDescent="0.45">
      <c r="A463" s="6" t="s">
        <v>3709</v>
      </c>
      <c r="B463" s="5" t="s">
        <v>3710</v>
      </c>
      <c r="C463" s="5" t="s">
        <v>3711</v>
      </c>
      <c r="D463" s="6">
        <v>2000</v>
      </c>
      <c r="E463" s="5" t="s">
        <v>3712</v>
      </c>
      <c r="F463" s="5" t="s">
        <v>87</v>
      </c>
      <c r="G463" s="5" t="s">
        <v>3713</v>
      </c>
      <c r="H463" s="5" t="s">
        <v>13024</v>
      </c>
      <c r="I463" s="6" t="s">
        <v>13025</v>
      </c>
      <c r="J463" s="6" t="s">
        <v>13026</v>
      </c>
      <c r="K463" s="6" t="s">
        <v>13026</v>
      </c>
      <c r="L463" s="6" t="s">
        <v>13025</v>
      </c>
      <c r="M463" s="6" t="s">
        <v>13027</v>
      </c>
      <c r="N463" s="5" t="s">
        <v>13028</v>
      </c>
    </row>
    <row r="464" spans="1:14" x14ac:dyDescent="0.45">
      <c r="A464" s="6" t="s">
        <v>8238</v>
      </c>
      <c r="B464" s="5" t="s">
        <v>8239</v>
      </c>
      <c r="C464" s="5" t="s">
        <v>8240</v>
      </c>
      <c r="D464" s="6">
        <v>1988</v>
      </c>
      <c r="E464" s="5" t="s">
        <v>8241</v>
      </c>
      <c r="F464" s="5" t="s">
        <v>426</v>
      </c>
      <c r="G464" s="5" t="s">
        <v>8242</v>
      </c>
      <c r="H464" s="5" t="s">
        <v>13024</v>
      </c>
      <c r="I464" s="6" t="s">
        <v>13025</v>
      </c>
      <c r="J464" s="6" t="s">
        <v>13025</v>
      </c>
      <c r="K464" s="6" t="s">
        <v>13026</v>
      </c>
      <c r="L464" s="6" t="s">
        <v>13026</v>
      </c>
      <c r="M464" s="6" t="s">
        <v>13027</v>
      </c>
      <c r="N464" s="5" t="s">
        <v>13029</v>
      </c>
    </row>
    <row r="465" spans="1:14" x14ac:dyDescent="0.45">
      <c r="A465" s="6" t="s">
        <v>6704</v>
      </c>
      <c r="B465" s="5" t="s">
        <v>6705</v>
      </c>
      <c r="C465" s="5" t="s">
        <v>6706</v>
      </c>
      <c r="D465" s="6">
        <v>2000</v>
      </c>
      <c r="E465" s="5" t="s">
        <v>6707</v>
      </c>
      <c r="F465" s="5" t="s">
        <v>68</v>
      </c>
      <c r="G465" s="5" t="s">
        <v>6708</v>
      </c>
      <c r="H465" s="5" t="s">
        <v>13024</v>
      </c>
      <c r="I465" s="6" t="s">
        <v>13025</v>
      </c>
      <c r="J465" s="6" t="s">
        <v>13026</v>
      </c>
      <c r="K465" s="6" t="s">
        <v>13026</v>
      </c>
      <c r="L465" s="6" t="s">
        <v>13026</v>
      </c>
      <c r="M465" s="6" t="s">
        <v>13027</v>
      </c>
      <c r="N465" s="5" t="s">
        <v>13028</v>
      </c>
    </row>
    <row r="466" spans="1:14" x14ac:dyDescent="0.45">
      <c r="A466" s="6" t="s">
        <v>12057</v>
      </c>
      <c r="B466" s="5" t="s">
        <v>12058</v>
      </c>
      <c r="C466" s="5" t="s">
        <v>12059</v>
      </c>
      <c r="D466" s="6">
        <v>2002</v>
      </c>
      <c r="E466" s="5" t="s">
        <v>12060</v>
      </c>
      <c r="F466" s="5" t="s">
        <v>12061</v>
      </c>
      <c r="G466" s="5" t="s">
        <v>12062</v>
      </c>
      <c r="H466" s="5" t="s">
        <v>13024</v>
      </c>
      <c r="I466" s="6" t="s">
        <v>13025</v>
      </c>
      <c r="J466" s="6" t="s">
        <v>13026</v>
      </c>
      <c r="K466" s="6" t="s">
        <v>13026</v>
      </c>
      <c r="L466" s="6" t="s">
        <v>13026</v>
      </c>
      <c r="M466" s="6" t="s">
        <v>13027</v>
      </c>
      <c r="N466" s="5" t="s">
        <v>13028</v>
      </c>
    </row>
    <row r="467" spans="1:14" x14ac:dyDescent="0.45">
      <c r="A467" s="6" t="s">
        <v>5293</v>
      </c>
      <c r="B467" s="5" t="s">
        <v>5294</v>
      </c>
      <c r="C467" s="5" t="s">
        <v>5295</v>
      </c>
      <c r="D467" s="6">
        <v>2003</v>
      </c>
      <c r="E467" s="5" t="s">
        <v>5296</v>
      </c>
      <c r="F467" s="5" t="s">
        <v>362</v>
      </c>
      <c r="G467" s="5" t="s">
        <v>5297</v>
      </c>
      <c r="H467" s="5" t="s">
        <v>13024</v>
      </c>
      <c r="I467" s="6" t="s">
        <v>13025</v>
      </c>
      <c r="J467" s="6" t="s">
        <v>13025</v>
      </c>
      <c r="K467" s="6" t="s">
        <v>13026</v>
      </c>
      <c r="L467" s="6" t="s">
        <v>13026</v>
      </c>
      <c r="M467" s="6" t="s">
        <v>13027</v>
      </c>
      <c r="N467" s="5" t="s">
        <v>13029</v>
      </c>
    </row>
    <row r="468" spans="1:14" x14ac:dyDescent="0.45">
      <c r="A468" s="6" t="s">
        <v>3671</v>
      </c>
      <c r="B468" s="5" t="s">
        <v>3672</v>
      </c>
      <c r="C468" s="5" t="s">
        <v>3673</v>
      </c>
      <c r="D468" s="6">
        <v>2008</v>
      </c>
      <c r="E468" s="5" t="s">
        <v>3674</v>
      </c>
      <c r="F468" s="5" t="s">
        <v>3675</v>
      </c>
      <c r="G468" s="5" t="s">
        <v>3676</v>
      </c>
      <c r="H468" s="5" t="s">
        <v>13024</v>
      </c>
      <c r="I468" s="6" t="s">
        <v>13025</v>
      </c>
      <c r="J468" s="6" t="s">
        <v>13026</v>
      </c>
      <c r="K468" s="6" t="s">
        <v>13026</v>
      </c>
      <c r="L468" s="6" t="s">
        <v>13026</v>
      </c>
      <c r="M468" s="6" t="s">
        <v>13027</v>
      </c>
      <c r="N468" s="5" t="s">
        <v>13028</v>
      </c>
    </row>
    <row r="469" spans="1:14" x14ac:dyDescent="0.45">
      <c r="A469" s="6" t="s">
        <v>2005</v>
      </c>
      <c r="B469" s="5" t="s">
        <v>2006</v>
      </c>
      <c r="C469" s="5" t="s">
        <v>2007</v>
      </c>
      <c r="D469" s="6">
        <v>1999</v>
      </c>
      <c r="E469" s="5" t="s">
        <v>2008</v>
      </c>
      <c r="F469" s="5" t="s">
        <v>68</v>
      </c>
      <c r="G469" s="5" t="s">
        <v>2009</v>
      </c>
      <c r="H469" s="5" t="s">
        <v>13024</v>
      </c>
      <c r="I469" s="6" t="s">
        <v>13025</v>
      </c>
      <c r="J469" s="6" t="s">
        <v>13026</v>
      </c>
      <c r="K469" s="6" t="s">
        <v>13026</v>
      </c>
      <c r="L469" s="6" t="s">
        <v>13025</v>
      </c>
      <c r="M469" s="6" t="s">
        <v>13027</v>
      </c>
      <c r="N469" s="5" t="s">
        <v>13028</v>
      </c>
    </row>
    <row r="470" spans="1:14" x14ac:dyDescent="0.45">
      <c r="A470" s="6" t="s">
        <v>8425</v>
      </c>
      <c r="B470" s="5" t="s">
        <v>8426</v>
      </c>
      <c r="C470" s="5" t="s">
        <v>8427</v>
      </c>
      <c r="D470" s="6">
        <v>2007</v>
      </c>
      <c r="E470" s="5" t="s">
        <v>8428</v>
      </c>
      <c r="F470" s="5" t="s">
        <v>2179</v>
      </c>
      <c r="G470" s="5" t="s">
        <v>8429</v>
      </c>
      <c r="H470" s="5" t="s">
        <v>13024</v>
      </c>
      <c r="I470" s="6" t="s">
        <v>13026</v>
      </c>
      <c r="J470" s="6" t="s">
        <v>13025</v>
      </c>
      <c r="K470" s="6" t="s">
        <v>13026</v>
      </c>
      <c r="L470" s="6" t="s">
        <v>13025</v>
      </c>
      <c r="M470" s="6" t="s">
        <v>13027</v>
      </c>
      <c r="N470" s="5" t="s">
        <v>13031</v>
      </c>
    </row>
    <row r="471" spans="1:14" x14ac:dyDescent="0.45">
      <c r="A471" s="6" t="s">
        <v>2315</v>
      </c>
      <c r="B471" s="5" t="s">
        <v>2316</v>
      </c>
      <c r="C471" s="5" t="s">
        <v>2317</v>
      </c>
      <c r="D471" s="6">
        <v>1999</v>
      </c>
      <c r="E471" s="5" t="s">
        <v>2318</v>
      </c>
      <c r="F471" s="5" t="s">
        <v>206</v>
      </c>
      <c r="G471" s="5" t="s">
        <v>2319</v>
      </c>
      <c r="H471" s="5" t="s">
        <v>13024</v>
      </c>
      <c r="I471" s="6" t="s">
        <v>13026</v>
      </c>
      <c r="J471" s="6" t="s">
        <v>13025</v>
      </c>
      <c r="K471" s="6" t="s">
        <v>13026</v>
      </c>
      <c r="L471" s="6" t="s">
        <v>13026</v>
      </c>
      <c r="M471" s="6" t="s">
        <v>13027</v>
      </c>
      <c r="N471" s="5" t="s">
        <v>13031</v>
      </c>
    </row>
    <row r="472" spans="1:14" x14ac:dyDescent="0.45">
      <c r="A472" s="6" t="s">
        <v>10175</v>
      </c>
      <c r="B472" s="5" t="s">
        <v>10176</v>
      </c>
      <c r="C472" s="5" t="s">
        <v>10177</v>
      </c>
      <c r="D472" s="6">
        <v>2011</v>
      </c>
      <c r="E472" s="5" t="s">
        <v>10178</v>
      </c>
      <c r="F472" s="5" t="s">
        <v>3166</v>
      </c>
      <c r="G472" s="5" t="s">
        <v>10179</v>
      </c>
      <c r="H472" s="5" t="s">
        <v>13024</v>
      </c>
      <c r="I472" s="6" t="s">
        <v>13025</v>
      </c>
      <c r="J472" s="6" t="s">
        <v>13025</v>
      </c>
      <c r="K472" s="6" t="s">
        <v>13026</v>
      </c>
      <c r="L472" s="6" t="s">
        <v>13025</v>
      </c>
      <c r="M472" s="6" t="s">
        <v>13027</v>
      </c>
      <c r="N472" s="5" t="s">
        <v>13029</v>
      </c>
    </row>
    <row r="473" spans="1:14" x14ac:dyDescent="0.45">
      <c r="A473" s="6" t="s">
        <v>9762</v>
      </c>
      <c r="B473" s="5" t="s">
        <v>9763</v>
      </c>
      <c r="C473" s="5" t="s">
        <v>9764</v>
      </c>
      <c r="D473" s="6">
        <v>2001</v>
      </c>
      <c r="E473" s="5" t="s">
        <v>9765</v>
      </c>
      <c r="F473" s="5" t="s">
        <v>3643</v>
      </c>
      <c r="G473" s="5" t="s">
        <v>9766</v>
      </c>
      <c r="H473" s="5" t="s">
        <v>13024</v>
      </c>
      <c r="I473" s="6" t="s">
        <v>13026</v>
      </c>
      <c r="J473" s="6" t="s">
        <v>13026</v>
      </c>
      <c r="K473" s="6" t="s">
        <v>13026</v>
      </c>
      <c r="L473" s="6" t="s">
        <v>13026</v>
      </c>
      <c r="M473" s="6" t="s">
        <v>13027</v>
      </c>
      <c r="N473" s="5" t="s">
        <v>13031</v>
      </c>
    </row>
    <row r="474" spans="1:14" x14ac:dyDescent="0.45">
      <c r="A474" s="6" t="s">
        <v>6475</v>
      </c>
      <c r="B474" s="5" t="s">
        <v>6476</v>
      </c>
      <c r="C474" s="5" t="s">
        <v>6477</v>
      </c>
      <c r="D474" s="6">
        <v>2013</v>
      </c>
      <c r="E474" s="5" t="s">
        <v>6478</v>
      </c>
      <c r="F474" s="5" t="s">
        <v>610</v>
      </c>
      <c r="G474" s="5" t="s">
        <v>6479</v>
      </c>
      <c r="H474" s="5" t="s">
        <v>13024</v>
      </c>
      <c r="I474" s="6" t="s">
        <v>13025</v>
      </c>
      <c r="J474" s="6" t="s">
        <v>13026</v>
      </c>
      <c r="K474" s="6" t="s">
        <v>13026</v>
      </c>
      <c r="L474" s="6" t="s">
        <v>13026</v>
      </c>
      <c r="M474" s="6" t="s">
        <v>13027</v>
      </c>
      <c r="N474" s="5" t="s">
        <v>13028</v>
      </c>
    </row>
    <row r="475" spans="1:14" x14ac:dyDescent="0.45">
      <c r="A475" s="6" t="s">
        <v>12283</v>
      </c>
      <c r="B475" s="5" t="s">
        <v>12284</v>
      </c>
      <c r="C475" s="5" t="s">
        <v>12285</v>
      </c>
      <c r="D475" s="6">
        <v>2002</v>
      </c>
      <c r="E475" s="5" t="s">
        <v>12286</v>
      </c>
      <c r="F475" s="5" t="s">
        <v>715</v>
      </c>
      <c r="G475" s="5" t="s">
        <v>12287</v>
      </c>
      <c r="H475" s="5" t="s">
        <v>13024</v>
      </c>
      <c r="I475" s="6" t="s">
        <v>13026</v>
      </c>
      <c r="J475" s="6" t="s">
        <v>13026</v>
      </c>
      <c r="K475" s="6" t="s">
        <v>13026</v>
      </c>
      <c r="L475" s="6" t="s">
        <v>13025</v>
      </c>
      <c r="M475" s="6" t="s">
        <v>13027</v>
      </c>
      <c r="N475" s="5" t="s">
        <v>13031</v>
      </c>
    </row>
    <row r="476" spans="1:14" x14ac:dyDescent="0.45">
      <c r="A476" s="6" t="s">
        <v>6992</v>
      </c>
      <c r="B476" s="5" t="s">
        <v>6993</v>
      </c>
      <c r="C476" s="5" t="s">
        <v>6994</v>
      </c>
      <c r="D476" s="6">
        <v>2012</v>
      </c>
      <c r="E476" s="5" t="s">
        <v>6995</v>
      </c>
      <c r="F476" s="5" t="s">
        <v>1221</v>
      </c>
      <c r="G476" s="5" t="s">
        <v>6996</v>
      </c>
      <c r="H476" s="5" t="s">
        <v>13024</v>
      </c>
      <c r="I476" s="6" t="s">
        <v>13025</v>
      </c>
      <c r="J476" s="6" t="s">
        <v>13025</v>
      </c>
      <c r="K476" s="6" t="s">
        <v>13026</v>
      </c>
      <c r="L476" s="6" t="s">
        <v>13026</v>
      </c>
      <c r="M476" s="6" t="s">
        <v>13027</v>
      </c>
      <c r="N476" s="5" t="s">
        <v>13029</v>
      </c>
    </row>
    <row r="477" spans="1:14" x14ac:dyDescent="0.45">
      <c r="A477" s="6" t="s">
        <v>12001</v>
      </c>
      <c r="B477" s="5" t="s">
        <v>12002</v>
      </c>
      <c r="C477" s="5" t="s">
        <v>12003</v>
      </c>
      <c r="D477" s="6">
        <v>2002</v>
      </c>
      <c r="E477" s="5" t="s">
        <v>12004</v>
      </c>
      <c r="F477" s="5" t="s">
        <v>12005</v>
      </c>
      <c r="G477" s="5" t="s">
        <v>12006</v>
      </c>
      <c r="H477" s="5" t="s">
        <v>13024</v>
      </c>
      <c r="I477" s="6" t="s">
        <v>13025</v>
      </c>
      <c r="J477" s="6" t="s">
        <v>13026</v>
      </c>
      <c r="K477" s="6" t="s">
        <v>13026</v>
      </c>
      <c r="L477" s="6" t="s">
        <v>13025</v>
      </c>
      <c r="M477" s="6" t="s">
        <v>13027</v>
      </c>
      <c r="N477" s="5" t="s">
        <v>13028</v>
      </c>
    </row>
    <row r="478" spans="1:14" x14ac:dyDescent="0.45">
      <c r="A478" s="6" t="s">
        <v>6654</v>
      </c>
      <c r="B478" s="5" t="s">
        <v>6655</v>
      </c>
      <c r="C478" s="5" t="s">
        <v>6656</v>
      </c>
      <c r="D478" s="6">
        <v>2001</v>
      </c>
      <c r="E478" s="5" t="s">
        <v>6657</v>
      </c>
      <c r="F478" s="5" t="s">
        <v>68</v>
      </c>
      <c r="G478" s="5" t="s">
        <v>6658</v>
      </c>
      <c r="H478" s="5" t="s">
        <v>13024</v>
      </c>
      <c r="I478" s="6" t="s">
        <v>13025</v>
      </c>
      <c r="J478" s="6" t="s">
        <v>13026</v>
      </c>
      <c r="K478" s="6" t="s">
        <v>13026</v>
      </c>
      <c r="L478" s="6" t="s">
        <v>13026</v>
      </c>
      <c r="M478" s="6" t="s">
        <v>13027</v>
      </c>
      <c r="N478" s="5" t="s">
        <v>13028</v>
      </c>
    </row>
    <row r="479" spans="1:14" x14ac:dyDescent="0.45">
      <c r="A479" s="6" t="s">
        <v>8949</v>
      </c>
      <c r="B479" s="5" t="s">
        <v>8950</v>
      </c>
      <c r="C479" s="5" t="s">
        <v>8951</v>
      </c>
      <c r="D479" s="6">
        <v>2018</v>
      </c>
      <c r="E479" s="5" t="s">
        <v>8952</v>
      </c>
      <c r="F479" s="5" t="s">
        <v>622</v>
      </c>
      <c r="G479" s="5" t="s">
        <v>8953</v>
      </c>
      <c r="H479" s="5" t="s">
        <v>13024</v>
      </c>
      <c r="I479" s="6" t="s">
        <v>13026</v>
      </c>
      <c r="J479" s="6" t="s">
        <v>13026</v>
      </c>
      <c r="K479" s="6" t="s">
        <v>13026</v>
      </c>
      <c r="L479" s="6" t="s">
        <v>13025</v>
      </c>
      <c r="M479" s="6" t="s">
        <v>13027</v>
      </c>
      <c r="N479" s="5" t="s">
        <v>13031</v>
      </c>
    </row>
    <row r="480" spans="1:14" x14ac:dyDescent="0.45">
      <c r="A480" s="6" t="s">
        <v>3472</v>
      </c>
      <c r="B480" s="5" t="s">
        <v>3473</v>
      </c>
      <c r="C480" s="5" t="s">
        <v>3474</v>
      </c>
      <c r="D480" s="6">
        <v>2001</v>
      </c>
      <c r="E480" s="5" t="s">
        <v>3475</v>
      </c>
      <c r="F480" s="5" t="s">
        <v>68</v>
      </c>
      <c r="G480" s="5" t="s">
        <v>3476</v>
      </c>
      <c r="H480" s="5" t="s">
        <v>13024</v>
      </c>
      <c r="I480" s="6" t="s">
        <v>13025</v>
      </c>
      <c r="J480" s="6" t="s">
        <v>13026</v>
      </c>
      <c r="K480" s="6" t="s">
        <v>13026</v>
      </c>
      <c r="L480" s="6" t="s">
        <v>13025</v>
      </c>
      <c r="M480" s="6" t="s">
        <v>13027</v>
      </c>
      <c r="N480" s="5" t="s">
        <v>13028</v>
      </c>
    </row>
    <row r="481" spans="1:14" x14ac:dyDescent="0.45">
      <c r="A481" s="6" t="s">
        <v>11396</v>
      </c>
      <c r="B481" s="5" t="s">
        <v>11397</v>
      </c>
      <c r="C481" s="5" t="s">
        <v>11398</v>
      </c>
      <c r="D481" s="6">
        <v>1997</v>
      </c>
      <c r="E481" s="5" t="s">
        <v>11399</v>
      </c>
      <c r="F481" s="5" t="s">
        <v>6214</v>
      </c>
      <c r="G481" s="5" t="s">
        <v>11400</v>
      </c>
      <c r="H481" s="5" t="s">
        <v>13024</v>
      </c>
      <c r="I481" s="6" t="s">
        <v>13025</v>
      </c>
      <c r="J481" s="6" t="s">
        <v>13026</v>
      </c>
      <c r="K481" s="6" t="s">
        <v>13026</v>
      </c>
      <c r="L481" s="6" t="s">
        <v>13026</v>
      </c>
      <c r="M481" s="6" t="s">
        <v>13027</v>
      </c>
      <c r="N481" s="5" t="s">
        <v>13028</v>
      </c>
    </row>
    <row r="482" spans="1:14" x14ac:dyDescent="0.45">
      <c r="A482" s="6" t="s">
        <v>478</v>
      </c>
      <c r="B482" s="5" t="s">
        <v>479</v>
      </c>
      <c r="C482" s="5" t="s">
        <v>480</v>
      </c>
      <c r="D482" s="6">
        <v>2001</v>
      </c>
      <c r="E482" s="5" t="s">
        <v>481</v>
      </c>
      <c r="F482" s="5" t="s">
        <v>482</v>
      </c>
      <c r="G482" s="5" t="s">
        <v>483</v>
      </c>
      <c r="H482" s="5" t="s">
        <v>13024</v>
      </c>
      <c r="I482" s="6" t="s">
        <v>13025</v>
      </c>
      <c r="J482" s="6" t="s">
        <v>13026</v>
      </c>
      <c r="K482" s="6" t="s">
        <v>13026</v>
      </c>
      <c r="L482" s="6" t="s">
        <v>13026</v>
      </c>
      <c r="M482" s="6" t="s">
        <v>13027</v>
      </c>
      <c r="N482" s="5" t="s">
        <v>13028</v>
      </c>
    </row>
    <row r="483" spans="1:14" x14ac:dyDescent="0.45">
      <c r="A483" s="6" t="s">
        <v>7982</v>
      </c>
      <c r="B483" s="5" t="s">
        <v>7983</v>
      </c>
      <c r="C483" s="5" t="s">
        <v>7984</v>
      </c>
      <c r="D483" s="6">
        <v>1983</v>
      </c>
      <c r="E483" s="5" t="s">
        <v>7985</v>
      </c>
      <c r="F483" s="5" t="s">
        <v>111</v>
      </c>
      <c r="G483" s="5" t="s">
        <v>7986</v>
      </c>
      <c r="H483" s="5" t="s">
        <v>13024</v>
      </c>
      <c r="I483" s="6" t="s">
        <v>13026</v>
      </c>
      <c r="J483" s="6" t="s">
        <v>13026</v>
      </c>
      <c r="K483" s="6" t="s">
        <v>13026</v>
      </c>
      <c r="L483" s="6" t="s">
        <v>13026</v>
      </c>
      <c r="M483" s="6" t="s">
        <v>13027</v>
      </c>
      <c r="N483" s="5" t="s">
        <v>13031</v>
      </c>
    </row>
    <row r="484" spans="1:14" x14ac:dyDescent="0.45">
      <c r="A484" s="6" t="s">
        <v>5470</v>
      </c>
      <c r="B484" s="5" t="s">
        <v>5471</v>
      </c>
      <c r="C484" s="5" t="s">
        <v>5472</v>
      </c>
      <c r="D484" s="6">
        <v>2023</v>
      </c>
      <c r="E484" s="5" t="s">
        <v>5473</v>
      </c>
      <c r="F484" s="5" t="s">
        <v>1529</v>
      </c>
      <c r="G484" s="5" t="s">
        <v>5474</v>
      </c>
      <c r="H484" s="5" t="s">
        <v>13024</v>
      </c>
      <c r="I484" s="6" t="s">
        <v>13025</v>
      </c>
      <c r="J484" s="6" t="s">
        <v>13025</v>
      </c>
      <c r="K484" s="6" t="s">
        <v>13026</v>
      </c>
      <c r="L484" s="6" t="s">
        <v>13025</v>
      </c>
      <c r="M484" s="6" t="s">
        <v>13027</v>
      </c>
      <c r="N484" s="5" t="s">
        <v>13029</v>
      </c>
    </row>
    <row r="485" spans="1:14" x14ac:dyDescent="0.45">
      <c r="A485" s="6" t="s">
        <v>12682</v>
      </c>
      <c r="B485" s="5" t="s">
        <v>12683</v>
      </c>
      <c r="C485" s="5" t="s">
        <v>12684</v>
      </c>
      <c r="D485" s="6">
        <v>1968</v>
      </c>
      <c r="E485" s="5" t="s">
        <v>12685</v>
      </c>
      <c r="F485" s="5" t="s">
        <v>12686</v>
      </c>
      <c r="G485" s="5" t="s">
        <v>12687</v>
      </c>
      <c r="H485" s="5" t="s">
        <v>13024</v>
      </c>
      <c r="I485" s="6" t="s">
        <v>13025</v>
      </c>
      <c r="J485" s="6" t="s">
        <v>13025</v>
      </c>
      <c r="K485" s="6" t="s">
        <v>13026</v>
      </c>
      <c r="L485" s="6" t="s">
        <v>13026</v>
      </c>
      <c r="M485" s="6" t="s">
        <v>13027</v>
      </c>
      <c r="N485" s="5" t="s">
        <v>13029</v>
      </c>
    </row>
    <row r="486" spans="1:14" x14ac:dyDescent="0.45">
      <c r="A486" s="6" t="s">
        <v>1945</v>
      </c>
      <c r="B486" s="5" t="s">
        <v>1946</v>
      </c>
      <c r="C486" s="5" t="s">
        <v>1947</v>
      </c>
      <c r="D486" s="6">
        <v>2024</v>
      </c>
      <c r="E486" s="5" t="s">
        <v>1948</v>
      </c>
      <c r="F486" s="5" t="s">
        <v>1949</v>
      </c>
      <c r="G486" s="5" t="s">
        <v>1950</v>
      </c>
      <c r="H486" s="5" t="s">
        <v>13032</v>
      </c>
      <c r="I486" s="6" t="s">
        <v>13025</v>
      </c>
      <c r="J486" s="6" t="s">
        <v>13025</v>
      </c>
      <c r="K486" s="6" t="s">
        <v>13026</v>
      </c>
      <c r="L486" s="6" t="s">
        <v>13026</v>
      </c>
      <c r="M486" s="6" t="s">
        <v>13027</v>
      </c>
      <c r="N486" s="5" t="s">
        <v>13034</v>
      </c>
    </row>
    <row r="487" spans="1:14" x14ac:dyDescent="0.45">
      <c r="A487" s="6" t="s">
        <v>4088</v>
      </c>
      <c r="B487" s="5" t="s">
        <v>4089</v>
      </c>
      <c r="C487" s="5" t="s">
        <v>4090</v>
      </c>
      <c r="D487" s="6">
        <v>2021</v>
      </c>
      <c r="E487" s="5" t="s">
        <v>4091</v>
      </c>
      <c r="F487" s="5" t="s">
        <v>1080</v>
      </c>
      <c r="G487" s="5" t="s">
        <v>4092</v>
      </c>
      <c r="H487" s="5" t="s">
        <v>13024</v>
      </c>
      <c r="I487" s="6" t="s">
        <v>13025</v>
      </c>
      <c r="J487" s="6" t="s">
        <v>13025</v>
      </c>
      <c r="K487" s="6" t="s">
        <v>13026</v>
      </c>
      <c r="L487" s="6" t="s">
        <v>13026</v>
      </c>
      <c r="M487" s="6" t="s">
        <v>13027</v>
      </c>
      <c r="N487" s="5" t="s">
        <v>13029</v>
      </c>
    </row>
    <row r="488" spans="1:14" x14ac:dyDescent="0.45">
      <c r="A488" s="6" t="s">
        <v>10063</v>
      </c>
      <c r="B488" s="5" t="s">
        <v>10064</v>
      </c>
      <c r="C488" s="5" t="s">
        <v>10065</v>
      </c>
      <c r="D488" s="6">
        <v>2002</v>
      </c>
      <c r="E488" s="5" t="s">
        <v>10066</v>
      </c>
      <c r="F488" s="5" t="s">
        <v>135</v>
      </c>
      <c r="G488" s="5" t="s">
        <v>10067</v>
      </c>
      <c r="H488" s="5" t="s">
        <v>13024</v>
      </c>
      <c r="I488" s="6" t="s">
        <v>13025</v>
      </c>
      <c r="J488" s="6" t="s">
        <v>13026</v>
      </c>
      <c r="K488" s="6" t="s">
        <v>13026</v>
      </c>
      <c r="L488" s="6" t="s">
        <v>13026</v>
      </c>
      <c r="M488" s="6" t="s">
        <v>13027</v>
      </c>
      <c r="N488" s="5" t="s">
        <v>13028</v>
      </c>
    </row>
    <row r="489" spans="1:14" x14ac:dyDescent="0.45">
      <c r="A489" s="6" t="s">
        <v>11344</v>
      </c>
      <c r="B489" s="5" t="s">
        <v>11345</v>
      </c>
      <c r="C489" s="5" t="s">
        <v>11346</v>
      </c>
      <c r="D489" s="6">
        <v>2023</v>
      </c>
      <c r="E489" s="5" t="s">
        <v>11347</v>
      </c>
      <c r="F489" s="5" t="s">
        <v>11348</v>
      </c>
      <c r="G489" s="5" t="s">
        <v>11349</v>
      </c>
      <c r="H489" s="5" t="s">
        <v>13024</v>
      </c>
      <c r="I489" s="6" t="s">
        <v>13025</v>
      </c>
      <c r="J489" s="6" t="s">
        <v>13025</v>
      </c>
      <c r="K489" s="6" t="s">
        <v>13026</v>
      </c>
      <c r="L489" s="6" t="s">
        <v>13026</v>
      </c>
      <c r="M489" s="6" t="s">
        <v>13027</v>
      </c>
      <c r="N489" s="5" t="s">
        <v>13029</v>
      </c>
    </row>
    <row r="490" spans="1:14" x14ac:dyDescent="0.45">
      <c r="A490" s="6" t="s">
        <v>8590</v>
      </c>
      <c r="B490" s="5" t="s">
        <v>8591</v>
      </c>
      <c r="C490" s="5" t="s">
        <v>8592</v>
      </c>
      <c r="D490" s="6">
        <v>2004</v>
      </c>
      <c r="E490" s="5" t="s">
        <v>8593</v>
      </c>
      <c r="F490" s="5" t="s">
        <v>8594</v>
      </c>
      <c r="G490" s="5" t="s">
        <v>8595</v>
      </c>
      <c r="H490" s="5" t="s">
        <v>13024</v>
      </c>
      <c r="I490" s="6" t="s">
        <v>13025</v>
      </c>
      <c r="J490" s="6" t="s">
        <v>13026</v>
      </c>
      <c r="K490" s="6" t="s">
        <v>13026</v>
      </c>
      <c r="L490" s="6" t="s">
        <v>13026</v>
      </c>
      <c r="M490" s="6" t="s">
        <v>13027</v>
      </c>
      <c r="N490" s="5" t="s">
        <v>13028</v>
      </c>
    </row>
    <row r="491" spans="1:14" x14ac:dyDescent="0.45">
      <c r="A491" s="6" t="s">
        <v>578</v>
      </c>
      <c r="B491" s="5" t="s">
        <v>579</v>
      </c>
      <c r="C491" s="5" t="s">
        <v>580</v>
      </c>
      <c r="D491" s="6">
        <v>2009</v>
      </c>
      <c r="E491" s="5" t="s">
        <v>581</v>
      </c>
      <c r="F491" s="5" t="s">
        <v>340</v>
      </c>
      <c r="G491" s="5" t="s">
        <v>582</v>
      </c>
      <c r="H491" s="5" t="s">
        <v>13032</v>
      </c>
      <c r="I491" s="6" t="s">
        <v>13026</v>
      </c>
      <c r="J491" s="6" t="s">
        <v>13026</v>
      </c>
      <c r="K491" s="6" t="s">
        <v>13026</v>
      </c>
      <c r="L491" s="6" t="s">
        <v>13025</v>
      </c>
      <c r="M491" s="6" t="s">
        <v>13027</v>
      </c>
      <c r="N491" s="5" t="s">
        <v>13031</v>
      </c>
    </row>
    <row r="492" spans="1:14" x14ac:dyDescent="0.45">
      <c r="A492" s="6" t="s">
        <v>10494</v>
      </c>
      <c r="B492" s="5" t="s">
        <v>10495</v>
      </c>
      <c r="C492" s="5" t="s">
        <v>10496</v>
      </c>
      <c r="D492" s="6">
        <v>2020</v>
      </c>
      <c r="E492" s="5" t="s">
        <v>10497</v>
      </c>
      <c r="F492" s="5" t="s">
        <v>10498</v>
      </c>
      <c r="G492" s="5" t="s">
        <v>10499</v>
      </c>
      <c r="H492" s="5" t="s">
        <v>13024</v>
      </c>
      <c r="I492" s="6" t="s">
        <v>13025</v>
      </c>
      <c r="J492" s="6" t="s">
        <v>13026</v>
      </c>
      <c r="K492" s="6" t="s">
        <v>13026</v>
      </c>
      <c r="L492" s="6" t="s">
        <v>13026</v>
      </c>
      <c r="M492" s="6" t="s">
        <v>13027</v>
      </c>
      <c r="N492" s="5" t="s">
        <v>13028</v>
      </c>
    </row>
    <row r="493" spans="1:14" x14ac:dyDescent="0.45">
      <c r="A493" s="6" t="s">
        <v>5298</v>
      </c>
      <c r="B493" s="5" t="s">
        <v>5299</v>
      </c>
      <c r="C493" s="5" t="s">
        <v>5300</v>
      </c>
      <c r="D493" s="6">
        <v>2003</v>
      </c>
      <c r="E493" s="5" t="s">
        <v>5301</v>
      </c>
      <c r="F493" s="5" t="s">
        <v>666</v>
      </c>
      <c r="G493" s="5" t="s">
        <v>5302</v>
      </c>
      <c r="H493" s="5" t="s">
        <v>13024</v>
      </c>
      <c r="I493" s="6" t="s">
        <v>13025</v>
      </c>
      <c r="J493" s="6" t="s">
        <v>13026</v>
      </c>
      <c r="K493" s="6" t="s">
        <v>13026</v>
      </c>
      <c r="L493" s="6" t="s">
        <v>13026</v>
      </c>
      <c r="M493" s="6" t="s">
        <v>13027</v>
      </c>
      <c r="N493" s="5" t="s">
        <v>13028</v>
      </c>
    </row>
    <row r="494" spans="1:14" x14ac:dyDescent="0.45">
      <c r="A494" s="6" t="s">
        <v>12566</v>
      </c>
      <c r="B494" s="5" t="s">
        <v>12567</v>
      </c>
      <c r="C494" s="5" t="s">
        <v>12568</v>
      </c>
      <c r="D494" s="6">
        <v>2023</v>
      </c>
      <c r="E494" s="5" t="s">
        <v>12569</v>
      </c>
      <c r="F494" s="5" t="s">
        <v>3976</v>
      </c>
      <c r="G494" s="5" t="s">
        <v>12570</v>
      </c>
      <c r="H494" s="5" t="s">
        <v>13024</v>
      </c>
      <c r="I494" s="6" t="s">
        <v>13025</v>
      </c>
      <c r="J494" s="6" t="s">
        <v>13026</v>
      </c>
      <c r="K494" s="6" t="s">
        <v>13026</v>
      </c>
      <c r="L494" s="6" t="s">
        <v>13026</v>
      </c>
      <c r="M494" s="6" t="s">
        <v>13027</v>
      </c>
      <c r="N494" s="5" t="s">
        <v>13028</v>
      </c>
    </row>
    <row r="495" spans="1:14" x14ac:dyDescent="0.45">
      <c r="A495" s="6" t="s">
        <v>7537</v>
      </c>
      <c r="B495" s="5" t="s">
        <v>7538</v>
      </c>
      <c r="C495" s="5" t="s">
        <v>7539</v>
      </c>
      <c r="D495" s="6">
        <v>1999</v>
      </c>
      <c r="E495" s="5" t="s">
        <v>7540</v>
      </c>
      <c r="F495" s="5" t="s">
        <v>68</v>
      </c>
      <c r="G495" s="5" t="s">
        <v>7541</v>
      </c>
      <c r="H495" s="5" t="s">
        <v>13024</v>
      </c>
      <c r="I495" s="6" t="s">
        <v>13025</v>
      </c>
      <c r="J495" s="6" t="s">
        <v>13026</v>
      </c>
      <c r="K495" s="6" t="s">
        <v>13026</v>
      </c>
      <c r="L495" s="6" t="s">
        <v>13025</v>
      </c>
      <c r="M495" s="6" t="s">
        <v>13027</v>
      </c>
      <c r="N495" s="5" t="s">
        <v>13028</v>
      </c>
    </row>
    <row r="496" spans="1:14" x14ac:dyDescent="0.45">
      <c r="A496" s="6" t="s">
        <v>4523</v>
      </c>
      <c r="B496" s="5" t="s">
        <v>4524</v>
      </c>
      <c r="C496" s="5" t="s">
        <v>4525</v>
      </c>
      <c r="D496" s="6">
        <v>2012</v>
      </c>
      <c r="E496" s="5" t="s">
        <v>4526</v>
      </c>
      <c r="F496" s="5" t="s">
        <v>4527</v>
      </c>
      <c r="G496" s="5" t="s">
        <v>4528</v>
      </c>
      <c r="H496" s="5" t="s">
        <v>13024</v>
      </c>
      <c r="I496" s="6" t="s">
        <v>13026</v>
      </c>
      <c r="J496" s="6" t="s">
        <v>13025</v>
      </c>
      <c r="K496" s="6" t="s">
        <v>13026</v>
      </c>
      <c r="L496" s="6" t="s">
        <v>13026</v>
      </c>
      <c r="M496" s="6" t="s">
        <v>13027</v>
      </c>
      <c r="N496" s="5" t="s">
        <v>13031</v>
      </c>
    </row>
    <row r="497" spans="1:14" x14ac:dyDescent="0.45">
      <c r="A497" s="6" t="s">
        <v>9711</v>
      </c>
      <c r="B497" s="5" t="s">
        <v>9712</v>
      </c>
      <c r="C497" s="5" t="s">
        <v>9713</v>
      </c>
      <c r="D497" s="6">
        <v>2002</v>
      </c>
      <c r="E497" s="5" t="s">
        <v>9714</v>
      </c>
      <c r="F497" s="5" t="s">
        <v>466</v>
      </c>
      <c r="G497" s="5" t="s">
        <v>9715</v>
      </c>
      <c r="H497" s="5" t="s">
        <v>13024</v>
      </c>
      <c r="I497" s="6" t="s">
        <v>13025</v>
      </c>
      <c r="J497" s="6" t="s">
        <v>13026</v>
      </c>
      <c r="K497" s="6" t="s">
        <v>13026</v>
      </c>
      <c r="L497" s="6" t="s">
        <v>13025</v>
      </c>
      <c r="M497" s="6" t="s">
        <v>13027</v>
      </c>
      <c r="N497" s="5" t="s">
        <v>13028</v>
      </c>
    </row>
    <row r="498" spans="1:14" x14ac:dyDescent="0.45">
      <c r="A498" s="6" t="s">
        <v>11834</v>
      </c>
      <c r="B498" s="5" t="s">
        <v>11835</v>
      </c>
      <c r="C498" s="5" t="s">
        <v>11836</v>
      </c>
      <c r="D498" s="6">
        <v>2017</v>
      </c>
      <c r="E498" s="5" t="s">
        <v>11837</v>
      </c>
      <c r="F498" s="5" t="s">
        <v>245</v>
      </c>
      <c r="G498" s="5" t="s">
        <v>11838</v>
      </c>
      <c r="H498" s="5" t="s">
        <v>13030</v>
      </c>
      <c r="I498" s="6" t="s">
        <v>13026</v>
      </c>
      <c r="J498" s="6" t="s">
        <v>13026</v>
      </c>
      <c r="K498" s="6" t="s">
        <v>13026</v>
      </c>
      <c r="L498" s="6" t="s">
        <v>13026</v>
      </c>
      <c r="M498" s="6" t="s">
        <v>13027</v>
      </c>
      <c r="N498" s="5" t="s">
        <v>13031</v>
      </c>
    </row>
    <row r="499" spans="1:14" x14ac:dyDescent="0.45">
      <c r="A499" s="6" t="s">
        <v>2940</v>
      </c>
      <c r="B499" s="5" t="s">
        <v>2941</v>
      </c>
      <c r="C499" s="5" t="s">
        <v>2942</v>
      </c>
      <c r="D499" s="6">
        <v>2010</v>
      </c>
      <c r="E499" s="5" t="s">
        <v>2943</v>
      </c>
      <c r="F499" s="5" t="s">
        <v>117</v>
      </c>
      <c r="G499" s="5" t="s">
        <v>2944</v>
      </c>
      <c r="H499" s="5" t="s">
        <v>13024</v>
      </c>
      <c r="I499" s="6" t="s">
        <v>13025</v>
      </c>
      <c r="J499" s="6" t="s">
        <v>13025</v>
      </c>
      <c r="K499" s="6" t="s">
        <v>13026</v>
      </c>
      <c r="L499" s="6" t="s">
        <v>13025</v>
      </c>
      <c r="M499" s="6" t="s">
        <v>13027</v>
      </c>
      <c r="N499" s="5" t="s">
        <v>13029</v>
      </c>
    </row>
    <row r="500" spans="1:14" x14ac:dyDescent="0.45">
      <c r="A500" s="6" t="s">
        <v>8738</v>
      </c>
      <c r="B500" s="5" t="s">
        <v>8739</v>
      </c>
      <c r="C500" s="5" t="s">
        <v>8740</v>
      </c>
      <c r="D500" s="6">
        <v>2002</v>
      </c>
      <c r="E500" s="5" t="s">
        <v>8741</v>
      </c>
      <c r="F500" s="5" t="s">
        <v>4123</v>
      </c>
      <c r="G500" s="5" t="s">
        <v>8742</v>
      </c>
      <c r="H500" s="5" t="s">
        <v>13024</v>
      </c>
      <c r="I500" s="6" t="s">
        <v>13025</v>
      </c>
      <c r="J500" s="6" t="s">
        <v>13026</v>
      </c>
      <c r="K500" s="6" t="s">
        <v>13026</v>
      </c>
      <c r="L500" s="6" t="s">
        <v>13026</v>
      </c>
      <c r="M500" s="6" t="s">
        <v>13027</v>
      </c>
      <c r="N500" s="5" t="s">
        <v>13028</v>
      </c>
    </row>
    <row r="501" spans="1:14" x14ac:dyDescent="0.45">
      <c r="A501" s="6" t="s">
        <v>8964</v>
      </c>
      <c r="B501" s="5" t="s">
        <v>8965</v>
      </c>
      <c r="C501" s="5" t="s">
        <v>8966</v>
      </c>
      <c r="D501" s="6">
        <v>2002</v>
      </c>
      <c r="E501" s="5" t="s">
        <v>8967</v>
      </c>
      <c r="F501" s="5" t="s">
        <v>87</v>
      </c>
      <c r="G501" s="5" t="s">
        <v>8968</v>
      </c>
      <c r="H501" s="5" t="s">
        <v>13024</v>
      </c>
      <c r="I501" s="6" t="s">
        <v>13025</v>
      </c>
      <c r="J501" s="6" t="s">
        <v>13026</v>
      </c>
      <c r="K501" s="6" t="s">
        <v>13026</v>
      </c>
      <c r="L501" s="6" t="s">
        <v>13026</v>
      </c>
      <c r="M501" s="6" t="s">
        <v>13027</v>
      </c>
      <c r="N501" s="5" t="s">
        <v>13028</v>
      </c>
    </row>
    <row r="502" spans="1:14" x14ac:dyDescent="0.45">
      <c r="A502" s="6" t="s">
        <v>259</v>
      </c>
      <c r="B502" s="5" t="s">
        <v>260</v>
      </c>
      <c r="C502" s="5" t="s">
        <v>261</v>
      </c>
      <c r="D502" s="6">
        <v>2004</v>
      </c>
      <c r="E502" s="5" t="s">
        <v>262</v>
      </c>
      <c r="F502" s="5" t="s">
        <v>212</v>
      </c>
      <c r="G502" s="5" t="s">
        <v>263</v>
      </c>
      <c r="H502" s="5" t="s">
        <v>13024</v>
      </c>
      <c r="I502" s="6" t="s">
        <v>13025</v>
      </c>
      <c r="J502" s="6" t="s">
        <v>13025</v>
      </c>
      <c r="K502" s="6" t="s">
        <v>13026</v>
      </c>
      <c r="L502" s="6" t="s">
        <v>13026</v>
      </c>
      <c r="M502" s="6" t="s">
        <v>13027</v>
      </c>
      <c r="N502" s="5" t="s">
        <v>13029</v>
      </c>
    </row>
    <row r="503" spans="1:14" x14ac:dyDescent="0.45">
      <c r="A503" s="6" t="s">
        <v>12973</v>
      </c>
      <c r="B503" s="5" t="s">
        <v>12974</v>
      </c>
      <c r="C503" s="5" t="s">
        <v>12975</v>
      </c>
      <c r="D503" s="6">
        <v>1999</v>
      </c>
      <c r="E503" s="5" t="s">
        <v>12976</v>
      </c>
      <c r="F503" s="5" t="s">
        <v>386</v>
      </c>
      <c r="G503" s="5" t="s">
        <v>12977</v>
      </c>
      <c r="H503" s="5" t="s">
        <v>13024</v>
      </c>
      <c r="I503" s="6" t="s">
        <v>13026</v>
      </c>
      <c r="J503" s="6" t="s">
        <v>13025</v>
      </c>
      <c r="K503" s="6" t="s">
        <v>13026</v>
      </c>
      <c r="L503" s="6" t="s">
        <v>13026</v>
      </c>
      <c r="M503" s="6" t="s">
        <v>13027</v>
      </c>
      <c r="N503" s="5" t="s">
        <v>13031</v>
      </c>
    </row>
    <row r="504" spans="1:14" x14ac:dyDescent="0.45">
      <c r="A504" s="6" t="s">
        <v>10371</v>
      </c>
      <c r="B504" s="5" t="s">
        <v>10372</v>
      </c>
      <c r="C504" s="5" t="s">
        <v>10373</v>
      </c>
      <c r="D504" s="6">
        <v>2005</v>
      </c>
      <c r="E504" s="5" t="s">
        <v>10374</v>
      </c>
      <c r="F504" s="5" t="s">
        <v>386</v>
      </c>
      <c r="G504" s="5" t="s">
        <v>10375</v>
      </c>
      <c r="H504" s="5" t="s">
        <v>13024</v>
      </c>
      <c r="I504" s="6" t="s">
        <v>13026</v>
      </c>
      <c r="J504" s="6" t="s">
        <v>13025</v>
      </c>
      <c r="K504" s="6" t="s">
        <v>13026</v>
      </c>
      <c r="L504" s="6" t="s">
        <v>13025</v>
      </c>
      <c r="M504" s="6" t="s">
        <v>13027</v>
      </c>
      <c r="N504" s="5" t="s">
        <v>13031</v>
      </c>
    </row>
    <row r="505" spans="1:14" x14ac:dyDescent="0.45">
      <c r="A505" s="6" t="s">
        <v>4056</v>
      </c>
      <c r="B505" s="5" t="s">
        <v>4057</v>
      </c>
      <c r="C505" s="5" t="s">
        <v>4058</v>
      </c>
      <c r="D505" s="6">
        <v>2022</v>
      </c>
      <c r="E505" s="5" t="s">
        <v>4059</v>
      </c>
      <c r="F505" s="5" t="s">
        <v>1102</v>
      </c>
      <c r="G505" s="5" t="s">
        <v>4060</v>
      </c>
      <c r="H505" s="5" t="s">
        <v>13024</v>
      </c>
      <c r="I505" s="6" t="s">
        <v>13025</v>
      </c>
      <c r="J505" s="6" t="s">
        <v>13025</v>
      </c>
      <c r="K505" s="6" t="s">
        <v>13025</v>
      </c>
      <c r="L505" s="6" t="s">
        <v>13026</v>
      </c>
      <c r="M505" s="6" t="s">
        <v>13027</v>
      </c>
      <c r="N505" s="5" t="s">
        <v>13029</v>
      </c>
    </row>
    <row r="506" spans="1:14" x14ac:dyDescent="0.45">
      <c r="A506" s="6" t="s">
        <v>5597</v>
      </c>
      <c r="B506" s="5" t="s">
        <v>5598</v>
      </c>
      <c r="C506" s="5" t="s">
        <v>5599</v>
      </c>
      <c r="D506" s="6">
        <v>2007</v>
      </c>
      <c r="E506" s="5" t="s">
        <v>5600</v>
      </c>
      <c r="F506" s="5" t="s">
        <v>3857</v>
      </c>
      <c r="G506" s="5" t="s">
        <v>5601</v>
      </c>
      <c r="H506" s="5" t="s">
        <v>13024</v>
      </c>
      <c r="I506" s="6" t="s">
        <v>13025</v>
      </c>
      <c r="J506" s="6" t="s">
        <v>13026</v>
      </c>
      <c r="K506" s="6" t="s">
        <v>13026</v>
      </c>
      <c r="L506" s="6" t="s">
        <v>13026</v>
      </c>
      <c r="M506" s="6" t="s">
        <v>13027</v>
      </c>
      <c r="N506" s="5" t="s">
        <v>13028</v>
      </c>
    </row>
    <row r="507" spans="1:14" x14ac:dyDescent="0.45">
      <c r="A507" s="6" t="s">
        <v>1318</v>
      </c>
      <c r="B507" s="5" t="s">
        <v>1319</v>
      </c>
      <c r="C507" s="5" t="s">
        <v>1320</v>
      </c>
      <c r="D507" s="6">
        <v>2026</v>
      </c>
      <c r="E507" s="5" t="s">
        <v>1321</v>
      </c>
      <c r="F507" s="5" t="s">
        <v>1322</v>
      </c>
      <c r="G507" s="5" t="s">
        <v>1323</v>
      </c>
      <c r="H507" s="5" t="s">
        <v>13024</v>
      </c>
      <c r="I507" s="6" t="s">
        <v>13026</v>
      </c>
      <c r="J507" s="6" t="s">
        <v>13026</v>
      </c>
      <c r="K507" s="6" t="s">
        <v>13026</v>
      </c>
      <c r="L507" s="6" t="s">
        <v>13026</v>
      </c>
      <c r="M507" s="6" t="s">
        <v>13027</v>
      </c>
      <c r="N507" s="5" t="s">
        <v>13031</v>
      </c>
    </row>
    <row r="508" spans="1:14" x14ac:dyDescent="0.45">
      <c r="A508" s="6" t="s">
        <v>10277</v>
      </c>
      <c r="B508" s="5" t="s">
        <v>10278</v>
      </c>
      <c r="C508" s="5" t="s">
        <v>10279</v>
      </c>
      <c r="D508" s="6">
        <v>2014</v>
      </c>
      <c r="E508" s="5" t="s">
        <v>10280</v>
      </c>
      <c r="F508" s="5" t="s">
        <v>1949</v>
      </c>
      <c r="G508" s="5" t="s">
        <v>10281</v>
      </c>
      <c r="H508" s="5" t="s">
        <v>13024</v>
      </c>
      <c r="I508" s="6" t="s">
        <v>13025</v>
      </c>
      <c r="J508" s="6" t="s">
        <v>13025</v>
      </c>
      <c r="K508" s="6" t="s">
        <v>13026</v>
      </c>
      <c r="L508" s="6" t="s">
        <v>13026</v>
      </c>
      <c r="M508" s="6" t="s">
        <v>13027</v>
      </c>
      <c r="N508" s="5" t="s">
        <v>13029</v>
      </c>
    </row>
    <row r="509" spans="1:14" x14ac:dyDescent="0.45">
      <c r="A509" s="6" t="s">
        <v>8642</v>
      </c>
      <c r="B509" s="5" t="s">
        <v>8643</v>
      </c>
      <c r="C509" s="5" t="s">
        <v>8644</v>
      </c>
      <c r="D509" s="6">
        <v>2010</v>
      </c>
      <c r="E509" s="5" t="s">
        <v>8645</v>
      </c>
      <c r="F509" s="5" t="s">
        <v>8646</v>
      </c>
      <c r="G509" s="5" t="s">
        <v>8647</v>
      </c>
      <c r="H509" s="5" t="s">
        <v>13024</v>
      </c>
      <c r="I509" s="6" t="s">
        <v>13025</v>
      </c>
      <c r="J509" s="6" t="s">
        <v>13026</v>
      </c>
      <c r="K509" s="6" t="s">
        <v>13026</v>
      </c>
      <c r="L509" s="6" t="s">
        <v>13026</v>
      </c>
      <c r="M509" s="6" t="s">
        <v>13027</v>
      </c>
      <c r="N509" s="5" t="s">
        <v>13028</v>
      </c>
    </row>
    <row r="510" spans="1:14" x14ac:dyDescent="0.45">
      <c r="A510" s="6" t="s">
        <v>9362</v>
      </c>
      <c r="B510" s="5" t="s">
        <v>9363</v>
      </c>
      <c r="C510" s="5" t="s">
        <v>9364</v>
      </c>
      <c r="D510" s="6">
        <v>2000</v>
      </c>
      <c r="E510" s="5" t="s">
        <v>9365</v>
      </c>
      <c r="F510" s="5" t="s">
        <v>9366</v>
      </c>
      <c r="G510" s="5" t="s">
        <v>9367</v>
      </c>
      <c r="H510" s="5" t="s">
        <v>13024</v>
      </c>
      <c r="I510" s="6" t="s">
        <v>13025</v>
      </c>
      <c r="J510" s="6" t="s">
        <v>13026</v>
      </c>
      <c r="K510" s="6" t="s">
        <v>13026</v>
      </c>
      <c r="L510" s="6" t="s">
        <v>13026</v>
      </c>
      <c r="M510" s="6" t="s">
        <v>13027</v>
      </c>
      <c r="N510" s="5" t="s">
        <v>13028</v>
      </c>
    </row>
    <row r="511" spans="1:14" x14ac:dyDescent="0.45">
      <c r="A511" s="6" t="s">
        <v>12631</v>
      </c>
      <c r="B511" s="5" t="s">
        <v>12632</v>
      </c>
      <c r="C511" s="5" t="s">
        <v>12633</v>
      </c>
      <c r="D511" s="6">
        <v>2003</v>
      </c>
      <c r="E511" s="5" t="s">
        <v>12634</v>
      </c>
      <c r="F511" s="5" t="s">
        <v>135</v>
      </c>
      <c r="G511" s="5" t="s">
        <v>12635</v>
      </c>
      <c r="H511" s="5" t="s">
        <v>13032</v>
      </c>
      <c r="I511" s="6" t="s">
        <v>13025</v>
      </c>
      <c r="J511" s="6" t="s">
        <v>13026</v>
      </c>
      <c r="K511" s="6" t="s">
        <v>13026</v>
      </c>
      <c r="L511" s="6" t="s">
        <v>13026</v>
      </c>
      <c r="M511" s="6" t="s">
        <v>13027</v>
      </c>
      <c r="N511" s="5" t="s">
        <v>13028</v>
      </c>
    </row>
    <row r="512" spans="1:14" x14ac:dyDescent="0.45">
      <c r="A512" s="6" t="s">
        <v>7679</v>
      </c>
      <c r="B512" s="5" t="s">
        <v>7680</v>
      </c>
      <c r="C512" s="5" t="s">
        <v>7681</v>
      </c>
      <c r="D512" s="6">
        <v>2007</v>
      </c>
      <c r="E512" s="5" t="s">
        <v>7682</v>
      </c>
      <c r="F512" s="5" t="s">
        <v>785</v>
      </c>
      <c r="G512" s="5" t="s">
        <v>7683</v>
      </c>
      <c r="H512" s="5" t="s">
        <v>13030</v>
      </c>
      <c r="I512" s="6" t="s">
        <v>13025</v>
      </c>
      <c r="J512" s="6" t="s">
        <v>13025</v>
      </c>
      <c r="K512" s="6" t="s">
        <v>13026</v>
      </c>
      <c r="L512" s="6" t="s">
        <v>13026</v>
      </c>
      <c r="M512" s="6" t="s">
        <v>13033</v>
      </c>
      <c r="N512" s="5"/>
    </row>
    <row r="513" spans="1:14" x14ac:dyDescent="0.45">
      <c r="A513" s="6" t="s">
        <v>7558</v>
      </c>
      <c r="B513" s="5" t="s">
        <v>7559</v>
      </c>
      <c r="C513" s="5" t="s">
        <v>7560</v>
      </c>
      <c r="D513" s="6">
        <v>2004</v>
      </c>
      <c r="E513" s="5" t="s">
        <v>7561</v>
      </c>
      <c r="F513" s="5" t="s">
        <v>123</v>
      </c>
      <c r="G513" s="5" t="s">
        <v>7562</v>
      </c>
      <c r="H513" s="5" t="s">
        <v>13024</v>
      </c>
      <c r="I513" s="6" t="s">
        <v>13026</v>
      </c>
      <c r="J513" s="6" t="s">
        <v>13025</v>
      </c>
      <c r="K513" s="6" t="s">
        <v>13026</v>
      </c>
      <c r="L513" s="6" t="s">
        <v>13025</v>
      </c>
      <c r="M513" s="6" t="s">
        <v>13027</v>
      </c>
      <c r="N513" s="5" t="s">
        <v>13031</v>
      </c>
    </row>
    <row r="514" spans="1:14" x14ac:dyDescent="0.45">
      <c r="A514" s="6" t="s">
        <v>7369</v>
      </c>
      <c r="B514" s="5" t="s">
        <v>7370</v>
      </c>
      <c r="C514" s="5" t="s">
        <v>7371</v>
      </c>
      <c r="D514" s="6">
        <v>2007</v>
      </c>
      <c r="E514" s="5" t="s">
        <v>7372</v>
      </c>
      <c r="F514" s="5" t="s">
        <v>633</v>
      </c>
      <c r="G514" s="5" t="s">
        <v>7373</v>
      </c>
      <c r="H514" s="5" t="s">
        <v>13032</v>
      </c>
      <c r="I514" s="6" t="s">
        <v>13025</v>
      </c>
      <c r="J514" s="6" t="s">
        <v>13025</v>
      </c>
      <c r="K514" s="6" t="s">
        <v>13025</v>
      </c>
      <c r="L514" s="6" t="s">
        <v>13025</v>
      </c>
      <c r="M514" s="6" t="s">
        <v>13033</v>
      </c>
      <c r="N514" s="5"/>
    </row>
    <row r="515" spans="1:14" x14ac:dyDescent="0.45">
      <c r="A515" s="6" t="s">
        <v>3452</v>
      </c>
      <c r="B515" s="5" t="s">
        <v>3453</v>
      </c>
      <c r="C515" s="5" t="s">
        <v>3454</v>
      </c>
      <c r="D515" s="6">
        <v>2008</v>
      </c>
      <c r="E515" s="5" t="s">
        <v>3455</v>
      </c>
      <c r="F515" s="5" t="s">
        <v>239</v>
      </c>
      <c r="G515" s="5" t="s">
        <v>3456</v>
      </c>
      <c r="H515" s="5" t="s">
        <v>13032</v>
      </c>
      <c r="I515" s="6" t="s">
        <v>13025</v>
      </c>
      <c r="J515" s="6" t="s">
        <v>13025</v>
      </c>
      <c r="K515" s="6" t="s">
        <v>13026</v>
      </c>
      <c r="L515" s="6" t="s">
        <v>13025</v>
      </c>
      <c r="M515" s="6" t="s">
        <v>13033</v>
      </c>
      <c r="N515" s="5"/>
    </row>
    <row r="516" spans="1:14" x14ac:dyDescent="0.45">
      <c r="A516" s="6" t="s">
        <v>3457</v>
      </c>
      <c r="B516" s="5" t="s">
        <v>3458</v>
      </c>
      <c r="C516" s="5" t="s">
        <v>3459</v>
      </c>
      <c r="D516" s="6">
        <v>2002</v>
      </c>
      <c r="E516" s="5" t="s">
        <v>3460</v>
      </c>
      <c r="F516" s="5" t="s">
        <v>68</v>
      </c>
      <c r="G516" s="5" t="s">
        <v>3461</v>
      </c>
      <c r="H516" s="5" t="s">
        <v>13024</v>
      </c>
      <c r="I516" s="6" t="s">
        <v>13025</v>
      </c>
      <c r="J516" s="6" t="s">
        <v>13026</v>
      </c>
      <c r="K516" s="6" t="s">
        <v>13026</v>
      </c>
      <c r="L516" s="6" t="s">
        <v>13025</v>
      </c>
      <c r="M516" s="6" t="s">
        <v>13027</v>
      </c>
      <c r="N516" s="5" t="s">
        <v>13028</v>
      </c>
    </row>
    <row r="517" spans="1:14" x14ac:dyDescent="0.45">
      <c r="A517" s="6" t="s">
        <v>473</v>
      </c>
      <c r="B517" s="5" t="s">
        <v>474</v>
      </c>
      <c r="C517" s="5" t="s">
        <v>475</v>
      </c>
      <c r="D517" s="6">
        <v>2010</v>
      </c>
      <c r="E517" s="5" t="s">
        <v>476</v>
      </c>
      <c r="F517" s="5" t="s">
        <v>239</v>
      </c>
      <c r="G517" s="5" t="s">
        <v>477</v>
      </c>
      <c r="H517" s="5" t="s">
        <v>13032</v>
      </c>
      <c r="I517" s="6" t="s">
        <v>13025</v>
      </c>
      <c r="J517" s="6" t="s">
        <v>13025</v>
      </c>
      <c r="K517" s="6" t="s">
        <v>13026</v>
      </c>
      <c r="L517" s="6" t="s">
        <v>13025</v>
      </c>
      <c r="M517" s="6" t="s">
        <v>13033</v>
      </c>
      <c r="N517" s="5"/>
    </row>
    <row r="518" spans="1:14" x14ac:dyDescent="0.45">
      <c r="A518" s="6" t="s">
        <v>11386</v>
      </c>
      <c r="B518" s="5" t="s">
        <v>11387</v>
      </c>
      <c r="C518" s="5" t="s">
        <v>11388</v>
      </c>
      <c r="D518" s="6">
        <v>2023</v>
      </c>
      <c r="E518" s="5" t="s">
        <v>11389</v>
      </c>
      <c r="F518" s="5" t="s">
        <v>2816</v>
      </c>
      <c r="G518" s="5" t="s">
        <v>11390</v>
      </c>
      <c r="H518" s="5" t="s">
        <v>13032</v>
      </c>
      <c r="I518" s="6" t="s">
        <v>13025</v>
      </c>
      <c r="J518" s="6" t="s">
        <v>13025</v>
      </c>
      <c r="K518" s="6" t="s">
        <v>13026</v>
      </c>
      <c r="L518" s="6" t="s">
        <v>13026</v>
      </c>
      <c r="M518" s="6" t="s">
        <v>13027</v>
      </c>
      <c r="N518" s="5" t="s">
        <v>13034</v>
      </c>
    </row>
    <row r="519" spans="1:14" x14ac:dyDescent="0.45">
      <c r="A519" s="6" t="s">
        <v>4831</v>
      </c>
      <c r="B519" s="5" t="s">
        <v>4832</v>
      </c>
      <c r="C519" s="5" t="s">
        <v>4833</v>
      </c>
      <c r="D519" s="6">
        <v>2018</v>
      </c>
      <c r="E519" s="5" t="s">
        <v>4834</v>
      </c>
      <c r="F519" s="5" t="s">
        <v>654</v>
      </c>
      <c r="G519" s="5" t="s">
        <v>4835</v>
      </c>
      <c r="H519" s="5" t="s">
        <v>13024</v>
      </c>
      <c r="I519" s="6" t="s">
        <v>13026</v>
      </c>
      <c r="J519" s="6" t="s">
        <v>13025</v>
      </c>
      <c r="K519" s="6" t="s">
        <v>13026</v>
      </c>
      <c r="L519" s="6" t="s">
        <v>13026</v>
      </c>
      <c r="M519" s="6" t="s">
        <v>13027</v>
      </c>
      <c r="N519" s="5" t="s">
        <v>13031</v>
      </c>
    </row>
    <row r="520" spans="1:14" x14ac:dyDescent="0.45">
      <c r="A520" s="6" t="s">
        <v>6694</v>
      </c>
      <c r="B520" s="5" t="s">
        <v>6695</v>
      </c>
      <c r="C520" s="5" t="s">
        <v>6696</v>
      </c>
      <c r="D520" s="6">
        <v>2005</v>
      </c>
      <c r="E520" s="5" t="s">
        <v>6697</v>
      </c>
      <c r="F520" s="5" t="s">
        <v>1338</v>
      </c>
      <c r="G520" s="5" t="s">
        <v>6698</v>
      </c>
      <c r="H520" s="5" t="s">
        <v>13024</v>
      </c>
      <c r="I520" s="6" t="s">
        <v>13025</v>
      </c>
      <c r="J520" s="6" t="s">
        <v>13025</v>
      </c>
      <c r="K520" s="6" t="s">
        <v>13026</v>
      </c>
      <c r="L520" s="6" t="s">
        <v>13025</v>
      </c>
      <c r="M520" s="6" t="s">
        <v>13027</v>
      </c>
      <c r="N520" s="5" t="s">
        <v>13029</v>
      </c>
    </row>
    <row r="521" spans="1:14" x14ac:dyDescent="0.45">
      <c r="A521" s="6" t="s">
        <v>5737</v>
      </c>
      <c r="B521" s="5" t="s">
        <v>5738</v>
      </c>
      <c r="C521" s="5" t="s">
        <v>5739</v>
      </c>
      <c r="D521" s="6">
        <v>2001</v>
      </c>
      <c r="E521" s="5" t="s">
        <v>5740</v>
      </c>
      <c r="F521" s="5" t="s">
        <v>68</v>
      </c>
      <c r="G521" s="5" t="s">
        <v>5741</v>
      </c>
      <c r="H521" s="5" t="s">
        <v>13024</v>
      </c>
      <c r="I521" s="6" t="s">
        <v>13025</v>
      </c>
      <c r="J521" s="6" t="s">
        <v>13026</v>
      </c>
      <c r="K521" s="6" t="s">
        <v>13026</v>
      </c>
      <c r="L521" s="6" t="s">
        <v>13026</v>
      </c>
      <c r="M521" s="6" t="s">
        <v>13027</v>
      </c>
      <c r="N521" s="5" t="s">
        <v>13028</v>
      </c>
    </row>
    <row r="522" spans="1:14" x14ac:dyDescent="0.45">
      <c r="A522" s="6" t="s">
        <v>3972</v>
      </c>
      <c r="B522" s="5" t="s">
        <v>3973</v>
      </c>
      <c r="C522" s="5" t="s">
        <v>3974</v>
      </c>
      <c r="D522" s="6">
        <v>2021</v>
      </c>
      <c r="E522" s="5" t="s">
        <v>3975</v>
      </c>
      <c r="F522" s="5" t="s">
        <v>3976</v>
      </c>
      <c r="G522" s="5" t="s">
        <v>3977</v>
      </c>
      <c r="H522" s="5" t="s">
        <v>13024</v>
      </c>
      <c r="I522" s="6" t="s">
        <v>13026</v>
      </c>
      <c r="J522" s="6" t="s">
        <v>13025</v>
      </c>
      <c r="K522" s="6" t="s">
        <v>13026</v>
      </c>
      <c r="L522" s="6" t="s">
        <v>13026</v>
      </c>
      <c r="M522" s="6" t="s">
        <v>13027</v>
      </c>
      <c r="N522" s="5" t="s">
        <v>13031</v>
      </c>
    </row>
    <row r="523" spans="1:14" x14ac:dyDescent="0.45">
      <c r="A523" s="6" t="s">
        <v>5793</v>
      </c>
      <c r="B523" s="5" t="s">
        <v>5794</v>
      </c>
      <c r="C523" s="5" t="s">
        <v>5795</v>
      </c>
      <c r="D523" s="6">
        <v>2002</v>
      </c>
      <c r="E523" s="5" t="s">
        <v>5796</v>
      </c>
      <c r="F523" s="5" t="s">
        <v>999</v>
      </c>
      <c r="G523" s="5" t="s">
        <v>5797</v>
      </c>
      <c r="H523" s="5" t="s">
        <v>13024</v>
      </c>
      <c r="I523" s="6" t="s">
        <v>13025</v>
      </c>
      <c r="J523" s="6" t="s">
        <v>13026</v>
      </c>
      <c r="K523" s="6" t="s">
        <v>13026</v>
      </c>
      <c r="L523" s="6" t="s">
        <v>13026</v>
      </c>
      <c r="M523" s="6" t="s">
        <v>13027</v>
      </c>
      <c r="N523" s="5" t="s">
        <v>13028</v>
      </c>
    </row>
    <row r="524" spans="1:14" x14ac:dyDescent="0.45">
      <c r="A524" s="6" t="s">
        <v>10387</v>
      </c>
      <c r="B524" s="5" t="s">
        <v>10388</v>
      </c>
      <c r="C524" s="5" t="s">
        <v>10389</v>
      </c>
      <c r="D524" s="6">
        <v>2009</v>
      </c>
      <c r="E524" s="5" t="s">
        <v>10390</v>
      </c>
      <c r="F524" s="5" t="s">
        <v>8061</v>
      </c>
      <c r="G524" s="5" t="s">
        <v>10391</v>
      </c>
      <c r="H524" s="5" t="s">
        <v>13024</v>
      </c>
      <c r="I524" s="6" t="s">
        <v>13026</v>
      </c>
      <c r="J524" s="6" t="s">
        <v>13025</v>
      </c>
      <c r="K524" s="6" t="s">
        <v>13026</v>
      </c>
      <c r="L524" s="6" t="s">
        <v>13026</v>
      </c>
      <c r="M524" s="6" t="s">
        <v>13027</v>
      </c>
      <c r="N524" s="5" t="s">
        <v>13031</v>
      </c>
    </row>
    <row r="525" spans="1:14" x14ac:dyDescent="0.45">
      <c r="A525" s="6" t="s">
        <v>7684</v>
      </c>
      <c r="B525" s="5" t="s">
        <v>7685</v>
      </c>
      <c r="C525" s="5" t="s">
        <v>7686</v>
      </c>
      <c r="D525" s="6">
        <v>2002</v>
      </c>
      <c r="E525" s="5" t="s">
        <v>7687</v>
      </c>
      <c r="F525" s="5" t="s">
        <v>7688</v>
      </c>
      <c r="G525" s="5" t="s">
        <v>7689</v>
      </c>
      <c r="H525" s="5" t="s">
        <v>13024</v>
      </c>
      <c r="I525" s="6" t="s">
        <v>13025</v>
      </c>
      <c r="J525" s="6" t="s">
        <v>13026</v>
      </c>
      <c r="K525" s="6" t="s">
        <v>13026</v>
      </c>
      <c r="L525" s="6" t="s">
        <v>13026</v>
      </c>
      <c r="M525" s="6" t="s">
        <v>13027</v>
      </c>
      <c r="N525" s="5" t="s">
        <v>13028</v>
      </c>
    </row>
    <row r="526" spans="1:14" x14ac:dyDescent="0.45">
      <c r="A526" s="6" t="s">
        <v>12093</v>
      </c>
      <c r="B526" s="5" t="s">
        <v>12094</v>
      </c>
      <c r="C526" s="5" t="s">
        <v>12095</v>
      </c>
      <c r="D526" s="6">
        <v>2001</v>
      </c>
      <c r="E526" s="5" t="s">
        <v>12096</v>
      </c>
      <c r="F526" s="5" t="s">
        <v>12097</v>
      </c>
      <c r="G526" s="5" t="s">
        <v>12098</v>
      </c>
      <c r="H526" s="5" t="s">
        <v>13024</v>
      </c>
      <c r="I526" s="6" t="s">
        <v>13025</v>
      </c>
      <c r="J526" s="6" t="s">
        <v>13026</v>
      </c>
      <c r="K526" s="6" t="s">
        <v>13026</v>
      </c>
      <c r="L526" s="6" t="s">
        <v>13026</v>
      </c>
      <c r="M526" s="6" t="s">
        <v>13027</v>
      </c>
      <c r="N526" s="5" t="s">
        <v>13028</v>
      </c>
    </row>
    <row r="527" spans="1:14" x14ac:dyDescent="0.45">
      <c r="A527" s="6" t="s">
        <v>5892</v>
      </c>
      <c r="B527" s="5" t="s">
        <v>5893</v>
      </c>
      <c r="C527" s="5" t="s">
        <v>5894</v>
      </c>
      <c r="D527" s="6">
        <v>2003</v>
      </c>
      <c r="E527" s="5" t="s">
        <v>5895</v>
      </c>
      <c r="F527" s="5" t="s">
        <v>3155</v>
      </c>
      <c r="G527" s="5" t="s">
        <v>5896</v>
      </c>
      <c r="H527" s="5" t="s">
        <v>13024</v>
      </c>
      <c r="I527" s="6" t="s">
        <v>13025</v>
      </c>
      <c r="J527" s="6" t="s">
        <v>13026</v>
      </c>
      <c r="K527" s="6" t="s">
        <v>13025</v>
      </c>
      <c r="L527" s="6" t="s">
        <v>13026</v>
      </c>
      <c r="M527" s="6" t="s">
        <v>13027</v>
      </c>
      <c r="N527" s="5" t="s">
        <v>13028</v>
      </c>
    </row>
    <row r="528" spans="1:14" x14ac:dyDescent="0.45">
      <c r="A528" s="6" t="s">
        <v>3524</v>
      </c>
      <c r="B528" s="5" t="s">
        <v>3525</v>
      </c>
      <c r="C528" s="5" t="s">
        <v>3526</v>
      </c>
      <c r="D528" s="6">
        <v>2024</v>
      </c>
      <c r="E528" s="5" t="s">
        <v>3527</v>
      </c>
      <c r="F528" s="5" t="s">
        <v>3528</v>
      </c>
      <c r="G528" s="5" t="s">
        <v>3529</v>
      </c>
      <c r="H528" s="5" t="s">
        <v>13024</v>
      </c>
      <c r="I528" s="6" t="s">
        <v>13025</v>
      </c>
      <c r="J528" s="6" t="s">
        <v>13025</v>
      </c>
      <c r="K528" s="6" t="s">
        <v>13025</v>
      </c>
      <c r="L528" s="6" t="s">
        <v>13025</v>
      </c>
      <c r="M528" s="6" t="s">
        <v>13027</v>
      </c>
      <c r="N528" s="5" t="s">
        <v>13029</v>
      </c>
    </row>
    <row r="529" spans="1:14" x14ac:dyDescent="0.45">
      <c r="A529" s="6" t="s">
        <v>9685</v>
      </c>
      <c r="B529" s="5" t="s">
        <v>9686</v>
      </c>
      <c r="C529" s="5" t="s">
        <v>9687</v>
      </c>
      <c r="D529" s="6">
        <v>2002</v>
      </c>
      <c r="E529" s="5" t="s">
        <v>9688</v>
      </c>
      <c r="F529" s="5" t="s">
        <v>135</v>
      </c>
      <c r="G529" s="5" t="s">
        <v>9689</v>
      </c>
      <c r="H529" s="5" t="s">
        <v>13032</v>
      </c>
      <c r="I529" s="6" t="s">
        <v>13026</v>
      </c>
      <c r="J529" s="6" t="s">
        <v>13026</v>
      </c>
      <c r="K529" s="6" t="s">
        <v>13026</v>
      </c>
      <c r="L529" s="6" t="s">
        <v>13025</v>
      </c>
      <c r="M529" s="6" t="s">
        <v>13027</v>
      </c>
      <c r="N529" s="5" t="s">
        <v>13031</v>
      </c>
    </row>
    <row r="530" spans="1:14" x14ac:dyDescent="0.45">
      <c r="A530" s="6" t="s">
        <v>2566</v>
      </c>
      <c r="B530" s="5" t="s">
        <v>2567</v>
      </c>
      <c r="C530" s="5" t="s">
        <v>2568</v>
      </c>
      <c r="D530" s="6">
        <v>2015</v>
      </c>
      <c r="E530" s="5" t="s">
        <v>2569</v>
      </c>
      <c r="F530" s="5" t="s">
        <v>420</v>
      </c>
      <c r="G530" s="5" t="s">
        <v>2570</v>
      </c>
      <c r="H530" s="5" t="s">
        <v>13024</v>
      </c>
      <c r="I530" s="6" t="s">
        <v>13025</v>
      </c>
      <c r="J530" s="6" t="s">
        <v>13026</v>
      </c>
      <c r="K530" s="6" t="s">
        <v>13026</v>
      </c>
      <c r="L530" s="6" t="s">
        <v>13026</v>
      </c>
      <c r="M530" s="6" t="s">
        <v>13027</v>
      </c>
      <c r="N530" s="5" t="s">
        <v>13028</v>
      </c>
    </row>
    <row r="531" spans="1:14" x14ac:dyDescent="0.45">
      <c r="A531" s="6" t="s">
        <v>3106</v>
      </c>
      <c r="B531" s="5" t="s">
        <v>3107</v>
      </c>
      <c r="C531" s="5" t="s">
        <v>3108</v>
      </c>
      <c r="D531" s="6">
        <v>2006</v>
      </c>
      <c r="E531" s="5" t="s">
        <v>3109</v>
      </c>
      <c r="F531" s="5" t="s">
        <v>3110</v>
      </c>
      <c r="G531" s="5" t="s">
        <v>3111</v>
      </c>
      <c r="H531" s="5" t="s">
        <v>13024</v>
      </c>
      <c r="I531" s="6" t="s">
        <v>13025</v>
      </c>
      <c r="J531" s="6" t="s">
        <v>13025</v>
      </c>
      <c r="K531" s="6" t="s">
        <v>13026</v>
      </c>
      <c r="L531" s="6" t="s">
        <v>13025</v>
      </c>
      <c r="M531" s="6" t="s">
        <v>13027</v>
      </c>
      <c r="N531" s="5" t="s">
        <v>13029</v>
      </c>
    </row>
    <row r="532" spans="1:14" x14ac:dyDescent="0.45">
      <c r="A532" s="6" t="s">
        <v>6117</v>
      </c>
      <c r="B532" s="5" t="s">
        <v>6118</v>
      </c>
      <c r="C532" s="5" t="s">
        <v>6119</v>
      </c>
      <c r="D532" s="6">
        <v>2002</v>
      </c>
      <c r="E532" s="5" t="s">
        <v>6120</v>
      </c>
      <c r="F532" s="5" t="s">
        <v>598</v>
      </c>
      <c r="G532" s="5" t="s">
        <v>6121</v>
      </c>
      <c r="H532" s="5" t="s">
        <v>13024</v>
      </c>
      <c r="I532" s="6" t="s">
        <v>13025</v>
      </c>
      <c r="J532" s="6" t="s">
        <v>13026</v>
      </c>
      <c r="K532" s="6" t="s">
        <v>13026</v>
      </c>
      <c r="L532" s="6" t="s">
        <v>13026</v>
      </c>
      <c r="M532" s="6" t="s">
        <v>13027</v>
      </c>
      <c r="N532" s="5" t="s">
        <v>13028</v>
      </c>
    </row>
    <row r="533" spans="1:14" x14ac:dyDescent="0.45">
      <c r="A533" s="6" t="s">
        <v>4683</v>
      </c>
      <c r="B533" s="5" t="s">
        <v>4684</v>
      </c>
      <c r="C533" s="5" t="s">
        <v>4685</v>
      </c>
      <c r="D533" s="6">
        <v>2001</v>
      </c>
      <c r="E533" s="5" t="s">
        <v>4686</v>
      </c>
      <c r="F533" s="5" t="s">
        <v>194</v>
      </c>
      <c r="G533" s="5" t="s">
        <v>4687</v>
      </c>
      <c r="H533" s="5" t="s">
        <v>13024</v>
      </c>
      <c r="I533" s="6" t="s">
        <v>13025</v>
      </c>
      <c r="J533" s="6" t="s">
        <v>13026</v>
      </c>
      <c r="K533" s="6" t="s">
        <v>13026</v>
      </c>
      <c r="L533" s="6" t="s">
        <v>13026</v>
      </c>
      <c r="M533" s="6" t="s">
        <v>13027</v>
      </c>
      <c r="N533" s="5" t="s">
        <v>13028</v>
      </c>
    </row>
    <row r="534" spans="1:14" x14ac:dyDescent="0.45">
      <c r="A534" s="6" t="s">
        <v>4421</v>
      </c>
      <c r="B534" s="5" t="s">
        <v>4422</v>
      </c>
      <c r="C534" s="5" t="s">
        <v>4423</v>
      </c>
      <c r="D534" s="6">
        <v>2003</v>
      </c>
      <c r="E534" s="5" t="s">
        <v>4424</v>
      </c>
      <c r="F534" s="5" t="s">
        <v>4425</v>
      </c>
      <c r="G534" s="5" t="s">
        <v>4426</v>
      </c>
      <c r="H534" s="5" t="s">
        <v>13032</v>
      </c>
      <c r="I534" s="6" t="s">
        <v>13025</v>
      </c>
      <c r="J534" s="6" t="s">
        <v>13026</v>
      </c>
      <c r="K534" s="6" t="s">
        <v>13026</v>
      </c>
      <c r="L534" s="6" t="s">
        <v>13026</v>
      </c>
      <c r="M534" s="6" t="s">
        <v>13027</v>
      </c>
      <c r="N534" s="5" t="s">
        <v>13028</v>
      </c>
    </row>
    <row r="535" spans="1:14" x14ac:dyDescent="0.45">
      <c r="A535" s="6" t="s">
        <v>8336</v>
      </c>
      <c r="B535" s="5" t="s">
        <v>8337</v>
      </c>
      <c r="C535" s="5" t="s">
        <v>8338</v>
      </c>
      <c r="D535" s="6">
        <v>2014</v>
      </c>
      <c r="E535" s="5" t="s">
        <v>8339</v>
      </c>
      <c r="F535" s="5" t="s">
        <v>8340</v>
      </c>
      <c r="G535" s="5" t="s">
        <v>8341</v>
      </c>
      <c r="H535" s="5" t="s">
        <v>13032</v>
      </c>
      <c r="I535" s="6" t="s">
        <v>13026</v>
      </c>
      <c r="J535" s="6" t="s">
        <v>13025</v>
      </c>
      <c r="K535" s="6" t="s">
        <v>13026</v>
      </c>
      <c r="L535" s="6" t="s">
        <v>13026</v>
      </c>
      <c r="M535" s="6" t="s">
        <v>13027</v>
      </c>
      <c r="N535" s="5" t="s">
        <v>13031</v>
      </c>
    </row>
    <row r="536" spans="1:14" x14ac:dyDescent="0.45">
      <c r="A536" s="6" t="s">
        <v>4390</v>
      </c>
      <c r="B536" s="5" t="s">
        <v>4391</v>
      </c>
      <c r="C536" s="5" t="s">
        <v>4392</v>
      </c>
      <c r="D536" s="6">
        <v>2004</v>
      </c>
      <c r="E536" s="5" t="s">
        <v>4393</v>
      </c>
      <c r="F536" s="5" t="s">
        <v>868</v>
      </c>
      <c r="G536" s="5" t="s">
        <v>4394</v>
      </c>
      <c r="H536" s="5" t="s">
        <v>13024</v>
      </c>
      <c r="I536" s="6" t="s">
        <v>13025</v>
      </c>
      <c r="J536" s="6" t="s">
        <v>13026</v>
      </c>
      <c r="K536" s="6" t="s">
        <v>13026</v>
      </c>
      <c r="L536" s="6" t="s">
        <v>13026</v>
      </c>
      <c r="M536" s="6" t="s">
        <v>13027</v>
      </c>
      <c r="N536" s="5" t="s">
        <v>13028</v>
      </c>
    </row>
    <row r="537" spans="1:14" x14ac:dyDescent="0.45">
      <c r="A537" s="6" t="s">
        <v>1269</v>
      </c>
      <c r="B537" s="5" t="s">
        <v>1270</v>
      </c>
      <c r="C537" s="5" t="s">
        <v>1271</v>
      </c>
      <c r="D537" s="6">
        <v>2014</v>
      </c>
      <c r="E537" s="5" t="s">
        <v>1272</v>
      </c>
      <c r="F537" s="5" t="s">
        <v>1273</v>
      </c>
      <c r="G537" s="5" t="s">
        <v>1274</v>
      </c>
      <c r="H537" s="5" t="s">
        <v>13024</v>
      </c>
      <c r="I537" s="6" t="s">
        <v>13025</v>
      </c>
      <c r="J537" s="6" t="s">
        <v>13025</v>
      </c>
      <c r="K537" s="6" t="s">
        <v>13025</v>
      </c>
      <c r="L537" s="6" t="s">
        <v>13025</v>
      </c>
      <c r="M537" s="6" t="s">
        <v>13033</v>
      </c>
      <c r="N537" s="5"/>
    </row>
    <row r="538" spans="1:14" x14ac:dyDescent="0.45">
      <c r="A538" s="6" t="s">
        <v>4841</v>
      </c>
      <c r="B538" s="5" t="s">
        <v>4842</v>
      </c>
      <c r="C538" s="5" t="s">
        <v>4843</v>
      </c>
      <c r="D538" s="6">
        <v>2024</v>
      </c>
      <c r="E538" s="5" t="s">
        <v>4844</v>
      </c>
      <c r="F538" s="5" t="s">
        <v>4845</v>
      </c>
      <c r="G538" s="5" t="s">
        <v>4846</v>
      </c>
      <c r="H538" s="5" t="s">
        <v>13024</v>
      </c>
      <c r="I538" s="6" t="s">
        <v>13026</v>
      </c>
      <c r="J538" s="6" t="s">
        <v>13026</v>
      </c>
      <c r="K538" s="6" t="s">
        <v>13026</v>
      </c>
      <c r="L538" s="6" t="s">
        <v>13026</v>
      </c>
      <c r="M538" s="6" t="s">
        <v>13027</v>
      </c>
      <c r="N538" s="5" t="s">
        <v>13031</v>
      </c>
    </row>
    <row r="539" spans="1:14" x14ac:dyDescent="0.45">
      <c r="A539" s="6" t="s">
        <v>12519</v>
      </c>
      <c r="B539" s="5" t="s">
        <v>12520</v>
      </c>
      <c r="C539" s="5" t="s">
        <v>12521</v>
      </c>
      <c r="D539" s="6">
        <v>2002</v>
      </c>
      <c r="E539" s="5" t="s">
        <v>12522</v>
      </c>
      <c r="F539" s="5" t="s">
        <v>68</v>
      </c>
      <c r="G539" s="5" t="s">
        <v>12523</v>
      </c>
      <c r="H539" s="5" t="s">
        <v>13024</v>
      </c>
      <c r="I539" s="6" t="s">
        <v>13025</v>
      </c>
      <c r="J539" s="6" t="s">
        <v>13026</v>
      </c>
      <c r="K539" s="6" t="s">
        <v>13026</v>
      </c>
      <c r="L539" s="6" t="s">
        <v>13026</v>
      </c>
      <c r="M539" s="6" t="s">
        <v>13027</v>
      </c>
      <c r="N539" s="5" t="s">
        <v>13028</v>
      </c>
    </row>
    <row r="540" spans="1:14" x14ac:dyDescent="0.45">
      <c r="A540" s="6" t="s">
        <v>7511</v>
      </c>
      <c r="B540" s="5" t="s">
        <v>7512</v>
      </c>
      <c r="C540" s="5" t="s">
        <v>7513</v>
      </c>
      <c r="D540" s="6">
        <v>1999</v>
      </c>
      <c r="E540" s="5" t="s">
        <v>7514</v>
      </c>
      <c r="F540" s="5" t="s">
        <v>4145</v>
      </c>
      <c r="G540" s="5" t="s">
        <v>7515</v>
      </c>
      <c r="H540" s="5" t="s">
        <v>13024</v>
      </c>
      <c r="I540" s="6" t="s">
        <v>13025</v>
      </c>
      <c r="J540" s="6" t="s">
        <v>13025</v>
      </c>
      <c r="K540" s="6" t="s">
        <v>13026</v>
      </c>
      <c r="L540" s="6" t="s">
        <v>13026</v>
      </c>
      <c r="M540" s="6" t="s">
        <v>13027</v>
      </c>
      <c r="N540" s="5" t="s">
        <v>13029</v>
      </c>
    </row>
    <row r="541" spans="1:14" x14ac:dyDescent="0.45">
      <c r="A541" s="6" t="s">
        <v>7437</v>
      </c>
      <c r="B541" s="5" t="s">
        <v>7438</v>
      </c>
      <c r="C541" s="5" t="s">
        <v>7439</v>
      </c>
      <c r="D541" s="6">
        <v>2005</v>
      </c>
      <c r="E541" s="5" t="s">
        <v>7440</v>
      </c>
      <c r="F541" s="5" t="s">
        <v>68</v>
      </c>
      <c r="G541" s="5" t="s">
        <v>7441</v>
      </c>
      <c r="H541" s="5" t="s">
        <v>13024</v>
      </c>
      <c r="I541" s="6" t="s">
        <v>13025</v>
      </c>
      <c r="J541" s="6" t="s">
        <v>13025</v>
      </c>
      <c r="K541" s="6" t="s">
        <v>13026</v>
      </c>
      <c r="L541" s="6" t="s">
        <v>13025</v>
      </c>
      <c r="M541" s="6" t="s">
        <v>13027</v>
      </c>
      <c r="N541" s="5" t="s">
        <v>13029</v>
      </c>
    </row>
    <row r="542" spans="1:14" x14ac:dyDescent="0.45">
      <c r="A542" s="6" t="s">
        <v>5421</v>
      </c>
      <c r="B542" s="5" t="s">
        <v>5422</v>
      </c>
      <c r="C542" s="5" t="s">
        <v>5423</v>
      </c>
      <c r="D542" s="6">
        <v>1996</v>
      </c>
      <c r="E542" s="5" t="s">
        <v>5424</v>
      </c>
      <c r="F542" s="5" t="s">
        <v>1474</v>
      </c>
      <c r="G542" s="5" t="s">
        <v>5425</v>
      </c>
      <c r="H542" s="5" t="s">
        <v>13024</v>
      </c>
      <c r="I542" s="6" t="s">
        <v>13025</v>
      </c>
      <c r="J542" s="6" t="s">
        <v>13026</v>
      </c>
      <c r="K542" s="6" t="s">
        <v>13026</v>
      </c>
      <c r="L542" s="6" t="s">
        <v>13026</v>
      </c>
      <c r="M542" s="6" t="s">
        <v>13027</v>
      </c>
      <c r="N542" s="5" t="s">
        <v>13028</v>
      </c>
    </row>
    <row r="543" spans="1:14" x14ac:dyDescent="0.45">
      <c r="A543" s="6" t="s">
        <v>1419</v>
      </c>
      <c r="B543" s="5" t="s">
        <v>1420</v>
      </c>
      <c r="C543" s="5" t="s">
        <v>1421</v>
      </c>
      <c r="D543" s="6">
        <v>2017</v>
      </c>
      <c r="E543" s="5" t="s">
        <v>1422</v>
      </c>
      <c r="F543" s="5" t="s">
        <v>1423</v>
      </c>
      <c r="G543" s="5" t="s">
        <v>1424</v>
      </c>
      <c r="H543" s="5" t="s">
        <v>13024</v>
      </c>
      <c r="I543" s="6" t="s">
        <v>13025</v>
      </c>
      <c r="J543" s="6" t="s">
        <v>13025</v>
      </c>
      <c r="K543" s="6" t="s">
        <v>13026</v>
      </c>
      <c r="L543" s="6" t="s">
        <v>13025</v>
      </c>
      <c r="M543" s="6" t="s">
        <v>13027</v>
      </c>
      <c r="N543" s="5" t="s">
        <v>13029</v>
      </c>
    </row>
    <row r="544" spans="1:14" x14ac:dyDescent="0.45">
      <c r="A544" s="6" t="s">
        <v>3209</v>
      </c>
      <c r="B544" s="5" t="s">
        <v>3210</v>
      </c>
      <c r="C544" s="5" t="s">
        <v>3211</v>
      </c>
      <c r="D544" s="6">
        <v>2002</v>
      </c>
      <c r="E544" s="5" t="s">
        <v>3212</v>
      </c>
      <c r="F544" s="5" t="s">
        <v>206</v>
      </c>
      <c r="G544" s="5" t="s">
        <v>3213</v>
      </c>
      <c r="H544" s="5" t="s">
        <v>13032</v>
      </c>
      <c r="I544" s="6" t="s">
        <v>13026</v>
      </c>
      <c r="J544" s="6" t="s">
        <v>13025</v>
      </c>
      <c r="K544" s="6" t="s">
        <v>13026</v>
      </c>
      <c r="L544" s="6" t="s">
        <v>13025</v>
      </c>
      <c r="M544" s="6" t="s">
        <v>13027</v>
      </c>
      <c r="N544" s="5" t="s">
        <v>13031</v>
      </c>
    </row>
    <row r="545" spans="1:14" x14ac:dyDescent="0.45">
      <c r="A545" s="6" t="s">
        <v>1765</v>
      </c>
      <c r="B545" s="5" t="s">
        <v>1766</v>
      </c>
      <c r="C545" s="5" t="s">
        <v>1767</v>
      </c>
      <c r="D545" s="6">
        <v>2000</v>
      </c>
      <c r="E545" s="5" t="s">
        <v>1768</v>
      </c>
      <c r="F545" s="5" t="s">
        <v>68</v>
      </c>
      <c r="G545" s="5" t="s">
        <v>1769</v>
      </c>
      <c r="H545" s="5" t="s">
        <v>13032</v>
      </c>
      <c r="I545" s="6" t="s">
        <v>13025</v>
      </c>
      <c r="J545" s="6" t="s">
        <v>13026</v>
      </c>
      <c r="K545" s="6" t="s">
        <v>13025</v>
      </c>
      <c r="L545" s="6" t="s">
        <v>13025</v>
      </c>
      <c r="M545" s="6" t="s">
        <v>13027</v>
      </c>
      <c r="N545" s="5" t="s">
        <v>13028</v>
      </c>
    </row>
    <row r="546" spans="1:14" x14ac:dyDescent="0.45">
      <c r="A546" s="6" t="s">
        <v>2361</v>
      </c>
      <c r="B546" s="5" t="s">
        <v>2362</v>
      </c>
      <c r="C546" s="5" t="s">
        <v>2363</v>
      </c>
      <c r="D546" s="6">
        <v>2003</v>
      </c>
      <c r="E546" s="5" t="s">
        <v>2364</v>
      </c>
      <c r="F546" s="5" t="s">
        <v>87</v>
      </c>
      <c r="G546" s="5" t="s">
        <v>2365</v>
      </c>
      <c r="H546" s="5" t="s">
        <v>13024</v>
      </c>
      <c r="I546" s="6" t="s">
        <v>13026</v>
      </c>
      <c r="J546" s="6" t="s">
        <v>13026</v>
      </c>
      <c r="K546" s="6" t="s">
        <v>13026</v>
      </c>
      <c r="L546" s="6" t="s">
        <v>13026</v>
      </c>
      <c r="M546" s="6" t="s">
        <v>13027</v>
      </c>
      <c r="N546" s="5" t="s">
        <v>13031</v>
      </c>
    </row>
    <row r="547" spans="1:14" x14ac:dyDescent="0.45">
      <c r="A547" s="6" t="s">
        <v>8083</v>
      </c>
      <c r="B547" s="5" t="s">
        <v>8084</v>
      </c>
      <c r="C547" s="5" t="s">
        <v>8085</v>
      </c>
      <c r="D547" s="6">
        <v>2021</v>
      </c>
      <c r="E547" s="5" t="s">
        <v>8086</v>
      </c>
      <c r="F547" s="5"/>
      <c r="G547" s="5" t="s">
        <v>8087</v>
      </c>
      <c r="H547" s="5" t="s">
        <v>13024</v>
      </c>
      <c r="I547" s="6" t="s">
        <v>13025</v>
      </c>
      <c r="J547" s="6" t="s">
        <v>13025</v>
      </c>
      <c r="K547" s="6" t="s">
        <v>13026</v>
      </c>
      <c r="L547" s="6" t="s">
        <v>13025</v>
      </c>
      <c r="M547" s="6" t="s">
        <v>13027</v>
      </c>
      <c r="N547" s="5" t="s">
        <v>13029</v>
      </c>
    </row>
    <row r="548" spans="1:14" x14ac:dyDescent="0.45">
      <c r="A548" s="6" t="s">
        <v>12830</v>
      </c>
      <c r="B548" s="5" t="s">
        <v>12831</v>
      </c>
      <c r="C548" s="5" t="s">
        <v>12832</v>
      </c>
      <c r="D548" s="6">
        <v>2002</v>
      </c>
      <c r="E548" s="5" t="s">
        <v>12833</v>
      </c>
      <c r="F548" s="5" t="s">
        <v>68</v>
      </c>
      <c r="G548" s="5" t="s">
        <v>12834</v>
      </c>
      <c r="H548" s="5" t="s">
        <v>13024</v>
      </c>
      <c r="I548" s="6" t="s">
        <v>13025</v>
      </c>
      <c r="J548" s="6" t="s">
        <v>13026</v>
      </c>
      <c r="K548" s="6" t="s">
        <v>13026</v>
      </c>
      <c r="L548" s="6" t="s">
        <v>13026</v>
      </c>
      <c r="M548" s="6" t="s">
        <v>13027</v>
      </c>
      <c r="N548" s="5" t="s">
        <v>13028</v>
      </c>
    </row>
    <row r="549" spans="1:14" x14ac:dyDescent="0.45">
      <c r="A549" s="6" t="s">
        <v>11729</v>
      </c>
      <c r="B549" s="5" t="s">
        <v>11730</v>
      </c>
      <c r="C549" s="5" t="s">
        <v>11731</v>
      </c>
      <c r="D549" s="6">
        <v>2002</v>
      </c>
      <c r="E549" s="5" t="s">
        <v>11732</v>
      </c>
      <c r="F549" s="5" t="s">
        <v>141</v>
      </c>
      <c r="G549" s="5" t="s">
        <v>11733</v>
      </c>
      <c r="H549" s="5" t="s">
        <v>13024</v>
      </c>
      <c r="I549" s="6" t="s">
        <v>13025</v>
      </c>
      <c r="J549" s="6" t="s">
        <v>13026</v>
      </c>
      <c r="K549" s="6" t="s">
        <v>13026</v>
      </c>
      <c r="L549" s="6" t="s">
        <v>13026</v>
      </c>
      <c r="M549" s="6" t="s">
        <v>13027</v>
      </c>
      <c r="N549" s="5" t="s">
        <v>13028</v>
      </c>
    </row>
    <row r="550" spans="1:14" x14ac:dyDescent="0.45">
      <c r="A550" s="6" t="s">
        <v>3283</v>
      </c>
      <c r="B550" s="5" t="s">
        <v>3284</v>
      </c>
      <c r="C550" s="5" t="s">
        <v>3285</v>
      </c>
      <c r="D550" s="6">
        <v>2008</v>
      </c>
      <c r="E550" s="5" t="s">
        <v>3286</v>
      </c>
      <c r="F550" s="5" t="s">
        <v>2959</v>
      </c>
      <c r="G550" s="5" t="s">
        <v>3287</v>
      </c>
      <c r="H550" s="5" t="s">
        <v>13024</v>
      </c>
      <c r="I550" s="6" t="s">
        <v>13026</v>
      </c>
      <c r="J550" s="6" t="s">
        <v>13025</v>
      </c>
      <c r="K550" s="6" t="s">
        <v>13026</v>
      </c>
      <c r="L550" s="6" t="s">
        <v>13026</v>
      </c>
      <c r="M550" s="6" t="s">
        <v>13027</v>
      </c>
      <c r="N550" s="5" t="s">
        <v>13031</v>
      </c>
    </row>
    <row r="551" spans="1:14" x14ac:dyDescent="0.45">
      <c r="A551" s="6" t="s">
        <v>9232</v>
      </c>
      <c r="B551" s="5" t="s">
        <v>9233</v>
      </c>
      <c r="C551" s="5" t="s">
        <v>9234</v>
      </c>
      <c r="D551" s="6">
        <v>2007</v>
      </c>
      <c r="E551" s="5" t="s">
        <v>9235</v>
      </c>
      <c r="F551" s="5" t="s">
        <v>7996</v>
      </c>
      <c r="G551" s="5" t="s">
        <v>9236</v>
      </c>
      <c r="H551" s="5" t="s">
        <v>13032</v>
      </c>
      <c r="I551" s="6" t="s">
        <v>13026</v>
      </c>
      <c r="J551" s="6" t="s">
        <v>13025</v>
      </c>
      <c r="K551" s="6" t="s">
        <v>13026</v>
      </c>
      <c r="L551" s="6" t="s">
        <v>13026</v>
      </c>
      <c r="M551" s="6" t="s">
        <v>13027</v>
      </c>
      <c r="N551" s="5" t="s">
        <v>13031</v>
      </c>
    </row>
    <row r="552" spans="1:14" x14ac:dyDescent="0.45">
      <c r="A552" s="6" t="s">
        <v>7634</v>
      </c>
      <c r="B552" s="5" t="s">
        <v>7635</v>
      </c>
      <c r="C552" s="5" t="s">
        <v>7636</v>
      </c>
      <c r="D552" s="6">
        <v>2002</v>
      </c>
      <c r="E552" s="5" t="s">
        <v>7637</v>
      </c>
      <c r="F552" s="5" t="s">
        <v>206</v>
      </c>
      <c r="G552" s="5" t="s">
        <v>7638</v>
      </c>
      <c r="H552" s="5" t="s">
        <v>13024</v>
      </c>
      <c r="I552" s="6" t="s">
        <v>13026</v>
      </c>
      <c r="J552" s="6" t="s">
        <v>13025</v>
      </c>
      <c r="K552" s="6" t="s">
        <v>13026</v>
      </c>
      <c r="L552" s="6" t="s">
        <v>13025</v>
      </c>
      <c r="M552" s="6" t="s">
        <v>13027</v>
      </c>
      <c r="N552" s="5" t="s">
        <v>13031</v>
      </c>
    </row>
    <row r="553" spans="1:14" x14ac:dyDescent="0.45">
      <c r="A553" s="6" t="s">
        <v>7585</v>
      </c>
      <c r="B553" s="5" t="s">
        <v>7586</v>
      </c>
      <c r="C553" s="5" t="s">
        <v>7587</v>
      </c>
      <c r="D553" s="6">
        <v>2005</v>
      </c>
      <c r="E553" s="5" t="s">
        <v>7588</v>
      </c>
      <c r="F553" s="5" t="s">
        <v>117</v>
      </c>
      <c r="G553" s="5" t="s">
        <v>7589</v>
      </c>
      <c r="H553" s="5" t="s">
        <v>13024</v>
      </c>
      <c r="I553" s="6" t="s">
        <v>13026</v>
      </c>
      <c r="J553" s="6" t="s">
        <v>13025</v>
      </c>
      <c r="K553" s="6" t="s">
        <v>13026</v>
      </c>
      <c r="L553" s="6" t="s">
        <v>13026</v>
      </c>
      <c r="M553" s="6" t="s">
        <v>13027</v>
      </c>
      <c r="N553" s="5" t="s">
        <v>13031</v>
      </c>
    </row>
    <row r="554" spans="1:14" x14ac:dyDescent="0.45">
      <c r="A554" s="6" t="s">
        <v>10345</v>
      </c>
      <c r="B554" s="5" t="s">
        <v>10346</v>
      </c>
      <c r="C554" s="5" t="s">
        <v>10347</v>
      </c>
      <c r="D554" s="6">
        <v>2003</v>
      </c>
      <c r="E554" s="5" t="s">
        <v>10348</v>
      </c>
      <c r="F554" s="5" t="s">
        <v>135</v>
      </c>
      <c r="G554" s="5" t="s">
        <v>10349</v>
      </c>
      <c r="H554" s="5" t="s">
        <v>13024</v>
      </c>
      <c r="I554" s="6" t="s">
        <v>13026</v>
      </c>
      <c r="J554" s="6" t="s">
        <v>13026</v>
      </c>
      <c r="K554" s="6" t="s">
        <v>13026</v>
      </c>
      <c r="L554" s="6" t="s">
        <v>13026</v>
      </c>
      <c r="M554" s="6" t="s">
        <v>13027</v>
      </c>
      <c r="N554" s="5" t="s">
        <v>13031</v>
      </c>
    </row>
    <row r="555" spans="1:14" x14ac:dyDescent="0.45">
      <c r="A555" s="6" t="s">
        <v>3057</v>
      </c>
      <c r="B555" s="5" t="s">
        <v>3058</v>
      </c>
      <c r="C555" s="5" t="s">
        <v>3059</v>
      </c>
      <c r="D555" s="6">
        <v>2013</v>
      </c>
      <c r="E555" s="5" t="s">
        <v>3060</v>
      </c>
      <c r="F555" s="5" t="s">
        <v>273</v>
      </c>
      <c r="G555" s="5" t="s">
        <v>3061</v>
      </c>
      <c r="H555" s="5" t="s">
        <v>13030</v>
      </c>
      <c r="I555" s="6" t="s">
        <v>13025</v>
      </c>
      <c r="J555" s="6" t="s">
        <v>13025</v>
      </c>
      <c r="K555" s="6" t="s">
        <v>13026</v>
      </c>
      <c r="L555" s="6" t="s">
        <v>13026</v>
      </c>
      <c r="M555" s="6" t="s">
        <v>13033</v>
      </c>
      <c r="N555" s="5"/>
    </row>
    <row r="556" spans="1:14" x14ac:dyDescent="0.45">
      <c r="A556" s="6" t="s">
        <v>3693</v>
      </c>
      <c r="B556" s="5" t="s">
        <v>3694</v>
      </c>
      <c r="C556" s="5" t="s">
        <v>3695</v>
      </c>
      <c r="D556" s="6">
        <v>1998</v>
      </c>
      <c r="E556" s="5" t="s">
        <v>3696</v>
      </c>
      <c r="F556" s="5" t="s">
        <v>206</v>
      </c>
      <c r="G556" s="5" t="s">
        <v>3697</v>
      </c>
      <c r="H556" s="5" t="s">
        <v>13024</v>
      </c>
      <c r="I556" s="6" t="s">
        <v>13026</v>
      </c>
      <c r="J556" s="6" t="s">
        <v>13025</v>
      </c>
      <c r="K556" s="6" t="s">
        <v>13026</v>
      </c>
      <c r="L556" s="6" t="s">
        <v>13025</v>
      </c>
      <c r="M556" s="6" t="s">
        <v>13027</v>
      </c>
      <c r="N556" s="5" t="s">
        <v>13031</v>
      </c>
    </row>
    <row r="557" spans="1:14" x14ac:dyDescent="0.45">
      <c r="A557" s="6" t="s">
        <v>9530</v>
      </c>
      <c r="B557" s="5" t="s">
        <v>9531</v>
      </c>
      <c r="C557" s="5" t="s">
        <v>9532</v>
      </c>
      <c r="D557" s="6">
        <v>1979</v>
      </c>
      <c r="E557" s="5" t="s">
        <v>9533</v>
      </c>
      <c r="F557" s="5" t="s">
        <v>9534</v>
      </c>
      <c r="G557" s="5" t="s">
        <v>9535</v>
      </c>
      <c r="H557" s="5" t="s">
        <v>13024</v>
      </c>
      <c r="I557" s="6" t="s">
        <v>13025</v>
      </c>
      <c r="J557" s="6" t="s">
        <v>13025</v>
      </c>
      <c r="K557" s="6" t="s">
        <v>13026</v>
      </c>
      <c r="L557" s="6" t="s">
        <v>13026</v>
      </c>
      <c r="M557" s="6" t="s">
        <v>13027</v>
      </c>
      <c r="N557" s="5" t="s">
        <v>13029</v>
      </c>
    </row>
    <row r="558" spans="1:14" x14ac:dyDescent="0.45">
      <c r="A558" s="6" t="s">
        <v>12978</v>
      </c>
      <c r="B558" s="5" t="s">
        <v>12979</v>
      </c>
      <c r="C558" s="5" t="s">
        <v>12980</v>
      </c>
      <c r="D558" s="6">
        <v>2003</v>
      </c>
      <c r="E558" s="5" t="s">
        <v>12981</v>
      </c>
      <c r="F558" s="5" t="s">
        <v>135</v>
      </c>
      <c r="G558" s="5" t="s">
        <v>12982</v>
      </c>
      <c r="H558" s="5" t="s">
        <v>13024</v>
      </c>
      <c r="I558" s="6" t="s">
        <v>13025</v>
      </c>
      <c r="J558" s="6" t="s">
        <v>13026</v>
      </c>
      <c r="K558" s="6" t="s">
        <v>13026</v>
      </c>
      <c r="L558" s="6" t="s">
        <v>13026</v>
      </c>
      <c r="M558" s="6" t="s">
        <v>13027</v>
      </c>
      <c r="N558" s="5" t="s">
        <v>13028</v>
      </c>
    </row>
    <row r="559" spans="1:14" x14ac:dyDescent="0.45">
      <c r="A559" s="6" t="s">
        <v>679</v>
      </c>
      <c r="B559" s="5" t="s">
        <v>680</v>
      </c>
      <c r="C559" s="5" t="s">
        <v>681</v>
      </c>
      <c r="D559" s="6">
        <v>2016</v>
      </c>
      <c r="E559" s="5" t="s">
        <v>682</v>
      </c>
      <c r="F559" s="5" t="s">
        <v>683</v>
      </c>
      <c r="G559" s="5" t="s">
        <v>684</v>
      </c>
      <c r="H559" s="5" t="s">
        <v>13024</v>
      </c>
      <c r="I559" s="6" t="s">
        <v>13025</v>
      </c>
      <c r="J559" s="6" t="s">
        <v>13025</v>
      </c>
      <c r="K559" s="6" t="s">
        <v>13026</v>
      </c>
      <c r="L559" s="6" t="s">
        <v>13026</v>
      </c>
      <c r="M559" s="6" t="s">
        <v>13027</v>
      </c>
      <c r="N559" s="5" t="s">
        <v>13029</v>
      </c>
    </row>
    <row r="560" spans="1:14" x14ac:dyDescent="0.45">
      <c r="A560" s="6" t="s">
        <v>11339</v>
      </c>
      <c r="B560" s="5" t="s">
        <v>11340</v>
      </c>
      <c r="C560" s="5" t="s">
        <v>11341</v>
      </c>
      <c r="D560" s="6">
        <v>2001</v>
      </c>
      <c r="E560" s="5" t="s">
        <v>11342</v>
      </c>
      <c r="F560" s="5" t="s">
        <v>68</v>
      </c>
      <c r="G560" s="5" t="s">
        <v>11343</v>
      </c>
      <c r="H560" s="5" t="s">
        <v>13024</v>
      </c>
      <c r="I560" s="6" t="s">
        <v>13025</v>
      </c>
      <c r="J560" s="6" t="s">
        <v>13026</v>
      </c>
      <c r="K560" s="6" t="s">
        <v>13026</v>
      </c>
      <c r="L560" s="6" t="s">
        <v>13025</v>
      </c>
      <c r="M560" s="6" t="s">
        <v>13027</v>
      </c>
      <c r="N560" s="5" t="s">
        <v>13028</v>
      </c>
    </row>
    <row r="561" spans="1:14" x14ac:dyDescent="0.45">
      <c r="A561" s="6" t="s">
        <v>4955</v>
      </c>
      <c r="B561" s="5" t="s">
        <v>4956</v>
      </c>
      <c r="C561" s="5" t="s">
        <v>4957</v>
      </c>
      <c r="D561" s="6">
        <v>2019</v>
      </c>
      <c r="E561" s="5" t="s">
        <v>4958</v>
      </c>
      <c r="F561" s="5" t="s">
        <v>3260</v>
      </c>
      <c r="G561" s="5" t="s">
        <v>4959</v>
      </c>
      <c r="H561" s="5" t="s">
        <v>13024</v>
      </c>
      <c r="I561" s="6" t="s">
        <v>13025</v>
      </c>
      <c r="J561" s="6" t="s">
        <v>13025</v>
      </c>
      <c r="K561" s="6" t="s">
        <v>13025</v>
      </c>
      <c r="L561" s="6" t="s">
        <v>13025</v>
      </c>
      <c r="M561" s="6" t="s">
        <v>13033</v>
      </c>
      <c r="N561" s="5"/>
    </row>
    <row r="562" spans="1:14" x14ac:dyDescent="0.45">
      <c r="A562" s="6" t="s">
        <v>499</v>
      </c>
      <c r="B562" s="5" t="s">
        <v>500</v>
      </c>
      <c r="C562" s="5" t="s">
        <v>501</v>
      </c>
      <c r="D562" s="6">
        <v>2010</v>
      </c>
      <c r="E562" s="5" t="s">
        <v>502</v>
      </c>
      <c r="F562" s="5" t="s">
        <v>503</v>
      </c>
      <c r="G562" s="5" t="s">
        <v>504</v>
      </c>
      <c r="H562" s="5" t="s">
        <v>13024</v>
      </c>
      <c r="I562" s="6" t="s">
        <v>13025</v>
      </c>
      <c r="J562" s="6" t="s">
        <v>13026</v>
      </c>
      <c r="K562" s="6" t="s">
        <v>13026</v>
      </c>
      <c r="L562" s="6" t="s">
        <v>13026</v>
      </c>
      <c r="M562" s="6" t="s">
        <v>13027</v>
      </c>
      <c r="N562" s="5" t="s">
        <v>13028</v>
      </c>
    </row>
    <row r="563" spans="1:14" x14ac:dyDescent="0.45">
      <c r="A563" s="6" t="s">
        <v>10340</v>
      </c>
      <c r="B563" s="5" t="s">
        <v>10341</v>
      </c>
      <c r="C563" s="5" t="s">
        <v>10342</v>
      </c>
      <c r="D563" s="6">
        <v>2023</v>
      </c>
      <c r="E563" s="5" t="s">
        <v>10343</v>
      </c>
      <c r="F563" s="5" t="s">
        <v>374</v>
      </c>
      <c r="G563" s="5" t="s">
        <v>10344</v>
      </c>
      <c r="H563" s="5" t="s">
        <v>13024</v>
      </c>
      <c r="I563" s="6" t="s">
        <v>13025</v>
      </c>
      <c r="J563" s="6" t="s">
        <v>13026</v>
      </c>
      <c r="K563" s="6" t="s">
        <v>13026</v>
      </c>
      <c r="L563" s="6" t="s">
        <v>13026</v>
      </c>
      <c r="M563" s="6" t="s">
        <v>13027</v>
      </c>
      <c r="N563" s="5" t="s">
        <v>13028</v>
      </c>
    </row>
    <row r="564" spans="1:14" x14ac:dyDescent="0.45">
      <c r="A564" s="6" t="s">
        <v>8300</v>
      </c>
      <c r="B564" s="5" t="s">
        <v>8301</v>
      </c>
      <c r="C564" s="5" t="s">
        <v>8302</v>
      </c>
      <c r="D564" s="6">
        <v>1999</v>
      </c>
      <c r="E564" s="5" t="s">
        <v>8303</v>
      </c>
      <c r="F564" s="5" t="s">
        <v>117</v>
      </c>
      <c r="G564" s="5" t="s">
        <v>8304</v>
      </c>
      <c r="H564" s="5" t="s">
        <v>13024</v>
      </c>
      <c r="I564" s="6" t="s">
        <v>13025</v>
      </c>
      <c r="J564" s="6" t="s">
        <v>13026</v>
      </c>
      <c r="K564" s="6" t="s">
        <v>13026</v>
      </c>
      <c r="L564" s="6" t="s">
        <v>13026</v>
      </c>
      <c r="M564" s="6" t="s">
        <v>13027</v>
      </c>
      <c r="N564" s="5" t="s">
        <v>13028</v>
      </c>
    </row>
    <row r="565" spans="1:14" x14ac:dyDescent="0.45">
      <c r="A565" s="6" t="s">
        <v>10195</v>
      </c>
      <c r="B565" s="5" t="s">
        <v>10196</v>
      </c>
      <c r="C565" s="5" t="s">
        <v>10197</v>
      </c>
      <c r="D565" s="6">
        <v>2003</v>
      </c>
      <c r="E565" s="5" t="s">
        <v>10198</v>
      </c>
      <c r="F565" s="5" t="s">
        <v>135</v>
      </c>
      <c r="G565" s="5" t="s">
        <v>10199</v>
      </c>
      <c r="H565" s="5" t="s">
        <v>13024</v>
      </c>
      <c r="I565" s="6" t="s">
        <v>13025</v>
      </c>
      <c r="J565" s="6" t="s">
        <v>13026</v>
      </c>
      <c r="K565" s="6" t="s">
        <v>13026</v>
      </c>
      <c r="L565" s="6" t="s">
        <v>13026</v>
      </c>
      <c r="M565" s="6" t="s">
        <v>13027</v>
      </c>
      <c r="N565" s="5" t="s">
        <v>13028</v>
      </c>
    </row>
    <row r="566" spans="1:14" x14ac:dyDescent="0.45">
      <c r="A566" s="6" t="s">
        <v>2546</v>
      </c>
      <c r="B566" s="5" t="s">
        <v>2547</v>
      </c>
      <c r="C566" s="5" t="s">
        <v>2548</v>
      </c>
      <c r="D566" s="6">
        <v>2004</v>
      </c>
      <c r="E566" s="5" t="s">
        <v>2549</v>
      </c>
      <c r="F566" s="5" t="s">
        <v>868</v>
      </c>
      <c r="G566" s="5" t="s">
        <v>2550</v>
      </c>
      <c r="H566" s="5" t="s">
        <v>13024</v>
      </c>
      <c r="I566" s="6" t="s">
        <v>13025</v>
      </c>
      <c r="J566" s="6" t="s">
        <v>13026</v>
      </c>
      <c r="K566" s="6" t="s">
        <v>13026</v>
      </c>
      <c r="L566" s="6" t="s">
        <v>13026</v>
      </c>
      <c r="M566" s="6" t="s">
        <v>13027</v>
      </c>
      <c r="N566" s="5" t="s">
        <v>13028</v>
      </c>
    </row>
    <row r="567" spans="1:14" x14ac:dyDescent="0.45">
      <c r="A567" s="6" t="s">
        <v>9495</v>
      </c>
      <c r="B567" s="5" t="s">
        <v>9496</v>
      </c>
      <c r="C567" s="5" t="s">
        <v>9497</v>
      </c>
      <c r="D567" s="6">
        <v>2014</v>
      </c>
      <c r="E567" s="5" t="s">
        <v>9498</v>
      </c>
      <c r="F567" s="5" t="s">
        <v>99</v>
      </c>
      <c r="G567" s="5" t="s">
        <v>9499</v>
      </c>
      <c r="H567" s="5" t="s">
        <v>13024</v>
      </c>
      <c r="I567" s="6" t="s">
        <v>13025</v>
      </c>
      <c r="J567" s="6" t="s">
        <v>13026</v>
      </c>
      <c r="K567" s="6" t="s">
        <v>13026</v>
      </c>
      <c r="L567" s="6" t="s">
        <v>13026</v>
      </c>
      <c r="M567" s="6" t="s">
        <v>13027</v>
      </c>
      <c r="N567" s="5" t="s">
        <v>13028</v>
      </c>
    </row>
    <row r="568" spans="1:14" x14ac:dyDescent="0.45">
      <c r="A568" s="6" t="s">
        <v>740</v>
      </c>
      <c r="B568" s="5" t="s">
        <v>741</v>
      </c>
      <c r="C568" s="5" t="s">
        <v>742</v>
      </c>
      <c r="D568" s="6">
        <v>1988</v>
      </c>
      <c r="E568" s="5" t="s">
        <v>743</v>
      </c>
      <c r="F568" s="5" t="s">
        <v>744</v>
      </c>
      <c r="G568" s="5" t="s">
        <v>745</v>
      </c>
      <c r="H568" s="5" t="s">
        <v>13024</v>
      </c>
      <c r="I568" s="6" t="s">
        <v>13025</v>
      </c>
      <c r="J568" s="6" t="s">
        <v>13026</v>
      </c>
      <c r="K568" s="6" t="s">
        <v>13026</v>
      </c>
      <c r="L568" s="6" t="s">
        <v>13026</v>
      </c>
      <c r="M568" s="6" t="s">
        <v>13027</v>
      </c>
      <c r="N568" s="5" t="s">
        <v>13028</v>
      </c>
    </row>
    <row r="569" spans="1:14" x14ac:dyDescent="0.45">
      <c r="A569" s="6" t="s">
        <v>12022</v>
      </c>
      <c r="B569" s="5" t="s">
        <v>12023</v>
      </c>
      <c r="C569" s="5" t="s">
        <v>12024</v>
      </c>
      <c r="D569" s="6">
        <v>1995</v>
      </c>
      <c r="E569" s="5" t="s">
        <v>12025</v>
      </c>
      <c r="F569" s="5" t="s">
        <v>117</v>
      </c>
      <c r="G569" s="5" t="s">
        <v>12026</v>
      </c>
      <c r="H569" s="5" t="s">
        <v>13024</v>
      </c>
      <c r="I569" s="6" t="s">
        <v>13025</v>
      </c>
      <c r="J569" s="6" t="s">
        <v>13026</v>
      </c>
      <c r="K569" s="6" t="s">
        <v>13026</v>
      </c>
      <c r="L569" s="6" t="s">
        <v>13026</v>
      </c>
      <c r="M569" s="6" t="s">
        <v>13027</v>
      </c>
      <c r="N569" s="5" t="s">
        <v>13028</v>
      </c>
    </row>
    <row r="570" spans="1:14" x14ac:dyDescent="0.45">
      <c r="A570" s="6" t="s">
        <v>12596</v>
      </c>
      <c r="B570" s="5" t="s">
        <v>12597</v>
      </c>
      <c r="C570" s="5" t="s">
        <v>12598</v>
      </c>
      <c r="D570" s="6">
        <v>2003</v>
      </c>
      <c r="E570" s="5" t="s">
        <v>12599</v>
      </c>
      <c r="F570" s="5" t="s">
        <v>1752</v>
      </c>
      <c r="G570" s="5" t="s">
        <v>12600</v>
      </c>
      <c r="H570" s="5" t="s">
        <v>13024</v>
      </c>
      <c r="I570" s="6" t="s">
        <v>13025</v>
      </c>
      <c r="J570" s="6" t="s">
        <v>13026</v>
      </c>
      <c r="K570" s="6" t="s">
        <v>13026</v>
      </c>
      <c r="L570" s="6" t="s">
        <v>13025</v>
      </c>
      <c r="M570" s="6" t="s">
        <v>13027</v>
      </c>
      <c r="N570" s="5" t="s">
        <v>13028</v>
      </c>
    </row>
    <row r="571" spans="1:14" x14ac:dyDescent="0.45">
      <c r="A571" s="6" t="s">
        <v>3413</v>
      </c>
      <c r="B571" s="5" t="s">
        <v>3414</v>
      </c>
      <c r="C571" s="5" t="s">
        <v>3415</v>
      </c>
      <c r="D571" s="6">
        <v>2026</v>
      </c>
      <c r="E571" s="5" t="s">
        <v>3416</v>
      </c>
      <c r="F571" s="5" t="s">
        <v>3417</v>
      </c>
      <c r="G571" s="5" t="s">
        <v>3418</v>
      </c>
      <c r="H571" s="5" t="s">
        <v>13030</v>
      </c>
      <c r="I571" s="6" t="s">
        <v>13026</v>
      </c>
      <c r="J571" s="6" t="s">
        <v>13026</v>
      </c>
      <c r="K571" s="6" t="s">
        <v>13026</v>
      </c>
      <c r="L571" s="6" t="s">
        <v>13026</v>
      </c>
      <c r="M571" s="6" t="s">
        <v>13027</v>
      </c>
      <c r="N571" s="5" t="s">
        <v>13031</v>
      </c>
    </row>
    <row r="572" spans="1:14" x14ac:dyDescent="0.45">
      <c r="A572" s="6" t="s">
        <v>7987</v>
      </c>
      <c r="B572" s="5" t="s">
        <v>7988</v>
      </c>
      <c r="C572" s="5" t="s">
        <v>7989</v>
      </c>
      <c r="D572" s="6">
        <v>2003</v>
      </c>
      <c r="E572" s="5" t="s">
        <v>7990</v>
      </c>
      <c r="F572" s="5" t="s">
        <v>68</v>
      </c>
      <c r="G572" s="5" t="s">
        <v>7991</v>
      </c>
      <c r="H572" s="5" t="s">
        <v>13024</v>
      </c>
      <c r="I572" s="6" t="s">
        <v>13025</v>
      </c>
      <c r="J572" s="6" t="s">
        <v>13026</v>
      </c>
      <c r="K572" s="6" t="s">
        <v>13026</v>
      </c>
      <c r="L572" s="6" t="s">
        <v>13025</v>
      </c>
      <c r="M572" s="6" t="s">
        <v>13027</v>
      </c>
      <c r="N572" s="5" t="s">
        <v>13028</v>
      </c>
    </row>
    <row r="573" spans="1:14" x14ac:dyDescent="0.45">
      <c r="A573" s="6" t="s">
        <v>7649</v>
      </c>
      <c r="B573" s="5" t="s">
        <v>7650</v>
      </c>
      <c r="C573" s="5" t="s">
        <v>7651</v>
      </c>
      <c r="D573" s="6">
        <v>2006</v>
      </c>
      <c r="E573" s="5" t="s">
        <v>7652</v>
      </c>
      <c r="F573" s="5" t="s">
        <v>1054</v>
      </c>
      <c r="G573" s="5" t="s">
        <v>7653</v>
      </c>
      <c r="H573" s="5" t="s">
        <v>13024</v>
      </c>
      <c r="I573" s="6" t="s">
        <v>13026</v>
      </c>
      <c r="J573" s="6" t="s">
        <v>13025</v>
      </c>
      <c r="K573" s="6" t="s">
        <v>13026</v>
      </c>
      <c r="L573" s="6" t="s">
        <v>13026</v>
      </c>
      <c r="M573" s="6" t="s">
        <v>13027</v>
      </c>
      <c r="N573" s="5" t="s">
        <v>13031</v>
      </c>
    </row>
    <row r="574" spans="1:14" x14ac:dyDescent="0.45">
      <c r="A574" s="6" t="s">
        <v>11264</v>
      </c>
      <c r="B574" s="5" t="s">
        <v>11265</v>
      </c>
      <c r="C574" s="5" t="s">
        <v>11266</v>
      </c>
      <c r="D574" s="6">
        <v>2001</v>
      </c>
      <c r="E574" s="5" t="s">
        <v>11267</v>
      </c>
      <c r="F574" s="5" t="s">
        <v>68</v>
      </c>
      <c r="G574" s="5" t="s">
        <v>11268</v>
      </c>
      <c r="H574" s="5" t="s">
        <v>13024</v>
      </c>
      <c r="I574" s="6" t="s">
        <v>13025</v>
      </c>
      <c r="J574" s="6" t="s">
        <v>13026</v>
      </c>
      <c r="K574" s="6" t="s">
        <v>13026</v>
      </c>
      <c r="L574" s="6" t="s">
        <v>13026</v>
      </c>
      <c r="M574" s="6" t="s">
        <v>13027</v>
      </c>
      <c r="N574" s="5" t="s">
        <v>13028</v>
      </c>
    </row>
    <row r="575" spans="1:14" x14ac:dyDescent="0.45">
      <c r="A575" s="6" t="s">
        <v>6320</v>
      </c>
      <c r="B575" s="5" t="s">
        <v>6321</v>
      </c>
      <c r="C575" s="5" t="s">
        <v>6322</v>
      </c>
      <c r="D575" s="6">
        <v>2002</v>
      </c>
      <c r="E575" s="5" t="s">
        <v>6323</v>
      </c>
      <c r="F575" s="5" t="s">
        <v>715</v>
      </c>
      <c r="G575" s="5" t="s">
        <v>6324</v>
      </c>
      <c r="H575" s="5" t="s">
        <v>13024</v>
      </c>
      <c r="I575" s="6" t="s">
        <v>13026</v>
      </c>
      <c r="J575" s="6" t="s">
        <v>13026</v>
      </c>
      <c r="K575" s="6" t="s">
        <v>13026</v>
      </c>
      <c r="L575" s="6" t="s">
        <v>13026</v>
      </c>
      <c r="M575" s="6" t="s">
        <v>13027</v>
      </c>
      <c r="N575" s="5" t="s">
        <v>13031</v>
      </c>
    </row>
    <row r="576" spans="1:14" x14ac:dyDescent="0.45">
      <c r="A576" s="6" t="s">
        <v>3009</v>
      </c>
      <c r="B576" s="5" t="s">
        <v>3010</v>
      </c>
      <c r="C576" s="5" t="s">
        <v>3011</v>
      </c>
      <c r="D576" s="6">
        <v>2003</v>
      </c>
      <c r="E576" s="5" t="s">
        <v>3012</v>
      </c>
      <c r="F576" s="5" t="s">
        <v>135</v>
      </c>
      <c r="G576" s="5" t="s">
        <v>3013</v>
      </c>
      <c r="H576" s="5" t="s">
        <v>13024</v>
      </c>
      <c r="I576" s="6" t="s">
        <v>13025</v>
      </c>
      <c r="J576" s="6" t="s">
        <v>13026</v>
      </c>
      <c r="K576" s="6" t="s">
        <v>13026</v>
      </c>
      <c r="L576" s="6" t="s">
        <v>13026</v>
      </c>
      <c r="M576" s="6" t="s">
        <v>13027</v>
      </c>
      <c r="N576" s="5" t="s">
        <v>13028</v>
      </c>
    </row>
    <row r="577" spans="1:14" x14ac:dyDescent="0.45">
      <c r="A577" s="6" t="s">
        <v>4380</v>
      </c>
      <c r="B577" s="5" t="s">
        <v>4381</v>
      </c>
      <c r="C577" s="5" t="s">
        <v>4382</v>
      </c>
      <c r="D577" s="6">
        <v>2008</v>
      </c>
      <c r="E577" s="5" t="s">
        <v>4383</v>
      </c>
      <c r="F577" s="5" t="s">
        <v>165</v>
      </c>
      <c r="G577" s="5" t="s">
        <v>4384</v>
      </c>
      <c r="H577" s="5" t="s">
        <v>13024</v>
      </c>
      <c r="I577" s="6" t="s">
        <v>13025</v>
      </c>
      <c r="J577" s="6" t="s">
        <v>13026</v>
      </c>
      <c r="K577" s="6" t="s">
        <v>13026</v>
      </c>
      <c r="L577" s="6" t="s">
        <v>13025</v>
      </c>
      <c r="M577" s="6" t="s">
        <v>13027</v>
      </c>
      <c r="N577" s="5" t="s">
        <v>13028</v>
      </c>
    </row>
    <row r="578" spans="1:14" x14ac:dyDescent="0.45">
      <c r="A578" s="6" t="s">
        <v>6637</v>
      </c>
      <c r="B578" s="5" t="s">
        <v>6638</v>
      </c>
      <c r="C578" s="5" t="s">
        <v>6639</v>
      </c>
      <c r="D578" s="6">
        <v>2021</v>
      </c>
      <c r="E578" s="5" t="s">
        <v>6640</v>
      </c>
      <c r="F578" s="5" t="s">
        <v>6641</v>
      </c>
      <c r="G578" s="5" t="s">
        <v>6642</v>
      </c>
      <c r="H578" s="5" t="s">
        <v>13030</v>
      </c>
      <c r="I578" s="6" t="s">
        <v>13026</v>
      </c>
      <c r="J578" s="6" t="s">
        <v>13026</v>
      </c>
      <c r="K578" s="6" t="s">
        <v>13026</v>
      </c>
      <c r="L578" s="6" t="s">
        <v>13025</v>
      </c>
      <c r="M578" s="6" t="s">
        <v>13027</v>
      </c>
      <c r="N578" s="5" t="s">
        <v>13031</v>
      </c>
    </row>
    <row r="579" spans="1:14" x14ac:dyDescent="0.45">
      <c r="A579" s="6" t="s">
        <v>370</v>
      </c>
      <c r="B579" s="5" t="s">
        <v>371</v>
      </c>
      <c r="C579" s="5" t="s">
        <v>372</v>
      </c>
      <c r="D579" s="6">
        <v>2021</v>
      </c>
      <c r="E579" s="5" t="s">
        <v>373</v>
      </c>
      <c r="F579" s="5" t="s">
        <v>374</v>
      </c>
      <c r="G579" s="5" t="s">
        <v>375</v>
      </c>
      <c r="H579" s="5" t="s">
        <v>13024</v>
      </c>
      <c r="I579" s="6" t="s">
        <v>13025</v>
      </c>
      <c r="J579" s="6" t="s">
        <v>13025</v>
      </c>
      <c r="K579" s="6" t="s">
        <v>13026</v>
      </c>
      <c r="L579" s="6" t="s">
        <v>13026</v>
      </c>
      <c r="M579" s="6" t="s">
        <v>13027</v>
      </c>
      <c r="N579" s="5" t="s">
        <v>13029</v>
      </c>
    </row>
    <row r="580" spans="1:14" x14ac:dyDescent="0.45">
      <c r="A580" s="6" t="s">
        <v>1345</v>
      </c>
      <c r="B580" s="5" t="s">
        <v>1346</v>
      </c>
      <c r="C580" s="5" t="s">
        <v>1347</v>
      </c>
      <c r="D580" s="6">
        <v>2002</v>
      </c>
      <c r="E580" s="5" t="s">
        <v>1348</v>
      </c>
      <c r="F580" s="5" t="s">
        <v>1349</v>
      </c>
      <c r="G580" s="5" t="s">
        <v>1350</v>
      </c>
      <c r="H580" s="5" t="s">
        <v>13024</v>
      </c>
      <c r="I580" s="6" t="s">
        <v>13026</v>
      </c>
      <c r="J580" s="6" t="s">
        <v>13026</v>
      </c>
      <c r="K580" s="6" t="s">
        <v>13026</v>
      </c>
      <c r="L580" s="6" t="s">
        <v>13026</v>
      </c>
      <c r="M580" s="6" t="s">
        <v>13027</v>
      </c>
      <c r="N580" s="5" t="s">
        <v>13031</v>
      </c>
    </row>
    <row r="581" spans="1:14" x14ac:dyDescent="0.45">
      <c r="A581" s="6" t="s">
        <v>2780</v>
      </c>
      <c r="B581" s="5" t="s">
        <v>2781</v>
      </c>
      <c r="C581" s="5" t="s">
        <v>2782</v>
      </c>
      <c r="D581" s="6">
        <v>2018</v>
      </c>
      <c r="E581" s="5" t="s">
        <v>2783</v>
      </c>
      <c r="F581" s="5" t="s">
        <v>2784</v>
      </c>
      <c r="G581" s="5" t="s">
        <v>2785</v>
      </c>
      <c r="H581" s="5" t="s">
        <v>13024</v>
      </c>
      <c r="I581" s="6" t="s">
        <v>13026</v>
      </c>
      <c r="J581" s="6" t="s">
        <v>13025</v>
      </c>
      <c r="K581" s="6" t="s">
        <v>13026</v>
      </c>
      <c r="L581" s="6" t="s">
        <v>13026</v>
      </c>
      <c r="M581" s="6" t="s">
        <v>13027</v>
      </c>
      <c r="N581" s="5" t="s">
        <v>13031</v>
      </c>
    </row>
    <row r="582" spans="1:14" x14ac:dyDescent="0.45">
      <c r="A582" s="6" t="s">
        <v>7183</v>
      </c>
      <c r="B582" s="5" t="s">
        <v>7184</v>
      </c>
      <c r="C582" s="5" t="s">
        <v>7185</v>
      </c>
      <c r="D582" s="6">
        <v>2025</v>
      </c>
      <c r="E582" s="5" t="s">
        <v>7186</v>
      </c>
      <c r="F582" s="5" t="s">
        <v>7187</v>
      </c>
      <c r="G582" s="5" t="s">
        <v>7188</v>
      </c>
      <c r="H582" s="5" t="s">
        <v>13024</v>
      </c>
      <c r="I582" s="6" t="s">
        <v>13026</v>
      </c>
      <c r="J582" s="6" t="s">
        <v>13026</v>
      </c>
      <c r="K582" s="6" t="s">
        <v>13026</v>
      </c>
      <c r="L582" s="6" t="s">
        <v>13025</v>
      </c>
      <c r="M582" s="6" t="s">
        <v>13027</v>
      </c>
      <c r="N582" s="5" t="s">
        <v>13031</v>
      </c>
    </row>
    <row r="583" spans="1:14" x14ac:dyDescent="0.45">
      <c r="A583" s="6" t="s">
        <v>8113</v>
      </c>
      <c r="B583" s="5" t="s">
        <v>8114</v>
      </c>
      <c r="C583" s="5" t="s">
        <v>8115</v>
      </c>
      <c r="D583" s="6">
        <v>2002</v>
      </c>
      <c r="E583" s="5" t="s">
        <v>8116</v>
      </c>
      <c r="F583" s="5" t="s">
        <v>598</v>
      </c>
      <c r="G583" s="5" t="s">
        <v>8117</v>
      </c>
      <c r="H583" s="5" t="s">
        <v>13024</v>
      </c>
      <c r="I583" s="6" t="s">
        <v>13025</v>
      </c>
      <c r="J583" s="6" t="s">
        <v>13026</v>
      </c>
      <c r="K583" s="6" t="s">
        <v>13026</v>
      </c>
      <c r="L583" s="6" t="s">
        <v>13026</v>
      </c>
      <c r="M583" s="6" t="s">
        <v>13027</v>
      </c>
      <c r="N583" s="5" t="s">
        <v>13028</v>
      </c>
    </row>
    <row r="584" spans="1:14" x14ac:dyDescent="0.45">
      <c r="A584" s="6" t="s">
        <v>2898</v>
      </c>
      <c r="B584" s="5" t="s">
        <v>2899</v>
      </c>
      <c r="C584" s="5" t="s">
        <v>2900</v>
      </c>
      <c r="D584" s="6">
        <v>1991</v>
      </c>
      <c r="E584" s="5" t="s">
        <v>2901</v>
      </c>
      <c r="F584" s="5" t="s">
        <v>2902</v>
      </c>
      <c r="G584" s="5" t="s">
        <v>2903</v>
      </c>
      <c r="H584" s="5" t="s">
        <v>13024</v>
      </c>
      <c r="I584" s="6" t="s">
        <v>13025</v>
      </c>
      <c r="J584" s="6" t="s">
        <v>13026</v>
      </c>
      <c r="K584" s="6" t="s">
        <v>13026</v>
      </c>
      <c r="L584" s="6" t="s">
        <v>13026</v>
      </c>
      <c r="M584" s="6" t="s">
        <v>13027</v>
      </c>
      <c r="N584" s="5" t="s">
        <v>13028</v>
      </c>
    </row>
    <row r="585" spans="1:14" x14ac:dyDescent="0.45">
      <c r="A585" s="6" t="s">
        <v>7215</v>
      </c>
      <c r="B585" s="5" t="s">
        <v>7216</v>
      </c>
      <c r="C585" s="5" t="s">
        <v>7217</v>
      </c>
      <c r="D585" s="6">
        <v>2022</v>
      </c>
      <c r="E585" s="5" t="s">
        <v>7218</v>
      </c>
      <c r="F585" s="5" t="s">
        <v>1080</v>
      </c>
      <c r="G585" s="5" t="s">
        <v>7219</v>
      </c>
      <c r="H585" s="5" t="s">
        <v>13024</v>
      </c>
      <c r="I585" s="6" t="s">
        <v>13025</v>
      </c>
      <c r="J585" s="6" t="s">
        <v>13025</v>
      </c>
      <c r="K585" s="6" t="s">
        <v>13025</v>
      </c>
      <c r="L585" s="6" t="s">
        <v>13026</v>
      </c>
      <c r="M585" s="6" t="s">
        <v>13027</v>
      </c>
      <c r="N585" s="5" t="s">
        <v>13029</v>
      </c>
    </row>
    <row r="586" spans="1:14" x14ac:dyDescent="0.45">
      <c r="A586" s="6" t="s">
        <v>12560</v>
      </c>
      <c r="B586" s="5" t="s">
        <v>12561</v>
      </c>
      <c r="C586" s="5" t="s">
        <v>12562</v>
      </c>
      <c r="D586" s="6">
        <v>2015</v>
      </c>
      <c r="E586" s="5" t="s">
        <v>12563</v>
      </c>
      <c r="F586" s="5" t="s">
        <v>12564</v>
      </c>
      <c r="G586" s="5" t="s">
        <v>12565</v>
      </c>
      <c r="H586" s="5" t="s">
        <v>13024</v>
      </c>
      <c r="I586" s="6" t="s">
        <v>13025</v>
      </c>
      <c r="J586" s="6" t="s">
        <v>13025</v>
      </c>
      <c r="K586" s="6" t="s">
        <v>13025</v>
      </c>
      <c r="L586" s="6" t="s">
        <v>13026</v>
      </c>
      <c r="M586" s="6" t="s">
        <v>13027</v>
      </c>
      <c r="N586" s="5" t="s">
        <v>13029</v>
      </c>
    </row>
    <row r="587" spans="1:14" x14ac:dyDescent="0.45">
      <c r="A587" s="6" t="s">
        <v>4354</v>
      </c>
      <c r="B587" s="5" t="s">
        <v>4355</v>
      </c>
      <c r="C587" s="5" t="s">
        <v>4356</v>
      </c>
      <c r="D587" s="6">
        <v>1997</v>
      </c>
      <c r="E587" s="5" t="s">
        <v>4357</v>
      </c>
      <c r="F587" s="5" t="s">
        <v>206</v>
      </c>
      <c r="G587" s="5" t="s">
        <v>4358</v>
      </c>
      <c r="H587" s="5" t="s">
        <v>13024</v>
      </c>
      <c r="I587" s="6" t="s">
        <v>13026</v>
      </c>
      <c r="J587" s="6" t="s">
        <v>13026</v>
      </c>
      <c r="K587" s="6" t="s">
        <v>13026</v>
      </c>
      <c r="L587" s="6" t="s">
        <v>13025</v>
      </c>
      <c r="M587" s="6" t="s">
        <v>13027</v>
      </c>
      <c r="N587" s="5" t="s">
        <v>13031</v>
      </c>
    </row>
    <row r="588" spans="1:14" x14ac:dyDescent="0.45">
      <c r="A588" s="6" t="s">
        <v>1519</v>
      </c>
      <c r="B588" s="5" t="s">
        <v>1520</v>
      </c>
      <c r="C588" s="5" t="s">
        <v>1521</v>
      </c>
      <c r="D588" s="6">
        <v>2003</v>
      </c>
      <c r="E588" s="5" t="s">
        <v>1522</v>
      </c>
      <c r="F588" s="5" t="s">
        <v>1523</v>
      </c>
      <c r="G588" s="5" t="s">
        <v>1524</v>
      </c>
      <c r="H588" s="5" t="s">
        <v>13024</v>
      </c>
      <c r="I588" s="6" t="s">
        <v>13025</v>
      </c>
      <c r="J588" s="6" t="s">
        <v>13026</v>
      </c>
      <c r="K588" s="6" t="s">
        <v>13026</v>
      </c>
      <c r="L588" s="6" t="s">
        <v>13026</v>
      </c>
      <c r="M588" s="6" t="s">
        <v>13027</v>
      </c>
      <c r="N588" s="5" t="s">
        <v>13028</v>
      </c>
    </row>
    <row r="589" spans="1:14" x14ac:dyDescent="0.45">
      <c r="A589" s="6" t="s">
        <v>7053</v>
      </c>
      <c r="B589" s="5" t="s">
        <v>7054</v>
      </c>
      <c r="C589" s="5" t="s">
        <v>7055</v>
      </c>
      <c r="D589" s="6">
        <v>1998</v>
      </c>
      <c r="E589" s="5" t="s">
        <v>7056</v>
      </c>
      <c r="F589" s="5" t="s">
        <v>206</v>
      </c>
      <c r="G589" s="5" t="s">
        <v>7057</v>
      </c>
      <c r="H589" s="5" t="s">
        <v>13024</v>
      </c>
      <c r="I589" s="6" t="s">
        <v>13025</v>
      </c>
      <c r="J589" s="6" t="s">
        <v>13026</v>
      </c>
      <c r="K589" s="6" t="s">
        <v>13026</v>
      </c>
      <c r="L589" s="6" t="s">
        <v>13026</v>
      </c>
      <c r="M589" s="6" t="s">
        <v>13027</v>
      </c>
      <c r="N589" s="5" t="s">
        <v>13028</v>
      </c>
    </row>
    <row r="590" spans="1:14" x14ac:dyDescent="0.45">
      <c r="A590" s="6" t="s">
        <v>10114</v>
      </c>
      <c r="B590" s="5" t="s">
        <v>10115</v>
      </c>
      <c r="C590" s="5" t="s">
        <v>10116</v>
      </c>
      <c r="D590" s="6">
        <v>2003</v>
      </c>
      <c r="E590" s="5" t="s">
        <v>10117</v>
      </c>
      <c r="F590" s="5" t="s">
        <v>660</v>
      </c>
      <c r="G590" s="5" t="s">
        <v>10118</v>
      </c>
      <c r="H590" s="5" t="s">
        <v>13024</v>
      </c>
      <c r="I590" s="6" t="s">
        <v>13025</v>
      </c>
      <c r="J590" s="6" t="s">
        <v>13026</v>
      </c>
      <c r="K590" s="6" t="s">
        <v>13026</v>
      </c>
      <c r="L590" s="6" t="s">
        <v>13026</v>
      </c>
      <c r="M590" s="6" t="s">
        <v>13027</v>
      </c>
      <c r="N590" s="5" t="s">
        <v>13028</v>
      </c>
    </row>
    <row r="591" spans="1:14" x14ac:dyDescent="0.45">
      <c r="A591" s="6" t="s">
        <v>4816</v>
      </c>
      <c r="B591" s="5" t="s">
        <v>4817</v>
      </c>
      <c r="C591" s="5" t="s">
        <v>4818</v>
      </c>
      <c r="D591" s="6">
        <v>2001</v>
      </c>
      <c r="E591" s="5" t="s">
        <v>4819</v>
      </c>
      <c r="F591" s="5" t="s">
        <v>1680</v>
      </c>
      <c r="G591" s="5" t="s">
        <v>4820</v>
      </c>
      <c r="H591" s="5" t="s">
        <v>13032</v>
      </c>
      <c r="I591" s="6" t="s">
        <v>13025</v>
      </c>
      <c r="J591" s="6" t="s">
        <v>13026</v>
      </c>
      <c r="K591" s="6" t="s">
        <v>13026</v>
      </c>
      <c r="L591" s="6" t="s">
        <v>13026</v>
      </c>
      <c r="M591" s="6" t="s">
        <v>13027</v>
      </c>
      <c r="N591" s="5" t="s">
        <v>13028</v>
      </c>
    </row>
    <row r="592" spans="1:14" x14ac:dyDescent="0.45">
      <c r="A592" s="6" t="s">
        <v>6015</v>
      </c>
      <c r="B592" s="5" t="s">
        <v>6016</v>
      </c>
      <c r="C592" s="5" t="s">
        <v>6017</v>
      </c>
      <c r="D592" s="6">
        <v>2018</v>
      </c>
      <c r="E592" s="5" t="s">
        <v>6018</v>
      </c>
      <c r="F592" s="5" t="s">
        <v>2692</v>
      </c>
      <c r="G592" s="5" t="s">
        <v>6019</v>
      </c>
      <c r="H592" s="5" t="s">
        <v>13024</v>
      </c>
      <c r="I592" s="6" t="s">
        <v>13025</v>
      </c>
      <c r="J592" s="6" t="s">
        <v>13026</v>
      </c>
      <c r="K592" s="6" t="s">
        <v>13026</v>
      </c>
      <c r="L592" s="6" t="s">
        <v>13026</v>
      </c>
      <c r="M592" s="6" t="s">
        <v>13027</v>
      </c>
      <c r="N592" s="5" t="s">
        <v>13028</v>
      </c>
    </row>
    <row r="593" spans="1:14" x14ac:dyDescent="0.45">
      <c r="A593" s="6" t="s">
        <v>4348</v>
      </c>
      <c r="B593" s="5" t="s">
        <v>4349</v>
      </c>
      <c r="C593" s="5" t="s">
        <v>4350</v>
      </c>
      <c r="D593" s="6">
        <v>2020</v>
      </c>
      <c r="E593" s="5" t="s">
        <v>4351</v>
      </c>
      <c r="F593" s="5" t="s">
        <v>4352</v>
      </c>
      <c r="G593" s="5" t="s">
        <v>4353</v>
      </c>
      <c r="H593" s="5" t="s">
        <v>13024</v>
      </c>
      <c r="I593" s="6" t="s">
        <v>13025</v>
      </c>
      <c r="J593" s="6" t="s">
        <v>13025</v>
      </c>
      <c r="K593" s="6" t="s">
        <v>13026</v>
      </c>
      <c r="L593" s="6" t="s">
        <v>13025</v>
      </c>
      <c r="M593" s="6" t="s">
        <v>13027</v>
      </c>
      <c r="N593" s="5" t="s">
        <v>13029</v>
      </c>
    </row>
    <row r="594" spans="1:14" x14ac:dyDescent="0.45">
      <c r="A594" s="6" t="s">
        <v>9567</v>
      </c>
      <c r="B594" s="5" t="s">
        <v>9568</v>
      </c>
      <c r="C594" s="5" t="s">
        <v>9569</v>
      </c>
      <c r="D594" s="6">
        <v>2001</v>
      </c>
      <c r="E594" s="5" t="s">
        <v>9570</v>
      </c>
      <c r="F594" s="5" t="s">
        <v>3375</v>
      </c>
      <c r="G594" s="5" t="s">
        <v>9571</v>
      </c>
      <c r="H594" s="5" t="s">
        <v>13024</v>
      </c>
      <c r="I594" s="6" t="s">
        <v>13025</v>
      </c>
      <c r="J594" s="6" t="s">
        <v>13026</v>
      </c>
      <c r="K594" s="6" t="s">
        <v>13026</v>
      </c>
      <c r="L594" s="6" t="s">
        <v>13026</v>
      </c>
      <c r="M594" s="6" t="s">
        <v>13027</v>
      </c>
      <c r="N594" s="5" t="s">
        <v>13028</v>
      </c>
    </row>
    <row r="595" spans="1:14" x14ac:dyDescent="0.45">
      <c r="A595" s="6" t="s">
        <v>2467</v>
      </c>
      <c r="B595" s="5" t="s">
        <v>2468</v>
      </c>
      <c r="C595" s="5" t="s">
        <v>2469</v>
      </c>
      <c r="D595" s="6">
        <v>2002</v>
      </c>
      <c r="E595" s="5" t="s">
        <v>2470</v>
      </c>
      <c r="F595" s="5" t="s">
        <v>68</v>
      </c>
      <c r="G595" s="5" t="s">
        <v>2471</v>
      </c>
      <c r="H595" s="5" t="s">
        <v>13024</v>
      </c>
      <c r="I595" s="6" t="s">
        <v>13025</v>
      </c>
      <c r="J595" s="6" t="s">
        <v>13026</v>
      </c>
      <c r="K595" s="6" t="s">
        <v>13026</v>
      </c>
      <c r="L595" s="6" t="s">
        <v>13026</v>
      </c>
      <c r="M595" s="6" t="s">
        <v>13027</v>
      </c>
      <c r="N595" s="5" t="s">
        <v>13028</v>
      </c>
    </row>
    <row r="596" spans="1:14" x14ac:dyDescent="0.45">
      <c r="A596" s="6" t="s">
        <v>6170</v>
      </c>
      <c r="B596" s="5" t="s">
        <v>6171</v>
      </c>
      <c r="C596" s="5" t="s">
        <v>6172</v>
      </c>
      <c r="D596" s="6">
        <v>1999</v>
      </c>
      <c r="E596" s="5" t="s">
        <v>6173</v>
      </c>
      <c r="F596" s="5" t="s">
        <v>660</v>
      </c>
      <c r="G596" s="5" t="s">
        <v>6174</v>
      </c>
      <c r="H596" s="5" t="s">
        <v>13024</v>
      </c>
      <c r="I596" s="6" t="s">
        <v>13025</v>
      </c>
      <c r="J596" s="6" t="s">
        <v>13026</v>
      </c>
      <c r="K596" s="6" t="s">
        <v>13026</v>
      </c>
      <c r="L596" s="6" t="s">
        <v>13026</v>
      </c>
      <c r="M596" s="6" t="s">
        <v>13027</v>
      </c>
      <c r="N596" s="5" t="s">
        <v>13028</v>
      </c>
    </row>
    <row r="597" spans="1:14" x14ac:dyDescent="0.45">
      <c r="A597" s="6" t="s">
        <v>2999</v>
      </c>
      <c r="B597" s="5" t="s">
        <v>3000</v>
      </c>
      <c r="C597" s="5" t="s">
        <v>3001</v>
      </c>
      <c r="D597" s="6">
        <v>2011</v>
      </c>
      <c r="E597" s="5" t="s">
        <v>3002</v>
      </c>
      <c r="F597" s="5" t="s">
        <v>2104</v>
      </c>
      <c r="G597" s="5" t="s">
        <v>3003</v>
      </c>
      <c r="H597" s="5" t="s">
        <v>13024</v>
      </c>
      <c r="I597" s="6" t="s">
        <v>13025</v>
      </c>
      <c r="J597" s="6" t="s">
        <v>13025</v>
      </c>
      <c r="K597" s="6" t="s">
        <v>13026</v>
      </c>
      <c r="L597" s="6" t="s">
        <v>13026</v>
      </c>
      <c r="M597" s="6" t="s">
        <v>13027</v>
      </c>
      <c r="N597" s="5" t="s">
        <v>13029</v>
      </c>
    </row>
    <row r="598" spans="1:14" x14ac:dyDescent="0.45">
      <c r="A598" s="6" t="s">
        <v>11360</v>
      </c>
      <c r="B598" s="5" t="s">
        <v>11361</v>
      </c>
      <c r="C598" s="5" t="s">
        <v>11362</v>
      </c>
      <c r="D598" s="6">
        <v>2002</v>
      </c>
      <c r="E598" s="5" t="s">
        <v>11363</v>
      </c>
      <c r="F598" s="5" t="s">
        <v>135</v>
      </c>
      <c r="G598" s="5" t="s">
        <v>11364</v>
      </c>
      <c r="H598" s="5" t="s">
        <v>13024</v>
      </c>
      <c r="I598" s="6" t="s">
        <v>13025</v>
      </c>
      <c r="J598" s="6" t="s">
        <v>13026</v>
      </c>
      <c r="K598" s="6" t="s">
        <v>13026</v>
      </c>
      <c r="L598" s="6" t="s">
        <v>13026</v>
      </c>
      <c r="M598" s="6" t="s">
        <v>13027</v>
      </c>
      <c r="N598" s="5" t="s">
        <v>13028</v>
      </c>
    </row>
    <row r="599" spans="1:14" x14ac:dyDescent="0.45">
      <c r="A599" s="6" t="s">
        <v>7902</v>
      </c>
      <c r="B599" s="5" t="s">
        <v>7903</v>
      </c>
      <c r="C599" s="5" t="s">
        <v>7904</v>
      </c>
      <c r="D599" s="6">
        <v>2019</v>
      </c>
      <c r="E599" s="5" t="s">
        <v>7905</v>
      </c>
      <c r="F599" s="5" t="s">
        <v>273</v>
      </c>
      <c r="G599" s="5" t="s">
        <v>7906</v>
      </c>
      <c r="H599" s="5" t="s">
        <v>13024</v>
      </c>
      <c r="I599" s="6" t="s">
        <v>13025</v>
      </c>
      <c r="J599" s="6" t="s">
        <v>13025</v>
      </c>
      <c r="K599" s="6" t="s">
        <v>13025</v>
      </c>
      <c r="L599" s="6" t="s">
        <v>13026</v>
      </c>
      <c r="M599" s="6" t="s">
        <v>13027</v>
      </c>
      <c r="N599" s="5" t="s">
        <v>13029</v>
      </c>
    </row>
    <row r="600" spans="1:14" x14ac:dyDescent="0.45">
      <c r="A600" s="6" t="s">
        <v>12267</v>
      </c>
      <c r="B600" s="5" t="s">
        <v>12268</v>
      </c>
      <c r="C600" s="5" t="s">
        <v>12269</v>
      </c>
      <c r="D600" s="6">
        <v>2001</v>
      </c>
      <c r="E600" s="5" t="s">
        <v>12270</v>
      </c>
      <c r="F600" s="5" t="s">
        <v>12271</v>
      </c>
      <c r="G600" s="5" t="s">
        <v>12272</v>
      </c>
      <c r="H600" s="5" t="s">
        <v>13024</v>
      </c>
      <c r="I600" s="6" t="s">
        <v>13025</v>
      </c>
      <c r="J600" s="6" t="s">
        <v>13026</v>
      </c>
      <c r="K600" s="6" t="s">
        <v>13026</v>
      </c>
      <c r="L600" s="6" t="s">
        <v>13026</v>
      </c>
      <c r="M600" s="6" t="s">
        <v>13027</v>
      </c>
      <c r="N600" s="5" t="s">
        <v>13028</v>
      </c>
    </row>
    <row r="601" spans="1:14" x14ac:dyDescent="0.45">
      <c r="A601" s="6" t="s">
        <v>969</v>
      </c>
      <c r="B601" s="5" t="s">
        <v>970</v>
      </c>
      <c r="C601" s="5" t="s">
        <v>971</v>
      </c>
      <c r="D601" s="6">
        <v>1975</v>
      </c>
      <c r="E601" s="5" t="s">
        <v>972</v>
      </c>
      <c r="F601" s="5" t="s">
        <v>129</v>
      </c>
      <c r="G601" s="5" t="s">
        <v>973</v>
      </c>
      <c r="H601" s="5" t="s">
        <v>13024</v>
      </c>
      <c r="I601" s="6" t="s">
        <v>13025</v>
      </c>
      <c r="J601" s="6" t="s">
        <v>13026</v>
      </c>
      <c r="K601" s="6" t="s">
        <v>13026</v>
      </c>
      <c r="L601" s="6" t="s">
        <v>13025</v>
      </c>
      <c r="M601" s="6" t="s">
        <v>13027</v>
      </c>
      <c r="N601" s="5" t="s">
        <v>13028</v>
      </c>
    </row>
    <row r="602" spans="1:14" x14ac:dyDescent="0.45">
      <c r="A602" s="6" t="s">
        <v>8874</v>
      </c>
      <c r="B602" s="5" t="s">
        <v>8875</v>
      </c>
      <c r="C602" s="5" t="s">
        <v>8876</v>
      </c>
      <c r="D602" s="6">
        <v>1996</v>
      </c>
      <c r="E602" s="5" t="s">
        <v>8877</v>
      </c>
      <c r="F602" s="5" t="s">
        <v>245</v>
      </c>
      <c r="G602" s="5" t="s">
        <v>8878</v>
      </c>
      <c r="H602" s="5" t="s">
        <v>13032</v>
      </c>
      <c r="I602" s="6" t="s">
        <v>13025</v>
      </c>
      <c r="J602" s="6" t="s">
        <v>13026</v>
      </c>
      <c r="K602" s="6" t="s">
        <v>13026</v>
      </c>
      <c r="L602" s="6" t="s">
        <v>13026</v>
      </c>
      <c r="M602" s="6" t="s">
        <v>13027</v>
      </c>
      <c r="N602" s="5" t="s">
        <v>13028</v>
      </c>
    </row>
    <row r="603" spans="1:14" x14ac:dyDescent="0.45">
      <c r="A603" s="6" t="s">
        <v>7172</v>
      </c>
      <c r="B603" s="5" t="s">
        <v>7173</v>
      </c>
      <c r="C603" s="5" t="s">
        <v>7174</v>
      </c>
      <c r="D603" s="6">
        <v>2014</v>
      </c>
      <c r="E603" s="5" t="s">
        <v>7175</v>
      </c>
      <c r="F603" s="5" t="s">
        <v>7176</v>
      </c>
      <c r="G603" s="5" t="s">
        <v>7177</v>
      </c>
      <c r="H603" s="5" t="s">
        <v>13024</v>
      </c>
      <c r="I603" s="6" t="s">
        <v>13025</v>
      </c>
      <c r="J603" s="6" t="s">
        <v>13025</v>
      </c>
      <c r="K603" s="6" t="s">
        <v>13026</v>
      </c>
      <c r="L603" s="6" t="s">
        <v>13026</v>
      </c>
      <c r="M603" s="6" t="s">
        <v>13027</v>
      </c>
      <c r="N603" s="5" t="s">
        <v>13029</v>
      </c>
    </row>
    <row r="604" spans="1:14" x14ac:dyDescent="0.45">
      <c r="A604" s="6" t="s">
        <v>10643</v>
      </c>
      <c r="B604" s="5" t="s">
        <v>10644</v>
      </c>
      <c r="C604" s="5" t="s">
        <v>10645</v>
      </c>
      <c r="D604" s="6">
        <v>1992</v>
      </c>
      <c r="E604" s="5" t="s">
        <v>10646</v>
      </c>
      <c r="F604" s="5" t="s">
        <v>194</v>
      </c>
      <c r="G604" s="5" t="s">
        <v>10647</v>
      </c>
      <c r="H604" s="5" t="s">
        <v>13024</v>
      </c>
      <c r="I604" s="6" t="s">
        <v>13026</v>
      </c>
      <c r="J604" s="6" t="s">
        <v>13025</v>
      </c>
      <c r="K604" s="6" t="s">
        <v>13026</v>
      </c>
      <c r="L604" s="6" t="s">
        <v>13026</v>
      </c>
      <c r="M604" s="6" t="s">
        <v>13027</v>
      </c>
      <c r="N604" s="5" t="s">
        <v>13031</v>
      </c>
    </row>
    <row r="605" spans="1:14" x14ac:dyDescent="0.45">
      <c r="A605" s="6" t="s">
        <v>2749</v>
      </c>
      <c r="B605" s="5" t="s">
        <v>2750</v>
      </c>
      <c r="C605" s="5" t="s">
        <v>2751</v>
      </c>
      <c r="D605" s="6">
        <v>2001</v>
      </c>
      <c r="E605" s="5" t="s">
        <v>2752</v>
      </c>
      <c r="F605" s="5" t="s">
        <v>87</v>
      </c>
      <c r="G605" s="5" t="s">
        <v>2753</v>
      </c>
      <c r="H605" s="5" t="s">
        <v>13024</v>
      </c>
      <c r="I605" s="6" t="s">
        <v>13025</v>
      </c>
      <c r="J605" s="6" t="s">
        <v>13025</v>
      </c>
      <c r="K605" s="6" t="s">
        <v>13026</v>
      </c>
      <c r="L605" s="6" t="s">
        <v>13026</v>
      </c>
      <c r="M605" s="6" t="s">
        <v>13027</v>
      </c>
      <c r="N605" s="5" t="s">
        <v>13029</v>
      </c>
    </row>
    <row r="606" spans="1:14" x14ac:dyDescent="0.45">
      <c r="A606" s="6" t="s">
        <v>11334</v>
      </c>
      <c r="B606" s="5" t="s">
        <v>11335</v>
      </c>
      <c r="C606" s="5" t="s">
        <v>11336</v>
      </c>
      <c r="D606" s="6">
        <v>2002</v>
      </c>
      <c r="E606" s="5" t="s">
        <v>11337</v>
      </c>
      <c r="F606" s="5" t="s">
        <v>87</v>
      </c>
      <c r="G606" s="5" t="s">
        <v>11338</v>
      </c>
      <c r="H606" s="5" t="s">
        <v>13024</v>
      </c>
      <c r="I606" s="6" t="s">
        <v>13025</v>
      </c>
      <c r="J606" s="6" t="s">
        <v>13026</v>
      </c>
      <c r="K606" s="6" t="s">
        <v>13026</v>
      </c>
      <c r="L606" s="6" t="s">
        <v>13026</v>
      </c>
      <c r="M606" s="6" t="s">
        <v>13027</v>
      </c>
      <c r="N606" s="5" t="s">
        <v>13035</v>
      </c>
    </row>
    <row r="607" spans="1:14" x14ac:dyDescent="0.45">
      <c r="A607" s="6" t="s">
        <v>9277</v>
      </c>
      <c r="B607" s="5" t="s">
        <v>9278</v>
      </c>
      <c r="C607" s="5" t="s">
        <v>9279</v>
      </c>
      <c r="D607" s="6">
        <v>1975</v>
      </c>
      <c r="E607" s="5" t="s">
        <v>9280</v>
      </c>
      <c r="F607" s="5" t="s">
        <v>9281</v>
      </c>
      <c r="G607" s="5" t="s">
        <v>9282</v>
      </c>
      <c r="H607" s="5" t="s">
        <v>13024</v>
      </c>
      <c r="I607" s="6" t="s">
        <v>13026</v>
      </c>
      <c r="J607" s="6" t="s">
        <v>13026</v>
      </c>
      <c r="K607" s="6" t="s">
        <v>13026</v>
      </c>
      <c r="L607" s="6" t="s">
        <v>13025</v>
      </c>
      <c r="M607" s="6" t="s">
        <v>13027</v>
      </c>
      <c r="N607" s="5" t="s">
        <v>13031</v>
      </c>
    </row>
    <row r="608" spans="1:14" x14ac:dyDescent="0.45">
      <c r="A608" s="6" t="s">
        <v>7967</v>
      </c>
      <c r="B608" s="5" t="s">
        <v>7968</v>
      </c>
      <c r="C608" s="5" t="s">
        <v>7969</v>
      </c>
      <c r="D608" s="6">
        <v>2000</v>
      </c>
      <c r="E608" s="5" t="s">
        <v>7970</v>
      </c>
      <c r="F608" s="5" t="s">
        <v>68</v>
      </c>
      <c r="G608" s="5" t="s">
        <v>7971</v>
      </c>
      <c r="H608" s="5" t="s">
        <v>13024</v>
      </c>
      <c r="I608" s="6" t="s">
        <v>13025</v>
      </c>
      <c r="J608" s="6" t="s">
        <v>13026</v>
      </c>
      <c r="K608" s="6" t="s">
        <v>13026</v>
      </c>
      <c r="L608" s="6" t="s">
        <v>13026</v>
      </c>
      <c r="M608" s="6" t="s">
        <v>13027</v>
      </c>
      <c r="N608" s="5" t="s">
        <v>13028</v>
      </c>
    </row>
    <row r="609" spans="1:14" x14ac:dyDescent="0.45">
      <c r="A609" s="6" t="s">
        <v>1558</v>
      </c>
      <c r="B609" s="5" t="s">
        <v>1559</v>
      </c>
      <c r="C609" s="5" t="s">
        <v>1560</v>
      </c>
      <c r="D609" s="6">
        <v>2003</v>
      </c>
      <c r="E609" s="5" t="s">
        <v>1561</v>
      </c>
      <c r="F609" s="5" t="s">
        <v>1562</v>
      </c>
      <c r="G609" s="5" t="s">
        <v>1563</v>
      </c>
      <c r="H609" s="5" t="s">
        <v>13024</v>
      </c>
      <c r="I609" s="6" t="s">
        <v>13025</v>
      </c>
      <c r="J609" s="6" t="s">
        <v>13026</v>
      </c>
      <c r="K609" s="6" t="s">
        <v>13025</v>
      </c>
      <c r="L609" s="6" t="s">
        <v>13026</v>
      </c>
      <c r="M609" s="6" t="s">
        <v>13027</v>
      </c>
      <c r="N609" s="5" t="s">
        <v>13028</v>
      </c>
    </row>
    <row r="610" spans="1:14" x14ac:dyDescent="0.45">
      <c r="A610" s="6" t="s">
        <v>4700</v>
      </c>
      <c r="B610" s="5" t="s">
        <v>4701</v>
      </c>
      <c r="C610" s="5" t="s">
        <v>4702</v>
      </c>
      <c r="D610" s="6">
        <v>2006</v>
      </c>
      <c r="E610" s="5" t="s">
        <v>4703</v>
      </c>
      <c r="F610" s="5" t="s">
        <v>313</v>
      </c>
      <c r="G610" s="5" t="s">
        <v>4704</v>
      </c>
      <c r="H610" s="5" t="s">
        <v>13024</v>
      </c>
      <c r="I610" s="6" t="s">
        <v>13026</v>
      </c>
      <c r="J610" s="6" t="s">
        <v>13025</v>
      </c>
      <c r="K610" s="6" t="s">
        <v>13026</v>
      </c>
      <c r="L610" s="6" t="s">
        <v>13025</v>
      </c>
      <c r="M610" s="6" t="s">
        <v>13027</v>
      </c>
      <c r="N610" s="5" t="s">
        <v>13031</v>
      </c>
    </row>
    <row r="611" spans="1:14" x14ac:dyDescent="0.45">
      <c r="A611" s="6" t="s">
        <v>12759</v>
      </c>
      <c r="B611" s="5" t="s">
        <v>12760</v>
      </c>
      <c r="C611" s="5" t="s">
        <v>12761</v>
      </c>
      <c r="D611" s="6">
        <v>2002</v>
      </c>
      <c r="E611" s="5" t="s">
        <v>12762</v>
      </c>
      <c r="F611" s="5" t="s">
        <v>466</v>
      </c>
      <c r="G611" s="5" t="s">
        <v>12763</v>
      </c>
      <c r="H611" s="5" t="s">
        <v>13024</v>
      </c>
      <c r="I611" s="6" t="s">
        <v>13025</v>
      </c>
      <c r="J611" s="6" t="s">
        <v>13026</v>
      </c>
      <c r="K611" s="6" t="s">
        <v>13026</v>
      </c>
      <c r="L611" s="6" t="s">
        <v>13025</v>
      </c>
      <c r="M611" s="6" t="s">
        <v>13027</v>
      </c>
      <c r="N611" s="5" t="s">
        <v>13028</v>
      </c>
    </row>
    <row r="612" spans="1:14" x14ac:dyDescent="0.45">
      <c r="A612" s="6" t="s">
        <v>4801</v>
      </c>
      <c r="B612" s="5" t="s">
        <v>4802</v>
      </c>
      <c r="C612" s="5" t="s">
        <v>4803</v>
      </c>
      <c r="D612" s="6">
        <v>2011</v>
      </c>
      <c r="E612" s="5" t="s">
        <v>4804</v>
      </c>
      <c r="F612" s="5" t="s">
        <v>426</v>
      </c>
      <c r="G612" s="5" t="s">
        <v>4805</v>
      </c>
      <c r="H612" s="5" t="s">
        <v>13024</v>
      </c>
      <c r="I612" s="6" t="s">
        <v>13025</v>
      </c>
      <c r="J612" s="6" t="s">
        <v>13025</v>
      </c>
      <c r="K612" s="6" t="s">
        <v>13026</v>
      </c>
      <c r="L612" s="6" t="s">
        <v>13026</v>
      </c>
      <c r="M612" s="6" t="s">
        <v>13027</v>
      </c>
      <c r="N612" s="5" t="s">
        <v>13029</v>
      </c>
    </row>
    <row r="613" spans="1:14" x14ac:dyDescent="0.45">
      <c r="A613" s="6" t="s">
        <v>5866</v>
      </c>
      <c r="B613" s="5" t="s">
        <v>5867</v>
      </c>
      <c r="C613" s="5" t="s">
        <v>5868</v>
      </c>
      <c r="D613" s="6">
        <v>2012</v>
      </c>
      <c r="E613" s="5" t="s">
        <v>5869</v>
      </c>
      <c r="F613" s="5" t="s">
        <v>5870</v>
      </c>
      <c r="G613" s="5" t="s">
        <v>5871</v>
      </c>
      <c r="H613" s="5" t="s">
        <v>13024</v>
      </c>
      <c r="I613" s="6" t="s">
        <v>13025</v>
      </c>
      <c r="J613" s="6" t="s">
        <v>13025</v>
      </c>
      <c r="K613" s="6" t="s">
        <v>13026</v>
      </c>
      <c r="L613" s="6" t="s">
        <v>13025</v>
      </c>
      <c r="M613" s="6" t="s">
        <v>13027</v>
      </c>
      <c r="N613" s="5" t="s">
        <v>13029</v>
      </c>
    </row>
    <row r="614" spans="1:14" x14ac:dyDescent="0.45">
      <c r="A614" s="6" t="s">
        <v>72</v>
      </c>
      <c r="B614" s="5" t="s">
        <v>73</v>
      </c>
      <c r="C614" s="5" t="s">
        <v>74</v>
      </c>
      <c r="D614" s="6">
        <v>1996</v>
      </c>
      <c r="E614" s="5" t="s">
        <v>75</v>
      </c>
      <c r="F614" s="5" t="s">
        <v>76</v>
      </c>
      <c r="G614" s="5" t="s">
        <v>77</v>
      </c>
      <c r="H614" s="5" t="s">
        <v>13024</v>
      </c>
      <c r="I614" s="6" t="s">
        <v>13025</v>
      </c>
      <c r="J614" s="6" t="s">
        <v>13026</v>
      </c>
      <c r="K614" s="6" t="s">
        <v>13026</v>
      </c>
      <c r="L614" s="6" t="s">
        <v>13026</v>
      </c>
      <c r="M614" s="6" t="s">
        <v>13027</v>
      </c>
      <c r="N614" s="5" t="s">
        <v>13028</v>
      </c>
    </row>
    <row r="615" spans="1:14" x14ac:dyDescent="0.45">
      <c r="A615" s="6" t="s">
        <v>3298</v>
      </c>
      <c r="B615" s="5" t="s">
        <v>3299</v>
      </c>
      <c r="C615" s="5" t="s">
        <v>3300</v>
      </c>
      <c r="D615" s="6">
        <v>1999</v>
      </c>
      <c r="E615" s="5" t="s">
        <v>3301</v>
      </c>
      <c r="F615" s="5" t="s">
        <v>68</v>
      </c>
      <c r="G615" s="5" t="s">
        <v>3302</v>
      </c>
      <c r="H615" s="5" t="s">
        <v>13024</v>
      </c>
      <c r="I615" s="6" t="s">
        <v>13025</v>
      </c>
      <c r="J615" s="6" t="s">
        <v>13026</v>
      </c>
      <c r="K615" s="6" t="s">
        <v>13026</v>
      </c>
      <c r="L615" s="6" t="s">
        <v>13025</v>
      </c>
      <c r="M615" s="6" t="s">
        <v>13027</v>
      </c>
      <c r="N615" s="5" t="s">
        <v>13028</v>
      </c>
    </row>
    <row r="616" spans="1:14" x14ac:dyDescent="0.45">
      <c r="A616" s="6" t="s">
        <v>9962</v>
      </c>
      <c r="B616" s="5" t="s">
        <v>9963</v>
      </c>
      <c r="C616" s="5" t="s">
        <v>9964</v>
      </c>
      <c r="D616" s="6">
        <v>2002</v>
      </c>
      <c r="E616" s="5" t="s">
        <v>9965</v>
      </c>
      <c r="F616" s="5" t="s">
        <v>4964</v>
      </c>
      <c r="G616" s="5" t="s">
        <v>9966</v>
      </c>
      <c r="H616" s="5" t="s">
        <v>13024</v>
      </c>
      <c r="I616" s="6" t="s">
        <v>13025</v>
      </c>
      <c r="J616" s="6" t="s">
        <v>13026</v>
      </c>
      <c r="K616" s="6" t="s">
        <v>13026</v>
      </c>
      <c r="L616" s="6" t="s">
        <v>13025</v>
      </c>
      <c r="M616" s="6" t="s">
        <v>13027</v>
      </c>
      <c r="N616" s="5" t="s">
        <v>13028</v>
      </c>
    </row>
    <row r="617" spans="1:14" x14ac:dyDescent="0.45">
      <c r="A617" s="6" t="s">
        <v>6246</v>
      </c>
      <c r="B617" s="5" t="s">
        <v>6247</v>
      </c>
      <c r="C617" s="5" t="s">
        <v>6248</v>
      </c>
      <c r="D617" s="6">
        <v>2015</v>
      </c>
      <c r="E617" s="5" t="s">
        <v>6249</v>
      </c>
      <c r="F617" s="5" t="s">
        <v>6250</v>
      </c>
      <c r="G617" s="5" t="s">
        <v>6251</v>
      </c>
      <c r="H617" s="5" t="s">
        <v>13024</v>
      </c>
      <c r="I617" s="6" t="s">
        <v>13026</v>
      </c>
      <c r="J617" s="6" t="s">
        <v>13025</v>
      </c>
      <c r="K617" s="6" t="s">
        <v>13026</v>
      </c>
      <c r="L617" s="6" t="s">
        <v>13026</v>
      </c>
      <c r="M617" s="6" t="s">
        <v>13027</v>
      </c>
      <c r="N617" s="5" t="s">
        <v>13031</v>
      </c>
    </row>
    <row r="618" spans="1:14" x14ac:dyDescent="0.45">
      <c r="A618" s="6" t="s">
        <v>4020</v>
      </c>
      <c r="B618" s="5" t="s">
        <v>4021</v>
      </c>
      <c r="C618" s="5" t="s">
        <v>4022</v>
      </c>
      <c r="D618" s="6">
        <v>2000</v>
      </c>
      <c r="E618" s="5" t="s">
        <v>4023</v>
      </c>
      <c r="F618" s="5" t="s">
        <v>68</v>
      </c>
      <c r="G618" s="5" t="s">
        <v>4024</v>
      </c>
      <c r="H618" s="5" t="s">
        <v>13032</v>
      </c>
      <c r="I618" s="6" t="s">
        <v>13025</v>
      </c>
      <c r="J618" s="6" t="s">
        <v>13026</v>
      </c>
      <c r="K618" s="6" t="s">
        <v>13026</v>
      </c>
      <c r="L618" s="6" t="s">
        <v>13025</v>
      </c>
      <c r="M618" s="6" t="s">
        <v>13027</v>
      </c>
      <c r="N618" s="5" t="s">
        <v>13028</v>
      </c>
    </row>
    <row r="619" spans="1:14" x14ac:dyDescent="0.45">
      <c r="A619" s="6" t="s">
        <v>10453</v>
      </c>
      <c r="B619" s="5" t="s">
        <v>10454</v>
      </c>
      <c r="C619" s="5" t="s">
        <v>10455</v>
      </c>
      <c r="D619" s="6">
        <v>1999</v>
      </c>
      <c r="E619" s="5" t="s">
        <v>10456</v>
      </c>
      <c r="F619" s="5" t="s">
        <v>177</v>
      </c>
      <c r="G619" s="5" t="s">
        <v>10457</v>
      </c>
      <c r="H619" s="5" t="s">
        <v>13032</v>
      </c>
      <c r="I619" s="6" t="s">
        <v>13025</v>
      </c>
      <c r="J619" s="6" t="s">
        <v>13026</v>
      </c>
      <c r="K619" s="6" t="s">
        <v>13026</v>
      </c>
      <c r="L619" s="6" t="s">
        <v>13026</v>
      </c>
      <c r="M619" s="6" t="s">
        <v>13027</v>
      </c>
      <c r="N619" s="5" t="s">
        <v>13028</v>
      </c>
    </row>
    <row r="620" spans="1:14" x14ac:dyDescent="0.45">
      <c r="A620" s="6" t="s">
        <v>4141</v>
      </c>
      <c r="B620" s="5" t="s">
        <v>4142</v>
      </c>
      <c r="C620" s="5" t="s">
        <v>4143</v>
      </c>
      <c r="D620" s="6">
        <v>1994</v>
      </c>
      <c r="E620" s="5" t="s">
        <v>4144</v>
      </c>
      <c r="F620" s="5" t="s">
        <v>4145</v>
      </c>
      <c r="G620" s="5" t="s">
        <v>4146</v>
      </c>
      <c r="H620" s="5" t="s">
        <v>13024</v>
      </c>
      <c r="I620" s="6" t="s">
        <v>13025</v>
      </c>
      <c r="J620" s="6" t="s">
        <v>13025</v>
      </c>
      <c r="K620" s="6" t="s">
        <v>13026</v>
      </c>
      <c r="L620" s="6" t="s">
        <v>13026</v>
      </c>
      <c r="M620" s="6" t="s">
        <v>13027</v>
      </c>
      <c r="N620" s="5" t="s">
        <v>13029</v>
      </c>
    </row>
    <row r="621" spans="1:14" x14ac:dyDescent="0.45">
      <c r="A621" s="6" t="s">
        <v>4579</v>
      </c>
      <c r="B621" s="5" t="s">
        <v>4580</v>
      </c>
      <c r="C621" s="5" t="s">
        <v>4581</v>
      </c>
      <c r="D621" s="6">
        <v>2016</v>
      </c>
      <c r="E621" s="5" t="s">
        <v>4582</v>
      </c>
      <c r="F621" s="5" t="s">
        <v>420</v>
      </c>
      <c r="G621" s="5" t="s">
        <v>4583</v>
      </c>
      <c r="H621" s="5" t="s">
        <v>13024</v>
      </c>
      <c r="I621" s="6" t="s">
        <v>13025</v>
      </c>
      <c r="J621" s="6" t="s">
        <v>13025</v>
      </c>
      <c r="K621" s="6" t="s">
        <v>13026</v>
      </c>
      <c r="L621" s="6" t="s">
        <v>13025</v>
      </c>
      <c r="M621" s="6" t="s">
        <v>13027</v>
      </c>
      <c r="N621" s="5" t="s">
        <v>13029</v>
      </c>
    </row>
    <row r="622" spans="1:14" x14ac:dyDescent="0.45">
      <c r="A622" s="6" t="s">
        <v>8890</v>
      </c>
      <c r="B622" s="5" t="s">
        <v>8891</v>
      </c>
      <c r="C622" s="5" t="s">
        <v>8892</v>
      </c>
      <c r="D622" s="6">
        <v>2002</v>
      </c>
      <c r="E622" s="5" t="s">
        <v>8893</v>
      </c>
      <c r="F622" s="5" t="s">
        <v>206</v>
      </c>
      <c r="G622" s="5" t="s">
        <v>8894</v>
      </c>
      <c r="H622" s="5" t="s">
        <v>13024</v>
      </c>
      <c r="I622" s="6" t="s">
        <v>13026</v>
      </c>
      <c r="J622" s="6" t="s">
        <v>13026</v>
      </c>
      <c r="K622" s="6" t="s">
        <v>13026</v>
      </c>
      <c r="L622" s="6" t="s">
        <v>13026</v>
      </c>
      <c r="M622" s="6" t="s">
        <v>13027</v>
      </c>
      <c r="N622" s="5" t="s">
        <v>13031</v>
      </c>
    </row>
    <row r="623" spans="1:14" x14ac:dyDescent="0.45">
      <c r="A623" s="6" t="s">
        <v>12606</v>
      </c>
      <c r="B623" s="5" t="s">
        <v>12607</v>
      </c>
      <c r="C623" s="5" t="s">
        <v>12608</v>
      </c>
      <c r="D623" s="6">
        <v>2003</v>
      </c>
      <c r="E623" s="5" t="s">
        <v>12609</v>
      </c>
      <c r="F623" s="5" t="s">
        <v>68</v>
      </c>
      <c r="G623" s="5" t="s">
        <v>12610</v>
      </c>
      <c r="H623" s="5" t="s">
        <v>13032</v>
      </c>
      <c r="I623" s="6" t="s">
        <v>13025</v>
      </c>
      <c r="J623" s="6" t="s">
        <v>13026</v>
      </c>
      <c r="K623" s="6" t="s">
        <v>13026</v>
      </c>
      <c r="L623" s="6" t="s">
        <v>13026</v>
      </c>
      <c r="M623" s="6" t="s">
        <v>13027</v>
      </c>
      <c r="N623" s="5" t="s">
        <v>13028</v>
      </c>
    </row>
    <row r="624" spans="1:14" x14ac:dyDescent="0.45">
      <c r="A624" s="6" t="s">
        <v>1876</v>
      </c>
      <c r="B624" s="5" t="s">
        <v>1877</v>
      </c>
      <c r="C624" s="5" t="s">
        <v>1878</v>
      </c>
      <c r="D624" s="6">
        <v>2003</v>
      </c>
      <c r="E624" s="5" t="s">
        <v>1879</v>
      </c>
      <c r="F624" s="5" t="s">
        <v>135</v>
      </c>
      <c r="G624" s="5" t="s">
        <v>1880</v>
      </c>
      <c r="H624" s="5" t="s">
        <v>13024</v>
      </c>
      <c r="I624" s="6" t="s">
        <v>13025</v>
      </c>
      <c r="J624" s="6" t="s">
        <v>13026</v>
      </c>
      <c r="K624" s="6" t="s">
        <v>13026</v>
      </c>
      <c r="L624" s="6" t="s">
        <v>13025</v>
      </c>
      <c r="M624" s="6" t="s">
        <v>13027</v>
      </c>
      <c r="N624" s="5" t="s">
        <v>13028</v>
      </c>
    </row>
    <row r="625" spans="1:14" x14ac:dyDescent="0.45">
      <c r="A625" s="6" t="s">
        <v>11844</v>
      </c>
      <c r="B625" s="5" t="s">
        <v>11845</v>
      </c>
      <c r="C625" s="5" t="s">
        <v>11846</v>
      </c>
      <c r="D625" s="6">
        <v>2002</v>
      </c>
      <c r="E625" s="5" t="s">
        <v>11847</v>
      </c>
      <c r="F625" s="5" t="s">
        <v>819</v>
      </c>
      <c r="G625" s="5" t="s">
        <v>11848</v>
      </c>
      <c r="H625" s="5" t="s">
        <v>13024</v>
      </c>
      <c r="I625" s="6" t="s">
        <v>13025</v>
      </c>
      <c r="J625" s="6" t="s">
        <v>13026</v>
      </c>
      <c r="K625" s="6" t="s">
        <v>13026</v>
      </c>
      <c r="L625" s="6" t="s">
        <v>13025</v>
      </c>
      <c r="M625" s="6" t="s">
        <v>13027</v>
      </c>
      <c r="N625" s="5" t="s">
        <v>13028</v>
      </c>
    </row>
    <row r="626" spans="1:14" x14ac:dyDescent="0.45">
      <c r="A626" s="6" t="s">
        <v>8580</v>
      </c>
      <c r="B626" s="5" t="s">
        <v>8581</v>
      </c>
      <c r="C626" s="5" t="s">
        <v>8582</v>
      </c>
      <c r="D626" s="6">
        <v>2021</v>
      </c>
      <c r="E626" s="5" t="s">
        <v>8583</v>
      </c>
      <c r="F626" s="5" t="s">
        <v>153</v>
      </c>
      <c r="G626" s="5" t="s">
        <v>8584</v>
      </c>
      <c r="H626" s="5" t="s">
        <v>13024</v>
      </c>
      <c r="I626" s="6" t="s">
        <v>13026</v>
      </c>
      <c r="J626" s="6" t="s">
        <v>13026</v>
      </c>
      <c r="K626" s="6" t="s">
        <v>13026</v>
      </c>
      <c r="L626" s="6" t="s">
        <v>13026</v>
      </c>
      <c r="M626" s="6" t="s">
        <v>13027</v>
      </c>
      <c r="N626" s="5" t="s">
        <v>13031</v>
      </c>
    </row>
    <row r="627" spans="1:14" x14ac:dyDescent="0.45">
      <c r="A627" s="6" t="s">
        <v>8093</v>
      </c>
      <c r="B627" s="5" t="s">
        <v>8094</v>
      </c>
      <c r="C627" s="5" t="s">
        <v>8095</v>
      </c>
      <c r="D627" s="6">
        <v>2003</v>
      </c>
      <c r="E627" s="5" t="s">
        <v>8096</v>
      </c>
      <c r="F627" s="5" t="s">
        <v>68</v>
      </c>
      <c r="G627" s="5" t="s">
        <v>8097</v>
      </c>
      <c r="H627" s="5" t="s">
        <v>13032</v>
      </c>
      <c r="I627" s="6" t="s">
        <v>13025</v>
      </c>
      <c r="J627" s="6" t="s">
        <v>13026</v>
      </c>
      <c r="K627" s="6" t="s">
        <v>13026</v>
      </c>
      <c r="L627" s="6" t="s">
        <v>13025</v>
      </c>
      <c r="M627" s="6" t="s">
        <v>13027</v>
      </c>
      <c r="N627" s="5" t="s">
        <v>13028</v>
      </c>
    </row>
    <row r="628" spans="1:14" x14ac:dyDescent="0.45">
      <c r="A628" s="6" t="s">
        <v>5256</v>
      </c>
      <c r="B628" s="5" t="s">
        <v>5257</v>
      </c>
      <c r="C628" s="5" t="s">
        <v>5258</v>
      </c>
      <c r="D628" s="6">
        <v>1996</v>
      </c>
      <c r="E628" s="5" t="s">
        <v>5259</v>
      </c>
      <c r="F628" s="5" t="s">
        <v>206</v>
      </c>
      <c r="G628" s="5" t="s">
        <v>5260</v>
      </c>
      <c r="H628" s="5" t="s">
        <v>13032</v>
      </c>
      <c r="I628" s="6" t="s">
        <v>13026</v>
      </c>
      <c r="J628" s="6" t="s">
        <v>13025</v>
      </c>
      <c r="K628" s="6" t="s">
        <v>13025</v>
      </c>
      <c r="L628" s="6" t="s">
        <v>13026</v>
      </c>
      <c r="M628" s="6" t="s">
        <v>13027</v>
      </c>
      <c r="N628" s="5" t="s">
        <v>13031</v>
      </c>
    </row>
    <row r="629" spans="1:14" x14ac:dyDescent="0.45">
      <c r="A629" s="6" t="s">
        <v>9440</v>
      </c>
      <c r="B629" s="5" t="s">
        <v>9441</v>
      </c>
      <c r="C629" s="5" t="s">
        <v>9442</v>
      </c>
      <c r="D629" s="6">
        <v>2025</v>
      </c>
      <c r="E629" s="5" t="s">
        <v>9443</v>
      </c>
      <c r="F629" s="5" t="s">
        <v>9444</v>
      </c>
      <c r="G629" s="5" t="s">
        <v>9445</v>
      </c>
      <c r="H629" s="5" t="s">
        <v>13030</v>
      </c>
      <c r="I629" s="6" t="s">
        <v>13025</v>
      </c>
      <c r="J629" s="6" t="s">
        <v>13025</v>
      </c>
      <c r="K629" s="6" t="s">
        <v>13026</v>
      </c>
      <c r="L629" s="6" t="s">
        <v>13026</v>
      </c>
      <c r="M629" s="6" t="s">
        <v>13027</v>
      </c>
      <c r="N629" s="5" t="s">
        <v>13034</v>
      </c>
    </row>
    <row r="630" spans="1:14" x14ac:dyDescent="0.45">
      <c r="A630" s="6" t="s">
        <v>2596</v>
      </c>
      <c r="B630" s="5" t="s">
        <v>2597</v>
      </c>
      <c r="C630" s="5" t="s">
        <v>2598</v>
      </c>
      <c r="D630" s="6">
        <v>2000</v>
      </c>
      <c r="E630" s="5" t="s">
        <v>2599</v>
      </c>
      <c r="F630" s="5" t="s">
        <v>153</v>
      </c>
      <c r="G630" s="5" t="s">
        <v>2600</v>
      </c>
      <c r="H630" s="5" t="s">
        <v>13024</v>
      </c>
      <c r="I630" s="6" t="s">
        <v>13026</v>
      </c>
      <c r="J630" s="6" t="s">
        <v>13025</v>
      </c>
      <c r="K630" s="6" t="s">
        <v>13026</v>
      </c>
      <c r="L630" s="6" t="s">
        <v>13026</v>
      </c>
      <c r="M630" s="6" t="s">
        <v>13027</v>
      </c>
      <c r="N630" s="5" t="s">
        <v>13031</v>
      </c>
    </row>
    <row r="631" spans="1:14" x14ac:dyDescent="0.45">
      <c r="A631" s="6" t="s">
        <v>3129</v>
      </c>
      <c r="B631" s="5" t="s">
        <v>3130</v>
      </c>
      <c r="C631" s="5" t="s">
        <v>3131</v>
      </c>
      <c r="D631" s="6">
        <v>2006</v>
      </c>
      <c r="E631" s="5" t="s">
        <v>3132</v>
      </c>
      <c r="F631" s="5" t="s">
        <v>129</v>
      </c>
      <c r="G631" s="5" t="s">
        <v>3133</v>
      </c>
      <c r="H631" s="5" t="s">
        <v>13030</v>
      </c>
      <c r="I631" s="6" t="s">
        <v>13025</v>
      </c>
      <c r="J631" s="6" t="s">
        <v>13025</v>
      </c>
      <c r="K631" s="6" t="s">
        <v>13025</v>
      </c>
      <c r="L631" s="6" t="s">
        <v>13025</v>
      </c>
      <c r="M631" s="6" t="s">
        <v>13033</v>
      </c>
      <c r="N631" s="5"/>
    </row>
    <row r="632" spans="1:14" x14ac:dyDescent="0.45">
      <c r="A632" s="6" t="s">
        <v>3925</v>
      </c>
      <c r="B632" s="5" t="s">
        <v>3926</v>
      </c>
      <c r="C632" s="5" t="s">
        <v>3927</v>
      </c>
      <c r="D632" s="6">
        <v>2011</v>
      </c>
      <c r="E632" s="5" t="s">
        <v>3928</v>
      </c>
      <c r="F632" s="5" t="s">
        <v>3929</v>
      </c>
      <c r="G632" s="5" t="s">
        <v>3930</v>
      </c>
      <c r="H632" s="5" t="s">
        <v>13024</v>
      </c>
      <c r="I632" s="6" t="s">
        <v>13025</v>
      </c>
      <c r="J632" s="6" t="s">
        <v>13025</v>
      </c>
      <c r="K632" s="6" t="s">
        <v>13026</v>
      </c>
      <c r="L632" s="6" t="s">
        <v>13026</v>
      </c>
      <c r="M632" s="6" t="s">
        <v>13027</v>
      </c>
      <c r="N632" s="5" t="s">
        <v>13029</v>
      </c>
    </row>
    <row r="633" spans="1:14" x14ac:dyDescent="0.45">
      <c r="A633" s="6" t="s">
        <v>6480</v>
      </c>
      <c r="B633" s="5" t="s">
        <v>6481</v>
      </c>
      <c r="C633" s="5" t="s">
        <v>6482</v>
      </c>
      <c r="D633" s="6">
        <v>2000</v>
      </c>
      <c r="E633" s="5" t="s">
        <v>6483</v>
      </c>
      <c r="F633" s="5" t="s">
        <v>165</v>
      </c>
      <c r="G633" s="5" t="s">
        <v>6484</v>
      </c>
      <c r="H633" s="5" t="s">
        <v>13024</v>
      </c>
      <c r="I633" s="6" t="s">
        <v>13026</v>
      </c>
      <c r="J633" s="6" t="s">
        <v>13026</v>
      </c>
      <c r="K633" s="6" t="s">
        <v>13026</v>
      </c>
      <c r="L633" s="6" t="s">
        <v>13025</v>
      </c>
      <c r="M633" s="6" t="s">
        <v>13027</v>
      </c>
      <c r="N633" s="5" t="s">
        <v>13031</v>
      </c>
    </row>
    <row r="634" spans="1:14" x14ac:dyDescent="0.45">
      <c r="A634" s="6" t="s">
        <v>5363</v>
      </c>
      <c r="B634" s="5" t="s">
        <v>5364</v>
      </c>
      <c r="C634" s="5" t="s">
        <v>5365</v>
      </c>
      <c r="D634" s="6">
        <v>2001</v>
      </c>
      <c r="E634" s="5" t="s">
        <v>5366</v>
      </c>
      <c r="F634" s="5" t="s">
        <v>4336</v>
      </c>
      <c r="G634" s="5" t="s">
        <v>5367</v>
      </c>
      <c r="H634" s="5" t="s">
        <v>13024</v>
      </c>
      <c r="I634" s="6" t="s">
        <v>13026</v>
      </c>
      <c r="J634" s="6" t="s">
        <v>13026</v>
      </c>
      <c r="K634" s="6" t="s">
        <v>13026</v>
      </c>
      <c r="L634" s="6" t="s">
        <v>13025</v>
      </c>
      <c r="M634" s="6" t="s">
        <v>13027</v>
      </c>
      <c r="N634" s="5" t="s">
        <v>13031</v>
      </c>
    </row>
    <row r="635" spans="1:14" x14ac:dyDescent="0.45">
      <c r="A635" s="6" t="s">
        <v>2218</v>
      </c>
      <c r="B635" s="5" t="s">
        <v>2219</v>
      </c>
      <c r="C635" s="5" t="s">
        <v>2220</v>
      </c>
      <c r="D635" s="6">
        <v>1990</v>
      </c>
      <c r="E635" s="5" t="s">
        <v>2221</v>
      </c>
      <c r="F635" s="5" t="s">
        <v>1746</v>
      </c>
      <c r="G635" s="5" t="s">
        <v>2222</v>
      </c>
      <c r="H635" s="5" t="s">
        <v>13024</v>
      </c>
      <c r="I635" s="6" t="s">
        <v>13025</v>
      </c>
      <c r="J635" s="6" t="s">
        <v>13026</v>
      </c>
      <c r="K635" s="6" t="s">
        <v>13026</v>
      </c>
      <c r="L635" s="6" t="s">
        <v>13026</v>
      </c>
      <c r="M635" s="6" t="s">
        <v>13027</v>
      </c>
      <c r="N635" s="5" t="s">
        <v>13028</v>
      </c>
    </row>
    <row r="636" spans="1:14" x14ac:dyDescent="0.45">
      <c r="A636" s="6" t="s">
        <v>445</v>
      </c>
      <c r="B636" s="5" t="s">
        <v>446</v>
      </c>
      <c r="C636" s="5" t="s">
        <v>447</v>
      </c>
      <c r="D636" s="6">
        <v>2006</v>
      </c>
      <c r="E636" s="5" t="s">
        <v>448</v>
      </c>
      <c r="F636" s="5" t="s">
        <v>449</v>
      </c>
      <c r="G636" s="5" t="s">
        <v>450</v>
      </c>
      <c r="H636" s="5" t="s">
        <v>13024</v>
      </c>
      <c r="I636" s="6" t="s">
        <v>13026</v>
      </c>
      <c r="J636" s="6" t="s">
        <v>13025</v>
      </c>
      <c r="K636" s="6" t="s">
        <v>13026</v>
      </c>
      <c r="L636" s="6" t="s">
        <v>13026</v>
      </c>
      <c r="M636" s="6" t="s">
        <v>13027</v>
      </c>
      <c r="N636" s="5" t="s">
        <v>13031</v>
      </c>
    </row>
    <row r="637" spans="1:14" x14ac:dyDescent="0.45">
      <c r="A637" s="6" t="s">
        <v>10093</v>
      </c>
      <c r="B637" s="5" t="s">
        <v>10094</v>
      </c>
      <c r="C637" s="5" t="s">
        <v>10095</v>
      </c>
      <c r="D637" s="6">
        <v>1991</v>
      </c>
      <c r="E637" s="5" t="s">
        <v>10096</v>
      </c>
      <c r="F637" s="5" t="s">
        <v>455</v>
      </c>
      <c r="G637" s="5" t="s">
        <v>10097</v>
      </c>
      <c r="H637" s="5" t="s">
        <v>13032</v>
      </c>
      <c r="I637" s="6" t="s">
        <v>13026</v>
      </c>
      <c r="J637" s="6" t="s">
        <v>13025</v>
      </c>
      <c r="K637" s="6" t="s">
        <v>13026</v>
      </c>
      <c r="L637" s="6" t="s">
        <v>13026</v>
      </c>
      <c r="M637" s="6" t="s">
        <v>13027</v>
      </c>
      <c r="N637" s="5" t="s">
        <v>13031</v>
      </c>
    </row>
    <row r="638" spans="1:14" x14ac:dyDescent="0.45">
      <c r="A638" s="6" t="s">
        <v>4136</v>
      </c>
      <c r="B638" s="5" t="s">
        <v>4137</v>
      </c>
      <c r="C638" s="5" t="s">
        <v>4138</v>
      </c>
      <c r="D638" s="6">
        <v>1987</v>
      </c>
      <c r="E638" s="5" t="s">
        <v>4139</v>
      </c>
      <c r="F638" s="5" t="s">
        <v>1033</v>
      </c>
      <c r="G638" s="5" t="s">
        <v>4140</v>
      </c>
      <c r="H638" s="5" t="s">
        <v>13024</v>
      </c>
      <c r="I638" s="6" t="s">
        <v>13025</v>
      </c>
      <c r="J638" s="6" t="s">
        <v>13026</v>
      </c>
      <c r="K638" s="6" t="s">
        <v>13026</v>
      </c>
      <c r="L638" s="6" t="s">
        <v>13026</v>
      </c>
      <c r="M638" s="6" t="s">
        <v>13027</v>
      </c>
      <c r="N638" s="5" t="s">
        <v>13028</v>
      </c>
    </row>
    <row r="639" spans="1:14" x14ac:dyDescent="0.45">
      <c r="A639" s="6" t="s">
        <v>1050</v>
      </c>
      <c r="B639" s="5" t="s">
        <v>1051</v>
      </c>
      <c r="C639" s="5" t="s">
        <v>1052</v>
      </c>
      <c r="D639" s="6">
        <v>2019</v>
      </c>
      <c r="E639" s="5" t="s">
        <v>1053</v>
      </c>
      <c r="F639" s="5" t="s">
        <v>1054</v>
      </c>
      <c r="G639" s="5" t="s">
        <v>1055</v>
      </c>
      <c r="H639" s="5" t="s">
        <v>13024</v>
      </c>
      <c r="I639" s="6" t="s">
        <v>13026</v>
      </c>
      <c r="J639" s="6" t="s">
        <v>13025</v>
      </c>
      <c r="K639" s="6" t="s">
        <v>13026</v>
      </c>
      <c r="L639" s="6" t="s">
        <v>13026</v>
      </c>
      <c r="M639" s="6" t="s">
        <v>13027</v>
      </c>
      <c r="N639" s="5" t="s">
        <v>13031</v>
      </c>
    </row>
    <row r="640" spans="1:14" x14ac:dyDescent="0.45">
      <c r="A640" s="6" t="s">
        <v>6832</v>
      </c>
      <c r="B640" s="5" t="s">
        <v>6833</v>
      </c>
      <c r="C640" s="5" t="s">
        <v>6834</v>
      </c>
      <c r="D640" s="6">
        <v>2015</v>
      </c>
      <c r="E640" s="5" t="s">
        <v>6835</v>
      </c>
      <c r="F640" s="5" t="s">
        <v>5069</v>
      </c>
      <c r="G640" s="5" t="s">
        <v>6836</v>
      </c>
      <c r="H640" s="5" t="s">
        <v>13024</v>
      </c>
      <c r="I640" s="6" t="s">
        <v>13025</v>
      </c>
      <c r="J640" s="6" t="s">
        <v>13025</v>
      </c>
      <c r="K640" s="6" t="s">
        <v>13026</v>
      </c>
      <c r="L640" s="6" t="s">
        <v>13025</v>
      </c>
      <c r="M640" s="6" t="s">
        <v>13027</v>
      </c>
      <c r="N640" s="5" t="s">
        <v>13029</v>
      </c>
    </row>
    <row r="641" spans="1:14" x14ac:dyDescent="0.45">
      <c r="A641" s="6" t="s">
        <v>1377</v>
      </c>
      <c r="B641" s="5" t="s">
        <v>1378</v>
      </c>
      <c r="C641" s="5" t="s">
        <v>1379</v>
      </c>
      <c r="D641" s="6">
        <v>2002</v>
      </c>
      <c r="E641" s="5" t="s">
        <v>1380</v>
      </c>
      <c r="F641" s="5" t="s">
        <v>87</v>
      </c>
      <c r="G641" s="5" t="s">
        <v>1381</v>
      </c>
      <c r="H641" s="5" t="s">
        <v>13024</v>
      </c>
      <c r="I641" s="6" t="s">
        <v>13025</v>
      </c>
      <c r="J641" s="6" t="s">
        <v>13026</v>
      </c>
      <c r="K641" s="6" t="s">
        <v>13026</v>
      </c>
      <c r="L641" s="6" t="s">
        <v>13025</v>
      </c>
      <c r="M641" s="6" t="s">
        <v>13027</v>
      </c>
      <c r="N641" s="5" t="s">
        <v>13028</v>
      </c>
    </row>
    <row r="642" spans="1:14" x14ac:dyDescent="0.45">
      <c r="A642" s="6" t="s">
        <v>723</v>
      </c>
      <c r="B642" s="5" t="s">
        <v>724</v>
      </c>
      <c r="C642" s="5" t="s">
        <v>725</v>
      </c>
      <c r="D642" s="6">
        <v>2003</v>
      </c>
      <c r="E642" s="5" t="s">
        <v>726</v>
      </c>
      <c r="F642" s="5" t="s">
        <v>206</v>
      </c>
      <c r="G642" s="5" t="s">
        <v>727</v>
      </c>
      <c r="H642" s="5" t="s">
        <v>13024</v>
      </c>
      <c r="I642" s="6" t="s">
        <v>13026</v>
      </c>
      <c r="J642" s="6" t="s">
        <v>13025</v>
      </c>
      <c r="K642" s="6" t="s">
        <v>13026</v>
      </c>
      <c r="L642" s="6" t="s">
        <v>13026</v>
      </c>
      <c r="M642" s="6" t="s">
        <v>13027</v>
      </c>
      <c r="N642" s="5" t="s">
        <v>13031</v>
      </c>
    </row>
    <row r="643" spans="1:14" x14ac:dyDescent="0.45">
      <c r="A643" s="6" t="s">
        <v>12293</v>
      </c>
      <c r="B643" s="5" t="s">
        <v>12294</v>
      </c>
      <c r="C643" s="5" t="s">
        <v>12295</v>
      </c>
      <c r="D643" s="6">
        <v>1998</v>
      </c>
      <c r="E643" s="5" t="s">
        <v>12296</v>
      </c>
      <c r="F643" s="5" t="s">
        <v>1523</v>
      </c>
      <c r="G643" s="5" t="s">
        <v>12297</v>
      </c>
      <c r="H643" s="5" t="s">
        <v>13024</v>
      </c>
      <c r="I643" s="6" t="s">
        <v>13025</v>
      </c>
      <c r="J643" s="6" t="s">
        <v>13026</v>
      </c>
      <c r="K643" s="6" t="s">
        <v>13026</v>
      </c>
      <c r="L643" s="6" t="s">
        <v>13026</v>
      </c>
      <c r="M643" s="6" t="s">
        <v>13027</v>
      </c>
      <c r="N643" s="5" t="s">
        <v>13028</v>
      </c>
    </row>
    <row r="644" spans="1:14" x14ac:dyDescent="0.45">
      <c r="A644" s="6" t="s">
        <v>3598</v>
      </c>
      <c r="B644" s="5" t="s">
        <v>3599</v>
      </c>
      <c r="C644" s="5" t="s">
        <v>3600</v>
      </c>
      <c r="D644" s="6">
        <v>2016</v>
      </c>
      <c r="E644" s="5" t="s">
        <v>3601</v>
      </c>
      <c r="F644" s="5" t="s">
        <v>3602</v>
      </c>
      <c r="G644" s="5" t="s">
        <v>3603</v>
      </c>
      <c r="H644" s="5" t="s">
        <v>13024</v>
      </c>
      <c r="I644" s="6" t="s">
        <v>13026</v>
      </c>
      <c r="J644" s="6" t="s">
        <v>13025</v>
      </c>
      <c r="K644" s="6" t="s">
        <v>13025</v>
      </c>
      <c r="L644" s="6" t="s">
        <v>13025</v>
      </c>
      <c r="M644" s="6" t="s">
        <v>13027</v>
      </c>
      <c r="N644" s="5" t="s">
        <v>13031</v>
      </c>
    </row>
    <row r="645" spans="1:14" x14ac:dyDescent="0.45">
      <c r="A645" s="6" t="s">
        <v>11433</v>
      </c>
      <c r="B645" s="5" t="s">
        <v>11434</v>
      </c>
      <c r="C645" s="5" t="s">
        <v>11435</v>
      </c>
      <c r="D645" s="6">
        <v>1996</v>
      </c>
      <c r="E645" s="5" t="s">
        <v>11436</v>
      </c>
      <c r="F645" s="5" t="s">
        <v>2185</v>
      </c>
      <c r="G645" s="5" t="s">
        <v>11437</v>
      </c>
      <c r="H645" s="5" t="s">
        <v>13024</v>
      </c>
      <c r="I645" s="6" t="s">
        <v>13026</v>
      </c>
      <c r="J645" s="6" t="s">
        <v>13026</v>
      </c>
      <c r="K645" s="6" t="s">
        <v>13026</v>
      </c>
      <c r="L645" s="6" t="s">
        <v>13025</v>
      </c>
      <c r="M645" s="6" t="s">
        <v>13027</v>
      </c>
      <c r="N645" s="5" t="s">
        <v>13031</v>
      </c>
    </row>
    <row r="646" spans="1:14" x14ac:dyDescent="0.45">
      <c r="A646" s="6" t="s">
        <v>6858</v>
      </c>
      <c r="B646" s="5" t="s">
        <v>6859</v>
      </c>
      <c r="C646" s="5" t="s">
        <v>6860</v>
      </c>
      <c r="D646" s="6">
        <v>2002</v>
      </c>
      <c r="E646" s="5" t="s">
        <v>6861</v>
      </c>
      <c r="F646" s="5" t="s">
        <v>6862</v>
      </c>
      <c r="G646" s="5" t="s">
        <v>6863</v>
      </c>
      <c r="H646" s="5" t="s">
        <v>13024</v>
      </c>
      <c r="I646" s="6" t="s">
        <v>13025</v>
      </c>
      <c r="J646" s="6" t="s">
        <v>13026</v>
      </c>
      <c r="K646" s="6" t="s">
        <v>13026</v>
      </c>
      <c r="L646" s="6" t="s">
        <v>13026</v>
      </c>
      <c r="M646" s="6" t="s">
        <v>13027</v>
      </c>
      <c r="N646" s="5" t="s">
        <v>13028</v>
      </c>
    </row>
    <row r="647" spans="1:14" x14ac:dyDescent="0.45">
      <c r="A647" s="6" t="s">
        <v>4125</v>
      </c>
      <c r="B647" s="5" t="s">
        <v>4126</v>
      </c>
      <c r="C647" s="5" t="s">
        <v>4127</v>
      </c>
      <c r="D647" s="6">
        <v>2003</v>
      </c>
      <c r="E647" s="5" t="s">
        <v>4128</v>
      </c>
      <c r="F647" s="5" t="s">
        <v>4129</v>
      </c>
      <c r="G647" s="5" t="s">
        <v>4130</v>
      </c>
      <c r="H647" s="5" t="s">
        <v>13024</v>
      </c>
      <c r="I647" s="6" t="s">
        <v>13026</v>
      </c>
      <c r="J647" s="6" t="s">
        <v>13026</v>
      </c>
      <c r="K647" s="6" t="s">
        <v>13026</v>
      </c>
      <c r="L647" s="6" t="s">
        <v>13025</v>
      </c>
      <c r="M647" s="6" t="s">
        <v>13027</v>
      </c>
      <c r="N647" s="5" t="s">
        <v>13031</v>
      </c>
    </row>
    <row r="648" spans="1:14" x14ac:dyDescent="0.45">
      <c r="A648" s="6" t="s">
        <v>3828</v>
      </c>
      <c r="B648" s="5" t="s">
        <v>3829</v>
      </c>
      <c r="C648" s="5" t="s">
        <v>3830</v>
      </c>
      <c r="D648" s="6">
        <v>2000</v>
      </c>
      <c r="E648" s="5" t="s">
        <v>3831</v>
      </c>
      <c r="F648" s="5" t="s">
        <v>68</v>
      </c>
      <c r="G648" s="5" t="s">
        <v>3832</v>
      </c>
      <c r="H648" s="5" t="s">
        <v>13024</v>
      </c>
      <c r="I648" s="6" t="s">
        <v>13025</v>
      </c>
      <c r="J648" s="6" t="s">
        <v>13026</v>
      </c>
      <c r="K648" s="6" t="s">
        <v>13026</v>
      </c>
      <c r="L648" s="6" t="s">
        <v>13026</v>
      </c>
      <c r="M648" s="6" t="s">
        <v>13027</v>
      </c>
      <c r="N648" s="5" t="s">
        <v>13028</v>
      </c>
    </row>
    <row r="649" spans="1:14" x14ac:dyDescent="0.45">
      <c r="A649" s="6" t="s">
        <v>6274</v>
      </c>
      <c r="B649" s="5" t="s">
        <v>6275</v>
      </c>
      <c r="C649" s="5" t="s">
        <v>6276</v>
      </c>
      <c r="D649" s="6">
        <v>2013</v>
      </c>
      <c r="E649" s="5" t="s">
        <v>6277</v>
      </c>
      <c r="F649" s="5" t="s">
        <v>999</v>
      </c>
      <c r="G649" s="5" t="s">
        <v>6278</v>
      </c>
      <c r="H649" s="5" t="s">
        <v>13024</v>
      </c>
      <c r="I649" s="6" t="s">
        <v>13025</v>
      </c>
      <c r="J649" s="6" t="s">
        <v>13026</v>
      </c>
      <c r="K649" s="6" t="s">
        <v>13026</v>
      </c>
      <c r="L649" s="6" t="s">
        <v>13026</v>
      </c>
      <c r="M649" s="6" t="s">
        <v>13027</v>
      </c>
      <c r="N649" s="5" t="s">
        <v>13028</v>
      </c>
    </row>
    <row r="650" spans="1:14" x14ac:dyDescent="0.45">
      <c r="A650" s="6" t="s">
        <v>3397</v>
      </c>
      <c r="B650" s="5" t="s">
        <v>3398</v>
      </c>
      <c r="C650" s="5" t="s">
        <v>3399</v>
      </c>
      <c r="D650" s="6">
        <v>2003</v>
      </c>
      <c r="E650" s="5" t="s">
        <v>3400</v>
      </c>
      <c r="F650" s="5" t="s">
        <v>3401</v>
      </c>
      <c r="G650" s="5" t="s">
        <v>3402</v>
      </c>
      <c r="H650" s="5" t="s">
        <v>13024</v>
      </c>
      <c r="I650" s="6" t="s">
        <v>13025</v>
      </c>
      <c r="J650" s="6" t="s">
        <v>13025</v>
      </c>
      <c r="K650" s="6" t="s">
        <v>13025</v>
      </c>
      <c r="L650" s="6" t="s">
        <v>13026</v>
      </c>
      <c r="M650" s="6" t="s">
        <v>13027</v>
      </c>
      <c r="N650" s="5" t="s">
        <v>13029</v>
      </c>
    </row>
    <row r="651" spans="1:14" x14ac:dyDescent="0.45">
      <c r="A651" s="6" t="s">
        <v>3962</v>
      </c>
      <c r="B651" s="5" t="s">
        <v>3963</v>
      </c>
      <c r="C651" s="5" t="s">
        <v>3964</v>
      </c>
      <c r="D651" s="6">
        <v>2004</v>
      </c>
      <c r="E651" s="5" t="s">
        <v>3965</v>
      </c>
      <c r="F651" s="5" t="s">
        <v>3033</v>
      </c>
      <c r="G651" s="5" t="s">
        <v>3966</v>
      </c>
      <c r="H651" s="5" t="s">
        <v>13024</v>
      </c>
      <c r="I651" s="6" t="s">
        <v>13025</v>
      </c>
      <c r="J651" s="6" t="s">
        <v>13026</v>
      </c>
      <c r="K651" s="6" t="s">
        <v>13026</v>
      </c>
      <c r="L651" s="6" t="s">
        <v>13026</v>
      </c>
      <c r="M651" s="6" t="s">
        <v>13027</v>
      </c>
      <c r="N651" s="5" t="s">
        <v>13028</v>
      </c>
    </row>
    <row r="652" spans="1:14" x14ac:dyDescent="0.45">
      <c r="A652" s="6" t="s">
        <v>4359</v>
      </c>
      <c r="B652" s="5" t="s">
        <v>4360</v>
      </c>
      <c r="C652" s="5" t="s">
        <v>4361</v>
      </c>
      <c r="D652" s="6">
        <v>2003</v>
      </c>
      <c r="E652" s="5" t="s">
        <v>4362</v>
      </c>
      <c r="F652" s="5" t="s">
        <v>660</v>
      </c>
      <c r="G652" s="5" t="s">
        <v>4363</v>
      </c>
      <c r="H652" s="5" t="s">
        <v>13024</v>
      </c>
      <c r="I652" s="6" t="s">
        <v>13025</v>
      </c>
      <c r="J652" s="6" t="s">
        <v>13026</v>
      </c>
      <c r="K652" s="6" t="s">
        <v>13026</v>
      </c>
      <c r="L652" s="6" t="s">
        <v>13025</v>
      </c>
      <c r="M652" s="6" t="s">
        <v>13027</v>
      </c>
      <c r="N652" s="5" t="s">
        <v>13028</v>
      </c>
    </row>
    <row r="653" spans="1:14" x14ac:dyDescent="0.45">
      <c r="A653" s="6" t="s">
        <v>8539</v>
      </c>
      <c r="B653" s="5" t="s">
        <v>8540</v>
      </c>
      <c r="C653" s="5" t="s">
        <v>8541</v>
      </c>
      <c r="D653" s="6">
        <v>2000</v>
      </c>
      <c r="E653" s="5" t="s">
        <v>8542</v>
      </c>
      <c r="F653" s="5" t="s">
        <v>68</v>
      </c>
      <c r="G653" s="5" t="s">
        <v>8543</v>
      </c>
      <c r="H653" s="5" t="s">
        <v>13024</v>
      </c>
      <c r="I653" s="6" t="s">
        <v>13025</v>
      </c>
      <c r="J653" s="6" t="s">
        <v>13026</v>
      </c>
      <c r="K653" s="6" t="s">
        <v>13026</v>
      </c>
      <c r="L653" s="6" t="s">
        <v>13026</v>
      </c>
      <c r="M653" s="6" t="s">
        <v>13027</v>
      </c>
      <c r="N653" s="5" t="s">
        <v>13028</v>
      </c>
    </row>
    <row r="654" spans="1:14" x14ac:dyDescent="0.45">
      <c r="A654" s="6" t="s">
        <v>4231</v>
      </c>
      <c r="B654" s="5" t="s">
        <v>4232</v>
      </c>
      <c r="C654" s="5" t="s">
        <v>4233</v>
      </c>
      <c r="D654" s="6">
        <v>2023</v>
      </c>
      <c r="E654" s="5" t="s">
        <v>4234</v>
      </c>
      <c r="F654" s="5" t="s">
        <v>4235</v>
      </c>
      <c r="G654" s="5" t="s">
        <v>4236</v>
      </c>
      <c r="H654" s="5" t="s">
        <v>13024</v>
      </c>
      <c r="I654" s="6" t="s">
        <v>13025</v>
      </c>
      <c r="J654" s="6" t="s">
        <v>13025</v>
      </c>
      <c r="K654" s="6" t="s">
        <v>13026</v>
      </c>
      <c r="L654" s="6" t="s">
        <v>13025</v>
      </c>
      <c r="M654" s="6" t="s">
        <v>13027</v>
      </c>
      <c r="N654" s="5" t="s">
        <v>13029</v>
      </c>
    </row>
    <row r="655" spans="1:14" x14ac:dyDescent="0.45">
      <c r="A655" s="6" t="s">
        <v>9222</v>
      </c>
      <c r="B655" s="5" t="s">
        <v>9223</v>
      </c>
      <c r="C655" s="5" t="s">
        <v>9224</v>
      </c>
      <c r="D655" s="6">
        <v>2003</v>
      </c>
      <c r="E655" s="5" t="s">
        <v>9225</v>
      </c>
      <c r="F655" s="5" t="s">
        <v>135</v>
      </c>
      <c r="G655" s="5" t="s">
        <v>9226</v>
      </c>
      <c r="H655" s="5" t="s">
        <v>13024</v>
      </c>
      <c r="I655" s="6" t="s">
        <v>13026</v>
      </c>
      <c r="J655" s="6" t="s">
        <v>13026</v>
      </c>
      <c r="K655" s="6" t="s">
        <v>13026</v>
      </c>
      <c r="L655" s="6" t="s">
        <v>13026</v>
      </c>
      <c r="M655" s="6" t="s">
        <v>13027</v>
      </c>
      <c r="N655" s="5" t="s">
        <v>13031</v>
      </c>
    </row>
    <row r="656" spans="1:14" x14ac:dyDescent="0.45">
      <c r="A656" s="6" t="s">
        <v>4442</v>
      </c>
      <c r="B656" s="5" t="s">
        <v>4443</v>
      </c>
      <c r="C656" s="5" t="s">
        <v>4444</v>
      </c>
      <c r="D656" s="6">
        <v>2000</v>
      </c>
      <c r="E656" s="5" t="s">
        <v>4445</v>
      </c>
      <c r="F656" s="5" t="s">
        <v>666</v>
      </c>
      <c r="G656" s="5" t="s">
        <v>4446</v>
      </c>
      <c r="H656" s="5" t="s">
        <v>13024</v>
      </c>
      <c r="I656" s="6" t="s">
        <v>13025</v>
      </c>
      <c r="J656" s="6" t="s">
        <v>13026</v>
      </c>
      <c r="K656" s="6" t="s">
        <v>13026</v>
      </c>
      <c r="L656" s="6" t="s">
        <v>13026</v>
      </c>
      <c r="M656" s="6" t="s">
        <v>13027</v>
      </c>
      <c r="N656" s="5" t="s">
        <v>13028</v>
      </c>
    </row>
    <row r="657" spans="1:14" x14ac:dyDescent="0.45">
      <c r="A657" s="6" t="s">
        <v>12200</v>
      </c>
      <c r="B657" s="5" t="s">
        <v>12201</v>
      </c>
      <c r="C657" s="5" t="s">
        <v>12202</v>
      </c>
      <c r="D657" s="6">
        <v>1996</v>
      </c>
      <c r="E657" s="5" t="s">
        <v>12203</v>
      </c>
      <c r="F657" s="5" t="s">
        <v>206</v>
      </c>
      <c r="G657" s="5" t="s">
        <v>12204</v>
      </c>
      <c r="H657" s="5" t="s">
        <v>13024</v>
      </c>
      <c r="I657" s="6" t="s">
        <v>13025</v>
      </c>
      <c r="J657" s="6" t="s">
        <v>13026</v>
      </c>
      <c r="K657" s="6" t="s">
        <v>13026</v>
      </c>
      <c r="L657" s="6" t="s">
        <v>13026</v>
      </c>
      <c r="M657" s="6" t="s">
        <v>13027</v>
      </c>
      <c r="N657" s="5" t="s">
        <v>13028</v>
      </c>
    </row>
    <row r="658" spans="1:14" x14ac:dyDescent="0.45">
      <c r="A658" s="6" t="s">
        <v>12037</v>
      </c>
      <c r="B658" s="5" t="s">
        <v>12038</v>
      </c>
      <c r="C658" s="5" t="s">
        <v>12039</v>
      </c>
      <c r="D658" s="6">
        <v>2002</v>
      </c>
      <c r="E658" s="5" t="s">
        <v>12040</v>
      </c>
      <c r="F658" s="5" t="s">
        <v>141</v>
      </c>
      <c r="G658" s="5" t="s">
        <v>12041</v>
      </c>
      <c r="H658" s="5" t="s">
        <v>13024</v>
      </c>
      <c r="I658" s="6" t="s">
        <v>13025</v>
      </c>
      <c r="J658" s="6" t="s">
        <v>13026</v>
      </c>
      <c r="K658" s="6" t="s">
        <v>13026</v>
      </c>
      <c r="L658" s="6" t="s">
        <v>13026</v>
      </c>
      <c r="M658" s="6" t="s">
        <v>13027</v>
      </c>
      <c r="N658" s="5" t="s">
        <v>13028</v>
      </c>
    </row>
    <row r="659" spans="1:14" x14ac:dyDescent="0.45">
      <c r="A659" s="6" t="s">
        <v>6684</v>
      </c>
      <c r="B659" s="5" t="s">
        <v>6685</v>
      </c>
      <c r="C659" s="5" t="s">
        <v>6686</v>
      </c>
      <c r="D659" s="6">
        <v>2018</v>
      </c>
      <c r="E659" s="5" t="s">
        <v>6687</v>
      </c>
      <c r="F659" s="5" t="s">
        <v>1221</v>
      </c>
      <c r="G659" s="5" t="s">
        <v>6688</v>
      </c>
      <c r="H659" s="5" t="s">
        <v>13024</v>
      </c>
      <c r="I659" s="6" t="s">
        <v>13025</v>
      </c>
      <c r="J659" s="6" t="s">
        <v>13025</v>
      </c>
      <c r="K659" s="6" t="s">
        <v>13026</v>
      </c>
      <c r="L659" s="6" t="s">
        <v>13026</v>
      </c>
      <c r="M659" s="6" t="s">
        <v>13027</v>
      </c>
      <c r="N659" s="5" t="s">
        <v>13029</v>
      </c>
    </row>
    <row r="660" spans="1:14" x14ac:dyDescent="0.45">
      <c r="A660" s="6" t="s">
        <v>247</v>
      </c>
      <c r="B660" s="5" t="s">
        <v>248</v>
      </c>
      <c r="C660" s="5" t="s">
        <v>249</v>
      </c>
      <c r="D660" s="6">
        <v>2018</v>
      </c>
      <c r="E660" s="5" t="s">
        <v>250</v>
      </c>
      <c r="F660" s="5" t="s">
        <v>251</v>
      </c>
      <c r="G660" s="5" t="s">
        <v>252</v>
      </c>
      <c r="H660" s="5" t="s">
        <v>13024</v>
      </c>
      <c r="I660" s="6" t="s">
        <v>13025</v>
      </c>
      <c r="J660" s="6" t="s">
        <v>13025</v>
      </c>
      <c r="K660" s="6" t="s">
        <v>13025</v>
      </c>
      <c r="L660" s="6" t="s">
        <v>13026</v>
      </c>
      <c r="M660" s="6" t="s">
        <v>13027</v>
      </c>
      <c r="N660" s="5" t="s">
        <v>13029</v>
      </c>
    </row>
    <row r="661" spans="1:14" x14ac:dyDescent="0.45">
      <c r="A661" s="6" t="s">
        <v>3425</v>
      </c>
      <c r="B661" s="5" t="s">
        <v>3426</v>
      </c>
      <c r="C661" s="5" t="s">
        <v>3427</v>
      </c>
      <c r="D661" s="6">
        <v>2002</v>
      </c>
      <c r="E661" s="5" t="s">
        <v>3428</v>
      </c>
      <c r="F661" s="5" t="s">
        <v>123</v>
      </c>
      <c r="G661" s="5" t="s">
        <v>3429</v>
      </c>
      <c r="H661" s="5" t="s">
        <v>13024</v>
      </c>
      <c r="I661" s="6" t="s">
        <v>13026</v>
      </c>
      <c r="J661" s="6" t="s">
        <v>13025</v>
      </c>
      <c r="K661" s="6" t="s">
        <v>13026</v>
      </c>
      <c r="L661" s="6" t="s">
        <v>13026</v>
      </c>
      <c r="M661" s="6" t="s">
        <v>13027</v>
      </c>
      <c r="N661" s="5" t="s">
        <v>13031</v>
      </c>
    </row>
    <row r="662" spans="1:14" x14ac:dyDescent="0.45">
      <c r="A662" s="6" t="s">
        <v>3308</v>
      </c>
      <c r="B662" s="5" t="s">
        <v>3309</v>
      </c>
      <c r="C662" s="5" t="s">
        <v>3310</v>
      </c>
      <c r="D662" s="6">
        <v>2008</v>
      </c>
      <c r="E662" s="5" t="s">
        <v>3311</v>
      </c>
      <c r="F662" s="5" t="s">
        <v>206</v>
      </c>
      <c r="G662" s="5" t="s">
        <v>3312</v>
      </c>
      <c r="H662" s="5" t="s">
        <v>13024</v>
      </c>
      <c r="I662" s="6" t="s">
        <v>13025</v>
      </c>
      <c r="J662" s="6" t="s">
        <v>13025</v>
      </c>
      <c r="K662" s="6" t="s">
        <v>13026</v>
      </c>
      <c r="L662" s="6" t="s">
        <v>13026</v>
      </c>
      <c r="M662" s="6" t="s">
        <v>13027</v>
      </c>
      <c r="N662" s="5" t="s">
        <v>13029</v>
      </c>
    </row>
    <row r="663" spans="1:14" x14ac:dyDescent="0.45">
      <c r="A663" s="6" t="s">
        <v>3288</v>
      </c>
      <c r="B663" s="5" t="s">
        <v>3289</v>
      </c>
      <c r="C663" s="5" t="s">
        <v>3290</v>
      </c>
      <c r="D663" s="6">
        <v>2022</v>
      </c>
      <c r="E663" s="5" t="s">
        <v>3291</v>
      </c>
      <c r="F663" s="5" t="s">
        <v>273</v>
      </c>
      <c r="G663" s="5" t="s">
        <v>3292</v>
      </c>
      <c r="H663" s="5" t="s">
        <v>13024</v>
      </c>
      <c r="I663" s="6" t="s">
        <v>13025</v>
      </c>
      <c r="J663" s="6" t="s">
        <v>13025</v>
      </c>
      <c r="K663" s="6" t="s">
        <v>13026</v>
      </c>
      <c r="L663" s="6" t="s">
        <v>13025</v>
      </c>
      <c r="M663" s="6" t="s">
        <v>13027</v>
      </c>
      <c r="N663" s="5" t="s">
        <v>13029</v>
      </c>
    </row>
    <row r="664" spans="1:14" x14ac:dyDescent="0.45">
      <c r="A664" s="6" t="s">
        <v>10586</v>
      </c>
      <c r="B664" s="5" t="s">
        <v>10587</v>
      </c>
      <c r="C664" s="5" t="s">
        <v>10588</v>
      </c>
      <c r="D664" s="6">
        <v>2019</v>
      </c>
      <c r="E664" s="5" t="s">
        <v>10589</v>
      </c>
      <c r="F664" s="5" t="s">
        <v>750</v>
      </c>
      <c r="G664" s="5" t="s">
        <v>10590</v>
      </c>
      <c r="H664" s="5" t="s">
        <v>13024</v>
      </c>
      <c r="I664" s="6" t="s">
        <v>13026</v>
      </c>
      <c r="J664" s="6" t="s">
        <v>13025</v>
      </c>
      <c r="K664" s="6" t="s">
        <v>13026</v>
      </c>
      <c r="L664" s="6" t="s">
        <v>13026</v>
      </c>
      <c r="M664" s="6" t="s">
        <v>13027</v>
      </c>
      <c r="N664" s="5" t="s">
        <v>13031</v>
      </c>
    </row>
    <row r="665" spans="1:14" x14ac:dyDescent="0.45">
      <c r="A665" s="6" t="s">
        <v>433</v>
      </c>
      <c r="B665" s="5" t="s">
        <v>434</v>
      </c>
      <c r="C665" s="5" t="s">
        <v>435</v>
      </c>
      <c r="D665" s="6">
        <v>2018</v>
      </c>
      <c r="E665" s="5" t="s">
        <v>436</v>
      </c>
      <c r="F665" s="5" t="s">
        <v>437</v>
      </c>
      <c r="G665" s="5" t="s">
        <v>438</v>
      </c>
      <c r="H665" s="5" t="s">
        <v>13024</v>
      </c>
      <c r="I665" s="6" t="s">
        <v>13025</v>
      </c>
      <c r="J665" s="6" t="s">
        <v>13025</v>
      </c>
      <c r="K665" s="6" t="s">
        <v>13026</v>
      </c>
      <c r="L665" s="6" t="s">
        <v>13025</v>
      </c>
      <c r="M665" s="6" t="s">
        <v>13027</v>
      </c>
      <c r="N665" s="5" t="s">
        <v>13029</v>
      </c>
    </row>
    <row r="666" spans="1:14" x14ac:dyDescent="0.45">
      <c r="A666" s="6" t="s">
        <v>4966</v>
      </c>
      <c r="B666" s="5" t="s">
        <v>4967</v>
      </c>
      <c r="C666" s="5" t="s">
        <v>4968</v>
      </c>
      <c r="D666" s="6">
        <v>2002</v>
      </c>
      <c r="E666" s="5" t="s">
        <v>4969</v>
      </c>
      <c r="F666" s="5" t="s">
        <v>660</v>
      </c>
      <c r="G666" s="5" t="s">
        <v>4970</v>
      </c>
      <c r="H666" s="5" t="s">
        <v>13024</v>
      </c>
      <c r="I666" s="6" t="s">
        <v>13025</v>
      </c>
      <c r="J666" s="6" t="s">
        <v>13026</v>
      </c>
      <c r="K666" s="6" t="s">
        <v>13026</v>
      </c>
      <c r="L666" s="6" t="s">
        <v>13026</v>
      </c>
      <c r="M666" s="6" t="s">
        <v>13027</v>
      </c>
      <c r="N666" s="5" t="s">
        <v>13028</v>
      </c>
    </row>
    <row r="667" spans="1:14" x14ac:dyDescent="0.45">
      <c r="A667" s="6" t="s">
        <v>9283</v>
      </c>
      <c r="B667" s="5" t="s">
        <v>9284</v>
      </c>
      <c r="C667" s="5" t="s">
        <v>9285</v>
      </c>
      <c r="D667" s="6">
        <v>2010</v>
      </c>
      <c r="E667" s="5" t="s">
        <v>9286</v>
      </c>
      <c r="F667" s="5" t="s">
        <v>1338</v>
      </c>
      <c r="G667" s="5" t="s">
        <v>9287</v>
      </c>
      <c r="H667" s="5" t="s">
        <v>13030</v>
      </c>
      <c r="I667" s="6" t="s">
        <v>13025</v>
      </c>
      <c r="J667" s="6" t="s">
        <v>13025</v>
      </c>
      <c r="K667" s="6" t="s">
        <v>13026</v>
      </c>
      <c r="L667" s="6" t="s">
        <v>13025</v>
      </c>
      <c r="M667" s="6" t="s">
        <v>13033</v>
      </c>
      <c r="N667" s="5"/>
    </row>
    <row r="668" spans="1:14" x14ac:dyDescent="0.45">
      <c r="A668" s="6" t="s">
        <v>662</v>
      </c>
      <c r="B668" s="5" t="s">
        <v>663</v>
      </c>
      <c r="C668" s="5" t="s">
        <v>664</v>
      </c>
      <c r="D668" s="6">
        <v>1998</v>
      </c>
      <c r="E668" s="5" t="s">
        <v>665</v>
      </c>
      <c r="F668" s="5" t="s">
        <v>666</v>
      </c>
      <c r="G668" s="5" t="s">
        <v>667</v>
      </c>
      <c r="H668" s="5" t="s">
        <v>13024</v>
      </c>
      <c r="I668" s="6" t="s">
        <v>13026</v>
      </c>
      <c r="J668" s="6" t="s">
        <v>13026</v>
      </c>
      <c r="K668" s="6" t="s">
        <v>13026</v>
      </c>
      <c r="L668" s="6" t="s">
        <v>13026</v>
      </c>
      <c r="M668" s="6" t="s">
        <v>13027</v>
      </c>
      <c r="N668" s="5" t="s">
        <v>13031</v>
      </c>
    </row>
    <row r="669" spans="1:14" x14ac:dyDescent="0.45">
      <c r="A669" s="6" t="s">
        <v>8057</v>
      </c>
      <c r="B669" s="5" t="s">
        <v>8058</v>
      </c>
      <c r="C669" s="5" t="s">
        <v>8059</v>
      </c>
      <c r="D669" s="6">
        <v>2017</v>
      </c>
      <c r="E669" s="5" t="s">
        <v>8060</v>
      </c>
      <c r="F669" s="5" t="s">
        <v>8061</v>
      </c>
      <c r="G669" s="5" t="s">
        <v>8062</v>
      </c>
      <c r="H669" s="5" t="s">
        <v>13024</v>
      </c>
      <c r="I669" s="6" t="s">
        <v>13026</v>
      </c>
      <c r="J669" s="6" t="s">
        <v>13026</v>
      </c>
      <c r="K669" s="6" t="s">
        <v>13026</v>
      </c>
      <c r="L669" s="6" t="s">
        <v>13025</v>
      </c>
      <c r="M669" s="6" t="s">
        <v>13027</v>
      </c>
      <c r="N669" s="5" t="s">
        <v>13031</v>
      </c>
    </row>
    <row r="670" spans="1:14" x14ac:dyDescent="0.45">
      <c r="A670" s="6" t="s">
        <v>7425</v>
      </c>
      <c r="B670" s="5" t="s">
        <v>7426</v>
      </c>
      <c r="C670" s="5" t="s">
        <v>7427</v>
      </c>
      <c r="D670" s="6">
        <v>2009</v>
      </c>
      <c r="E670" s="5" t="s">
        <v>7428</v>
      </c>
      <c r="F670" s="5" t="s">
        <v>7429</v>
      </c>
      <c r="G670" s="5" t="s">
        <v>7430</v>
      </c>
      <c r="H670" s="5" t="s">
        <v>13024</v>
      </c>
      <c r="I670" s="6" t="s">
        <v>13025</v>
      </c>
      <c r="J670" s="6" t="s">
        <v>13026</v>
      </c>
      <c r="K670" s="6" t="s">
        <v>13026</v>
      </c>
      <c r="L670" s="6" t="s">
        <v>13026</v>
      </c>
      <c r="M670" s="6" t="s">
        <v>13027</v>
      </c>
      <c r="N670" s="5" t="s">
        <v>13028</v>
      </c>
    </row>
    <row r="671" spans="1:14" x14ac:dyDescent="0.45">
      <c r="A671" s="6" t="s">
        <v>1844</v>
      </c>
      <c r="B671" s="5" t="s">
        <v>1845</v>
      </c>
      <c r="C671" s="5" t="s">
        <v>1846</v>
      </c>
      <c r="D671" s="6">
        <v>2004</v>
      </c>
      <c r="E671" s="5" t="s">
        <v>1847</v>
      </c>
      <c r="F671" s="5" t="s">
        <v>111</v>
      </c>
      <c r="G671" s="5" t="s">
        <v>1848</v>
      </c>
      <c r="H671" s="5" t="s">
        <v>13024</v>
      </c>
      <c r="I671" s="6" t="s">
        <v>13026</v>
      </c>
      <c r="J671" s="6" t="s">
        <v>13026</v>
      </c>
      <c r="K671" s="6" t="s">
        <v>13026</v>
      </c>
      <c r="L671" s="6" t="s">
        <v>13026</v>
      </c>
      <c r="M671" s="6" t="s">
        <v>13027</v>
      </c>
      <c r="N671" s="5" t="s">
        <v>13031</v>
      </c>
    </row>
    <row r="672" spans="1:14" x14ac:dyDescent="0.45">
      <c r="A672" s="6" t="s">
        <v>10008</v>
      </c>
      <c r="B672" s="5" t="s">
        <v>10009</v>
      </c>
      <c r="C672" s="5" t="s">
        <v>10010</v>
      </c>
      <c r="D672" s="6">
        <v>2000</v>
      </c>
      <c r="E672" s="5" t="s">
        <v>10011</v>
      </c>
      <c r="F672" s="5" t="s">
        <v>4336</v>
      </c>
      <c r="G672" s="5" t="s">
        <v>10012</v>
      </c>
      <c r="H672" s="5" t="s">
        <v>13024</v>
      </c>
      <c r="I672" s="6" t="s">
        <v>13025</v>
      </c>
      <c r="J672" s="6" t="s">
        <v>13026</v>
      </c>
      <c r="K672" s="6" t="s">
        <v>13026</v>
      </c>
      <c r="L672" s="6" t="s">
        <v>13026</v>
      </c>
      <c r="M672" s="6" t="s">
        <v>13027</v>
      </c>
      <c r="N672" s="5" t="s">
        <v>13028</v>
      </c>
    </row>
    <row r="673" spans="1:14" x14ac:dyDescent="0.45">
      <c r="A673" s="6" t="s">
        <v>2425</v>
      </c>
      <c r="B673" s="5" t="s">
        <v>2426</v>
      </c>
      <c r="C673" s="5" t="s">
        <v>2427</v>
      </c>
      <c r="D673" s="6">
        <v>2002</v>
      </c>
      <c r="E673" s="5" t="s">
        <v>2428</v>
      </c>
      <c r="F673" s="5" t="s">
        <v>68</v>
      </c>
      <c r="G673" s="5" t="s">
        <v>2429</v>
      </c>
      <c r="H673" s="5" t="s">
        <v>13024</v>
      </c>
      <c r="I673" s="6" t="s">
        <v>13025</v>
      </c>
      <c r="J673" s="6" t="s">
        <v>13026</v>
      </c>
      <c r="K673" s="6" t="s">
        <v>13026</v>
      </c>
      <c r="L673" s="6" t="s">
        <v>13025</v>
      </c>
      <c r="M673" s="6" t="s">
        <v>13027</v>
      </c>
      <c r="N673" s="5" t="s">
        <v>13028</v>
      </c>
    </row>
    <row r="674" spans="1:14" x14ac:dyDescent="0.45">
      <c r="A674" s="6" t="s">
        <v>1564</v>
      </c>
      <c r="B674" s="5" t="s">
        <v>1565</v>
      </c>
      <c r="C674" s="5" t="s">
        <v>1566</v>
      </c>
      <c r="D674" s="6">
        <v>2002</v>
      </c>
      <c r="E674" s="5" t="s">
        <v>1567</v>
      </c>
      <c r="F674" s="5" t="s">
        <v>206</v>
      </c>
      <c r="G674" s="5" t="s">
        <v>1568</v>
      </c>
      <c r="H674" s="5" t="s">
        <v>13024</v>
      </c>
      <c r="I674" s="6" t="s">
        <v>13025</v>
      </c>
      <c r="J674" s="6" t="s">
        <v>13026</v>
      </c>
      <c r="K674" s="6" t="s">
        <v>13026</v>
      </c>
      <c r="L674" s="6" t="s">
        <v>13026</v>
      </c>
      <c r="M674" s="6" t="s">
        <v>13027</v>
      </c>
      <c r="N674" s="5" t="s">
        <v>13028</v>
      </c>
    </row>
    <row r="675" spans="1:14" x14ac:dyDescent="0.45">
      <c r="A675" s="6" t="s">
        <v>7162</v>
      </c>
      <c r="B675" s="5" t="s">
        <v>7163</v>
      </c>
      <c r="C675" s="5" t="s">
        <v>7164</v>
      </c>
      <c r="D675" s="6">
        <v>2003</v>
      </c>
      <c r="E675" s="5" t="s">
        <v>7165</v>
      </c>
      <c r="F675" s="5" t="s">
        <v>153</v>
      </c>
      <c r="G675" s="5" t="s">
        <v>7166</v>
      </c>
      <c r="H675" s="5" t="s">
        <v>13024</v>
      </c>
      <c r="I675" s="6" t="s">
        <v>13025</v>
      </c>
      <c r="J675" s="6" t="s">
        <v>13026</v>
      </c>
      <c r="K675" s="6" t="s">
        <v>13026</v>
      </c>
      <c r="L675" s="6" t="s">
        <v>13025</v>
      </c>
      <c r="M675" s="6" t="s">
        <v>13027</v>
      </c>
      <c r="N675" s="5" t="s">
        <v>13028</v>
      </c>
    </row>
    <row r="676" spans="1:14" x14ac:dyDescent="0.45">
      <c r="A676" s="6" t="s">
        <v>12626</v>
      </c>
      <c r="B676" s="5" t="s">
        <v>12627</v>
      </c>
      <c r="C676" s="5" t="s">
        <v>12628</v>
      </c>
      <c r="D676" s="6">
        <v>2002</v>
      </c>
      <c r="E676" s="5" t="s">
        <v>12629</v>
      </c>
      <c r="F676" s="5" t="s">
        <v>135</v>
      </c>
      <c r="G676" s="5" t="s">
        <v>12630</v>
      </c>
      <c r="H676" s="5" t="s">
        <v>13024</v>
      </c>
      <c r="I676" s="6" t="s">
        <v>13025</v>
      </c>
      <c r="J676" s="6" t="s">
        <v>13026</v>
      </c>
      <c r="K676" s="6" t="s">
        <v>13026</v>
      </c>
      <c r="L676" s="6" t="s">
        <v>13026</v>
      </c>
      <c r="M676" s="6" t="s">
        <v>13027</v>
      </c>
      <c r="N676" s="5" t="s">
        <v>13028</v>
      </c>
    </row>
    <row r="677" spans="1:14" x14ac:dyDescent="0.45">
      <c r="A677" s="6" t="s">
        <v>4518</v>
      </c>
      <c r="B677" s="5" t="s">
        <v>4519</v>
      </c>
      <c r="C677" s="5" t="s">
        <v>4520</v>
      </c>
      <c r="D677" s="6">
        <v>2019</v>
      </c>
      <c r="E677" s="5" t="s">
        <v>4521</v>
      </c>
      <c r="F677" s="5" t="s">
        <v>1596</v>
      </c>
      <c r="G677" s="5" t="s">
        <v>4522</v>
      </c>
      <c r="H677" s="5" t="s">
        <v>13032</v>
      </c>
      <c r="I677" s="6" t="s">
        <v>13026</v>
      </c>
      <c r="J677" s="6" t="s">
        <v>13025</v>
      </c>
      <c r="K677" s="6" t="s">
        <v>13026</v>
      </c>
      <c r="L677" s="6" t="s">
        <v>13026</v>
      </c>
      <c r="M677" s="6" t="s">
        <v>13027</v>
      </c>
      <c r="N677" s="5" t="s">
        <v>13031</v>
      </c>
    </row>
    <row r="678" spans="1:14" x14ac:dyDescent="0.45">
      <c r="A678" s="6" t="s">
        <v>11878</v>
      </c>
      <c r="B678" s="5" t="s">
        <v>11879</v>
      </c>
      <c r="C678" s="5" t="s">
        <v>11880</v>
      </c>
      <c r="D678" s="6">
        <v>2000</v>
      </c>
      <c r="E678" s="5" t="s">
        <v>11881</v>
      </c>
      <c r="F678" s="5" t="s">
        <v>11882</v>
      </c>
      <c r="G678" s="5" t="s">
        <v>11883</v>
      </c>
      <c r="H678" s="5" t="s">
        <v>13024</v>
      </c>
      <c r="I678" s="6" t="s">
        <v>13026</v>
      </c>
      <c r="J678" s="6" t="s">
        <v>13026</v>
      </c>
      <c r="K678" s="6" t="s">
        <v>13026</v>
      </c>
      <c r="L678" s="6" t="s">
        <v>13026</v>
      </c>
      <c r="M678" s="6" t="s">
        <v>13027</v>
      </c>
      <c r="N678" s="5" t="s">
        <v>13031</v>
      </c>
    </row>
    <row r="679" spans="1:14" x14ac:dyDescent="0.45">
      <c r="A679" s="6" t="s">
        <v>3199</v>
      </c>
      <c r="B679" s="5" t="s">
        <v>3200</v>
      </c>
      <c r="C679" s="5" t="s">
        <v>3201</v>
      </c>
      <c r="D679" s="6">
        <v>2001</v>
      </c>
      <c r="E679" s="5" t="s">
        <v>3202</v>
      </c>
      <c r="F679" s="5" t="s">
        <v>87</v>
      </c>
      <c r="G679" s="5" t="s">
        <v>3203</v>
      </c>
      <c r="H679" s="5" t="s">
        <v>13024</v>
      </c>
      <c r="I679" s="6" t="s">
        <v>13025</v>
      </c>
      <c r="J679" s="6" t="s">
        <v>13026</v>
      </c>
      <c r="K679" s="6" t="s">
        <v>13026</v>
      </c>
      <c r="L679" s="6" t="s">
        <v>13025</v>
      </c>
      <c r="M679" s="6" t="s">
        <v>13027</v>
      </c>
      <c r="N679" s="5" t="s">
        <v>13028</v>
      </c>
    </row>
    <row r="680" spans="1:14" x14ac:dyDescent="0.45">
      <c r="A680" s="6" t="s">
        <v>6216</v>
      </c>
      <c r="B680" s="5" t="s">
        <v>6217</v>
      </c>
      <c r="C680" s="5" t="s">
        <v>6218</v>
      </c>
      <c r="D680" s="6">
        <v>1986</v>
      </c>
      <c r="E680" s="5" t="s">
        <v>6219</v>
      </c>
      <c r="F680" s="5" t="s">
        <v>5536</v>
      </c>
      <c r="G680" s="5" t="s">
        <v>6220</v>
      </c>
      <c r="H680" s="5" t="s">
        <v>13024</v>
      </c>
      <c r="I680" s="6" t="s">
        <v>13025</v>
      </c>
      <c r="J680" s="6" t="s">
        <v>13025</v>
      </c>
      <c r="K680" s="6" t="s">
        <v>13026</v>
      </c>
      <c r="L680" s="6" t="s">
        <v>13026</v>
      </c>
      <c r="M680" s="6" t="s">
        <v>13027</v>
      </c>
      <c r="N680" s="5" t="s">
        <v>13029</v>
      </c>
    </row>
    <row r="681" spans="1:14" x14ac:dyDescent="0.45">
      <c r="A681" s="6" t="s">
        <v>5993</v>
      </c>
      <c r="B681" s="5" t="s">
        <v>5994</v>
      </c>
      <c r="C681" s="5" t="s">
        <v>5995</v>
      </c>
      <c r="D681" s="6">
        <v>2002</v>
      </c>
      <c r="E681" s="5" t="s">
        <v>5996</v>
      </c>
      <c r="F681" s="5" t="s">
        <v>5997</v>
      </c>
      <c r="G681" s="5" t="s">
        <v>5998</v>
      </c>
      <c r="H681" s="5" t="s">
        <v>13024</v>
      </c>
      <c r="I681" s="6" t="s">
        <v>13025</v>
      </c>
      <c r="J681" s="6" t="s">
        <v>13026</v>
      </c>
      <c r="K681" s="6" t="s">
        <v>13026</v>
      </c>
      <c r="L681" s="6" t="s">
        <v>13025</v>
      </c>
      <c r="M681" s="6" t="s">
        <v>13027</v>
      </c>
      <c r="N681" s="5" t="s">
        <v>13028</v>
      </c>
    </row>
    <row r="682" spans="1:14" x14ac:dyDescent="0.45">
      <c r="A682" s="6" t="s">
        <v>5148</v>
      </c>
      <c r="B682" s="5" t="s">
        <v>5149</v>
      </c>
      <c r="C682" s="5" t="s">
        <v>5150</v>
      </c>
      <c r="D682" s="6">
        <v>2018</v>
      </c>
      <c r="E682" s="5" t="s">
        <v>5151</v>
      </c>
      <c r="F682" s="5" t="s">
        <v>5152</v>
      </c>
      <c r="G682" s="5" t="s">
        <v>5153</v>
      </c>
      <c r="H682" s="5" t="s">
        <v>13032</v>
      </c>
      <c r="I682" s="6" t="s">
        <v>13025</v>
      </c>
      <c r="J682" s="6" t="s">
        <v>13026</v>
      </c>
      <c r="K682" s="6" t="s">
        <v>13025</v>
      </c>
      <c r="L682" s="6" t="s">
        <v>13026</v>
      </c>
      <c r="M682" s="6" t="s">
        <v>13027</v>
      </c>
      <c r="N682" s="5" t="s">
        <v>13028</v>
      </c>
    </row>
    <row r="683" spans="1:14" x14ac:dyDescent="0.45">
      <c r="A683" s="6" t="s">
        <v>6889</v>
      </c>
      <c r="B683" s="5" t="s">
        <v>6890</v>
      </c>
      <c r="C683" s="5" t="s">
        <v>6891</v>
      </c>
      <c r="D683" s="6">
        <v>2011</v>
      </c>
      <c r="E683" s="5" t="s">
        <v>6892</v>
      </c>
      <c r="F683" s="5" t="s">
        <v>1273</v>
      </c>
      <c r="G683" s="5" t="s">
        <v>6893</v>
      </c>
      <c r="H683" s="5" t="s">
        <v>13024</v>
      </c>
      <c r="I683" s="6" t="s">
        <v>13025</v>
      </c>
      <c r="J683" s="6" t="s">
        <v>13025</v>
      </c>
      <c r="K683" s="6" t="s">
        <v>13026</v>
      </c>
      <c r="L683" s="6" t="s">
        <v>13026</v>
      </c>
      <c r="M683" s="6" t="s">
        <v>13027</v>
      </c>
      <c r="N683" s="5" t="s">
        <v>13029</v>
      </c>
    </row>
    <row r="684" spans="1:14" x14ac:dyDescent="0.45">
      <c r="A684" s="6" t="s">
        <v>4529</v>
      </c>
      <c r="B684" s="5" t="s">
        <v>4530</v>
      </c>
      <c r="C684" s="5" t="s">
        <v>4531</v>
      </c>
      <c r="D684" s="6">
        <v>2001</v>
      </c>
      <c r="E684" s="5" t="s">
        <v>4532</v>
      </c>
      <c r="F684" s="5" t="s">
        <v>666</v>
      </c>
      <c r="G684" s="5" t="s">
        <v>4533</v>
      </c>
      <c r="H684" s="5" t="s">
        <v>13024</v>
      </c>
      <c r="I684" s="6" t="s">
        <v>13026</v>
      </c>
      <c r="J684" s="6" t="s">
        <v>13025</v>
      </c>
      <c r="K684" s="6" t="s">
        <v>13026</v>
      </c>
      <c r="L684" s="6" t="s">
        <v>13026</v>
      </c>
      <c r="M684" s="6" t="s">
        <v>13027</v>
      </c>
      <c r="N684" s="5" t="s">
        <v>13031</v>
      </c>
    </row>
    <row r="685" spans="1:14" x14ac:dyDescent="0.45">
      <c r="A685" s="6" t="s">
        <v>9056</v>
      </c>
      <c r="B685" s="5" t="s">
        <v>9057</v>
      </c>
      <c r="C685" s="5" t="s">
        <v>9058</v>
      </c>
      <c r="D685" s="6">
        <v>2005</v>
      </c>
      <c r="E685" s="5" t="s">
        <v>9059</v>
      </c>
      <c r="F685" s="5" t="s">
        <v>111</v>
      </c>
      <c r="G685" s="5" t="s">
        <v>9060</v>
      </c>
      <c r="H685" s="5" t="s">
        <v>13024</v>
      </c>
      <c r="I685" s="6" t="s">
        <v>13026</v>
      </c>
      <c r="J685" s="6" t="s">
        <v>13025</v>
      </c>
      <c r="K685" s="6" t="s">
        <v>13026</v>
      </c>
      <c r="L685" s="6" t="s">
        <v>13026</v>
      </c>
      <c r="M685" s="6" t="s">
        <v>13027</v>
      </c>
      <c r="N685" s="5" t="s">
        <v>13031</v>
      </c>
    </row>
    <row r="686" spans="1:14" x14ac:dyDescent="0.45">
      <c r="A686" s="6" t="s">
        <v>10710</v>
      </c>
      <c r="B686" s="5" t="s">
        <v>10711</v>
      </c>
      <c r="C686" s="5" t="s">
        <v>10712</v>
      </c>
      <c r="D686" s="6">
        <v>2015</v>
      </c>
      <c r="E686" s="5" t="s">
        <v>10713</v>
      </c>
      <c r="F686" s="5" t="s">
        <v>9029</v>
      </c>
      <c r="G686" s="5" t="s">
        <v>10714</v>
      </c>
      <c r="H686" s="5" t="s">
        <v>13024</v>
      </c>
      <c r="I686" s="6" t="s">
        <v>13026</v>
      </c>
      <c r="J686" s="6" t="s">
        <v>13025</v>
      </c>
      <c r="K686" s="6" t="s">
        <v>13026</v>
      </c>
      <c r="L686" s="6" t="s">
        <v>13026</v>
      </c>
      <c r="M686" s="6" t="s">
        <v>13027</v>
      </c>
      <c r="N686" s="5" t="s">
        <v>13031</v>
      </c>
    </row>
    <row r="687" spans="1:14" x14ac:dyDescent="0.45">
      <c r="A687" s="6" t="s">
        <v>8708</v>
      </c>
      <c r="B687" s="5" t="s">
        <v>8709</v>
      </c>
      <c r="C687" s="5" t="s">
        <v>8710</v>
      </c>
      <c r="D687" s="6">
        <v>2020</v>
      </c>
      <c r="E687" s="5" t="s">
        <v>8711</v>
      </c>
      <c r="F687" s="5" t="s">
        <v>945</v>
      </c>
      <c r="G687" s="5" t="s">
        <v>8712</v>
      </c>
      <c r="H687" s="5" t="s">
        <v>13024</v>
      </c>
      <c r="I687" s="6" t="s">
        <v>13026</v>
      </c>
      <c r="J687" s="6" t="s">
        <v>13026</v>
      </c>
      <c r="K687" s="6" t="s">
        <v>13026</v>
      </c>
      <c r="L687" s="6" t="s">
        <v>13025</v>
      </c>
      <c r="M687" s="6" t="s">
        <v>13027</v>
      </c>
      <c r="N687" s="5" t="s">
        <v>13031</v>
      </c>
    </row>
    <row r="688" spans="1:14" x14ac:dyDescent="0.45">
      <c r="A688" s="6" t="s">
        <v>7093</v>
      </c>
      <c r="B688" s="5" t="s">
        <v>7094</v>
      </c>
      <c r="C688" s="5" t="s">
        <v>7095</v>
      </c>
      <c r="D688" s="6">
        <v>2000</v>
      </c>
      <c r="E688" s="5" t="s">
        <v>7096</v>
      </c>
      <c r="F688" s="5" t="s">
        <v>654</v>
      </c>
      <c r="G688" s="5" t="s">
        <v>7097</v>
      </c>
      <c r="H688" s="5" t="s">
        <v>13024</v>
      </c>
      <c r="I688" s="6" t="s">
        <v>13026</v>
      </c>
      <c r="J688" s="6" t="s">
        <v>13025</v>
      </c>
      <c r="K688" s="6" t="s">
        <v>13026</v>
      </c>
      <c r="L688" s="6" t="s">
        <v>13026</v>
      </c>
      <c r="M688" s="6" t="s">
        <v>13027</v>
      </c>
      <c r="N688" s="5" t="s">
        <v>13031</v>
      </c>
    </row>
    <row r="689" spans="1:14" x14ac:dyDescent="0.45">
      <c r="A689" s="6" t="s">
        <v>11724</v>
      </c>
      <c r="B689" s="5" t="s">
        <v>11725</v>
      </c>
      <c r="C689" s="5" t="s">
        <v>11726</v>
      </c>
      <c r="D689" s="6">
        <v>2001</v>
      </c>
      <c r="E689" s="5" t="s">
        <v>11727</v>
      </c>
      <c r="F689" s="5" t="s">
        <v>660</v>
      </c>
      <c r="G689" s="5" t="s">
        <v>11728</v>
      </c>
      <c r="H689" s="5" t="s">
        <v>13024</v>
      </c>
      <c r="I689" s="6" t="s">
        <v>13025</v>
      </c>
      <c r="J689" s="6" t="s">
        <v>13026</v>
      </c>
      <c r="K689" s="6" t="s">
        <v>13026</v>
      </c>
      <c r="L689" s="6" t="s">
        <v>13026</v>
      </c>
      <c r="M689" s="6" t="s">
        <v>13027</v>
      </c>
      <c r="N689" s="5" t="s">
        <v>13028</v>
      </c>
    </row>
    <row r="690" spans="1:14" x14ac:dyDescent="0.45">
      <c r="A690" s="6" t="s">
        <v>12489</v>
      </c>
      <c r="B690" s="5" t="s">
        <v>12490</v>
      </c>
      <c r="C690" s="5" t="s">
        <v>12491</v>
      </c>
      <c r="D690" s="6">
        <v>1983</v>
      </c>
      <c r="E690" s="5" t="s">
        <v>12492</v>
      </c>
      <c r="F690" s="5" t="s">
        <v>4399</v>
      </c>
      <c r="G690" s="5" t="s">
        <v>12493</v>
      </c>
      <c r="H690" s="5" t="s">
        <v>13024</v>
      </c>
      <c r="I690" s="6" t="s">
        <v>13025</v>
      </c>
      <c r="J690" s="6" t="s">
        <v>13026</v>
      </c>
      <c r="K690" s="6" t="s">
        <v>13026</v>
      </c>
      <c r="L690" s="6" t="s">
        <v>13026</v>
      </c>
      <c r="M690" s="6" t="s">
        <v>13027</v>
      </c>
      <c r="N690" s="5" t="s">
        <v>13028</v>
      </c>
    </row>
    <row r="691" spans="1:14" x14ac:dyDescent="0.45">
      <c r="A691" s="6" t="s">
        <v>9563</v>
      </c>
      <c r="B691" s="5" t="s">
        <v>9564</v>
      </c>
      <c r="C691" s="5" t="s">
        <v>7748</v>
      </c>
      <c r="D691" s="6">
        <v>2002</v>
      </c>
      <c r="E691" s="5" t="s">
        <v>9565</v>
      </c>
      <c r="F691" s="5" t="s">
        <v>604</v>
      </c>
      <c r="G691" s="5" t="s">
        <v>9566</v>
      </c>
      <c r="H691" s="5" t="s">
        <v>13030</v>
      </c>
      <c r="I691" s="6" t="s">
        <v>13025</v>
      </c>
      <c r="J691" s="6" t="s">
        <v>13026</v>
      </c>
      <c r="K691" s="6" t="s">
        <v>13026</v>
      </c>
      <c r="L691" s="6" t="s">
        <v>13025</v>
      </c>
      <c r="M691" s="6" t="s">
        <v>13027</v>
      </c>
      <c r="N691" s="5" t="s">
        <v>13028</v>
      </c>
    </row>
    <row r="692" spans="1:14" x14ac:dyDescent="0.45">
      <c r="A692" s="6" t="s">
        <v>7157</v>
      </c>
      <c r="B692" s="5" t="s">
        <v>7158</v>
      </c>
      <c r="C692" s="5" t="s">
        <v>7159</v>
      </c>
      <c r="D692" s="6">
        <v>2003</v>
      </c>
      <c r="E692" s="5" t="s">
        <v>7160</v>
      </c>
      <c r="F692" s="5" t="s">
        <v>738</v>
      </c>
      <c r="G692" s="5" t="s">
        <v>7161</v>
      </c>
      <c r="H692" s="5" t="s">
        <v>13024</v>
      </c>
      <c r="I692" s="6" t="s">
        <v>13026</v>
      </c>
      <c r="J692" s="6" t="s">
        <v>13026</v>
      </c>
      <c r="K692" s="6" t="s">
        <v>13026</v>
      </c>
      <c r="L692" s="6" t="s">
        <v>13026</v>
      </c>
      <c r="M692" s="6" t="s">
        <v>13027</v>
      </c>
      <c r="N692" s="5" t="s">
        <v>13031</v>
      </c>
    </row>
    <row r="693" spans="1:14" x14ac:dyDescent="0.45">
      <c r="A693" s="6" t="s">
        <v>101</v>
      </c>
      <c r="B693" s="5" t="s">
        <v>102</v>
      </c>
      <c r="C693" s="5" t="s">
        <v>103</v>
      </c>
      <c r="D693" s="6">
        <v>2016</v>
      </c>
      <c r="E693" s="5" t="s">
        <v>104</v>
      </c>
      <c r="F693" s="5" t="s">
        <v>105</v>
      </c>
      <c r="G693" s="5" t="s">
        <v>106</v>
      </c>
      <c r="H693" s="5" t="s">
        <v>13032</v>
      </c>
      <c r="I693" s="6" t="s">
        <v>13025</v>
      </c>
      <c r="J693" s="6" t="s">
        <v>13025</v>
      </c>
      <c r="K693" s="6" t="s">
        <v>13025</v>
      </c>
      <c r="L693" s="6" t="s">
        <v>13025</v>
      </c>
      <c r="M693" s="6" t="s">
        <v>13033</v>
      </c>
      <c r="N693" s="5"/>
    </row>
    <row r="694" spans="1:14" x14ac:dyDescent="0.45">
      <c r="A694" s="6" t="s">
        <v>10216</v>
      </c>
      <c r="B694" s="5" t="s">
        <v>10217</v>
      </c>
      <c r="C694" s="5" t="s">
        <v>10218</v>
      </c>
      <c r="D694" s="6">
        <v>2000</v>
      </c>
      <c r="E694" s="5" t="s">
        <v>10219</v>
      </c>
      <c r="F694" s="5" t="s">
        <v>68</v>
      </c>
      <c r="G694" s="5" t="s">
        <v>10220</v>
      </c>
      <c r="H694" s="5" t="s">
        <v>13024</v>
      </c>
      <c r="I694" s="6" t="s">
        <v>13025</v>
      </c>
      <c r="J694" s="6" t="s">
        <v>13026</v>
      </c>
      <c r="K694" s="6" t="s">
        <v>13026</v>
      </c>
      <c r="L694" s="6" t="s">
        <v>13026</v>
      </c>
      <c r="M694" s="6" t="s">
        <v>13027</v>
      </c>
      <c r="N694" s="5" t="s">
        <v>13028</v>
      </c>
    </row>
    <row r="695" spans="1:14" x14ac:dyDescent="0.45">
      <c r="A695" s="6" t="s">
        <v>2149</v>
      </c>
      <c r="B695" s="5" t="s">
        <v>2150</v>
      </c>
      <c r="C695" s="5" t="s">
        <v>2151</v>
      </c>
      <c r="D695" s="6">
        <v>2006</v>
      </c>
      <c r="E695" s="5" t="s">
        <v>2152</v>
      </c>
      <c r="F695" s="5" t="s">
        <v>153</v>
      </c>
      <c r="G695" s="5" t="s">
        <v>2153</v>
      </c>
      <c r="H695" s="5" t="s">
        <v>13032</v>
      </c>
      <c r="I695" s="6" t="s">
        <v>13026</v>
      </c>
      <c r="J695" s="6" t="s">
        <v>13025</v>
      </c>
      <c r="K695" s="6" t="s">
        <v>13026</v>
      </c>
      <c r="L695" s="6" t="s">
        <v>13026</v>
      </c>
      <c r="M695" s="6" t="s">
        <v>13027</v>
      </c>
      <c r="N695" s="5" t="s">
        <v>13031</v>
      </c>
    </row>
    <row r="696" spans="1:14" x14ac:dyDescent="0.45">
      <c r="A696" s="6" t="s">
        <v>11824</v>
      </c>
      <c r="B696" s="5" t="s">
        <v>11825</v>
      </c>
      <c r="C696" s="5" t="s">
        <v>1283</v>
      </c>
      <c r="D696" s="6">
        <v>1978</v>
      </c>
      <c r="E696" s="5" t="s">
        <v>11826</v>
      </c>
      <c r="F696" s="5" t="s">
        <v>135</v>
      </c>
      <c r="G696" s="5" t="s">
        <v>11827</v>
      </c>
      <c r="H696" s="5" t="s">
        <v>13024</v>
      </c>
      <c r="I696" s="6" t="s">
        <v>13025</v>
      </c>
      <c r="J696" s="6" t="s">
        <v>13026</v>
      </c>
      <c r="K696" s="6" t="s">
        <v>13026</v>
      </c>
      <c r="L696" s="6" t="s">
        <v>13026</v>
      </c>
      <c r="M696" s="6" t="s">
        <v>13027</v>
      </c>
      <c r="N696" s="5" t="s">
        <v>13028</v>
      </c>
    </row>
    <row r="697" spans="1:14" x14ac:dyDescent="0.45">
      <c r="A697" s="6" t="s">
        <v>12343</v>
      </c>
      <c r="B697" s="5" t="s">
        <v>12344</v>
      </c>
      <c r="C697" s="5" t="s">
        <v>12345</v>
      </c>
      <c r="D697" s="6">
        <v>2022</v>
      </c>
      <c r="E697" s="5" t="s">
        <v>12346</v>
      </c>
      <c r="F697" s="5" t="s">
        <v>12347</v>
      </c>
      <c r="G697" s="5" t="s">
        <v>12348</v>
      </c>
      <c r="H697" s="5" t="s">
        <v>13030</v>
      </c>
      <c r="I697" s="6" t="s">
        <v>13026</v>
      </c>
      <c r="J697" s="6" t="s">
        <v>13026</v>
      </c>
      <c r="K697" s="6" t="s">
        <v>13026</v>
      </c>
      <c r="L697" s="6" t="s">
        <v>13026</v>
      </c>
      <c r="M697" s="6" t="s">
        <v>13027</v>
      </c>
      <c r="N697" s="5" t="s">
        <v>13031</v>
      </c>
    </row>
    <row r="698" spans="1:14" x14ac:dyDescent="0.45">
      <c r="A698" s="6" t="s">
        <v>4264</v>
      </c>
      <c r="B698" s="5" t="s">
        <v>4265</v>
      </c>
      <c r="C698" s="5" t="s">
        <v>4266</v>
      </c>
      <c r="D698" s="6">
        <v>2000</v>
      </c>
      <c r="E698" s="5" t="s">
        <v>4267</v>
      </c>
      <c r="F698" s="5" t="s">
        <v>177</v>
      </c>
      <c r="G698" s="5" t="s">
        <v>4268</v>
      </c>
      <c r="H698" s="5" t="s">
        <v>13024</v>
      </c>
      <c r="I698" s="6" t="s">
        <v>13025</v>
      </c>
      <c r="J698" s="6" t="s">
        <v>13026</v>
      </c>
      <c r="K698" s="6" t="s">
        <v>13026</v>
      </c>
      <c r="L698" s="6" t="s">
        <v>13025</v>
      </c>
      <c r="M698" s="6" t="s">
        <v>13027</v>
      </c>
      <c r="N698" s="5" t="s">
        <v>13028</v>
      </c>
    </row>
    <row r="699" spans="1:14" x14ac:dyDescent="0.45">
      <c r="A699" s="6" t="s">
        <v>7358</v>
      </c>
      <c r="B699" s="5" t="s">
        <v>7359</v>
      </c>
      <c r="C699" s="5" t="s">
        <v>7360</v>
      </c>
      <c r="D699" s="6">
        <v>2022</v>
      </c>
      <c r="E699" s="5" t="s">
        <v>7361</v>
      </c>
      <c r="F699" s="5" t="s">
        <v>7362</v>
      </c>
      <c r="G699" s="5" t="s">
        <v>7363</v>
      </c>
      <c r="H699" s="5" t="s">
        <v>13024</v>
      </c>
      <c r="I699" s="6" t="s">
        <v>13025</v>
      </c>
      <c r="J699" s="6" t="s">
        <v>13025</v>
      </c>
      <c r="K699" s="6" t="s">
        <v>13026</v>
      </c>
      <c r="L699" s="6" t="s">
        <v>13026</v>
      </c>
      <c r="M699" s="6" t="s">
        <v>13027</v>
      </c>
      <c r="N699" s="5" t="s">
        <v>13029</v>
      </c>
    </row>
    <row r="700" spans="1:14" x14ac:dyDescent="0.45">
      <c r="A700" s="6" t="s">
        <v>8769</v>
      </c>
      <c r="B700" s="5" t="s">
        <v>8770</v>
      </c>
      <c r="C700" s="5" t="s">
        <v>8771</v>
      </c>
      <c r="D700" s="6">
        <v>2002</v>
      </c>
      <c r="E700" s="5" t="s">
        <v>8772</v>
      </c>
      <c r="F700" s="5" t="s">
        <v>206</v>
      </c>
      <c r="G700" s="5" t="s">
        <v>8773</v>
      </c>
      <c r="H700" s="5" t="s">
        <v>13032</v>
      </c>
      <c r="I700" s="6" t="s">
        <v>13025</v>
      </c>
      <c r="J700" s="6" t="s">
        <v>13025</v>
      </c>
      <c r="K700" s="6" t="s">
        <v>13026</v>
      </c>
      <c r="L700" s="6" t="s">
        <v>13025</v>
      </c>
      <c r="M700" s="6" t="s">
        <v>13033</v>
      </c>
      <c r="N700" s="5"/>
    </row>
    <row r="701" spans="1:14" x14ac:dyDescent="0.45">
      <c r="A701" s="6" t="s">
        <v>12078</v>
      </c>
      <c r="B701" s="5" t="s">
        <v>12079</v>
      </c>
      <c r="C701" s="5" t="s">
        <v>12080</v>
      </c>
      <c r="D701" s="6">
        <v>2012</v>
      </c>
      <c r="E701" s="5" t="s">
        <v>12081</v>
      </c>
      <c r="F701" s="5" t="s">
        <v>633</v>
      </c>
      <c r="G701" s="5" t="s">
        <v>12082</v>
      </c>
      <c r="H701" s="5" t="s">
        <v>13024</v>
      </c>
      <c r="I701" s="6" t="s">
        <v>13025</v>
      </c>
      <c r="J701" s="6" t="s">
        <v>13026</v>
      </c>
      <c r="K701" s="6" t="s">
        <v>13026</v>
      </c>
      <c r="L701" s="6" t="s">
        <v>13026</v>
      </c>
      <c r="M701" s="6" t="s">
        <v>13027</v>
      </c>
      <c r="N701" s="5" t="s">
        <v>13028</v>
      </c>
    </row>
    <row r="702" spans="1:14" x14ac:dyDescent="0.45">
      <c r="A702" s="6" t="s">
        <v>8462</v>
      </c>
      <c r="B702" s="5" t="s">
        <v>8463</v>
      </c>
      <c r="C702" s="5" t="s">
        <v>8464</v>
      </c>
      <c r="D702" s="6">
        <v>1985</v>
      </c>
      <c r="E702" s="5" t="s">
        <v>8465</v>
      </c>
      <c r="F702" s="5" t="s">
        <v>239</v>
      </c>
      <c r="G702" s="5" t="s">
        <v>8466</v>
      </c>
      <c r="H702" s="5" t="s">
        <v>13024</v>
      </c>
      <c r="I702" s="6" t="s">
        <v>13026</v>
      </c>
      <c r="J702" s="6" t="s">
        <v>13025</v>
      </c>
      <c r="K702" s="6" t="s">
        <v>13026</v>
      </c>
      <c r="L702" s="6" t="s">
        <v>13026</v>
      </c>
      <c r="M702" s="6" t="s">
        <v>13027</v>
      </c>
      <c r="N702" s="5" t="s">
        <v>13031</v>
      </c>
    </row>
    <row r="703" spans="1:14" x14ac:dyDescent="0.45">
      <c r="A703" s="6" t="s">
        <v>1625</v>
      </c>
      <c r="B703" s="5" t="s">
        <v>1626</v>
      </c>
      <c r="C703" s="5" t="s">
        <v>1627</v>
      </c>
      <c r="D703" s="6">
        <v>2026</v>
      </c>
      <c r="E703" s="5" t="s">
        <v>1628</v>
      </c>
      <c r="F703" s="5" t="s">
        <v>1629</v>
      </c>
      <c r="G703" s="5" t="s">
        <v>1630</v>
      </c>
      <c r="H703" s="5" t="s">
        <v>13024</v>
      </c>
      <c r="I703" s="6" t="s">
        <v>13025</v>
      </c>
      <c r="J703" s="6" t="s">
        <v>13026</v>
      </c>
      <c r="K703" s="6" t="s">
        <v>13026</v>
      </c>
      <c r="L703" s="6" t="s">
        <v>13026</v>
      </c>
      <c r="M703" s="6" t="s">
        <v>13027</v>
      </c>
      <c r="N703" s="5" t="s">
        <v>13028</v>
      </c>
    </row>
    <row r="704" spans="1:14" x14ac:dyDescent="0.45">
      <c r="A704" s="6" t="s">
        <v>6899</v>
      </c>
      <c r="B704" s="5" t="s">
        <v>6900</v>
      </c>
      <c r="C704" s="5" t="s">
        <v>6901</v>
      </c>
      <c r="D704" s="6">
        <v>1994</v>
      </c>
      <c r="E704" s="5" t="s">
        <v>6902</v>
      </c>
      <c r="F704" s="5" t="s">
        <v>245</v>
      </c>
      <c r="G704" s="5" t="s">
        <v>6903</v>
      </c>
      <c r="H704" s="5" t="s">
        <v>13024</v>
      </c>
      <c r="I704" s="6" t="s">
        <v>13025</v>
      </c>
      <c r="J704" s="6" t="s">
        <v>13025</v>
      </c>
      <c r="K704" s="6" t="s">
        <v>13026</v>
      </c>
      <c r="L704" s="6" t="s">
        <v>13026</v>
      </c>
      <c r="M704" s="6" t="s">
        <v>13027</v>
      </c>
      <c r="N704" s="5" t="s">
        <v>13029</v>
      </c>
    </row>
    <row r="705" spans="1:14" x14ac:dyDescent="0.45">
      <c r="A705" s="6" t="s">
        <v>5190</v>
      </c>
      <c r="B705" s="5" t="s">
        <v>5191</v>
      </c>
      <c r="C705" s="5" t="s">
        <v>5192</v>
      </c>
      <c r="D705" s="6">
        <v>2025</v>
      </c>
      <c r="E705" s="5" t="s">
        <v>5193</v>
      </c>
      <c r="F705" s="5" t="s">
        <v>4715</v>
      </c>
      <c r="G705" s="5" t="s">
        <v>5194</v>
      </c>
      <c r="H705" s="5" t="s">
        <v>13024</v>
      </c>
      <c r="I705" s="6" t="s">
        <v>13025</v>
      </c>
      <c r="J705" s="6" t="s">
        <v>13025</v>
      </c>
      <c r="K705" s="6" t="s">
        <v>13026</v>
      </c>
      <c r="L705" s="6" t="s">
        <v>13026</v>
      </c>
      <c r="M705" s="6" t="s">
        <v>13027</v>
      </c>
      <c r="N705" s="5" t="s">
        <v>13029</v>
      </c>
    </row>
    <row r="706" spans="1:14" x14ac:dyDescent="0.45">
      <c r="A706" s="6" t="s">
        <v>4987</v>
      </c>
      <c r="B706" s="5" t="s">
        <v>4988</v>
      </c>
      <c r="C706" s="5" t="s">
        <v>4989</v>
      </c>
      <c r="D706" s="6">
        <v>2004</v>
      </c>
      <c r="E706" s="5" t="s">
        <v>4990</v>
      </c>
      <c r="F706" s="5" t="s">
        <v>3270</v>
      </c>
      <c r="G706" s="5" t="s">
        <v>4991</v>
      </c>
      <c r="H706" s="5" t="s">
        <v>13024</v>
      </c>
      <c r="I706" s="6" t="s">
        <v>13025</v>
      </c>
      <c r="J706" s="6" t="s">
        <v>13026</v>
      </c>
      <c r="K706" s="6" t="s">
        <v>13026</v>
      </c>
      <c r="L706" s="6" t="s">
        <v>13026</v>
      </c>
      <c r="M706" s="6" t="s">
        <v>13027</v>
      </c>
      <c r="N706" s="5" t="s">
        <v>13028</v>
      </c>
    </row>
    <row r="707" spans="1:14" x14ac:dyDescent="0.45">
      <c r="A707" s="6" t="s">
        <v>2521</v>
      </c>
      <c r="B707" s="5" t="s">
        <v>2522</v>
      </c>
      <c r="C707" s="5" t="s">
        <v>2523</v>
      </c>
      <c r="D707" s="6">
        <v>2001</v>
      </c>
      <c r="E707" s="5" t="s">
        <v>2524</v>
      </c>
      <c r="F707" s="5" t="s">
        <v>68</v>
      </c>
      <c r="G707" s="5" t="s">
        <v>2525</v>
      </c>
      <c r="H707" s="5" t="s">
        <v>13024</v>
      </c>
      <c r="I707" s="6" t="s">
        <v>13025</v>
      </c>
      <c r="J707" s="6" t="s">
        <v>13026</v>
      </c>
      <c r="K707" s="6" t="s">
        <v>13026</v>
      </c>
      <c r="L707" s="6" t="s">
        <v>13026</v>
      </c>
      <c r="M707" s="6" t="s">
        <v>13027</v>
      </c>
      <c r="N707" s="5" t="s">
        <v>13028</v>
      </c>
    </row>
    <row r="708" spans="1:14" x14ac:dyDescent="0.45">
      <c r="A708" s="6" t="s">
        <v>9515</v>
      </c>
      <c r="B708" s="5" t="s">
        <v>9516</v>
      </c>
      <c r="C708" s="5" t="s">
        <v>9517</v>
      </c>
      <c r="D708" s="6">
        <v>2012</v>
      </c>
      <c r="E708" s="5" t="s">
        <v>9518</v>
      </c>
      <c r="F708" s="5" t="s">
        <v>2459</v>
      </c>
      <c r="G708" s="5" t="s">
        <v>9519</v>
      </c>
      <c r="H708" s="5" t="s">
        <v>13024</v>
      </c>
      <c r="I708" s="6" t="s">
        <v>13026</v>
      </c>
      <c r="J708" s="6" t="s">
        <v>13026</v>
      </c>
      <c r="K708" s="6" t="s">
        <v>13026</v>
      </c>
      <c r="L708" s="6" t="s">
        <v>13026</v>
      </c>
      <c r="M708" s="6" t="s">
        <v>13027</v>
      </c>
      <c r="N708" s="5" t="s">
        <v>13031</v>
      </c>
    </row>
    <row r="709" spans="1:14" x14ac:dyDescent="0.45">
      <c r="A709" s="6" t="s">
        <v>10792</v>
      </c>
      <c r="B709" s="5" t="s">
        <v>10793</v>
      </c>
      <c r="C709" s="5" t="s">
        <v>10794</v>
      </c>
      <c r="D709" s="6">
        <v>2001</v>
      </c>
      <c r="E709" s="5" t="s">
        <v>10795</v>
      </c>
      <c r="F709" s="5" t="s">
        <v>68</v>
      </c>
      <c r="G709" s="5" t="s">
        <v>10796</v>
      </c>
      <c r="H709" s="5" t="s">
        <v>13024</v>
      </c>
      <c r="I709" s="6" t="s">
        <v>13025</v>
      </c>
      <c r="J709" s="6" t="s">
        <v>13026</v>
      </c>
      <c r="K709" s="6" t="s">
        <v>13026</v>
      </c>
      <c r="L709" s="6" t="s">
        <v>13026</v>
      </c>
      <c r="M709" s="6" t="s">
        <v>13027</v>
      </c>
      <c r="N709" s="5" t="s">
        <v>13028</v>
      </c>
    </row>
    <row r="710" spans="1:14" x14ac:dyDescent="0.45">
      <c r="A710" s="6" t="s">
        <v>2754</v>
      </c>
      <c r="B710" s="5" t="s">
        <v>2755</v>
      </c>
      <c r="C710" s="5" t="s">
        <v>2756</v>
      </c>
      <c r="D710" s="6">
        <v>2003</v>
      </c>
      <c r="E710" s="5" t="s">
        <v>2757</v>
      </c>
      <c r="F710" s="5" t="s">
        <v>68</v>
      </c>
      <c r="G710" s="5" t="s">
        <v>2758</v>
      </c>
      <c r="H710" s="5" t="s">
        <v>13032</v>
      </c>
      <c r="I710" s="6" t="s">
        <v>13025</v>
      </c>
      <c r="J710" s="6" t="s">
        <v>13026</v>
      </c>
      <c r="K710" s="6" t="s">
        <v>13025</v>
      </c>
      <c r="L710" s="6" t="s">
        <v>13025</v>
      </c>
      <c r="M710" s="6" t="s">
        <v>13027</v>
      </c>
      <c r="N710" s="5" t="s">
        <v>13028</v>
      </c>
    </row>
    <row r="711" spans="1:14" x14ac:dyDescent="0.45">
      <c r="A711" s="6" t="s">
        <v>3245</v>
      </c>
      <c r="B711" s="5" t="s">
        <v>3246</v>
      </c>
      <c r="C711" s="5" t="s">
        <v>3247</v>
      </c>
      <c r="D711" s="6">
        <v>2000</v>
      </c>
      <c r="E711" s="5" t="s">
        <v>3248</v>
      </c>
      <c r="F711" s="5" t="s">
        <v>3249</v>
      </c>
      <c r="G711" s="5" t="s">
        <v>3250</v>
      </c>
      <c r="H711" s="5" t="s">
        <v>13024</v>
      </c>
      <c r="I711" s="6" t="s">
        <v>13026</v>
      </c>
      <c r="J711" s="6" t="s">
        <v>13026</v>
      </c>
      <c r="K711" s="6" t="s">
        <v>13026</v>
      </c>
      <c r="L711" s="6" t="s">
        <v>13026</v>
      </c>
      <c r="M711" s="6" t="s">
        <v>13027</v>
      </c>
      <c r="N711" s="5" t="s">
        <v>13031</v>
      </c>
    </row>
    <row r="712" spans="1:14" x14ac:dyDescent="0.45">
      <c r="A712" s="6" t="s">
        <v>12902</v>
      </c>
      <c r="B712" s="5" t="s">
        <v>12903</v>
      </c>
      <c r="C712" s="5" t="s">
        <v>12904</v>
      </c>
      <c r="D712" s="6">
        <v>1995</v>
      </c>
      <c r="E712" s="5" t="s">
        <v>12905</v>
      </c>
      <c r="F712" s="5" t="s">
        <v>76</v>
      </c>
      <c r="G712" s="5" t="s">
        <v>12906</v>
      </c>
      <c r="H712" s="5" t="s">
        <v>13024</v>
      </c>
      <c r="I712" s="6" t="s">
        <v>13025</v>
      </c>
      <c r="J712" s="6" t="s">
        <v>13025</v>
      </c>
      <c r="K712" s="6" t="s">
        <v>13026</v>
      </c>
      <c r="L712" s="6" t="s">
        <v>13026</v>
      </c>
      <c r="M712" s="6" t="s">
        <v>13027</v>
      </c>
      <c r="N712" s="5" t="s">
        <v>13029</v>
      </c>
    </row>
    <row r="713" spans="1:14" x14ac:dyDescent="0.45">
      <c r="A713" s="6" t="s">
        <v>3403</v>
      </c>
      <c r="B713" s="5" t="s">
        <v>3404</v>
      </c>
      <c r="C713" s="5" t="s">
        <v>3405</v>
      </c>
      <c r="D713" s="6">
        <v>2004</v>
      </c>
      <c r="E713" s="5" t="s">
        <v>3406</v>
      </c>
      <c r="F713" s="5" t="s">
        <v>206</v>
      </c>
      <c r="G713" s="5" t="s">
        <v>3407</v>
      </c>
      <c r="H713" s="5" t="s">
        <v>13024</v>
      </c>
      <c r="I713" s="6" t="s">
        <v>13026</v>
      </c>
      <c r="J713" s="6" t="s">
        <v>13025</v>
      </c>
      <c r="K713" s="6" t="s">
        <v>13026</v>
      </c>
      <c r="L713" s="6" t="s">
        <v>13026</v>
      </c>
      <c r="M713" s="6" t="s">
        <v>13027</v>
      </c>
      <c r="N713" s="5" t="s">
        <v>13031</v>
      </c>
    </row>
    <row r="714" spans="1:14" x14ac:dyDescent="0.45">
      <c r="A714" s="6" t="s">
        <v>11799</v>
      </c>
      <c r="B714" s="5" t="s">
        <v>11800</v>
      </c>
      <c r="C714" s="5" t="s">
        <v>11801</v>
      </c>
      <c r="D714" s="6">
        <v>2003</v>
      </c>
      <c r="E714" s="5" t="s">
        <v>11802</v>
      </c>
      <c r="F714" s="5" t="s">
        <v>426</v>
      </c>
      <c r="G714" s="5" t="s">
        <v>11803</v>
      </c>
      <c r="H714" s="5" t="s">
        <v>13024</v>
      </c>
      <c r="I714" s="6" t="s">
        <v>13025</v>
      </c>
      <c r="J714" s="6" t="s">
        <v>13025</v>
      </c>
      <c r="K714" s="6" t="s">
        <v>13026</v>
      </c>
      <c r="L714" s="6" t="s">
        <v>13026</v>
      </c>
      <c r="M714" s="6" t="s">
        <v>13027</v>
      </c>
      <c r="N714" s="5" t="s">
        <v>13029</v>
      </c>
    </row>
    <row r="715" spans="1:14" x14ac:dyDescent="0.45">
      <c r="A715" s="6" t="s">
        <v>9854</v>
      </c>
      <c r="B715" s="5" t="s">
        <v>9855</v>
      </c>
      <c r="C715" s="5" t="s">
        <v>9856</v>
      </c>
      <c r="D715" s="6">
        <v>2002</v>
      </c>
      <c r="E715" s="5" t="s">
        <v>9857</v>
      </c>
      <c r="F715" s="5" t="s">
        <v>68</v>
      </c>
      <c r="G715" s="5" t="s">
        <v>9858</v>
      </c>
      <c r="H715" s="5" t="s">
        <v>13024</v>
      </c>
      <c r="I715" s="6" t="s">
        <v>13025</v>
      </c>
      <c r="J715" s="6" t="s">
        <v>13026</v>
      </c>
      <c r="K715" s="6" t="s">
        <v>13026</v>
      </c>
      <c r="L715" s="6" t="s">
        <v>13026</v>
      </c>
      <c r="M715" s="6" t="s">
        <v>13027</v>
      </c>
      <c r="N715" s="5" t="s">
        <v>13028</v>
      </c>
    </row>
    <row r="716" spans="1:14" x14ac:dyDescent="0.45">
      <c r="A716" s="6" t="s">
        <v>1796</v>
      </c>
      <c r="B716" s="5" t="s">
        <v>1797</v>
      </c>
      <c r="C716" s="5" t="s">
        <v>1798</v>
      </c>
      <c r="D716" s="6">
        <v>2020</v>
      </c>
      <c r="E716" s="5" t="s">
        <v>1799</v>
      </c>
      <c r="F716" s="5" t="s">
        <v>1800</v>
      </c>
      <c r="G716" s="5" t="s">
        <v>1801</v>
      </c>
      <c r="H716" s="5" t="s">
        <v>13024</v>
      </c>
      <c r="I716" s="6" t="s">
        <v>13026</v>
      </c>
      <c r="J716" s="6" t="s">
        <v>13025</v>
      </c>
      <c r="K716" s="6" t="s">
        <v>13026</v>
      </c>
      <c r="L716" s="6" t="s">
        <v>13026</v>
      </c>
      <c r="M716" s="6" t="s">
        <v>13027</v>
      </c>
      <c r="N716" s="5" t="s">
        <v>13031</v>
      </c>
    </row>
    <row r="717" spans="1:14" x14ac:dyDescent="0.45">
      <c r="A717" s="6" t="s">
        <v>9721</v>
      </c>
      <c r="B717" s="5" t="s">
        <v>9722</v>
      </c>
      <c r="C717" s="5" t="s">
        <v>9723</v>
      </c>
      <c r="D717" s="6">
        <v>1999</v>
      </c>
      <c r="E717" s="5" t="s">
        <v>9724</v>
      </c>
      <c r="F717" s="5" t="s">
        <v>68</v>
      </c>
      <c r="G717" s="5" t="s">
        <v>9725</v>
      </c>
      <c r="H717" s="5" t="s">
        <v>13032</v>
      </c>
      <c r="I717" s="6" t="s">
        <v>13025</v>
      </c>
      <c r="J717" s="6" t="s">
        <v>13026</v>
      </c>
      <c r="K717" s="6" t="s">
        <v>13026</v>
      </c>
      <c r="L717" s="6" t="s">
        <v>13025</v>
      </c>
      <c r="M717" s="6" t="s">
        <v>13027</v>
      </c>
      <c r="N717" s="5" t="s">
        <v>13028</v>
      </c>
    </row>
    <row r="718" spans="1:14" x14ac:dyDescent="0.45">
      <c r="A718" s="6" t="s">
        <v>8013</v>
      </c>
      <c r="B718" s="5" t="s">
        <v>8014</v>
      </c>
      <c r="C718" s="5" t="s">
        <v>8015</v>
      </c>
      <c r="D718" s="6">
        <v>2002</v>
      </c>
      <c r="E718" s="5" t="s">
        <v>8016</v>
      </c>
      <c r="F718" s="5" t="s">
        <v>68</v>
      </c>
      <c r="G718" s="5" t="s">
        <v>8017</v>
      </c>
      <c r="H718" s="5" t="s">
        <v>13024</v>
      </c>
      <c r="I718" s="6" t="s">
        <v>13025</v>
      </c>
      <c r="J718" s="6" t="s">
        <v>13026</v>
      </c>
      <c r="K718" s="6" t="s">
        <v>13026</v>
      </c>
      <c r="L718" s="6" t="s">
        <v>13025</v>
      </c>
      <c r="M718" s="6" t="s">
        <v>13027</v>
      </c>
      <c r="N718" s="5" t="s">
        <v>13028</v>
      </c>
    </row>
    <row r="719" spans="1:14" x14ac:dyDescent="0.45">
      <c r="A719" s="6" t="s">
        <v>6977</v>
      </c>
      <c r="B719" s="5" t="s">
        <v>6978</v>
      </c>
      <c r="C719" s="5" t="s">
        <v>6979</v>
      </c>
      <c r="D719" s="6">
        <v>2026</v>
      </c>
      <c r="E719" s="5" t="s">
        <v>6980</v>
      </c>
      <c r="F719" s="5" t="s">
        <v>194</v>
      </c>
      <c r="G719" s="5" t="s">
        <v>6981</v>
      </c>
      <c r="H719" s="5" t="s">
        <v>13030</v>
      </c>
      <c r="I719" s="6" t="s">
        <v>13025</v>
      </c>
      <c r="J719" s="6" t="s">
        <v>13025</v>
      </c>
      <c r="K719" s="6" t="s">
        <v>13026</v>
      </c>
      <c r="L719" s="6" t="s">
        <v>13026</v>
      </c>
      <c r="M719" s="6" t="s">
        <v>13027</v>
      </c>
      <c r="N719" s="5" t="s">
        <v>13034</v>
      </c>
    </row>
    <row r="720" spans="1:14" x14ac:dyDescent="0.45">
      <c r="A720" s="6" t="s">
        <v>5426</v>
      </c>
      <c r="B720" s="5" t="s">
        <v>5427</v>
      </c>
      <c r="C720" s="5" t="s">
        <v>5428</v>
      </c>
      <c r="D720" s="6">
        <v>2015</v>
      </c>
      <c r="E720" s="5" t="s">
        <v>5429</v>
      </c>
      <c r="F720" s="5" t="s">
        <v>5430</v>
      </c>
      <c r="G720" s="5" t="s">
        <v>5431</v>
      </c>
      <c r="H720" s="5" t="s">
        <v>13024</v>
      </c>
      <c r="I720" s="6" t="s">
        <v>13025</v>
      </c>
      <c r="J720" s="6" t="s">
        <v>13025</v>
      </c>
      <c r="K720" s="6" t="s">
        <v>13026</v>
      </c>
      <c r="L720" s="6" t="s">
        <v>13025</v>
      </c>
      <c r="M720" s="6" t="s">
        <v>13027</v>
      </c>
      <c r="N720" s="5" t="s">
        <v>13029</v>
      </c>
    </row>
    <row r="721" spans="1:14" x14ac:dyDescent="0.45">
      <c r="A721" s="6" t="s">
        <v>2397</v>
      </c>
      <c r="B721" s="5" t="s">
        <v>2398</v>
      </c>
      <c r="C721" s="5" t="s">
        <v>2399</v>
      </c>
      <c r="D721" s="6">
        <v>1995</v>
      </c>
      <c r="E721" s="5" t="s">
        <v>2400</v>
      </c>
      <c r="F721" s="5" t="s">
        <v>1641</v>
      </c>
      <c r="G721" s="5" t="s">
        <v>2401</v>
      </c>
      <c r="H721" s="5" t="s">
        <v>13024</v>
      </c>
      <c r="I721" s="6" t="s">
        <v>13026</v>
      </c>
      <c r="J721" s="6" t="s">
        <v>13026</v>
      </c>
      <c r="K721" s="6" t="s">
        <v>13026</v>
      </c>
      <c r="L721" s="6" t="s">
        <v>13026</v>
      </c>
      <c r="M721" s="6" t="s">
        <v>13027</v>
      </c>
      <c r="N721" s="5" t="s">
        <v>13031</v>
      </c>
    </row>
    <row r="722" spans="1:14" x14ac:dyDescent="0.45">
      <c r="A722" s="6" t="s">
        <v>7506</v>
      </c>
      <c r="B722" s="5" t="s">
        <v>7507</v>
      </c>
      <c r="C722" s="5" t="s">
        <v>7508</v>
      </c>
      <c r="D722" s="6">
        <v>2018</v>
      </c>
      <c r="E722" s="5" t="s">
        <v>7509</v>
      </c>
      <c r="F722" s="5" t="s">
        <v>4278</v>
      </c>
      <c r="G722" s="5" t="s">
        <v>7510</v>
      </c>
      <c r="H722" s="5" t="s">
        <v>13024</v>
      </c>
      <c r="I722" s="6" t="s">
        <v>13025</v>
      </c>
      <c r="J722" s="6" t="s">
        <v>13025</v>
      </c>
      <c r="K722" s="6" t="s">
        <v>13026</v>
      </c>
      <c r="L722" s="6" t="s">
        <v>13026</v>
      </c>
      <c r="M722" s="6" t="s">
        <v>13027</v>
      </c>
      <c r="N722" s="5" t="s">
        <v>13029</v>
      </c>
    </row>
    <row r="723" spans="1:14" x14ac:dyDescent="0.45">
      <c r="A723" s="6" t="s">
        <v>12983</v>
      </c>
      <c r="B723" s="5" t="s">
        <v>12984</v>
      </c>
      <c r="C723" s="5" t="s">
        <v>12985</v>
      </c>
      <c r="D723" s="6">
        <v>1996</v>
      </c>
      <c r="E723" s="5" t="s">
        <v>12986</v>
      </c>
      <c r="F723" s="5" t="s">
        <v>2185</v>
      </c>
      <c r="G723" s="5" t="s">
        <v>12987</v>
      </c>
      <c r="H723" s="5" t="s">
        <v>13024</v>
      </c>
      <c r="I723" s="6" t="s">
        <v>13026</v>
      </c>
      <c r="J723" s="6" t="s">
        <v>13026</v>
      </c>
      <c r="K723" s="6" t="s">
        <v>13026</v>
      </c>
      <c r="L723" s="6" t="s">
        <v>13025</v>
      </c>
      <c r="M723" s="6" t="s">
        <v>13027</v>
      </c>
      <c r="N723" s="5" t="s">
        <v>13031</v>
      </c>
    </row>
    <row r="724" spans="1:14" x14ac:dyDescent="0.45">
      <c r="A724" s="6" t="s">
        <v>5607</v>
      </c>
      <c r="B724" s="5" t="s">
        <v>5608</v>
      </c>
      <c r="C724" s="5" t="s">
        <v>5609</v>
      </c>
      <c r="D724" s="6">
        <v>1997</v>
      </c>
      <c r="E724" s="5" t="s">
        <v>5610</v>
      </c>
      <c r="F724" s="5" t="s">
        <v>5611</v>
      </c>
      <c r="G724" s="5" t="s">
        <v>5612</v>
      </c>
      <c r="H724" s="5" t="s">
        <v>13024</v>
      </c>
      <c r="I724" s="6" t="s">
        <v>13025</v>
      </c>
      <c r="J724" s="6" t="s">
        <v>13025</v>
      </c>
      <c r="K724" s="6" t="s">
        <v>13026</v>
      </c>
      <c r="L724" s="6" t="s">
        <v>13025</v>
      </c>
      <c r="M724" s="6" t="s">
        <v>13027</v>
      </c>
      <c r="N724" s="5" t="s">
        <v>13029</v>
      </c>
    </row>
    <row r="725" spans="1:14" x14ac:dyDescent="0.45">
      <c r="A725" s="6" t="s">
        <v>9807</v>
      </c>
      <c r="B725" s="5" t="s">
        <v>9808</v>
      </c>
      <c r="C725" s="5" t="s">
        <v>9809</v>
      </c>
      <c r="D725" s="6">
        <v>2006</v>
      </c>
      <c r="E725" s="5" t="s">
        <v>9810</v>
      </c>
      <c r="F725" s="5" t="s">
        <v>2698</v>
      </c>
      <c r="G725" s="5" t="s">
        <v>9811</v>
      </c>
      <c r="H725" s="5" t="s">
        <v>13024</v>
      </c>
      <c r="I725" s="6" t="s">
        <v>13026</v>
      </c>
      <c r="J725" s="6" t="s">
        <v>13025</v>
      </c>
      <c r="K725" s="6" t="s">
        <v>13026</v>
      </c>
      <c r="L725" s="6" t="s">
        <v>13025</v>
      </c>
      <c r="M725" s="6" t="s">
        <v>13027</v>
      </c>
      <c r="N725" s="5" t="s">
        <v>13031</v>
      </c>
    </row>
    <row r="726" spans="1:14" x14ac:dyDescent="0.45">
      <c r="A726" s="6" t="s">
        <v>2229</v>
      </c>
      <c r="B726" s="5" t="s">
        <v>2230</v>
      </c>
      <c r="C726" s="5" t="s">
        <v>2231</v>
      </c>
      <c r="D726" s="6">
        <v>2003</v>
      </c>
      <c r="E726" s="5" t="s">
        <v>2232</v>
      </c>
      <c r="F726" s="5" t="s">
        <v>2233</v>
      </c>
      <c r="G726" s="5" t="s">
        <v>2234</v>
      </c>
      <c r="H726" s="5" t="s">
        <v>13024</v>
      </c>
      <c r="I726" s="6" t="s">
        <v>13025</v>
      </c>
      <c r="J726" s="6" t="s">
        <v>13026</v>
      </c>
      <c r="K726" s="6" t="s">
        <v>13026</v>
      </c>
      <c r="L726" s="6" t="s">
        <v>13026</v>
      </c>
      <c r="M726" s="6" t="s">
        <v>13027</v>
      </c>
      <c r="N726" s="5" t="s">
        <v>13028</v>
      </c>
    </row>
    <row r="727" spans="1:14" x14ac:dyDescent="0.45">
      <c r="A727" s="6" t="s">
        <v>1029</v>
      </c>
      <c r="B727" s="5" t="s">
        <v>1030</v>
      </c>
      <c r="C727" s="5" t="s">
        <v>1031</v>
      </c>
      <c r="D727" s="6">
        <v>2003</v>
      </c>
      <c r="E727" s="5" t="s">
        <v>1032</v>
      </c>
      <c r="F727" s="5" t="s">
        <v>1033</v>
      </c>
      <c r="G727" s="5" t="s">
        <v>1034</v>
      </c>
      <c r="H727" s="5" t="s">
        <v>13024</v>
      </c>
      <c r="I727" s="6" t="s">
        <v>13026</v>
      </c>
      <c r="J727" s="6" t="s">
        <v>13025</v>
      </c>
      <c r="K727" s="6" t="s">
        <v>13026</v>
      </c>
      <c r="L727" s="6" t="s">
        <v>13026</v>
      </c>
      <c r="M727" s="6" t="s">
        <v>13027</v>
      </c>
      <c r="N727" s="5" t="s">
        <v>13031</v>
      </c>
    </row>
    <row r="728" spans="1:14" x14ac:dyDescent="0.45">
      <c r="A728" s="6" t="s">
        <v>7452</v>
      </c>
      <c r="B728" s="5" t="s">
        <v>7453</v>
      </c>
      <c r="C728" s="5" t="s">
        <v>7454</v>
      </c>
      <c r="D728" s="6">
        <v>2019</v>
      </c>
      <c r="E728" s="5" t="s">
        <v>7455</v>
      </c>
      <c r="F728" s="5" t="s">
        <v>7456</v>
      </c>
      <c r="G728" s="5" t="s">
        <v>7457</v>
      </c>
      <c r="H728" s="5" t="s">
        <v>13024</v>
      </c>
      <c r="I728" s="6" t="s">
        <v>13025</v>
      </c>
      <c r="J728" s="6" t="s">
        <v>13025</v>
      </c>
      <c r="K728" s="6" t="s">
        <v>13026</v>
      </c>
      <c r="L728" s="6" t="s">
        <v>13026</v>
      </c>
      <c r="M728" s="6" t="s">
        <v>13027</v>
      </c>
      <c r="N728" s="5" t="s">
        <v>13029</v>
      </c>
    </row>
    <row r="729" spans="1:14" x14ac:dyDescent="0.45">
      <c r="A729" s="6" t="s">
        <v>3577</v>
      </c>
      <c r="B729" s="5" t="s">
        <v>3578</v>
      </c>
      <c r="C729" s="5" t="s">
        <v>3579</v>
      </c>
      <c r="D729" s="6">
        <v>2008</v>
      </c>
      <c r="E729" s="5" t="s">
        <v>3580</v>
      </c>
      <c r="F729" s="5" t="s">
        <v>153</v>
      </c>
      <c r="G729" s="5" t="s">
        <v>3581</v>
      </c>
      <c r="H729" s="5" t="s">
        <v>13032</v>
      </c>
      <c r="I729" s="6" t="s">
        <v>13025</v>
      </c>
      <c r="J729" s="6" t="s">
        <v>13025</v>
      </c>
      <c r="K729" s="6" t="s">
        <v>13026</v>
      </c>
      <c r="L729" s="6" t="s">
        <v>13025</v>
      </c>
      <c r="M729" s="6" t="s">
        <v>13033</v>
      </c>
      <c r="N729" s="5"/>
    </row>
    <row r="730" spans="1:14" x14ac:dyDescent="0.45">
      <c r="A730" s="6" t="s">
        <v>5872</v>
      </c>
      <c r="B730" s="5" t="s">
        <v>5873</v>
      </c>
      <c r="C730" s="5" t="s">
        <v>5874</v>
      </c>
      <c r="D730" s="6">
        <v>2003</v>
      </c>
      <c r="E730" s="5" t="s">
        <v>5875</v>
      </c>
      <c r="F730" s="5" t="s">
        <v>194</v>
      </c>
      <c r="G730" s="5" t="s">
        <v>5876</v>
      </c>
      <c r="H730" s="5" t="s">
        <v>13024</v>
      </c>
      <c r="I730" s="6" t="s">
        <v>13026</v>
      </c>
      <c r="J730" s="6" t="s">
        <v>13025</v>
      </c>
      <c r="K730" s="6" t="s">
        <v>13026</v>
      </c>
      <c r="L730" s="6" t="s">
        <v>13026</v>
      </c>
      <c r="M730" s="6" t="s">
        <v>13027</v>
      </c>
      <c r="N730" s="5" t="s">
        <v>13031</v>
      </c>
    </row>
    <row r="731" spans="1:14" x14ac:dyDescent="0.45">
      <c r="A731" s="6" t="s">
        <v>11966</v>
      </c>
      <c r="B731" s="5" t="s">
        <v>11967</v>
      </c>
      <c r="C731" s="5" t="s">
        <v>11968</v>
      </c>
      <c r="D731" s="6">
        <v>2003</v>
      </c>
      <c r="E731" s="5" t="s">
        <v>11969</v>
      </c>
      <c r="F731" s="5" t="s">
        <v>999</v>
      </c>
      <c r="G731" s="5" t="s">
        <v>11970</v>
      </c>
      <c r="H731" s="5" t="s">
        <v>13024</v>
      </c>
      <c r="I731" s="6" t="s">
        <v>13025</v>
      </c>
      <c r="J731" s="6" t="s">
        <v>13026</v>
      </c>
      <c r="K731" s="6" t="s">
        <v>13026</v>
      </c>
      <c r="L731" s="6" t="s">
        <v>13026</v>
      </c>
      <c r="M731" s="6" t="s">
        <v>13027</v>
      </c>
      <c r="N731" s="5" t="s">
        <v>13028</v>
      </c>
    </row>
    <row r="732" spans="1:14" x14ac:dyDescent="0.45">
      <c r="A732" s="6" t="s">
        <v>1179</v>
      </c>
      <c r="B732" s="5" t="s">
        <v>1180</v>
      </c>
      <c r="C732" s="5" t="s">
        <v>1181</v>
      </c>
      <c r="D732" s="6">
        <v>2020</v>
      </c>
      <c r="E732" s="5" t="s">
        <v>1182</v>
      </c>
      <c r="F732" s="5" t="s">
        <v>1183</v>
      </c>
      <c r="G732" s="5" t="s">
        <v>1184</v>
      </c>
      <c r="H732" s="5" t="s">
        <v>13024</v>
      </c>
      <c r="I732" s="6" t="s">
        <v>13025</v>
      </c>
      <c r="J732" s="6" t="s">
        <v>13025</v>
      </c>
      <c r="K732" s="6" t="s">
        <v>13026</v>
      </c>
      <c r="L732" s="6" t="s">
        <v>13025</v>
      </c>
      <c r="M732" s="6" t="s">
        <v>13027</v>
      </c>
      <c r="N732" s="5" t="s">
        <v>13029</v>
      </c>
    </row>
    <row r="733" spans="1:14" x14ac:dyDescent="0.45">
      <c r="A733" s="6" t="s">
        <v>8218</v>
      </c>
      <c r="B733" s="5" t="s">
        <v>8219</v>
      </c>
      <c r="C733" s="5" t="s">
        <v>8220</v>
      </c>
      <c r="D733" s="6">
        <v>2002</v>
      </c>
      <c r="E733" s="5" t="s">
        <v>8221</v>
      </c>
      <c r="F733" s="5" t="s">
        <v>135</v>
      </c>
      <c r="G733" s="5" t="s">
        <v>8222</v>
      </c>
      <c r="H733" s="5" t="s">
        <v>13024</v>
      </c>
      <c r="I733" s="6" t="s">
        <v>13025</v>
      </c>
      <c r="J733" s="6" t="s">
        <v>13026</v>
      </c>
      <c r="K733" s="6" t="s">
        <v>13026</v>
      </c>
      <c r="L733" s="6" t="s">
        <v>13026</v>
      </c>
      <c r="M733" s="6" t="s">
        <v>13027</v>
      </c>
      <c r="N733" s="5" t="s">
        <v>13028</v>
      </c>
    </row>
    <row r="734" spans="1:14" x14ac:dyDescent="0.45">
      <c r="A734" s="6" t="s">
        <v>12303</v>
      </c>
      <c r="B734" s="5" t="s">
        <v>12304</v>
      </c>
      <c r="C734" s="5" t="s">
        <v>12305</v>
      </c>
      <c r="D734" s="6">
        <v>2003</v>
      </c>
      <c r="E734" s="5" t="s">
        <v>12306</v>
      </c>
      <c r="F734" s="5" t="s">
        <v>3071</v>
      </c>
      <c r="G734" s="5" t="s">
        <v>12307</v>
      </c>
      <c r="H734" s="5" t="s">
        <v>13024</v>
      </c>
      <c r="I734" s="6" t="s">
        <v>13026</v>
      </c>
      <c r="J734" s="6" t="s">
        <v>13025</v>
      </c>
      <c r="K734" s="6" t="s">
        <v>13026</v>
      </c>
      <c r="L734" s="6" t="s">
        <v>13026</v>
      </c>
      <c r="M734" s="6" t="s">
        <v>13027</v>
      </c>
      <c r="N734" s="5" t="s">
        <v>13031</v>
      </c>
    </row>
    <row r="735" spans="1:14" x14ac:dyDescent="0.45">
      <c r="A735" s="6" t="s">
        <v>4274</v>
      </c>
      <c r="B735" s="5" t="s">
        <v>4275</v>
      </c>
      <c r="C735" s="5" t="s">
        <v>4276</v>
      </c>
      <c r="D735" s="6">
        <v>2018</v>
      </c>
      <c r="E735" s="5" t="s">
        <v>4277</v>
      </c>
      <c r="F735" s="5" t="s">
        <v>4278</v>
      </c>
      <c r="G735" s="5" t="s">
        <v>3451</v>
      </c>
      <c r="H735" s="5" t="s">
        <v>13024</v>
      </c>
      <c r="I735" s="6" t="s">
        <v>13025</v>
      </c>
      <c r="J735" s="6" t="s">
        <v>13025</v>
      </c>
      <c r="K735" s="6" t="s">
        <v>13026</v>
      </c>
      <c r="L735" s="6" t="s">
        <v>13026</v>
      </c>
      <c r="M735" s="6" t="s">
        <v>13027</v>
      </c>
      <c r="N735" s="5" t="s">
        <v>13029</v>
      </c>
    </row>
    <row r="736" spans="1:14" x14ac:dyDescent="0.45">
      <c r="A736" s="6" t="s">
        <v>2127</v>
      </c>
      <c r="B736" s="5" t="s">
        <v>2128</v>
      </c>
      <c r="C736" s="5" t="s">
        <v>2129</v>
      </c>
      <c r="D736" s="6">
        <v>2015</v>
      </c>
      <c r="E736" s="5" t="s">
        <v>2130</v>
      </c>
      <c r="F736" s="5" t="s">
        <v>2131</v>
      </c>
      <c r="G736" s="5" t="s">
        <v>2132</v>
      </c>
      <c r="H736" s="5" t="s">
        <v>13024</v>
      </c>
      <c r="I736" s="6" t="s">
        <v>13025</v>
      </c>
      <c r="J736" s="6" t="s">
        <v>13025</v>
      </c>
      <c r="K736" s="6" t="s">
        <v>13026</v>
      </c>
      <c r="L736" s="6" t="s">
        <v>13025</v>
      </c>
      <c r="M736" s="6" t="s">
        <v>13027</v>
      </c>
      <c r="N736" s="5" t="s">
        <v>13029</v>
      </c>
    </row>
    <row r="737" spans="1:14" x14ac:dyDescent="0.45">
      <c r="A737" s="6" t="s">
        <v>10309</v>
      </c>
      <c r="B737" s="5" t="s">
        <v>10310</v>
      </c>
      <c r="C737" s="5" t="s">
        <v>10311</v>
      </c>
      <c r="D737" s="6">
        <v>2001</v>
      </c>
      <c r="E737" s="5" t="s">
        <v>10312</v>
      </c>
      <c r="F737" s="5" t="s">
        <v>68</v>
      </c>
      <c r="G737" s="5" t="s">
        <v>10313</v>
      </c>
      <c r="H737" s="5" t="s">
        <v>13024</v>
      </c>
      <c r="I737" s="6" t="s">
        <v>13026</v>
      </c>
      <c r="J737" s="6" t="s">
        <v>13026</v>
      </c>
      <c r="K737" s="6" t="s">
        <v>13026</v>
      </c>
      <c r="L737" s="6" t="s">
        <v>13026</v>
      </c>
      <c r="M737" s="6" t="s">
        <v>13027</v>
      </c>
      <c r="N737" s="5" t="s">
        <v>13031</v>
      </c>
    </row>
    <row r="738" spans="1:14" x14ac:dyDescent="0.45">
      <c r="A738" s="6" t="s">
        <v>690</v>
      </c>
      <c r="B738" s="5" t="s">
        <v>691</v>
      </c>
      <c r="C738" s="5" t="s">
        <v>692</v>
      </c>
      <c r="D738" s="6">
        <v>1982</v>
      </c>
      <c r="E738" s="5" t="s">
        <v>693</v>
      </c>
      <c r="F738" s="5" t="s">
        <v>245</v>
      </c>
      <c r="G738" s="5" t="s">
        <v>694</v>
      </c>
      <c r="H738" s="5" t="s">
        <v>13024</v>
      </c>
      <c r="I738" s="6" t="s">
        <v>13025</v>
      </c>
      <c r="J738" s="6" t="s">
        <v>13025</v>
      </c>
      <c r="K738" s="6" t="s">
        <v>13026</v>
      </c>
      <c r="L738" s="6" t="s">
        <v>13026</v>
      </c>
      <c r="M738" s="6" t="s">
        <v>13027</v>
      </c>
      <c r="N738" s="5" t="s">
        <v>13029</v>
      </c>
    </row>
    <row r="739" spans="1:14" x14ac:dyDescent="0.45">
      <c r="A739" s="6" t="s">
        <v>7490</v>
      </c>
      <c r="B739" s="5" t="s">
        <v>7491</v>
      </c>
      <c r="C739" s="5" t="s">
        <v>7492</v>
      </c>
      <c r="D739" s="6">
        <v>2003</v>
      </c>
      <c r="E739" s="5" t="s">
        <v>7493</v>
      </c>
      <c r="F739" s="5" t="s">
        <v>135</v>
      </c>
      <c r="G739" s="5" t="s">
        <v>7494</v>
      </c>
      <c r="H739" s="5" t="s">
        <v>13024</v>
      </c>
      <c r="I739" s="6" t="s">
        <v>13025</v>
      </c>
      <c r="J739" s="6" t="s">
        <v>13026</v>
      </c>
      <c r="K739" s="6" t="s">
        <v>13026</v>
      </c>
      <c r="L739" s="6" t="s">
        <v>13025</v>
      </c>
      <c r="M739" s="6" t="s">
        <v>13027</v>
      </c>
      <c r="N739" s="5" t="s">
        <v>13028</v>
      </c>
    </row>
    <row r="740" spans="1:14" x14ac:dyDescent="0.45">
      <c r="A740" s="6" t="s">
        <v>5639</v>
      </c>
      <c r="B740" s="5" t="s">
        <v>5640</v>
      </c>
      <c r="C740" s="5" t="s">
        <v>5641</v>
      </c>
      <c r="D740" s="6">
        <v>2018</v>
      </c>
      <c r="E740" s="5" t="s">
        <v>5642</v>
      </c>
      <c r="F740" s="5" t="s">
        <v>1407</v>
      </c>
      <c r="G740" s="5" t="s">
        <v>5643</v>
      </c>
      <c r="H740" s="5" t="s">
        <v>13024</v>
      </c>
      <c r="I740" s="6" t="s">
        <v>13025</v>
      </c>
      <c r="J740" s="6" t="s">
        <v>13025</v>
      </c>
      <c r="K740" s="6" t="s">
        <v>13026</v>
      </c>
      <c r="L740" s="6" t="s">
        <v>13025</v>
      </c>
      <c r="M740" s="6" t="s">
        <v>13027</v>
      </c>
      <c r="N740" s="5" t="s">
        <v>13029</v>
      </c>
    </row>
    <row r="741" spans="1:14" x14ac:dyDescent="0.45">
      <c r="A741" s="6" t="s">
        <v>10633</v>
      </c>
      <c r="B741" s="5" t="s">
        <v>10634</v>
      </c>
      <c r="C741" s="5" t="s">
        <v>10635</v>
      </c>
      <c r="D741" s="6">
        <v>2001</v>
      </c>
      <c r="E741" s="5" t="s">
        <v>10636</v>
      </c>
      <c r="F741" s="5" t="s">
        <v>68</v>
      </c>
      <c r="G741" s="5" t="s">
        <v>10637</v>
      </c>
      <c r="H741" s="5" t="s">
        <v>13024</v>
      </c>
      <c r="I741" s="6" t="s">
        <v>13025</v>
      </c>
      <c r="J741" s="6" t="s">
        <v>13026</v>
      </c>
      <c r="K741" s="6" t="s">
        <v>13026</v>
      </c>
      <c r="L741" s="6" t="s">
        <v>13026</v>
      </c>
      <c r="M741" s="6" t="s">
        <v>13027</v>
      </c>
      <c r="N741" s="5" t="s">
        <v>13028</v>
      </c>
    </row>
    <row r="742" spans="1:14" x14ac:dyDescent="0.45">
      <c r="A742" s="6" t="s">
        <v>8969</v>
      </c>
      <c r="B742" s="5" t="s">
        <v>8970</v>
      </c>
      <c r="C742" s="5" t="s">
        <v>8971</v>
      </c>
      <c r="D742" s="6">
        <v>2002</v>
      </c>
      <c r="E742" s="5" t="s">
        <v>8972</v>
      </c>
      <c r="F742" s="5" t="s">
        <v>206</v>
      </c>
      <c r="G742" s="5" t="s">
        <v>8973</v>
      </c>
      <c r="H742" s="5" t="s">
        <v>13024</v>
      </c>
      <c r="I742" s="6" t="s">
        <v>13025</v>
      </c>
      <c r="J742" s="6" t="s">
        <v>13026</v>
      </c>
      <c r="K742" s="6" t="s">
        <v>13026</v>
      </c>
      <c r="L742" s="6" t="s">
        <v>13026</v>
      </c>
      <c r="M742" s="6" t="s">
        <v>13027</v>
      </c>
      <c r="N742" s="5" t="s">
        <v>13028</v>
      </c>
    </row>
    <row r="743" spans="1:14" x14ac:dyDescent="0.45">
      <c r="A743" s="6" t="s">
        <v>953</v>
      </c>
      <c r="B743" s="5" t="s">
        <v>954</v>
      </c>
      <c r="C743" s="5" t="s">
        <v>955</v>
      </c>
      <c r="D743" s="6">
        <v>2002</v>
      </c>
      <c r="E743" s="5" t="s">
        <v>956</v>
      </c>
      <c r="F743" s="5" t="s">
        <v>135</v>
      </c>
      <c r="G743" s="5" t="s">
        <v>957</v>
      </c>
      <c r="H743" s="5" t="s">
        <v>13024</v>
      </c>
      <c r="I743" s="6" t="s">
        <v>13025</v>
      </c>
      <c r="J743" s="6" t="s">
        <v>13026</v>
      </c>
      <c r="K743" s="6" t="s">
        <v>13026</v>
      </c>
      <c r="L743" s="6" t="s">
        <v>13025</v>
      </c>
      <c r="M743" s="6" t="s">
        <v>13027</v>
      </c>
      <c r="N743" s="5" t="s">
        <v>13028</v>
      </c>
    </row>
    <row r="744" spans="1:14" x14ac:dyDescent="0.45">
      <c r="A744" s="6" t="s">
        <v>629</v>
      </c>
      <c r="B744" s="5" t="s">
        <v>630</v>
      </c>
      <c r="C744" s="5" t="s">
        <v>631</v>
      </c>
      <c r="D744" s="6">
        <v>2008</v>
      </c>
      <c r="E744" s="5" t="s">
        <v>632</v>
      </c>
      <c r="F744" s="5" t="s">
        <v>633</v>
      </c>
      <c r="G744" s="5" t="s">
        <v>634</v>
      </c>
      <c r="H744" s="5" t="s">
        <v>13024</v>
      </c>
      <c r="I744" s="6" t="s">
        <v>13025</v>
      </c>
      <c r="J744" s="6" t="s">
        <v>13025</v>
      </c>
      <c r="K744" s="6" t="s">
        <v>13026</v>
      </c>
      <c r="L744" s="6" t="s">
        <v>13025</v>
      </c>
      <c r="M744" s="6" t="s">
        <v>13027</v>
      </c>
      <c r="N744" s="5" t="s">
        <v>13029</v>
      </c>
    </row>
    <row r="745" spans="1:14" x14ac:dyDescent="0.45">
      <c r="A745" s="6" t="s">
        <v>8683</v>
      </c>
      <c r="B745" s="5" t="s">
        <v>8684</v>
      </c>
      <c r="C745" s="5" t="s">
        <v>8685</v>
      </c>
      <c r="D745" s="6">
        <v>2003</v>
      </c>
      <c r="E745" s="5" t="s">
        <v>8686</v>
      </c>
      <c r="F745" s="5" t="s">
        <v>206</v>
      </c>
      <c r="G745" s="5" t="s">
        <v>8687</v>
      </c>
      <c r="H745" s="5" t="s">
        <v>13024</v>
      </c>
      <c r="I745" s="6" t="s">
        <v>13026</v>
      </c>
      <c r="J745" s="6" t="s">
        <v>13025</v>
      </c>
      <c r="K745" s="6" t="s">
        <v>13026</v>
      </c>
      <c r="L745" s="6" t="s">
        <v>13025</v>
      </c>
      <c r="M745" s="6" t="s">
        <v>13027</v>
      </c>
      <c r="N745" s="5" t="s">
        <v>13031</v>
      </c>
    </row>
    <row r="746" spans="1:14" x14ac:dyDescent="0.45">
      <c r="A746" s="6" t="s">
        <v>5629</v>
      </c>
      <c r="B746" s="5" t="s">
        <v>5630</v>
      </c>
      <c r="C746" s="5" t="s">
        <v>5631</v>
      </c>
      <c r="D746" s="6">
        <v>1974</v>
      </c>
      <c r="E746" s="5" t="s">
        <v>5632</v>
      </c>
      <c r="F746" s="5" t="s">
        <v>4156</v>
      </c>
      <c r="G746" s="5" t="s">
        <v>5633</v>
      </c>
      <c r="H746" s="5" t="s">
        <v>13024</v>
      </c>
      <c r="I746" s="6" t="s">
        <v>13025</v>
      </c>
      <c r="J746" s="6" t="s">
        <v>13025</v>
      </c>
      <c r="K746" s="6" t="s">
        <v>13026</v>
      </c>
      <c r="L746" s="6" t="s">
        <v>13026</v>
      </c>
      <c r="M746" s="6" t="s">
        <v>13027</v>
      </c>
      <c r="N746" s="5" t="s">
        <v>13029</v>
      </c>
    </row>
    <row r="747" spans="1:14" x14ac:dyDescent="0.45">
      <c r="A747" s="6" t="s">
        <v>12164</v>
      </c>
      <c r="B747" s="5" t="s">
        <v>12165</v>
      </c>
      <c r="C747" s="5" t="s">
        <v>12166</v>
      </c>
      <c r="D747" s="6">
        <v>1990</v>
      </c>
      <c r="E747" s="5" t="s">
        <v>12167</v>
      </c>
      <c r="F747" s="5" t="s">
        <v>12168</v>
      </c>
      <c r="G747" s="5" t="s">
        <v>12169</v>
      </c>
      <c r="H747" s="5" t="s">
        <v>13024</v>
      </c>
      <c r="I747" s="6" t="s">
        <v>13026</v>
      </c>
      <c r="J747" s="6" t="s">
        <v>13025</v>
      </c>
      <c r="K747" s="6" t="s">
        <v>13026</v>
      </c>
      <c r="L747" s="6" t="s">
        <v>13026</v>
      </c>
      <c r="M747" s="6" t="s">
        <v>13027</v>
      </c>
      <c r="N747" s="5" t="s">
        <v>13031</v>
      </c>
    </row>
    <row r="748" spans="1:14" x14ac:dyDescent="0.45">
      <c r="A748" s="6" t="s">
        <v>6379</v>
      </c>
      <c r="B748" s="5" t="s">
        <v>6380</v>
      </c>
      <c r="C748" s="5" t="s">
        <v>6381</v>
      </c>
      <c r="D748" s="6">
        <v>2011</v>
      </c>
      <c r="E748" s="5" t="s">
        <v>6382</v>
      </c>
      <c r="F748" s="5" t="s">
        <v>239</v>
      </c>
      <c r="G748" s="5" t="s">
        <v>6383</v>
      </c>
      <c r="H748" s="5" t="s">
        <v>13032</v>
      </c>
      <c r="I748" s="6" t="s">
        <v>13025</v>
      </c>
      <c r="J748" s="6" t="s">
        <v>13025</v>
      </c>
      <c r="K748" s="6" t="s">
        <v>13025</v>
      </c>
      <c r="L748" s="6" t="s">
        <v>13025</v>
      </c>
      <c r="M748" s="6" t="s">
        <v>13033</v>
      </c>
      <c r="N748" s="5"/>
    </row>
    <row r="749" spans="1:14" x14ac:dyDescent="0.45">
      <c r="A749" s="6" t="s">
        <v>5919</v>
      </c>
      <c r="B749" s="5" t="s">
        <v>5920</v>
      </c>
      <c r="C749" s="5" t="s">
        <v>5921</v>
      </c>
      <c r="D749" s="6">
        <v>2006</v>
      </c>
      <c r="E749" s="5" t="s">
        <v>5922</v>
      </c>
      <c r="F749" s="5" t="s">
        <v>177</v>
      </c>
      <c r="G749" s="5" t="s">
        <v>5923</v>
      </c>
      <c r="H749" s="5" t="s">
        <v>13024</v>
      </c>
      <c r="I749" s="6" t="s">
        <v>13025</v>
      </c>
      <c r="J749" s="6" t="s">
        <v>13026</v>
      </c>
      <c r="K749" s="6" t="s">
        <v>13026</v>
      </c>
      <c r="L749" s="6" t="s">
        <v>13025</v>
      </c>
      <c r="M749" s="6" t="s">
        <v>13027</v>
      </c>
      <c r="N749" s="5" t="s">
        <v>13028</v>
      </c>
    </row>
    <row r="750" spans="1:14" x14ac:dyDescent="0.45">
      <c r="A750" s="6" t="s">
        <v>7664</v>
      </c>
      <c r="B750" s="5" t="s">
        <v>7665</v>
      </c>
      <c r="C750" s="5" t="s">
        <v>7666</v>
      </c>
      <c r="D750" s="6">
        <v>2016</v>
      </c>
      <c r="E750" s="5" t="s">
        <v>7667</v>
      </c>
      <c r="F750" s="5" t="s">
        <v>6100</v>
      </c>
      <c r="G750" s="5" t="s">
        <v>7668</v>
      </c>
      <c r="H750" s="5" t="s">
        <v>13024</v>
      </c>
      <c r="I750" s="6" t="s">
        <v>13025</v>
      </c>
      <c r="J750" s="6" t="s">
        <v>13025</v>
      </c>
      <c r="K750" s="6" t="s">
        <v>13026</v>
      </c>
      <c r="L750" s="6" t="s">
        <v>13025</v>
      </c>
      <c r="M750" s="6" t="s">
        <v>13027</v>
      </c>
      <c r="N750" s="5" t="s">
        <v>13029</v>
      </c>
    </row>
    <row r="751" spans="1:14" x14ac:dyDescent="0.45">
      <c r="A751" s="6" t="s">
        <v>4327</v>
      </c>
      <c r="B751" s="5" t="s">
        <v>4328</v>
      </c>
      <c r="C751" s="5" t="s">
        <v>4329</v>
      </c>
      <c r="D751" s="6">
        <v>2002</v>
      </c>
      <c r="E751" s="5" t="s">
        <v>4330</v>
      </c>
      <c r="F751" s="5" t="s">
        <v>135</v>
      </c>
      <c r="G751" s="5" t="s">
        <v>4331</v>
      </c>
      <c r="H751" s="5" t="s">
        <v>13024</v>
      </c>
      <c r="I751" s="6" t="s">
        <v>13025</v>
      </c>
      <c r="J751" s="6" t="s">
        <v>13026</v>
      </c>
      <c r="K751" s="6" t="s">
        <v>13026</v>
      </c>
      <c r="L751" s="6" t="s">
        <v>13025</v>
      </c>
      <c r="M751" s="6" t="s">
        <v>13027</v>
      </c>
      <c r="N751" s="5" t="s">
        <v>13028</v>
      </c>
    </row>
    <row r="752" spans="1:14" x14ac:dyDescent="0.45">
      <c r="A752" s="6" t="s">
        <v>12142</v>
      </c>
      <c r="B752" s="5" t="s">
        <v>12143</v>
      </c>
      <c r="C752" s="5" t="s">
        <v>12144</v>
      </c>
      <c r="D752" s="6">
        <v>2002</v>
      </c>
      <c r="E752" s="5" t="s">
        <v>12145</v>
      </c>
      <c r="F752" s="5" t="s">
        <v>666</v>
      </c>
      <c r="G752" s="5" t="s">
        <v>12146</v>
      </c>
      <c r="H752" s="5" t="s">
        <v>13024</v>
      </c>
      <c r="I752" s="6" t="s">
        <v>13026</v>
      </c>
      <c r="J752" s="6" t="s">
        <v>13026</v>
      </c>
      <c r="K752" s="6" t="s">
        <v>13026</v>
      </c>
      <c r="L752" s="6" t="s">
        <v>13026</v>
      </c>
      <c r="M752" s="6" t="s">
        <v>13027</v>
      </c>
      <c r="N752" s="5" t="s">
        <v>13031</v>
      </c>
    </row>
    <row r="753" spans="1:14" x14ac:dyDescent="0.45">
      <c r="A753" s="6" t="s">
        <v>2165</v>
      </c>
      <c r="B753" s="5" t="s">
        <v>2166</v>
      </c>
      <c r="C753" s="5" t="s">
        <v>2167</v>
      </c>
      <c r="D753" s="6">
        <v>2009</v>
      </c>
      <c r="E753" s="5" t="s">
        <v>2168</v>
      </c>
      <c r="F753" s="5" t="s">
        <v>1480</v>
      </c>
      <c r="G753" s="5" t="s">
        <v>2169</v>
      </c>
      <c r="H753" s="5" t="s">
        <v>13024</v>
      </c>
      <c r="I753" s="6" t="s">
        <v>13025</v>
      </c>
      <c r="J753" s="6" t="s">
        <v>13025</v>
      </c>
      <c r="K753" s="6" t="s">
        <v>13026</v>
      </c>
      <c r="L753" s="6" t="s">
        <v>13025</v>
      </c>
      <c r="M753" s="6" t="s">
        <v>13027</v>
      </c>
      <c r="N753" s="5" t="s">
        <v>13029</v>
      </c>
    </row>
    <row r="754" spans="1:14" x14ac:dyDescent="0.45">
      <c r="A754" s="6" t="s">
        <v>12308</v>
      </c>
      <c r="B754" s="5" t="s">
        <v>12309</v>
      </c>
      <c r="C754" s="5" t="s">
        <v>12310</v>
      </c>
      <c r="D754" s="6">
        <v>2001</v>
      </c>
      <c r="E754" s="5" t="s">
        <v>12311</v>
      </c>
      <c r="F754" s="5" t="s">
        <v>750</v>
      </c>
      <c r="G754" s="5" t="s">
        <v>12312</v>
      </c>
      <c r="H754" s="5" t="s">
        <v>13024</v>
      </c>
      <c r="I754" s="6" t="s">
        <v>13026</v>
      </c>
      <c r="J754" s="6" t="s">
        <v>13026</v>
      </c>
      <c r="K754" s="6" t="s">
        <v>13026</v>
      </c>
      <c r="L754" s="6" t="s">
        <v>13026</v>
      </c>
      <c r="M754" s="6" t="s">
        <v>13027</v>
      </c>
      <c r="N754" s="5" t="s">
        <v>13031</v>
      </c>
    </row>
    <row r="755" spans="1:14" x14ac:dyDescent="0.45">
      <c r="A755" s="6" t="s">
        <v>8189</v>
      </c>
      <c r="B755" s="5" t="s">
        <v>8190</v>
      </c>
      <c r="C755" s="5" t="s">
        <v>8191</v>
      </c>
      <c r="D755" s="6">
        <v>1999</v>
      </c>
      <c r="E755" s="5" t="s">
        <v>8192</v>
      </c>
      <c r="F755" s="5" t="s">
        <v>1290</v>
      </c>
      <c r="G755" s="5" t="s">
        <v>8193</v>
      </c>
      <c r="H755" s="5" t="s">
        <v>13024</v>
      </c>
      <c r="I755" s="6" t="s">
        <v>13025</v>
      </c>
      <c r="J755" s="6" t="s">
        <v>13026</v>
      </c>
      <c r="K755" s="6" t="s">
        <v>13026</v>
      </c>
      <c r="L755" s="6" t="s">
        <v>13026</v>
      </c>
      <c r="M755" s="6" t="s">
        <v>13027</v>
      </c>
      <c r="N755" s="5" t="s">
        <v>13028</v>
      </c>
    </row>
    <row r="756" spans="1:14" x14ac:dyDescent="0.45">
      <c r="A756" s="6" t="s">
        <v>10068</v>
      </c>
      <c r="B756" s="5" t="s">
        <v>10069</v>
      </c>
      <c r="C756" s="5" t="s">
        <v>10070</v>
      </c>
      <c r="D756" s="6">
        <v>2004</v>
      </c>
      <c r="E756" s="5" t="s">
        <v>10071</v>
      </c>
      <c r="F756" s="5" t="s">
        <v>8594</v>
      </c>
      <c r="G756" s="5" t="s">
        <v>10072</v>
      </c>
      <c r="H756" s="5" t="s">
        <v>13024</v>
      </c>
      <c r="I756" s="6" t="s">
        <v>13026</v>
      </c>
      <c r="J756" s="6" t="s">
        <v>13025</v>
      </c>
      <c r="K756" s="6" t="s">
        <v>13026</v>
      </c>
      <c r="L756" s="6" t="s">
        <v>13025</v>
      </c>
      <c r="M756" s="6" t="s">
        <v>13027</v>
      </c>
      <c r="N756" s="5" t="s">
        <v>13031</v>
      </c>
    </row>
    <row r="757" spans="1:14" x14ac:dyDescent="0.45">
      <c r="A757" s="6" t="s">
        <v>5543</v>
      </c>
      <c r="B757" s="5" t="s">
        <v>5544</v>
      </c>
      <c r="C757" s="5" t="s">
        <v>5545</v>
      </c>
      <c r="D757" s="6">
        <v>1981</v>
      </c>
      <c r="E757" s="5" t="s">
        <v>5546</v>
      </c>
      <c r="F757" s="5" t="s">
        <v>245</v>
      </c>
      <c r="G757" s="5" t="s">
        <v>5547</v>
      </c>
      <c r="H757" s="5" t="s">
        <v>13024</v>
      </c>
      <c r="I757" s="6" t="s">
        <v>13025</v>
      </c>
      <c r="J757" s="6" t="s">
        <v>13025</v>
      </c>
      <c r="K757" s="6" t="s">
        <v>13026</v>
      </c>
      <c r="L757" s="6" t="s">
        <v>13026</v>
      </c>
      <c r="M757" s="6" t="s">
        <v>13027</v>
      </c>
      <c r="N757" s="5" t="s">
        <v>13029</v>
      </c>
    </row>
    <row r="758" spans="1:14" x14ac:dyDescent="0.45">
      <c r="A758" s="6" t="s">
        <v>4093</v>
      </c>
      <c r="B758" s="5" t="s">
        <v>4094</v>
      </c>
      <c r="C758" s="5" t="s">
        <v>4095</v>
      </c>
      <c r="D758" s="6">
        <v>1997</v>
      </c>
      <c r="E758" s="5" t="s">
        <v>4096</v>
      </c>
      <c r="F758" s="5" t="s">
        <v>206</v>
      </c>
      <c r="G758" s="5" t="s">
        <v>4097</v>
      </c>
      <c r="H758" s="5" t="s">
        <v>13032</v>
      </c>
      <c r="I758" s="6" t="s">
        <v>13026</v>
      </c>
      <c r="J758" s="6" t="s">
        <v>13026</v>
      </c>
      <c r="K758" s="6" t="s">
        <v>13026</v>
      </c>
      <c r="L758" s="6" t="s">
        <v>13026</v>
      </c>
      <c r="M758" s="6" t="s">
        <v>13027</v>
      </c>
      <c r="N758" s="5" t="s">
        <v>13031</v>
      </c>
    </row>
    <row r="759" spans="1:14" x14ac:dyDescent="0.45">
      <c r="A759" s="6" t="s">
        <v>9520</v>
      </c>
      <c r="B759" s="5" t="s">
        <v>9521</v>
      </c>
      <c r="C759" s="5" t="s">
        <v>9522</v>
      </c>
      <c r="D759" s="6">
        <v>2013</v>
      </c>
      <c r="E759" s="5" t="s">
        <v>9523</v>
      </c>
      <c r="F759" s="5" t="s">
        <v>2698</v>
      </c>
      <c r="G759" s="5" t="s">
        <v>9524</v>
      </c>
      <c r="H759" s="5" t="s">
        <v>13024</v>
      </c>
      <c r="I759" s="6" t="s">
        <v>13025</v>
      </c>
      <c r="J759" s="6" t="s">
        <v>13026</v>
      </c>
      <c r="K759" s="6" t="s">
        <v>13026</v>
      </c>
      <c r="L759" s="6" t="s">
        <v>13026</v>
      </c>
      <c r="M759" s="6" t="s">
        <v>13027</v>
      </c>
      <c r="N759" s="5" t="s">
        <v>13028</v>
      </c>
    </row>
    <row r="760" spans="1:14" x14ac:dyDescent="0.45">
      <c r="A760" s="6" t="s">
        <v>6930</v>
      </c>
      <c r="B760" s="5" t="s">
        <v>6931</v>
      </c>
      <c r="C760" s="5" t="s">
        <v>6932</v>
      </c>
      <c r="D760" s="6">
        <v>2021</v>
      </c>
      <c r="E760" s="5" t="s">
        <v>6933</v>
      </c>
      <c r="F760" s="5" t="s">
        <v>374</v>
      </c>
      <c r="G760" s="5" t="s">
        <v>6934</v>
      </c>
      <c r="H760" s="5" t="s">
        <v>13024</v>
      </c>
      <c r="I760" s="6" t="s">
        <v>13025</v>
      </c>
      <c r="J760" s="6" t="s">
        <v>13026</v>
      </c>
      <c r="K760" s="6" t="s">
        <v>13025</v>
      </c>
      <c r="L760" s="6" t="s">
        <v>13026</v>
      </c>
      <c r="M760" s="6" t="s">
        <v>13027</v>
      </c>
      <c r="N760" s="5" t="s">
        <v>13028</v>
      </c>
    </row>
    <row r="761" spans="1:14" x14ac:dyDescent="0.45">
      <c r="A761" s="6" t="s">
        <v>11602</v>
      </c>
      <c r="B761" s="5" t="s">
        <v>11603</v>
      </c>
      <c r="C761" s="5" t="s">
        <v>11604</v>
      </c>
      <c r="D761" s="6">
        <v>2003</v>
      </c>
      <c r="E761" s="5" t="s">
        <v>11605</v>
      </c>
      <c r="F761" s="5" t="s">
        <v>68</v>
      </c>
      <c r="G761" s="5" t="s">
        <v>11606</v>
      </c>
      <c r="H761" s="5" t="s">
        <v>13024</v>
      </c>
      <c r="I761" s="6" t="s">
        <v>13026</v>
      </c>
      <c r="J761" s="6" t="s">
        <v>13026</v>
      </c>
      <c r="K761" s="6" t="s">
        <v>13026</v>
      </c>
      <c r="L761" s="6" t="s">
        <v>13026</v>
      </c>
      <c r="M761" s="6" t="s">
        <v>13027</v>
      </c>
      <c r="N761" s="5" t="s">
        <v>13031</v>
      </c>
    </row>
    <row r="762" spans="1:14" x14ac:dyDescent="0.45">
      <c r="A762" s="6" t="s">
        <v>241</v>
      </c>
      <c r="B762" s="5" t="s">
        <v>242</v>
      </c>
      <c r="C762" s="5" t="s">
        <v>243</v>
      </c>
      <c r="D762" s="6">
        <v>2005</v>
      </c>
      <c r="E762" s="5" t="s">
        <v>244</v>
      </c>
      <c r="F762" s="5" t="s">
        <v>245</v>
      </c>
      <c r="G762" s="5" t="s">
        <v>246</v>
      </c>
      <c r="H762" s="5" t="s">
        <v>13032</v>
      </c>
      <c r="I762" s="6" t="s">
        <v>13025</v>
      </c>
      <c r="J762" s="6" t="s">
        <v>13025</v>
      </c>
      <c r="K762" s="6" t="s">
        <v>13026</v>
      </c>
      <c r="L762" s="6" t="s">
        <v>13026</v>
      </c>
      <c r="M762" s="6" t="s">
        <v>13027</v>
      </c>
      <c r="N762" s="5" t="s">
        <v>13034</v>
      </c>
    </row>
    <row r="763" spans="1:14" x14ac:dyDescent="0.45">
      <c r="A763" s="6" t="s">
        <v>5650</v>
      </c>
      <c r="B763" s="5" t="s">
        <v>5651</v>
      </c>
      <c r="C763" s="5" t="s">
        <v>5652</v>
      </c>
      <c r="D763" s="6">
        <v>2003</v>
      </c>
      <c r="E763" s="5" t="s">
        <v>5653</v>
      </c>
      <c r="F763" s="5" t="s">
        <v>135</v>
      </c>
      <c r="G763" s="5" t="s">
        <v>5654</v>
      </c>
      <c r="H763" s="5" t="s">
        <v>13024</v>
      </c>
      <c r="I763" s="6" t="s">
        <v>13025</v>
      </c>
      <c r="J763" s="6" t="s">
        <v>13026</v>
      </c>
      <c r="K763" s="6" t="s">
        <v>13026</v>
      </c>
      <c r="L763" s="6" t="s">
        <v>13025</v>
      </c>
      <c r="M763" s="6" t="s">
        <v>13027</v>
      </c>
      <c r="N763" s="5" t="s">
        <v>13028</v>
      </c>
    </row>
    <row r="764" spans="1:14" x14ac:dyDescent="0.45">
      <c r="A764" s="6" t="s">
        <v>12454</v>
      </c>
      <c r="B764" s="5" t="s">
        <v>12455</v>
      </c>
      <c r="C764" s="5" t="s">
        <v>12456</v>
      </c>
      <c r="D764" s="6">
        <v>1983</v>
      </c>
      <c r="E764" s="5" t="s">
        <v>12457</v>
      </c>
      <c r="F764" s="5" t="s">
        <v>744</v>
      </c>
      <c r="G764" s="5" t="s">
        <v>12458</v>
      </c>
      <c r="H764" s="5" t="s">
        <v>13024</v>
      </c>
      <c r="I764" s="6" t="s">
        <v>13025</v>
      </c>
      <c r="J764" s="6" t="s">
        <v>13026</v>
      </c>
      <c r="K764" s="6" t="s">
        <v>13026</v>
      </c>
      <c r="L764" s="6" t="s">
        <v>13026</v>
      </c>
      <c r="M764" s="6" t="s">
        <v>13027</v>
      </c>
      <c r="N764" s="5" t="s">
        <v>13028</v>
      </c>
    </row>
    <row r="765" spans="1:14" x14ac:dyDescent="0.45">
      <c r="A765" s="6" t="s">
        <v>9325</v>
      </c>
      <c r="B765" s="5" t="s">
        <v>9326</v>
      </c>
      <c r="C765" s="5" t="s">
        <v>9327</v>
      </c>
      <c r="D765" s="6">
        <v>2018</v>
      </c>
      <c r="E765" s="5" t="s">
        <v>9328</v>
      </c>
      <c r="F765" s="5" t="s">
        <v>9329</v>
      </c>
      <c r="G765" s="5" t="s">
        <v>9330</v>
      </c>
      <c r="H765" s="5" t="s">
        <v>13024</v>
      </c>
      <c r="I765" s="6" t="s">
        <v>13025</v>
      </c>
      <c r="J765" s="6" t="s">
        <v>13026</v>
      </c>
      <c r="K765" s="6" t="s">
        <v>13026</v>
      </c>
      <c r="L765" s="6" t="s">
        <v>13026</v>
      </c>
      <c r="M765" s="6" t="s">
        <v>13027</v>
      </c>
      <c r="N765" s="5" t="s">
        <v>13028</v>
      </c>
    </row>
    <row r="766" spans="1:14" x14ac:dyDescent="0.45">
      <c r="A766" s="6" t="s">
        <v>7485</v>
      </c>
      <c r="B766" s="5" t="s">
        <v>7486</v>
      </c>
      <c r="C766" s="5" t="s">
        <v>7487</v>
      </c>
      <c r="D766" s="6">
        <v>2008</v>
      </c>
      <c r="E766" s="5" t="s">
        <v>7488</v>
      </c>
      <c r="F766" s="5" t="s">
        <v>2030</v>
      </c>
      <c r="G766" s="5" t="s">
        <v>7489</v>
      </c>
      <c r="H766" s="5" t="s">
        <v>13024</v>
      </c>
      <c r="I766" s="6" t="s">
        <v>13025</v>
      </c>
      <c r="J766" s="6" t="s">
        <v>13026</v>
      </c>
      <c r="K766" s="6" t="s">
        <v>13026</v>
      </c>
      <c r="L766" s="6" t="s">
        <v>13025</v>
      </c>
      <c r="M766" s="6" t="s">
        <v>13027</v>
      </c>
      <c r="N766" s="5" t="s">
        <v>13028</v>
      </c>
    </row>
    <row r="767" spans="1:14" x14ac:dyDescent="0.45">
      <c r="A767" s="6" t="s">
        <v>10294</v>
      </c>
      <c r="B767" s="5" t="s">
        <v>10295</v>
      </c>
      <c r="C767" s="5" t="s">
        <v>10296</v>
      </c>
      <c r="D767" s="6">
        <v>2003</v>
      </c>
      <c r="E767" s="5" t="s">
        <v>10297</v>
      </c>
      <c r="F767" s="5" t="s">
        <v>683</v>
      </c>
      <c r="G767" s="5" t="s">
        <v>10298</v>
      </c>
      <c r="H767" s="5" t="s">
        <v>13024</v>
      </c>
      <c r="I767" s="6" t="s">
        <v>13026</v>
      </c>
      <c r="J767" s="6" t="s">
        <v>13025</v>
      </c>
      <c r="K767" s="6" t="s">
        <v>13026</v>
      </c>
      <c r="L767" s="6" t="s">
        <v>13026</v>
      </c>
      <c r="M767" s="6" t="s">
        <v>13027</v>
      </c>
      <c r="N767" s="5" t="s">
        <v>13031</v>
      </c>
    </row>
    <row r="768" spans="1:14" x14ac:dyDescent="0.45">
      <c r="A768" s="6" t="s">
        <v>12068</v>
      </c>
      <c r="B768" s="5" t="s">
        <v>12069</v>
      </c>
      <c r="C768" s="5" t="s">
        <v>12070</v>
      </c>
      <c r="D768" s="6">
        <v>2003</v>
      </c>
      <c r="E768" s="5" t="s">
        <v>12071</v>
      </c>
      <c r="F768" s="5" t="s">
        <v>999</v>
      </c>
      <c r="G768" s="5" t="s">
        <v>12072</v>
      </c>
      <c r="H768" s="5" t="s">
        <v>13024</v>
      </c>
      <c r="I768" s="6" t="s">
        <v>13026</v>
      </c>
      <c r="J768" s="6" t="s">
        <v>13026</v>
      </c>
      <c r="K768" s="6" t="s">
        <v>13026</v>
      </c>
      <c r="L768" s="6" t="s">
        <v>13026</v>
      </c>
      <c r="M768" s="6" t="s">
        <v>13027</v>
      </c>
      <c r="N768" s="5" t="s">
        <v>13031</v>
      </c>
    </row>
    <row r="769" spans="1:14" x14ac:dyDescent="0.45">
      <c r="A769" s="6" t="s">
        <v>8492</v>
      </c>
      <c r="B769" s="5" t="s">
        <v>8493</v>
      </c>
      <c r="C769" s="5" t="s">
        <v>8494</v>
      </c>
      <c r="D769" s="6">
        <v>2015</v>
      </c>
      <c r="E769" s="5" t="s">
        <v>8495</v>
      </c>
      <c r="F769" s="5" t="s">
        <v>2459</v>
      </c>
      <c r="G769" s="5" t="s">
        <v>8496</v>
      </c>
      <c r="H769" s="5" t="s">
        <v>13024</v>
      </c>
      <c r="I769" s="6" t="s">
        <v>13025</v>
      </c>
      <c r="J769" s="6" t="s">
        <v>13026</v>
      </c>
      <c r="K769" s="6" t="s">
        <v>13026</v>
      </c>
      <c r="L769" s="6" t="s">
        <v>13025</v>
      </c>
      <c r="M769" s="6" t="s">
        <v>13027</v>
      </c>
      <c r="N769" s="5" t="s">
        <v>13028</v>
      </c>
    </row>
    <row r="770" spans="1:14" x14ac:dyDescent="0.45">
      <c r="A770" s="6" t="s">
        <v>2791</v>
      </c>
      <c r="B770" s="5" t="s">
        <v>2792</v>
      </c>
      <c r="C770" s="5" t="s">
        <v>2793</v>
      </c>
      <c r="D770" s="6">
        <v>2026</v>
      </c>
      <c r="E770" s="5" t="s">
        <v>2794</v>
      </c>
      <c r="F770" s="5" t="s">
        <v>2795</v>
      </c>
      <c r="G770" s="5" t="s">
        <v>2796</v>
      </c>
      <c r="H770" s="5" t="s">
        <v>13032</v>
      </c>
      <c r="I770" s="6" t="s">
        <v>13025</v>
      </c>
      <c r="J770" s="6" t="s">
        <v>13025</v>
      </c>
      <c r="K770" s="6" t="s">
        <v>13026</v>
      </c>
      <c r="L770" s="6" t="s">
        <v>13026</v>
      </c>
      <c r="M770" s="6" t="s">
        <v>13027</v>
      </c>
      <c r="N770" s="5" t="s">
        <v>13034</v>
      </c>
    </row>
    <row r="771" spans="1:14" x14ac:dyDescent="0.45">
      <c r="A771" s="6" t="s">
        <v>2278</v>
      </c>
      <c r="B771" s="5" t="s">
        <v>2279</v>
      </c>
      <c r="C771" s="5" t="s">
        <v>2280</v>
      </c>
      <c r="D771" s="6">
        <v>2004</v>
      </c>
      <c r="E771" s="5" t="s">
        <v>2281</v>
      </c>
      <c r="F771" s="5" t="s">
        <v>2282</v>
      </c>
      <c r="G771" s="5" t="s">
        <v>2283</v>
      </c>
      <c r="H771" s="5" t="s">
        <v>13024</v>
      </c>
      <c r="I771" s="6" t="s">
        <v>13025</v>
      </c>
      <c r="J771" s="6" t="s">
        <v>13025</v>
      </c>
      <c r="K771" s="6" t="s">
        <v>13026</v>
      </c>
      <c r="L771" s="6" t="s">
        <v>13025</v>
      </c>
      <c r="M771" s="6" t="s">
        <v>13027</v>
      </c>
      <c r="N771" s="5" t="s">
        <v>13029</v>
      </c>
    </row>
    <row r="772" spans="1:14" x14ac:dyDescent="0.45">
      <c r="A772" s="6" t="s">
        <v>7731</v>
      </c>
      <c r="B772" s="5" t="s">
        <v>7732</v>
      </c>
      <c r="C772" s="5" t="s">
        <v>7733</v>
      </c>
      <c r="D772" s="6">
        <v>2001</v>
      </c>
      <c r="E772" s="5" t="s">
        <v>7734</v>
      </c>
      <c r="F772" s="5" t="s">
        <v>616</v>
      </c>
      <c r="G772" s="5" t="s">
        <v>7735</v>
      </c>
      <c r="H772" s="5" t="s">
        <v>13024</v>
      </c>
      <c r="I772" s="6" t="s">
        <v>13025</v>
      </c>
      <c r="J772" s="6" t="s">
        <v>13026</v>
      </c>
      <c r="K772" s="6" t="s">
        <v>13026</v>
      </c>
      <c r="L772" s="6" t="s">
        <v>13026</v>
      </c>
      <c r="M772" s="6" t="s">
        <v>13027</v>
      </c>
      <c r="N772" s="5" t="s">
        <v>13028</v>
      </c>
    </row>
    <row r="773" spans="1:14" x14ac:dyDescent="0.45">
      <c r="A773" s="6" t="s">
        <v>6580</v>
      </c>
      <c r="B773" s="5" t="s">
        <v>6581</v>
      </c>
      <c r="C773" s="5" t="s">
        <v>6582</v>
      </c>
      <c r="D773" s="6">
        <v>2026</v>
      </c>
      <c r="E773" s="5" t="s">
        <v>6583</v>
      </c>
      <c r="F773" s="5" t="s">
        <v>2822</v>
      </c>
      <c r="G773" s="5" t="s">
        <v>6584</v>
      </c>
      <c r="H773" s="5" t="s">
        <v>13030</v>
      </c>
      <c r="I773" s="6" t="s">
        <v>13025</v>
      </c>
      <c r="J773" s="6" t="s">
        <v>13025</v>
      </c>
      <c r="K773" s="6" t="s">
        <v>13026</v>
      </c>
      <c r="L773" s="6" t="s">
        <v>13025</v>
      </c>
      <c r="M773" s="6" t="s">
        <v>13033</v>
      </c>
      <c r="N773" s="5"/>
    </row>
    <row r="774" spans="1:14" x14ac:dyDescent="0.45">
      <c r="A774" s="6" t="s">
        <v>9604</v>
      </c>
      <c r="B774" s="5" t="s">
        <v>9605</v>
      </c>
      <c r="C774" s="5" t="s">
        <v>9606</v>
      </c>
      <c r="D774" s="6">
        <v>2017</v>
      </c>
      <c r="E774" s="5" t="s">
        <v>9607</v>
      </c>
      <c r="F774" s="5" t="s">
        <v>7729</v>
      </c>
      <c r="G774" s="5" t="s">
        <v>9608</v>
      </c>
      <c r="H774" s="5" t="s">
        <v>13024</v>
      </c>
      <c r="I774" s="6" t="s">
        <v>13026</v>
      </c>
      <c r="J774" s="6" t="s">
        <v>13025</v>
      </c>
      <c r="K774" s="6" t="s">
        <v>13026</v>
      </c>
      <c r="L774" s="6" t="s">
        <v>13026</v>
      </c>
      <c r="M774" s="6" t="s">
        <v>13027</v>
      </c>
      <c r="N774" s="5" t="s">
        <v>13031</v>
      </c>
    </row>
    <row r="775" spans="1:14" x14ac:dyDescent="0.45">
      <c r="A775" s="6" t="s">
        <v>3660</v>
      </c>
      <c r="B775" s="5" t="s">
        <v>3661</v>
      </c>
      <c r="C775" s="5" t="s">
        <v>3662</v>
      </c>
      <c r="D775" s="6">
        <v>2003</v>
      </c>
      <c r="E775" s="5" t="s">
        <v>3663</v>
      </c>
      <c r="F775" s="5" t="s">
        <v>135</v>
      </c>
      <c r="G775" s="5" t="s">
        <v>3664</v>
      </c>
      <c r="H775" s="5" t="s">
        <v>13024</v>
      </c>
      <c r="I775" s="6" t="s">
        <v>13025</v>
      </c>
      <c r="J775" s="6" t="s">
        <v>13026</v>
      </c>
      <c r="K775" s="6" t="s">
        <v>13026</v>
      </c>
      <c r="L775" s="6" t="s">
        <v>13025</v>
      </c>
      <c r="M775" s="6" t="s">
        <v>13027</v>
      </c>
      <c r="N775" s="5" t="s">
        <v>13028</v>
      </c>
    </row>
    <row r="776" spans="1:14" x14ac:dyDescent="0.45">
      <c r="A776" s="6" t="s">
        <v>161</v>
      </c>
      <c r="B776" s="5" t="s">
        <v>162</v>
      </c>
      <c r="C776" s="5" t="s">
        <v>163</v>
      </c>
      <c r="D776" s="6">
        <v>2001</v>
      </c>
      <c r="E776" s="5" t="s">
        <v>164</v>
      </c>
      <c r="F776" s="5" t="s">
        <v>165</v>
      </c>
      <c r="G776" s="5" t="s">
        <v>166</v>
      </c>
      <c r="H776" s="5" t="s">
        <v>13024</v>
      </c>
      <c r="I776" s="6" t="s">
        <v>13025</v>
      </c>
      <c r="J776" s="6" t="s">
        <v>13026</v>
      </c>
      <c r="K776" s="6" t="s">
        <v>13026</v>
      </c>
      <c r="L776" s="6" t="s">
        <v>13026</v>
      </c>
      <c r="M776" s="6" t="s">
        <v>13027</v>
      </c>
      <c r="N776" s="5" t="s">
        <v>13028</v>
      </c>
    </row>
    <row r="777" spans="1:14" x14ac:dyDescent="0.45">
      <c r="A777" s="6" t="s">
        <v>2930</v>
      </c>
      <c r="B777" s="5" t="s">
        <v>2931</v>
      </c>
      <c r="C777" s="5" t="s">
        <v>2932</v>
      </c>
      <c r="D777" s="6">
        <v>2003</v>
      </c>
      <c r="E777" s="5" t="s">
        <v>2933</v>
      </c>
      <c r="F777" s="5" t="s">
        <v>1562</v>
      </c>
      <c r="G777" s="5" t="s">
        <v>2934</v>
      </c>
      <c r="H777" s="5" t="s">
        <v>13024</v>
      </c>
      <c r="I777" s="6" t="s">
        <v>13025</v>
      </c>
      <c r="J777" s="6" t="s">
        <v>13026</v>
      </c>
      <c r="K777" s="6" t="s">
        <v>13025</v>
      </c>
      <c r="L777" s="6" t="s">
        <v>13026</v>
      </c>
      <c r="M777" s="6" t="s">
        <v>13027</v>
      </c>
      <c r="N777" s="5" t="s">
        <v>13028</v>
      </c>
    </row>
    <row r="778" spans="1:14" x14ac:dyDescent="0.45">
      <c r="A778" s="6" t="s">
        <v>5788</v>
      </c>
      <c r="B778" s="5" t="s">
        <v>5789</v>
      </c>
      <c r="C778" s="5" t="s">
        <v>5790</v>
      </c>
      <c r="D778" s="6">
        <v>2001</v>
      </c>
      <c r="E778" s="5" t="s">
        <v>5791</v>
      </c>
      <c r="F778" s="5" t="s">
        <v>68</v>
      </c>
      <c r="G778" s="5" t="s">
        <v>5792</v>
      </c>
      <c r="H778" s="5" t="s">
        <v>13024</v>
      </c>
      <c r="I778" s="6" t="s">
        <v>13025</v>
      </c>
      <c r="J778" s="6" t="s">
        <v>13026</v>
      </c>
      <c r="K778" s="6" t="s">
        <v>13026</v>
      </c>
      <c r="L778" s="6" t="s">
        <v>13025</v>
      </c>
      <c r="M778" s="6" t="s">
        <v>13027</v>
      </c>
      <c r="N778" s="5" t="s">
        <v>13028</v>
      </c>
    </row>
    <row r="779" spans="1:14" x14ac:dyDescent="0.45">
      <c r="A779" s="6" t="s">
        <v>1934</v>
      </c>
      <c r="B779" s="5" t="s">
        <v>1935</v>
      </c>
      <c r="C779" s="5" t="s">
        <v>1936</v>
      </c>
      <c r="D779" s="6">
        <v>2003</v>
      </c>
      <c r="E779" s="5" t="s">
        <v>1937</v>
      </c>
      <c r="F779" s="5" t="s">
        <v>1938</v>
      </c>
      <c r="G779" s="5" t="s">
        <v>1939</v>
      </c>
      <c r="H779" s="5" t="s">
        <v>13024</v>
      </c>
      <c r="I779" s="6" t="s">
        <v>13025</v>
      </c>
      <c r="J779" s="6" t="s">
        <v>13026</v>
      </c>
      <c r="K779" s="6" t="s">
        <v>13026</v>
      </c>
      <c r="L779" s="6" t="s">
        <v>13025</v>
      </c>
      <c r="M779" s="6" t="s">
        <v>13027</v>
      </c>
      <c r="N779" s="5" t="s">
        <v>13028</v>
      </c>
    </row>
    <row r="780" spans="1:14" x14ac:dyDescent="0.45">
      <c r="A780" s="6" t="s">
        <v>3318</v>
      </c>
      <c r="B780" s="5" t="s">
        <v>3319</v>
      </c>
      <c r="C780" s="5" t="s">
        <v>3320</v>
      </c>
      <c r="D780" s="6">
        <v>2025</v>
      </c>
      <c r="E780" s="5" t="s">
        <v>3321</v>
      </c>
      <c r="F780" s="5" t="s">
        <v>313</v>
      </c>
      <c r="G780" s="5" t="s">
        <v>3322</v>
      </c>
      <c r="H780" s="5" t="s">
        <v>13024</v>
      </c>
      <c r="I780" s="6" t="s">
        <v>13025</v>
      </c>
      <c r="J780" s="6" t="s">
        <v>13025</v>
      </c>
      <c r="K780" s="6" t="s">
        <v>13026</v>
      </c>
      <c r="L780" s="6" t="s">
        <v>13025</v>
      </c>
      <c r="M780" s="6" t="s">
        <v>13027</v>
      </c>
      <c r="N780" s="5" t="s">
        <v>13029</v>
      </c>
    </row>
    <row r="781" spans="1:14" x14ac:dyDescent="0.45">
      <c r="A781" s="6" t="s">
        <v>10731</v>
      </c>
      <c r="B781" s="5" t="s">
        <v>10732</v>
      </c>
      <c r="C781" s="5" t="s">
        <v>10733</v>
      </c>
      <c r="D781" s="6">
        <v>2021</v>
      </c>
      <c r="E781" s="5" t="s">
        <v>10734</v>
      </c>
      <c r="F781" s="5" t="s">
        <v>228</v>
      </c>
      <c r="G781" s="5" t="s">
        <v>10735</v>
      </c>
      <c r="H781" s="5" t="s">
        <v>13024</v>
      </c>
      <c r="I781" s="6" t="s">
        <v>13026</v>
      </c>
      <c r="J781" s="6" t="s">
        <v>13025</v>
      </c>
      <c r="K781" s="6" t="s">
        <v>13026</v>
      </c>
      <c r="L781" s="6" t="s">
        <v>13026</v>
      </c>
      <c r="M781" s="6" t="s">
        <v>13027</v>
      </c>
      <c r="N781" s="5" t="s">
        <v>13031</v>
      </c>
    </row>
    <row r="782" spans="1:14" x14ac:dyDescent="0.45">
      <c r="A782" s="6" t="s">
        <v>5113</v>
      </c>
      <c r="B782" s="5" t="s">
        <v>5114</v>
      </c>
      <c r="C782" s="5" t="s">
        <v>5115</v>
      </c>
      <c r="D782" s="6">
        <v>1987</v>
      </c>
      <c r="E782" s="5" t="s">
        <v>5116</v>
      </c>
      <c r="F782" s="5" t="s">
        <v>111</v>
      </c>
      <c r="G782" s="5" t="s">
        <v>5117</v>
      </c>
      <c r="H782" s="5" t="s">
        <v>13024</v>
      </c>
      <c r="I782" s="6" t="s">
        <v>13025</v>
      </c>
      <c r="J782" s="6" t="s">
        <v>13026</v>
      </c>
      <c r="K782" s="6" t="s">
        <v>13026</v>
      </c>
      <c r="L782" s="6" t="s">
        <v>13026</v>
      </c>
      <c r="M782" s="6" t="s">
        <v>13027</v>
      </c>
      <c r="N782" s="5" t="s">
        <v>13028</v>
      </c>
    </row>
    <row r="783" spans="1:14" x14ac:dyDescent="0.45">
      <c r="A783" s="6" t="s">
        <v>3062</v>
      </c>
      <c r="B783" s="5" t="s">
        <v>3063</v>
      </c>
      <c r="C783" s="5" t="s">
        <v>3064</v>
      </c>
      <c r="D783" s="6">
        <v>1988</v>
      </c>
      <c r="E783" s="5" t="s">
        <v>3065</v>
      </c>
      <c r="F783" s="5" t="s">
        <v>683</v>
      </c>
      <c r="G783" s="5" t="s">
        <v>3066</v>
      </c>
      <c r="H783" s="5" t="s">
        <v>13024</v>
      </c>
      <c r="I783" s="6" t="s">
        <v>13025</v>
      </c>
      <c r="J783" s="6" t="s">
        <v>13026</v>
      </c>
      <c r="K783" s="6" t="s">
        <v>13026</v>
      </c>
      <c r="L783" s="6" t="s">
        <v>13025</v>
      </c>
      <c r="M783" s="6" t="s">
        <v>13027</v>
      </c>
      <c r="N783" s="5" t="s">
        <v>13028</v>
      </c>
    </row>
    <row r="784" spans="1:14" x14ac:dyDescent="0.45">
      <c r="A784" s="6" t="s">
        <v>11623</v>
      </c>
      <c r="B784" s="5" t="s">
        <v>11624</v>
      </c>
      <c r="C784" s="5" t="s">
        <v>11625</v>
      </c>
      <c r="D784" s="6">
        <v>2001</v>
      </c>
      <c r="E784" s="5" t="s">
        <v>11626</v>
      </c>
      <c r="F784" s="5" t="s">
        <v>68</v>
      </c>
      <c r="G784" s="5" t="s">
        <v>11627</v>
      </c>
      <c r="H784" s="5" t="s">
        <v>13024</v>
      </c>
      <c r="I784" s="6" t="s">
        <v>13025</v>
      </c>
      <c r="J784" s="6" t="s">
        <v>13026</v>
      </c>
      <c r="K784" s="6" t="s">
        <v>13026</v>
      </c>
      <c r="L784" s="6" t="s">
        <v>13026</v>
      </c>
      <c r="M784" s="6" t="s">
        <v>13027</v>
      </c>
      <c r="N784" s="5" t="s">
        <v>13028</v>
      </c>
    </row>
    <row r="785" spans="1:14" x14ac:dyDescent="0.45">
      <c r="A785" s="6" t="s">
        <v>3719</v>
      </c>
      <c r="B785" s="5" t="s">
        <v>3720</v>
      </c>
      <c r="C785" s="5" t="s">
        <v>3721</v>
      </c>
      <c r="D785" s="6">
        <v>1995</v>
      </c>
      <c r="E785" s="5" t="s">
        <v>3722</v>
      </c>
      <c r="F785" s="5" t="s">
        <v>3723</v>
      </c>
      <c r="G785" s="5" t="s">
        <v>3724</v>
      </c>
      <c r="H785" s="5" t="s">
        <v>13024</v>
      </c>
      <c r="I785" s="6" t="s">
        <v>13026</v>
      </c>
      <c r="J785" s="6" t="s">
        <v>13025</v>
      </c>
      <c r="K785" s="6" t="s">
        <v>13026</v>
      </c>
      <c r="L785" s="6" t="s">
        <v>13026</v>
      </c>
      <c r="M785" s="6" t="s">
        <v>13027</v>
      </c>
      <c r="N785" s="5" t="s">
        <v>13031</v>
      </c>
    </row>
    <row r="786" spans="1:14" x14ac:dyDescent="0.45">
      <c r="A786" s="6" t="s">
        <v>8713</v>
      </c>
      <c r="B786" s="5" t="s">
        <v>8714</v>
      </c>
      <c r="C786" s="5" t="s">
        <v>8715</v>
      </c>
      <c r="D786" s="6">
        <v>1996</v>
      </c>
      <c r="E786" s="5" t="s">
        <v>8716</v>
      </c>
      <c r="F786" s="5" t="s">
        <v>206</v>
      </c>
      <c r="G786" s="5" t="s">
        <v>8717</v>
      </c>
      <c r="H786" s="5" t="s">
        <v>13024</v>
      </c>
      <c r="I786" s="6" t="s">
        <v>13026</v>
      </c>
      <c r="J786" s="6" t="s">
        <v>13026</v>
      </c>
      <c r="K786" s="6" t="s">
        <v>13025</v>
      </c>
      <c r="L786" s="6" t="s">
        <v>13025</v>
      </c>
      <c r="M786" s="6" t="s">
        <v>13027</v>
      </c>
      <c r="N786" s="5" t="s">
        <v>13031</v>
      </c>
    </row>
    <row r="787" spans="1:14" x14ac:dyDescent="0.45">
      <c r="A787" s="6" t="s">
        <v>5940</v>
      </c>
      <c r="B787" s="5" t="s">
        <v>5941</v>
      </c>
      <c r="C787" s="5" t="s">
        <v>5942</v>
      </c>
      <c r="D787" s="6">
        <v>2004</v>
      </c>
      <c r="E787" s="5" t="s">
        <v>5943</v>
      </c>
      <c r="F787" s="5" t="s">
        <v>153</v>
      </c>
      <c r="G787" s="5" t="s">
        <v>5944</v>
      </c>
      <c r="H787" s="5" t="s">
        <v>13024</v>
      </c>
      <c r="I787" s="6" t="s">
        <v>13025</v>
      </c>
      <c r="J787" s="6" t="s">
        <v>13026</v>
      </c>
      <c r="K787" s="6" t="s">
        <v>13026</v>
      </c>
      <c r="L787" s="6" t="s">
        <v>13026</v>
      </c>
      <c r="M787" s="6" t="s">
        <v>13027</v>
      </c>
      <c r="N787" s="5" t="s">
        <v>13028</v>
      </c>
    </row>
    <row r="788" spans="1:14" x14ac:dyDescent="0.45">
      <c r="A788" s="6" t="s">
        <v>12825</v>
      </c>
      <c r="B788" s="5" t="s">
        <v>12826</v>
      </c>
      <c r="C788" s="5" t="s">
        <v>12827</v>
      </c>
      <c r="D788" s="6">
        <v>1998</v>
      </c>
      <c r="E788" s="5" t="s">
        <v>12828</v>
      </c>
      <c r="F788" s="5" t="s">
        <v>206</v>
      </c>
      <c r="G788" s="5" t="s">
        <v>12829</v>
      </c>
      <c r="H788" s="5" t="s">
        <v>13024</v>
      </c>
      <c r="I788" s="6" t="s">
        <v>13025</v>
      </c>
      <c r="J788" s="6" t="s">
        <v>13026</v>
      </c>
      <c r="K788" s="6" t="s">
        <v>13026</v>
      </c>
      <c r="L788" s="6" t="s">
        <v>13026</v>
      </c>
      <c r="M788" s="6" t="s">
        <v>13027</v>
      </c>
      <c r="N788" s="5" t="s">
        <v>13028</v>
      </c>
    </row>
    <row r="789" spans="1:14" x14ac:dyDescent="0.45">
      <c r="A789" s="6" t="s">
        <v>12943</v>
      </c>
      <c r="B789" s="5" t="s">
        <v>12944</v>
      </c>
      <c r="C789" s="5" t="s">
        <v>12945</v>
      </c>
      <c r="D789" s="6">
        <v>2003</v>
      </c>
      <c r="E789" s="5" t="s">
        <v>12946</v>
      </c>
      <c r="F789" s="5" t="s">
        <v>1445</v>
      </c>
      <c r="G789" s="5" t="s">
        <v>12947</v>
      </c>
      <c r="H789" s="5" t="s">
        <v>13024</v>
      </c>
      <c r="I789" s="6" t="s">
        <v>13025</v>
      </c>
      <c r="J789" s="6" t="s">
        <v>13026</v>
      </c>
      <c r="K789" s="6" t="s">
        <v>13026</v>
      </c>
      <c r="L789" s="6" t="s">
        <v>13026</v>
      </c>
      <c r="M789" s="6" t="s">
        <v>13027</v>
      </c>
      <c r="N789" s="5" t="s">
        <v>13028</v>
      </c>
    </row>
    <row r="790" spans="1:14" x14ac:dyDescent="0.45">
      <c r="A790" s="6" t="s">
        <v>6784</v>
      </c>
      <c r="B790" s="5" t="s">
        <v>6785</v>
      </c>
      <c r="C790" s="5" t="s">
        <v>6786</v>
      </c>
      <c r="D790" s="6">
        <v>2006</v>
      </c>
      <c r="E790" s="5" t="s">
        <v>6787</v>
      </c>
      <c r="F790" s="5" t="s">
        <v>6788</v>
      </c>
      <c r="G790" s="5" t="s">
        <v>6789</v>
      </c>
      <c r="H790" s="5" t="s">
        <v>13024</v>
      </c>
      <c r="I790" s="6" t="s">
        <v>13025</v>
      </c>
      <c r="J790" s="6" t="s">
        <v>13026</v>
      </c>
      <c r="K790" s="6" t="s">
        <v>13026</v>
      </c>
      <c r="L790" s="6" t="s">
        <v>13026</v>
      </c>
      <c r="M790" s="6" t="s">
        <v>13027</v>
      </c>
      <c r="N790" s="5" t="s">
        <v>13028</v>
      </c>
    </row>
    <row r="791" spans="1:14" x14ac:dyDescent="0.45">
      <c r="A791" s="6" t="s">
        <v>1736</v>
      </c>
      <c r="B791" s="5" t="s">
        <v>1737</v>
      </c>
      <c r="C791" s="5" t="s">
        <v>1738</v>
      </c>
      <c r="D791" s="6">
        <v>2011</v>
      </c>
      <c r="E791" s="5" t="s">
        <v>1739</v>
      </c>
      <c r="F791" s="5" t="s">
        <v>1740</v>
      </c>
      <c r="G791" s="5" t="s">
        <v>1741</v>
      </c>
      <c r="H791" s="5" t="s">
        <v>13024</v>
      </c>
      <c r="I791" s="6" t="s">
        <v>13025</v>
      </c>
      <c r="J791" s="6" t="s">
        <v>13026</v>
      </c>
      <c r="K791" s="6" t="s">
        <v>13026</v>
      </c>
      <c r="L791" s="6" t="s">
        <v>13026</v>
      </c>
      <c r="M791" s="6" t="s">
        <v>13027</v>
      </c>
      <c r="N791" s="5" t="s">
        <v>13028</v>
      </c>
    </row>
    <row r="792" spans="1:14" x14ac:dyDescent="0.45">
      <c r="A792" s="6" t="s">
        <v>5824</v>
      </c>
      <c r="B792" s="5" t="s">
        <v>5825</v>
      </c>
      <c r="C792" s="5" t="s">
        <v>5826</v>
      </c>
      <c r="D792" s="6">
        <v>2003</v>
      </c>
      <c r="E792" s="5" t="s">
        <v>5827</v>
      </c>
      <c r="F792" s="5" t="s">
        <v>1349</v>
      </c>
      <c r="G792" s="5" t="s">
        <v>5828</v>
      </c>
      <c r="H792" s="5" t="s">
        <v>13032</v>
      </c>
      <c r="I792" s="6" t="s">
        <v>13026</v>
      </c>
      <c r="J792" s="6" t="s">
        <v>13026</v>
      </c>
      <c r="K792" s="6" t="s">
        <v>13026</v>
      </c>
      <c r="L792" s="6" t="s">
        <v>13026</v>
      </c>
      <c r="M792" s="6" t="s">
        <v>13027</v>
      </c>
      <c r="N792" s="5" t="s">
        <v>13031</v>
      </c>
    </row>
    <row r="793" spans="1:14" x14ac:dyDescent="0.45">
      <c r="A793" s="6" t="s">
        <v>11981</v>
      </c>
      <c r="B793" s="5" t="s">
        <v>11982</v>
      </c>
      <c r="C793" s="5" t="s">
        <v>11983</v>
      </c>
      <c r="D793" s="6">
        <v>2024</v>
      </c>
      <c r="E793" s="5" t="s">
        <v>11984</v>
      </c>
      <c r="F793" s="5" t="s">
        <v>1102</v>
      </c>
      <c r="G793" s="5" t="s">
        <v>11985</v>
      </c>
      <c r="H793" s="5" t="s">
        <v>13024</v>
      </c>
      <c r="I793" s="6" t="s">
        <v>13026</v>
      </c>
      <c r="J793" s="6" t="s">
        <v>13025</v>
      </c>
      <c r="K793" s="6" t="s">
        <v>13025</v>
      </c>
      <c r="L793" s="6" t="s">
        <v>13026</v>
      </c>
      <c r="M793" s="6" t="s">
        <v>13027</v>
      </c>
      <c r="N793" s="5" t="s">
        <v>13031</v>
      </c>
    </row>
    <row r="794" spans="1:14" x14ac:dyDescent="0.45">
      <c r="A794" s="6" t="s">
        <v>5670</v>
      </c>
      <c r="B794" s="5" t="s">
        <v>5671</v>
      </c>
      <c r="C794" s="5" t="s">
        <v>5672</v>
      </c>
      <c r="D794" s="6">
        <v>2011</v>
      </c>
      <c r="E794" s="5" t="s">
        <v>5673</v>
      </c>
      <c r="F794" s="5" t="s">
        <v>945</v>
      </c>
      <c r="G794" s="5" t="s">
        <v>5674</v>
      </c>
      <c r="H794" s="5" t="s">
        <v>13030</v>
      </c>
      <c r="I794" s="6" t="s">
        <v>13025</v>
      </c>
      <c r="J794" s="6" t="s">
        <v>13025</v>
      </c>
      <c r="K794" s="6" t="s">
        <v>13026</v>
      </c>
      <c r="L794" s="6" t="s">
        <v>13025</v>
      </c>
      <c r="M794" s="6" t="s">
        <v>13033</v>
      </c>
      <c r="N794" s="5"/>
    </row>
    <row r="795" spans="1:14" x14ac:dyDescent="0.45">
      <c r="A795" s="6" t="s">
        <v>8606</v>
      </c>
      <c r="B795" s="5" t="s">
        <v>8607</v>
      </c>
      <c r="C795" s="5" t="s">
        <v>8608</v>
      </c>
      <c r="D795" s="6">
        <v>2024</v>
      </c>
      <c r="E795" s="5" t="s">
        <v>8609</v>
      </c>
      <c r="F795" s="5" t="s">
        <v>313</v>
      </c>
      <c r="G795" s="5" t="s">
        <v>8610</v>
      </c>
      <c r="H795" s="5" t="s">
        <v>13024</v>
      </c>
      <c r="I795" s="6" t="s">
        <v>13025</v>
      </c>
      <c r="J795" s="6" t="s">
        <v>13026</v>
      </c>
      <c r="K795" s="6" t="s">
        <v>13026</v>
      </c>
      <c r="L795" s="6" t="s">
        <v>13026</v>
      </c>
      <c r="M795" s="6" t="s">
        <v>13027</v>
      </c>
      <c r="N795" s="5" t="s">
        <v>13028</v>
      </c>
    </row>
    <row r="796" spans="1:14" x14ac:dyDescent="0.45">
      <c r="A796" s="6" t="s">
        <v>9594</v>
      </c>
      <c r="B796" s="5" t="s">
        <v>9595</v>
      </c>
      <c r="C796" s="5" t="s">
        <v>9596</v>
      </c>
      <c r="D796" s="6">
        <v>2002</v>
      </c>
      <c r="E796" s="5" t="s">
        <v>9597</v>
      </c>
      <c r="F796" s="5" t="s">
        <v>135</v>
      </c>
      <c r="G796" s="5" t="s">
        <v>9598</v>
      </c>
      <c r="H796" s="5" t="s">
        <v>13024</v>
      </c>
      <c r="I796" s="6" t="s">
        <v>13025</v>
      </c>
      <c r="J796" s="6" t="s">
        <v>13026</v>
      </c>
      <c r="K796" s="6" t="s">
        <v>13026</v>
      </c>
      <c r="L796" s="6" t="s">
        <v>13026</v>
      </c>
      <c r="M796" s="6" t="s">
        <v>13027</v>
      </c>
      <c r="N796" s="5" t="s">
        <v>13028</v>
      </c>
    </row>
    <row r="797" spans="1:14" x14ac:dyDescent="0.45">
      <c r="A797" s="6" t="s">
        <v>4868</v>
      </c>
      <c r="B797" s="5" t="s">
        <v>4869</v>
      </c>
      <c r="C797" s="5" t="s">
        <v>4870</v>
      </c>
      <c r="D797" s="6">
        <v>2017</v>
      </c>
      <c r="E797" s="5" t="s">
        <v>4871</v>
      </c>
      <c r="F797" s="5" t="s">
        <v>4778</v>
      </c>
      <c r="G797" s="5" t="s">
        <v>4872</v>
      </c>
      <c r="H797" s="5" t="s">
        <v>13030</v>
      </c>
      <c r="I797" s="6" t="s">
        <v>13025</v>
      </c>
      <c r="J797" s="6" t="s">
        <v>13025</v>
      </c>
      <c r="K797" s="6" t="s">
        <v>13026</v>
      </c>
      <c r="L797" s="6" t="s">
        <v>13026</v>
      </c>
      <c r="M797" s="6" t="s">
        <v>13027</v>
      </c>
      <c r="N797" s="5" t="s">
        <v>13034</v>
      </c>
    </row>
    <row r="798" spans="1:14" x14ac:dyDescent="0.45">
      <c r="A798" s="6" t="s">
        <v>9859</v>
      </c>
      <c r="B798" s="5" t="s">
        <v>9860</v>
      </c>
      <c r="C798" s="5" t="s">
        <v>9861</v>
      </c>
      <c r="D798" s="6">
        <v>2014</v>
      </c>
      <c r="E798" s="5" t="s">
        <v>9862</v>
      </c>
      <c r="F798" s="5" t="s">
        <v>7520</v>
      </c>
      <c r="G798" s="5" t="s">
        <v>9863</v>
      </c>
      <c r="H798" s="5" t="s">
        <v>13024</v>
      </c>
      <c r="I798" s="6" t="s">
        <v>13025</v>
      </c>
      <c r="J798" s="6" t="s">
        <v>13026</v>
      </c>
      <c r="K798" s="6" t="s">
        <v>13026</v>
      </c>
      <c r="L798" s="6" t="s">
        <v>13026</v>
      </c>
      <c r="M798" s="6" t="s">
        <v>13027</v>
      </c>
      <c r="N798" s="5" t="s">
        <v>13028</v>
      </c>
    </row>
    <row r="799" spans="1:14" x14ac:dyDescent="0.45">
      <c r="A799" s="6" t="s">
        <v>6485</v>
      </c>
      <c r="B799" s="5" t="s">
        <v>6486</v>
      </c>
      <c r="C799" s="5" t="s">
        <v>6487</v>
      </c>
      <c r="D799" s="6">
        <v>2001</v>
      </c>
      <c r="E799" s="5" t="s">
        <v>6488</v>
      </c>
      <c r="F799" s="5" t="s">
        <v>3354</v>
      </c>
      <c r="G799" s="5" t="s">
        <v>6489</v>
      </c>
      <c r="H799" s="5" t="s">
        <v>13024</v>
      </c>
      <c r="I799" s="6" t="s">
        <v>13025</v>
      </c>
      <c r="J799" s="6" t="s">
        <v>13026</v>
      </c>
      <c r="K799" s="6" t="s">
        <v>13026</v>
      </c>
      <c r="L799" s="6" t="s">
        <v>13025</v>
      </c>
      <c r="M799" s="6" t="s">
        <v>13027</v>
      </c>
      <c r="N799" s="5" t="s">
        <v>13028</v>
      </c>
    </row>
    <row r="800" spans="1:14" x14ac:dyDescent="0.45">
      <c r="A800" s="6" t="s">
        <v>589</v>
      </c>
      <c r="B800" s="5" t="s">
        <v>590</v>
      </c>
      <c r="C800" s="5" t="s">
        <v>591</v>
      </c>
      <c r="D800" s="6">
        <v>2006</v>
      </c>
      <c r="E800" s="5" t="s">
        <v>592</v>
      </c>
      <c r="F800" s="5" t="s">
        <v>313</v>
      </c>
      <c r="G800" s="5" t="s">
        <v>593</v>
      </c>
      <c r="H800" s="5" t="s">
        <v>13030</v>
      </c>
      <c r="I800" s="6" t="s">
        <v>13025</v>
      </c>
      <c r="J800" s="6" t="s">
        <v>13025</v>
      </c>
      <c r="K800" s="6" t="s">
        <v>13026</v>
      </c>
      <c r="L800" s="6" t="s">
        <v>13025</v>
      </c>
      <c r="M800" s="6" t="s">
        <v>13033</v>
      </c>
      <c r="N800" s="5"/>
    </row>
    <row r="801" spans="1:14" x14ac:dyDescent="0.45">
      <c r="A801" s="6" t="s">
        <v>3519</v>
      </c>
      <c r="B801" s="5" t="s">
        <v>3520</v>
      </c>
      <c r="C801" s="5" t="s">
        <v>3521</v>
      </c>
      <c r="D801" s="6">
        <v>2002</v>
      </c>
      <c r="E801" s="5" t="s">
        <v>3522</v>
      </c>
      <c r="F801" s="5" t="s">
        <v>999</v>
      </c>
      <c r="G801" s="5" t="s">
        <v>3523</v>
      </c>
      <c r="H801" s="5" t="s">
        <v>13024</v>
      </c>
      <c r="I801" s="6" t="s">
        <v>13025</v>
      </c>
      <c r="J801" s="6" t="s">
        <v>13026</v>
      </c>
      <c r="K801" s="6" t="s">
        <v>13026</v>
      </c>
      <c r="L801" s="6" t="s">
        <v>13026</v>
      </c>
      <c r="M801" s="6" t="s">
        <v>13027</v>
      </c>
      <c r="N801" s="5" t="s">
        <v>13028</v>
      </c>
    </row>
    <row r="802" spans="1:14" x14ac:dyDescent="0.45">
      <c r="A802" s="6" t="s">
        <v>9536</v>
      </c>
      <c r="B802" s="5" t="s">
        <v>9537</v>
      </c>
      <c r="C802" s="5" t="s">
        <v>9538</v>
      </c>
      <c r="D802" s="6">
        <v>1988</v>
      </c>
      <c r="E802" s="5" t="s">
        <v>9539</v>
      </c>
      <c r="F802" s="5" t="s">
        <v>3723</v>
      </c>
      <c r="G802" s="5" t="s">
        <v>9540</v>
      </c>
      <c r="H802" s="5" t="s">
        <v>13024</v>
      </c>
      <c r="I802" s="6" t="s">
        <v>13026</v>
      </c>
      <c r="J802" s="6" t="s">
        <v>13025</v>
      </c>
      <c r="K802" s="6" t="s">
        <v>13026</v>
      </c>
      <c r="L802" s="6" t="s">
        <v>13026</v>
      </c>
      <c r="M802" s="6" t="s">
        <v>13027</v>
      </c>
      <c r="N802" s="5" t="s">
        <v>13031</v>
      </c>
    </row>
    <row r="803" spans="1:14" x14ac:dyDescent="0.45">
      <c r="A803" s="6" t="s">
        <v>2967</v>
      </c>
      <c r="B803" s="5" t="s">
        <v>2968</v>
      </c>
      <c r="C803" s="5" t="s">
        <v>2969</v>
      </c>
      <c r="D803" s="6">
        <v>2018</v>
      </c>
      <c r="E803" s="5" t="s">
        <v>2970</v>
      </c>
      <c r="F803" s="5" t="s">
        <v>2845</v>
      </c>
      <c r="G803" s="5" t="s">
        <v>2971</v>
      </c>
      <c r="H803" s="5" t="s">
        <v>13024</v>
      </c>
      <c r="I803" s="6" t="s">
        <v>13026</v>
      </c>
      <c r="J803" s="6" t="s">
        <v>13026</v>
      </c>
      <c r="K803" s="6" t="s">
        <v>13026</v>
      </c>
      <c r="L803" s="6" t="s">
        <v>13025</v>
      </c>
      <c r="M803" s="6" t="s">
        <v>13027</v>
      </c>
      <c r="N803" s="5" t="s">
        <v>13031</v>
      </c>
    </row>
    <row r="804" spans="1:14" x14ac:dyDescent="0.45">
      <c r="A804" s="6" t="s">
        <v>7552</v>
      </c>
      <c r="B804" s="5" t="s">
        <v>7553</v>
      </c>
      <c r="C804" s="5" t="s">
        <v>7554</v>
      </c>
      <c r="D804" s="6">
        <v>2025</v>
      </c>
      <c r="E804" s="5" t="s">
        <v>7555</v>
      </c>
      <c r="F804" s="5" t="s">
        <v>7556</v>
      </c>
      <c r="G804" s="5" t="s">
        <v>7557</v>
      </c>
      <c r="H804" s="5" t="s">
        <v>13024</v>
      </c>
      <c r="I804" s="6" t="s">
        <v>13025</v>
      </c>
      <c r="J804" s="6" t="s">
        <v>13025</v>
      </c>
      <c r="K804" s="6" t="s">
        <v>13026</v>
      </c>
      <c r="L804" s="6" t="s">
        <v>13025</v>
      </c>
      <c r="M804" s="6" t="s">
        <v>13027</v>
      </c>
      <c r="N804" s="5" t="s">
        <v>13029</v>
      </c>
    </row>
    <row r="805" spans="1:14" x14ac:dyDescent="0.45">
      <c r="A805" s="6" t="s">
        <v>6627</v>
      </c>
      <c r="B805" s="5" t="s">
        <v>6628</v>
      </c>
      <c r="C805" s="5" t="s">
        <v>6629</v>
      </c>
      <c r="D805" s="6">
        <v>2008</v>
      </c>
      <c r="E805" s="5" t="s">
        <v>6630</v>
      </c>
      <c r="F805" s="5" t="s">
        <v>329</v>
      </c>
      <c r="G805" s="5" t="s">
        <v>6631</v>
      </c>
      <c r="H805" s="5" t="s">
        <v>13032</v>
      </c>
      <c r="I805" s="6" t="s">
        <v>13025</v>
      </c>
      <c r="J805" s="6" t="s">
        <v>13025</v>
      </c>
      <c r="K805" s="6" t="s">
        <v>13026</v>
      </c>
      <c r="L805" s="6" t="s">
        <v>13025</v>
      </c>
      <c r="M805" s="6" t="s">
        <v>13033</v>
      </c>
      <c r="N805" s="5"/>
    </row>
    <row r="806" spans="1:14" x14ac:dyDescent="0.45">
      <c r="A806" s="6" t="s">
        <v>12739</v>
      </c>
      <c r="B806" s="5" t="s">
        <v>12740</v>
      </c>
      <c r="C806" s="5" t="s">
        <v>2390</v>
      </c>
      <c r="D806" s="6">
        <v>2013</v>
      </c>
      <c r="E806" s="5" t="s">
        <v>12741</v>
      </c>
      <c r="F806" s="5" t="s">
        <v>273</v>
      </c>
      <c r="G806" s="5" t="s">
        <v>12742</v>
      </c>
      <c r="H806" s="5" t="s">
        <v>13024</v>
      </c>
      <c r="I806" s="6" t="s">
        <v>13025</v>
      </c>
      <c r="J806" s="6" t="s">
        <v>13025</v>
      </c>
      <c r="K806" s="6" t="s">
        <v>13026</v>
      </c>
      <c r="L806" s="6" t="s">
        <v>13025</v>
      </c>
      <c r="M806" s="6" t="s">
        <v>13027</v>
      </c>
      <c r="N806" s="5" t="s">
        <v>13029</v>
      </c>
    </row>
    <row r="807" spans="1:14" x14ac:dyDescent="0.45">
      <c r="A807" s="6" t="s">
        <v>4806</v>
      </c>
      <c r="B807" s="5" t="s">
        <v>4807</v>
      </c>
      <c r="C807" s="5" t="s">
        <v>4808</v>
      </c>
      <c r="D807" s="6">
        <v>2008</v>
      </c>
      <c r="E807" s="5" t="s">
        <v>4809</v>
      </c>
      <c r="F807" s="5" t="s">
        <v>4262</v>
      </c>
      <c r="G807" s="5" t="s">
        <v>4810</v>
      </c>
      <c r="H807" s="5" t="s">
        <v>13024</v>
      </c>
      <c r="I807" s="6" t="s">
        <v>13025</v>
      </c>
      <c r="J807" s="6" t="s">
        <v>13026</v>
      </c>
      <c r="K807" s="6" t="s">
        <v>13026</v>
      </c>
      <c r="L807" s="6" t="s">
        <v>13025</v>
      </c>
      <c r="M807" s="6" t="s">
        <v>13027</v>
      </c>
      <c r="N807" s="5" t="s">
        <v>13028</v>
      </c>
    </row>
    <row r="808" spans="1:14" x14ac:dyDescent="0.45">
      <c r="A808" s="6" t="s">
        <v>5060</v>
      </c>
      <c r="B808" s="5" t="s">
        <v>5061</v>
      </c>
      <c r="C808" s="5" t="s">
        <v>5062</v>
      </c>
      <c r="D808" s="6">
        <v>2019</v>
      </c>
      <c r="E808" s="5" t="s">
        <v>5063</v>
      </c>
      <c r="F808" s="5" t="s">
        <v>3439</v>
      </c>
      <c r="G808" s="5" t="s">
        <v>5064</v>
      </c>
      <c r="H808" s="5" t="s">
        <v>13024</v>
      </c>
      <c r="I808" s="6" t="s">
        <v>13025</v>
      </c>
      <c r="J808" s="6" t="s">
        <v>13025</v>
      </c>
      <c r="K808" s="6" t="s">
        <v>13026</v>
      </c>
      <c r="L808" s="6" t="s">
        <v>13025</v>
      </c>
      <c r="M808" s="6" t="s">
        <v>13027</v>
      </c>
      <c r="N808" s="5" t="s">
        <v>13029</v>
      </c>
    </row>
    <row r="809" spans="1:14" x14ac:dyDescent="0.45">
      <c r="A809" s="6" t="s">
        <v>2440</v>
      </c>
      <c r="B809" s="5" t="s">
        <v>2441</v>
      </c>
      <c r="C809" s="5" t="s">
        <v>2442</v>
      </c>
      <c r="D809" s="6">
        <v>1999</v>
      </c>
      <c r="E809" s="5" t="s">
        <v>2443</v>
      </c>
      <c r="F809" s="5" t="s">
        <v>1728</v>
      </c>
      <c r="G809" s="5" t="s">
        <v>2444</v>
      </c>
      <c r="H809" s="5" t="s">
        <v>13024</v>
      </c>
      <c r="I809" s="6" t="s">
        <v>13025</v>
      </c>
      <c r="J809" s="6" t="s">
        <v>13026</v>
      </c>
      <c r="K809" s="6" t="s">
        <v>13026</v>
      </c>
      <c r="L809" s="6" t="s">
        <v>13025</v>
      </c>
      <c r="M809" s="6" t="s">
        <v>13027</v>
      </c>
      <c r="N809" s="5" t="s">
        <v>13028</v>
      </c>
    </row>
    <row r="810" spans="1:14" x14ac:dyDescent="0.45">
      <c r="A810" s="6" t="s">
        <v>10674</v>
      </c>
      <c r="B810" s="5" t="s">
        <v>10675</v>
      </c>
      <c r="C810" s="5" t="s">
        <v>10676</v>
      </c>
      <c r="D810" s="6">
        <v>2013</v>
      </c>
      <c r="E810" s="5" t="s">
        <v>10677</v>
      </c>
      <c r="F810" s="5" t="s">
        <v>10678</v>
      </c>
      <c r="G810" s="5" t="s">
        <v>10679</v>
      </c>
      <c r="H810" s="5" t="s">
        <v>13024</v>
      </c>
      <c r="I810" s="6" t="s">
        <v>13026</v>
      </c>
      <c r="J810" s="6" t="s">
        <v>13026</v>
      </c>
      <c r="K810" s="6" t="s">
        <v>13026</v>
      </c>
      <c r="L810" s="6" t="s">
        <v>13026</v>
      </c>
      <c r="M810" s="6" t="s">
        <v>13027</v>
      </c>
      <c r="N810" s="5" t="s">
        <v>13031</v>
      </c>
    </row>
    <row r="811" spans="1:14" x14ac:dyDescent="0.45">
      <c r="A811" s="6" t="s">
        <v>1141</v>
      </c>
      <c r="B811" s="5" t="s">
        <v>1142</v>
      </c>
      <c r="C811" s="5" t="s">
        <v>1143</v>
      </c>
      <c r="D811" s="6">
        <v>2002</v>
      </c>
      <c r="E811" s="5" t="s">
        <v>1144</v>
      </c>
      <c r="F811" s="5" t="s">
        <v>660</v>
      </c>
      <c r="G811" s="5" t="s">
        <v>1145</v>
      </c>
      <c r="H811" s="5" t="s">
        <v>13024</v>
      </c>
      <c r="I811" s="6" t="s">
        <v>13025</v>
      </c>
      <c r="J811" s="6" t="s">
        <v>13026</v>
      </c>
      <c r="K811" s="6" t="s">
        <v>13026</v>
      </c>
      <c r="L811" s="6" t="s">
        <v>13026</v>
      </c>
      <c r="M811" s="6" t="s">
        <v>13027</v>
      </c>
      <c r="N811" s="5" t="s">
        <v>13028</v>
      </c>
    </row>
    <row r="812" spans="1:14" x14ac:dyDescent="0.45">
      <c r="A812" s="6" t="s">
        <v>336</v>
      </c>
      <c r="B812" s="5" t="s">
        <v>337</v>
      </c>
      <c r="C812" s="5" t="s">
        <v>338</v>
      </c>
      <c r="D812" s="6">
        <v>2002</v>
      </c>
      <c r="E812" s="5" t="s">
        <v>339</v>
      </c>
      <c r="F812" s="5" t="s">
        <v>340</v>
      </c>
      <c r="G812" s="5" t="s">
        <v>341</v>
      </c>
      <c r="H812" s="5" t="s">
        <v>13024</v>
      </c>
      <c r="I812" s="6" t="s">
        <v>13025</v>
      </c>
      <c r="J812" s="6" t="s">
        <v>13025</v>
      </c>
      <c r="K812" s="6" t="s">
        <v>13026</v>
      </c>
      <c r="L812" s="6" t="s">
        <v>13026</v>
      </c>
      <c r="M812" s="6" t="s">
        <v>13027</v>
      </c>
      <c r="N812" s="5" t="s">
        <v>13035</v>
      </c>
    </row>
    <row r="813" spans="1:14" x14ac:dyDescent="0.45">
      <c r="A813" s="6" t="s">
        <v>6060</v>
      </c>
      <c r="B813" s="5" t="s">
        <v>6061</v>
      </c>
      <c r="C813" s="5" t="s">
        <v>6062</v>
      </c>
      <c r="D813" s="6">
        <v>2011</v>
      </c>
      <c r="E813" s="5" t="s">
        <v>6063</v>
      </c>
      <c r="F813" s="5" t="s">
        <v>1279</v>
      </c>
      <c r="G813" s="5" t="s">
        <v>6064</v>
      </c>
      <c r="H813" s="5" t="s">
        <v>13024</v>
      </c>
      <c r="I813" s="6" t="s">
        <v>13025</v>
      </c>
      <c r="J813" s="6" t="s">
        <v>13026</v>
      </c>
      <c r="K813" s="6" t="s">
        <v>13026</v>
      </c>
      <c r="L813" s="6" t="s">
        <v>13025</v>
      </c>
      <c r="M813" s="6" t="s">
        <v>13027</v>
      </c>
      <c r="N813" s="5" t="s">
        <v>13028</v>
      </c>
    </row>
    <row r="814" spans="1:14" x14ac:dyDescent="0.45">
      <c r="A814" s="6" t="s">
        <v>6075</v>
      </c>
      <c r="B814" s="5" t="s">
        <v>6076</v>
      </c>
      <c r="C814" s="5" t="s">
        <v>6077</v>
      </c>
      <c r="D814" s="6">
        <v>2004</v>
      </c>
      <c r="E814" s="5" t="s">
        <v>6078</v>
      </c>
      <c r="F814" s="5" t="s">
        <v>868</v>
      </c>
      <c r="G814" s="5" t="s">
        <v>6079</v>
      </c>
      <c r="H814" s="5" t="s">
        <v>13024</v>
      </c>
      <c r="I814" s="6" t="s">
        <v>13025</v>
      </c>
      <c r="J814" s="6" t="s">
        <v>13026</v>
      </c>
      <c r="K814" s="6" t="s">
        <v>13026</v>
      </c>
      <c r="L814" s="6" t="s">
        <v>13026</v>
      </c>
      <c r="M814" s="6" t="s">
        <v>13027</v>
      </c>
      <c r="N814" s="5" t="s">
        <v>13028</v>
      </c>
    </row>
    <row r="815" spans="1:14" x14ac:dyDescent="0.45">
      <c r="A815" s="6" t="s">
        <v>8103</v>
      </c>
      <c r="B815" s="5" t="s">
        <v>8104</v>
      </c>
      <c r="C815" s="5" t="s">
        <v>8105</v>
      </c>
      <c r="D815" s="6">
        <v>2014</v>
      </c>
      <c r="E815" s="5" t="s">
        <v>8106</v>
      </c>
      <c r="F815" s="5" t="s">
        <v>99</v>
      </c>
      <c r="G815" s="5" t="s">
        <v>8107</v>
      </c>
      <c r="H815" s="5" t="s">
        <v>13030</v>
      </c>
      <c r="I815" s="6" t="s">
        <v>13026</v>
      </c>
      <c r="J815" s="6" t="s">
        <v>13026</v>
      </c>
      <c r="K815" s="6" t="s">
        <v>13026</v>
      </c>
      <c r="L815" s="6" t="s">
        <v>13026</v>
      </c>
      <c r="M815" s="6" t="s">
        <v>13027</v>
      </c>
      <c r="N815" s="5" t="s">
        <v>13031</v>
      </c>
    </row>
    <row r="816" spans="1:14" x14ac:dyDescent="0.45">
      <c r="A816" s="6" t="s">
        <v>11996</v>
      </c>
      <c r="B816" s="5" t="s">
        <v>11997</v>
      </c>
      <c r="C816" s="5" t="s">
        <v>11998</v>
      </c>
      <c r="D816" s="6">
        <v>1987</v>
      </c>
      <c r="E816" s="5" t="s">
        <v>11999</v>
      </c>
      <c r="F816" s="5" t="s">
        <v>426</v>
      </c>
      <c r="G816" s="5" t="s">
        <v>12000</v>
      </c>
      <c r="H816" s="5" t="s">
        <v>13024</v>
      </c>
      <c r="I816" s="6" t="s">
        <v>13025</v>
      </c>
      <c r="J816" s="6" t="s">
        <v>13025</v>
      </c>
      <c r="K816" s="6" t="s">
        <v>13025</v>
      </c>
      <c r="L816" s="6" t="s">
        <v>13026</v>
      </c>
      <c r="M816" s="6" t="s">
        <v>13027</v>
      </c>
      <c r="N816" s="5" t="s">
        <v>13029</v>
      </c>
    </row>
    <row r="817" spans="1:14" x14ac:dyDescent="0.45">
      <c r="A817" s="6" t="s">
        <v>3328</v>
      </c>
      <c r="B817" s="5" t="s">
        <v>3329</v>
      </c>
      <c r="C817" s="5" t="s">
        <v>3330</v>
      </c>
      <c r="D817" s="6">
        <v>2012</v>
      </c>
      <c r="E817" s="5" t="s">
        <v>3331</v>
      </c>
      <c r="F817" s="5" t="s">
        <v>983</v>
      </c>
      <c r="G817" s="5" t="s">
        <v>3332</v>
      </c>
      <c r="H817" s="5" t="s">
        <v>13024</v>
      </c>
      <c r="I817" s="6" t="s">
        <v>13025</v>
      </c>
      <c r="J817" s="6" t="s">
        <v>13025</v>
      </c>
      <c r="K817" s="6" t="s">
        <v>13026</v>
      </c>
      <c r="L817" s="6" t="s">
        <v>13026</v>
      </c>
      <c r="M817" s="6" t="s">
        <v>13027</v>
      </c>
      <c r="N817" s="5" t="s">
        <v>13029</v>
      </c>
    </row>
    <row r="818" spans="1:14" x14ac:dyDescent="0.45">
      <c r="A818" s="6" t="s">
        <v>281</v>
      </c>
      <c r="B818" s="5" t="s">
        <v>282</v>
      </c>
      <c r="C818" s="5" t="s">
        <v>283</v>
      </c>
      <c r="D818" s="6">
        <v>2026</v>
      </c>
      <c r="E818" s="5" t="s">
        <v>284</v>
      </c>
      <c r="F818" s="5" t="s">
        <v>285</v>
      </c>
      <c r="G818" s="5" t="s">
        <v>286</v>
      </c>
      <c r="H818" s="5" t="s">
        <v>13024</v>
      </c>
      <c r="I818" s="6" t="s">
        <v>13025</v>
      </c>
      <c r="J818" s="6" t="s">
        <v>13025</v>
      </c>
      <c r="K818" s="6" t="s">
        <v>13026</v>
      </c>
      <c r="L818" s="6" t="s">
        <v>13026</v>
      </c>
      <c r="M818" s="6" t="s">
        <v>13027</v>
      </c>
      <c r="N818" s="5" t="s">
        <v>13029</v>
      </c>
    </row>
    <row r="819" spans="1:14" x14ac:dyDescent="0.45">
      <c r="A819" s="6" t="s">
        <v>11314</v>
      </c>
      <c r="B819" s="5" t="s">
        <v>11315</v>
      </c>
      <c r="C819" s="5" t="s">
        <v>11316</v>
      </c>
      <c r="D819" s="6">
        <v>1995</v>
      </c>
      <c r="E819" s="5" t="s">
        <v>11317</v>
      </c>
      <c r="F819" s="5" t="s">
        <v>426</v>
      </c>
      <c r="G819" s="5" t="s">
        <v>11318</v>
      </c>
      <c r="H819" s="5" t="s">
        <v>13024</v>
      </c>
      <c r="I819" s="6" t="s">
        <v>13025</v>
      </c>
      <c r="J819" s="6" t="s">
        <v>13025</v>
      </c>
      <c r="K819" s="6" t="s">
        <v>13025</v>
      </c>
      <c r="L819" s="6" t="s">
        <v>13025</v>
      </c>
      <c r="M819" s="6" t="s">
        <v>13027</v>
      </c>
      <c r="N819" s="5" t="s">
        <v>13029</v>
      </c>
    </row>
    <row r="820" spans="1:14" x14ac:dyDescent="0.45">
      <c r="A820" s="6" t="s">
        <v>4774</v>
      </c>
      <c r="B820" s="5" t="s">
        <v>4775</v>
      </c>
      <c r="C820" s="5" t="s">
        <v>4776</v>
      </c>
      <c r="D820" s="6">
        <v>2016</v>
      </c>
      <c r="E820" s="5" t="s">
        <v>4777</v>
      </c>
      <c r="F820" s="5" t="s">
        <v>4778</v>
      </c>
      <c r="G820" s="5" t="s">
        <v>4779</v>
      </c>
      <c r="H820" s="5" t="s">
        <v>13032</v>
      </c>
      <c r="I820" s="6" t="s">
        <v>13025</v>
      </c>
      <c r="J820" s="6" t="s">
        <v>13025</v>
      </c>
      <c r="K820" s="6" t="s">
        <v>13025</v>
      </c>
      <c r="L820" s="6" t="s">
        <v>13026</v>
      </c>
      <c r="M820" s="6" t="s">
        <v>13027</v>
      </c>
      <c r="N820" s="5" t="s">
        <v>13036</v>
      </c>
    </row>
    <row r="821" spans="1:14" x14ac:dyDescent="0.45">
      <c r="A821" s="6" t="s">
        <v>7736</v>
      </c>
      <c r="B821" s="5" t="s">
        <v>7737</v>
      </c>
      <c r="C821" s="5" t="s">
        <v>7738</v>
      </c>
      <c r="D821" s="6">
        <v>2002</v>
      </c>
      <c r="E821" s="5" t="s">
        <v>7739</v>
      </c>
      <c r="F821" s="5" t="s">
        <v>87</v>
      </c>
      <c r="G821" s="5" t="s">
        <v>7740</v>
      </c>
      <c r="H821" s="5" t="s">
        <v>13024</v>
      </c>
      <c r="I821" s="6" t="s">
        <v>13025</v>
      </c>
      <c r="J821" s="6" t="s">
        <v>13026</v>
      </c>
      <c r="K821" s="6" t="s">
        <v>13026</v>
      </c>
      <c r="L821" s="6" t="s">
        <v>13026</v>
      </c>
      <c r="M821" s="6" t="s">
        <v>13027</v>
      </c>
      <c r="N821" s="5" t="s">
        <v>13028</v>
      </c>
    </row>
    <row r="822" spans="1:14" x14ac:dyDescent="0.45">
      <c r="A822" s="6" t="s">
        <v>4296</v>
      </c>
      <c r="B822" s="5" t="s">
        <v>4297</v>
      </c>
      <c r="C822" s="5" t="s">
        <v>4298</v>
      </c>
      <c r="D822" s="6">
        <v>2011</v>
      </c>
      <c r="E822" s="5" t="s">
        <v>4299</v>
      </c>
      <c r="F822" s="5" t="s">
        <v>1221</v>
      </c>
      <c r="G822" s="5" t="s">
        <v>4300</v>
      </c>
      <c r="H822" s="5" t="s">
        <v>13024</v>
      </c>
      <c r="I822" s="6" t="s">
        <v>13025</v>
      </c>
      <c r="J822" s="6" t="s">
        <v>13026</v>
      </c>
      <c r="K822" s="6" t="s">
        <v>13026</v>
      </c>
      <c r="L822" s="6" t="s">
        <v>13026</v>
      </c>
      <c r="M822" s="6" t="s">
        <v>13027</v>
      </c>
      <c r="N822" s="5" t="s">
        <v>13028</v>
      </c>
    </row>
    <row r="823" spans="1:14" x14ac:dyDescent="0.45">
      <c r="A823" s="6" t="s">
        <v>3151</v>
      </c>
      <c r="B823" s="5" t="s">
        <v>3152</v>
      </c>
      <c r="C823" s="5" t="s">
        <v>3153</v>
      </c>
      <c r="D823" s="6">
        <v>2003</v>
      </c>
      <c r="E823" s="5" t="s">
        <v>3154</v>
      </c>
      <c r="F823" s="5" t="s">
        <v>3155</v>
      </c>
      <c r="G823" s="5" t="s">
        <v>3156</v>
      </c>
      <c r="H823" s="5" t="s">
        <v>13024</v>
      </c>
      <c r="I823" s="6" t="s">
        <v>13025</v>
      </c>
      <c r="J823" s="6" t="s">
        <v>13026</v>
      </c>
      <c r="K823" s="6" t="s">
        <v>13026</v>
      </c>
      <c r="L823" s="6" t="s">
        <v>13026</v>
      </c>
      <c r="M823" s="6" t="s">
        <v>13027</v>
      </c>
      <c r="N823" s="5" t="s">
        <v>13028</v>
      </c>
    </row>
    <row r="824" spans="1:14" x14ac:dyDescent="0.45">
      <c r="A824" s="6" t="s">
        <v>9004</v>
      </c>
      <c r="B824" s="5" t="s">
        <v>9005</v>
      </c>
      <c r="C824" s="5" t="s">
        <v>9006</v>
      </c>
      <c r="D824" s="6">
        <v>2003</v>
      </c>
      <c r="E824" s="5" t="s">
        <v>9007</v>
      </c>
      <c r="F824" s="5" t="s">
        <v>87</v>
      </c>
      <c r="G824" s="5" t="s">
        <v>9008</v>
      </c>
      <c r="H824" s="5" t="s">
        <v>13024</v>
      </c>
      <c r="I824" s="6" t="s">
        <v>13025</v>
      </c>
      <c r="J824" s="6" t="s">
        <v>13026</v>
      </c>
      <c r="K824" s="6" t="s">
        <v>13026</v>
      </c>
      <c r="L824" s="6" t="s">
        <v>13025</v>
      </c>
      <c r="M824" s="6" t="s">
        <v>13027</v>
      </c>
      <c r="N824" s="5" t="s">
        <v>13028</v>
      </c>
    </row>
    <row r="825" spans="1:14" x14ac:dyDescent="0.45">
      <c r="A825" s="6" t="s">
        <v>3989</v>
      </c>
      <c r="B825" s="5" t="s">
        <v>3990</v>
      </c>
      <c r="C825" s="5" t="s">
        <v>3991</v>
      </c>
      <c r="D825" s="6">
        <v>2010</v>
      </c>
      <c r="E825" s="5" t="s">
        <v>3992</v>
      </c>
      <c r="F825" s="5" t="s">
        <v>3993</v>
      </c>
      <c r="G825" s="5" t="s">
        <v>3994</v>
      </c>
      <c r="H825" s="5" t="s">
        <v>13024</v>
      </c>
      <c r="I825" s="6" t="s">
        <v>13025</v>
      </c>
      <c r="J825" s="6" t="s">
        <v>13026</v>
      </c>
      <c r="K825" s="6" t="s">
        <v>13026</v>
      </c>
      <c r="L825" s="6" t="s">
        <v>13026</v>
      </c>
      <c r="M825" s="6" t="s">
        <v>13027</v>
      </c>
      <c r="N825" s="5" t="s">
        <v>13028</v>
      </c>
    </row>
    <row r="826" spans="1:14" x14ac:dyDescent="0.45">
      <c r="A826" s="6" t="s">
        <v>12235</v>
      </c>
      <c r="B826" s="5" t="s">
        <v>12236</v>
      </c>
      <c r="C826" s="5" t="s">
        <v>12237</v>
      </c>
      <c r="D826" s="6">
        <v>2001</v>
      </c>
      <c r="E826" s="5" t="s">
        <v>12238</v>
      </c>
      <c r="F826" s="5" t="s">
        <v>68</v>
      </c>
      <c r="G826" s="5" t="s">
        <v>12239</v>
      </c>
      <c r="H826" s="5" t="s">
        <v>13024</v>
      </c>
      <c r="I826" s="6" t="s">
        <v>13025</v>
      </c>
      <c r="J826" s="6" t="s">
        <v>13026</v>
      </c>
      <c r="K826" s="6" t="s">
        <v>13026</v>
      </c>
      <c r="L826" s="6" t="s">
        <v>13026</v>
      </c>
      <c r="M826" s="6" t="s">
        <v>13027</v>
      </c>
      <c r="N826" s="5" t="s">
        <v>13028</v>
      </c>
    </row>
    <row r="827" spans="1:14" x14ac:dyDescent="0.45">
      <c r="A827" s="6" t="s">
        <v>2053</v>
      </c>
      <c r="B827" s="5" t="s">
        <v>2054</v>
      </c>
      <c r="C827" s="5" t="s">
        <v>2055</v>
      </c>
      <c r="D827" s="6">
        <v>2001</v>
      </c>
      <c r="E827" s="5" t="s">
        <v>2056</v>
      </c>
      <c r="F827" s="5" t="s">
        <v>2057</v>
      </c>
      <c r="G827" s="5" t="s">
        <v>2058</v>
      </c>
      <c r="H827" s="5" t="s">
        <v>13024</v>
      </c>
      <c r="I827" s="6" t="s">
        <v>13025</v>
      </c>
      <c r="J827" s="6" t="s">
        <v>13026</v>
      </c>
      <c r="K827" s="6" t="s">
        <v>13026</v>
      </c>
      <c r="L827" s="6" t="s">
        <v>13026</v>
      </c>
      <c r="M827" s="6" t="s">
        <v>13027</v>
      </c>
      <c r="N827" s="5" t="s">
        <v>13028</v>
      </c>
    </row>
    <row r="828" spans="1:14" x14ac:dyDescent="0.45">
      <c r="A828" s="6" t="s">
        <v>804</v>
      </c>
      <c r="B828" s="5" t="s">
        <v>805</v>
      </c>
      <c r="C828" s="5" t="s">
        <v>806</v>
      </c>
      <c r="D828" s="6">
        <v>1973</v>
      </c>
      <c r="E828" s="5" t="s">
        <v>807</v>
      </c>
      <c r="F828" s="5" t="s">
        <v>808</v>
      </c>
      <c r="G828" s="5" t="s">
        <v>809</v>
      </c>
      <c r="H828" s="5" t="s">
        <v>13024</v>
      </c>
      <c r="I828" s="6" t="s">
        <v>13025</v>
      </c>
      <c r="J828" s="6" t="s">
        <v>13025</v>
      </c>
      <c r="K828" s="6" t="s">
        <v>13026</v>
      </c>
      <c r="L828" s="6" t="s">
        <v>13026</v>
      </c>
      <c r="M828" s="6" t="s">
        <v>13027</v>
      </c>
      <c r="N828" s="5" t="s">
        <v>13029</v>
      </c>
    </row>
    <row r="829" spans="1:14" x14ac:dyDescent="0.45">
      <c r="A829" s="6" t="s">
        <v>8118</v>
      </c>
      <c r="B829" s="5" t="s">
        <v>8119</v>
      </c>
      <c r="C829" s="5" t="s">
        <v>8120</v>
      </c>
      <c r="D829" s="6">
        <v>1995</v>
      </c>
      <c r="E829" s="5" t="s">
        <v>8121</v>
      </c>
      <c r="F829" s="5" t="s">
        <v>1474</v>
      </c>
      <c r="G829" s="5" t="s">
        <v>8122</v>
      </c>
      <c r="H829" s="5" t="s">
        <v>13024</v>
      </c>
      <c r="I829" s="6" t="s">
        <v>13026</v>
      </c>
      <c r="J829" s="6" t="s">
        <v>13025</v>
      </c>
      <c r="K829" s="6" t="s">
        <v>13026</v>
      </c>
      <c r="L829" s="6" t="s">
        <v>13026</v>
      </c>
      <c r="M829" s="6" t="s">
        <v>13027</v>
      </c>
      <c r="N829" s="5" t="s">
        <v>13031</v>
      </c>
    </row>
    <row r="830" spans="1:14" x14ac:dyDescent="0.45">
      <c r="A830" s="6" t="s">
        <v>3978</v>
      </c>
      <c r="B830" s="5" t="s">
        <v>3979</v>
      </c>
      <c r="C830" s="5" t="s">
        <v>3980</v>
      </c>
      <c r="D830" s="6">
        <v>2021</v>
      </c>
      <c r="E830" s="5" t="s">
        <v>3981</v>
      </c>
      <c r="F830" s="5" t="s">
        <v>3982</v>
      </c>
      <c r="G830" s="5" t="s">
        <v>3983</v>
      </c>
      <c r="H830" s="5" t="s">
        <v>13032</v>
      </c>
      <c r="I830" s="6" t="s">
        <v>13025</v>
      </c>
      <c r="J830" s="6" t="s">
        <v>13025</v>
      </c>
      <c r="K830" s="6" t="s">
        <v>13025</v>
      </c>
      <c r="L830" s="6" t="s">
        <v>13025</v>
      </c>
      <c r="M830" s="6" t="s">
        <v>13033</v>
      </c>
      <c r="N830" s="5"/>
    </row>
    <row r="831" spans="1:14" x14ac:dyDescent="0.45">
      <c r="A831" s="6" t="s">
        <v>10314</v>
      </c>
      <c r="B831" s="5" t="s">
        <v>10315</v>
      </c>
      <c r="C831" s="5" t="s">
        <v>10316</v>
      </c>
      <c r="D831" s="6">
        <v>2012</v>
      </c>
      <c r="E831" s="5" t="s">
        <v>10317</v>
      </c>
      <c r="F831" s="5" t="s">
        <v>1166</v>
      </c>
      <c r="G831" s="5" t="s">
        <v>240</v>
      </c>
      <c r="H831" s="5" t="s">
        <v>13024</v>
      </c>
      <c r="I831" s="6" t="s">
        <v>13025</v>
      </c>
      <c r="J831" s="6" t="s">
        <v>13025</v>
      </c>
      <c r="K831" s="6" t="s">
        <v>13026</v>
      </c>
      <c r="L831" s="6" t="s">
        <v>13025</v>
      </c>
      <c r="M831" s="6" t="s">
        <v>13027</v>
      </c>
      <c r="N831" s="5" t="s">
        <v>13029</v>
      </c>
    </row>
    <row r="832" spans="1:14" x14ac:dyDescent="0.45">
      <c r="A832" s="6" t="s">
        <v>10612</v>
      </c>
      <c r="B832" s="5" t="s">
        <v>10613</v>
      </c>
      <c r="C832" s="5" t="s">
        <v>10614</v>
      </c>
      <c r="D832" s="6">
        <v>2002</v>
      </c>
      <c r="E832" s="5" t="s">
        <v>10615</v>
      </c>
      <c r="F832" s="5" t="s">
        <v>2142</v>
      </c>
      <c r="G832" s="5" t="s">
        <v>10616</v>
      </c>
      <c r="H832" s="5" t="s">
        <v>13024</v>
      </c>
      <c r="I832" s="6" t="s">
        <v>13025</v>
      </c>
      <c r="J832" s="6" t="s">
        <v>13026</v>
      </c>
      <c r="K832" s="6" t="s">
        <v>13026</v>
      </c>
      <c r="L832" s="6" t="s">
        <v>13026</v>
      </c>
      <c r="M832" s="6" t="s">
        <v>13027</v>
      </c>
      <c r="N832" s="5" t="s">
        <v>13028</v>
      </c>
    </row>
    <row r="833" spans="1:14" x14ac:dyDescent="0.45">
      <c r="A833" s="6" t="s">
        <v>2213</v>
      </c>
      <c r="B833" s="5" t="s">
        <v>2214</v>
      </c>
      <c r="C833" s="5" t="s">
        <v>2215</v>
      </c>
      <c r="D833" s="6">
        <v>2001</v>
      </c>
      <c r="E833" s="5" t="s">
        <v>2216</v>
      </c>
      <c r="F833" s="5" t="s">
        <v>660</v>
      </c>
      <c r="G833" s="5" t="s">
        <v>2217</v>
      </c>
      <c r="H833" s="5" t="s">
        <v>13024</v>
      </c>
      <c r="I833" s="6" t="s">
        <v>13025</v>
      </c>
      <c r="J833" s="6" t="s">
        <v>13026</v>
      </c>
      <c r="K833" s="6" t="s">
        <v>13026</v>
      </c>
      <c r="L833" s="6" t="s">
        <v>13026</v>
      </c>
      <c r="M833" s="6" t="s">
        <v>13027</v>
      </c>
      <c r="N833" s="5" t="s">
        <v>13028</v>
      </c>
    </row>
    <row r="834" spans="1:14" x14ac:dyDescent="0.45">
      <c r="A834" s="6" t="s">
        <v>1660</v>
      </c>
      <c r="B834" s="5" t="s">
        <v>1661</v>
      </c>
      <c r="C834" s="5" t="s">
        <v>1662</v>
      </c>
      <c r="D834" s="6">
        <v>2002</v>
      </c>
      <c r="E834" s="5" t="s">
        <v>1663</v>
      </c>
      <c r="F834" s="5" t="s">
        <v>141</v>
      </c>
      <c r="G834" s="5" t="s">
        <v>1664</v>
      </c>
      <c r="H834" s="5" t="s">
        <v>13024</v>
      </c>
      <c r="I834" s="6" t="s">
        <v>13025</v>
      </c>
      <c r="J834" s="6" t="s">
        <v>13026</v>
      </c>
      <c r="K834" s="6" t="s">
        <v>13026</v>
      </c>
      <c r="L834" s="6" t="s">
        <v>13025</v>
      </c>
      <c r="M834" s="6" t="s">
        <v>13027</v>
      </c>
      <c r="N834" s="5" t="s">
        <v>13028</v>
      </c>
    </row>
    <row r="835" spans="1:14" x14ac:dyDescent="0.45">
      <c r="A835" s="6" t="s">
        <v>2591</v>
      </c>
      <c r="B835" s="5" t="s">
        <v>2592</v>
      </c>
      <c r="C835" s="5" t="s">
        <v>2593</v>
      </c>
      <c r="D835" s="6">
        <v>2008</v>
      </c>
      <c r="E835" s="5" t="s">
        <v>2594</v>
      </c>
      <c r="F835" s="5" t="s">
        <v>362</v>
      </c>
      <c r="G835" s="5" t="s">
        <v>2595</v>
      </c>
      <c r="H835" s="5" t="s">
        <v>13024</v>
      </c>
      <c r="I835" s="6" t="s">
        <v>13026</v>
      </c>
      <c r="J835" s="6" t="s">
        <v>13025</v>
      </c>
      <c r="K835" s="6" t="s">
        <v>13026</v>
      </c>
      <c r="L835" s="6" t="s">
        <v>13026</v>
      </c>
      <c r="M835" s="6" t="s">
        <v>13027</v>
      </c>
      <c r="N835" s="5" t="s">
        <v>13031</v>
      </c>
    </row>
    <row r="836" spans="1:14" x14ac:dyDescent="0.45">
      <c r="A836" s="6" t="s">
        <v>11515</v>
      </c>
      <c r="B836" s="5" t="s">
        <v>11516</v>
      </c>
      <c r="C836" s="5" t="s">
        <v>11517</v>
      </c>
      <c r="D836" s="6">
        <v>2000</v>
      </c>
      <c r="E836" s="5" t="s">
        <v>11518</v>
      </c>
      <c r="F836" s="5" t="s">
        <v>177</v>
      </c>
      <c r="G836" s="5" t="s">
        <v>11519</v>
      </c>
      <c r="H836" s="5" t="s">
        <v>13032</v>
      </c>
      <c r="I836" s="6" t="s">
        <v>13025</v>
      </c>
      <c r="J836" s="6" t="s">
        <v>13026</v>
      </c>
      <c r="K836" s="6" t="s">
        <v>13026</v>
      </c>
      <c r="L836" s="6" t="s">
        <v>13026</v>
      </c>
      <c r="M836" s="6" t="s">
        <v>13027</v>
      </c>
      <c r="N836" s="5" t="s">
        <v>13028</v>
      </c>
    </row>
    <row r="837" spans="1:14" x14ac:dyDescent="0.45">
      <c r="A837" s="6" t="s">
        <v>2977</v>
      </c>
      <c r="B837" s="5" t="s">
        <v>2978</v>
      </c>
      <c r="C837" s="5" t="s">
        <v>2979</v>
      </c>
      <c r="D837" s="6">
        <v>1999</v>
      </c>
      <c r="E837" s="5" t="s">
        <v>2980</v>
      </c>
      <c r="F837" s="5" t="s">
        <v>2981</v>
      </c>
      <c r="G837" s="5" t="s">
        <v>2982</v>
      </c>
      <c r="H837" s="5" t="s">
        <v>13024</v>
      </c>
      <c r="I837" s="6" t="s">
        <v>13025</v>
      </c>
      <c r="J837" s="6" t="s">
        <v>13026</v>
      </c>
      <c r="K837" s="6" t="s">
        <v>13026</v>
      </c>
      <c r="L837" s="6" t="s">
        <v>13026</v>
      </c>
      <c r="M837" s="6" t="s">
        <v>13027</v>
      </c>
      <c r="N837" s="5" t="s">
        <v>13028</v>
      </c>
    </row>
    <row r="838" spans="1:14" x14ac:dyDescent="0.45">
      <c r="A838" s="6" t="s">
        <v>8648</v>
      </c>
      <c r="B838" s="5" t="s">
        <v>8649</v>
      </c>
      <c r="C838" s="5" t="s">
        <v>8650</v>
      </c>
      <c r="D838" s="6">
        <v>2001</v>
      </c>
      <c r="E838" s="5" t="s">
        <v>8651</v>
      </c>
      <c r="F838" s="5" t="s">
        <v>4778</v>
      </c>
      <c r="G838" s="5" t="s">
        <v>8652</v>
      </c>
      <c r="H838" s="5" t="s">
        <v>13032</v>
      </c>
      <c r="I838" s="6" t="s">
        <v>13025</v>
      </c>
      <c r="J838" s="6" t="s">
        <v>13025</v>
      </c>
      <c r="K838" s="6" t="s">
        <v>13025</v>
      </c>
      <c r="L838" s="6" t="s">
        <v>13026</v>
      </c>
      <c r="M838" s="6" t="s">
        <v>13027</v>
      </c>
      <c r="N838" s="5" t="s">
        <v>13036</v>
      </c>
    </row>
    <row r="839" spans="1:14" x14ac:dyDescent="0.45">
      <c r="A839" s="6" t="s">
        <v>3046</v>
      </c>
      <c r="B839" s="5" t="s">
        <v>3047</v>
      </c>
      <c r="C839" s="5" t="s">
        <v>3048</v>
      </c>
      <c r="D839" s="6">
        <v>2005</v>
      </c>
      <c r="E839" s="5" t="s">
        <v>3049</v>
      </c>
      <c r="F839" s="5" t="s">
        <v>3050</v>
      </c>
      <c r="G839" s="5" t="s">
        <v>3051</v>
      </c>
      <c r="H839" s="5" t="s">
        <v>13024</v>
      </c>
      <c r="I839" s="6" t="s">
        <v>13025</v>
      </c>
      <c r="J839" s="6" t="s">
        <v>13025</v>
      </c>
      <c r="K839" s="6" t="s">
        <v>13026</v>
      </c>
      <c r="L839" s="6" t="s">
        <v>13026</v>
      </c>
      <c r="M839" s="6" t="s">
        <v>13027</v>
      </c>
      <c r="N839" s="5" t="s">
        <v>13029</v>
      </c>
    </row>
    <row r="840" spans="1:14" x14ac:dyDescent="0.45">
      <c r="A840" s="6" t="s">
        <v>12434</v>
      </c>
      <c r="B840" s="5" t="s">
        <v>12435</v>
      </c>
      <c r="C840" s="5" t="s">
        <v>12436</v>
      </c>
      <c r="D840" s="6">
        <v>1998</v>
      </c>
      <c r="E840" s="5" t="s">
        <v>12437</v>
      </c>
      <c r="F840" s="5" t="s">
        <v>2270</v>
      </c>
      <c r="G840" s="5" t="s">
        <v>12438</v>
      </c>
      <c r="H840" s="5" t="s">
        <v>13032</v>
      </c>
      <c r="I840" s="6" t="s">
        <v>13026</v>
      </c>
      <c r="J840" s="6" t="s">
        <v>13026</v>
      </c>
      <c r="K840" s="6" t="s">
        <v>13026</v>
      </c>
      <c r="L840" s="6" t="s">
        <v>13026</v>
      </c>
      <c r="M840" s="6" t="s">
        <v>13027</v>
      </c>
      <c r="N840" s="5" t="s">
        <v>13031</v>
      </c>
    </row>
    <row r="841" spans="1:14" x14ac:dyDescent="0.45">
      <c r="A841" s="6" t="s">
        <v>4194</v>
      </c>
      <c r="B841" s="5" t="s">
        <v>4195</v>
      </c>
      <c r="C841" s="5" t="s">
        <v>4196</v>
      </c>
      <c r="D841" s="6">
        <v>2001</v>
      </c>
      <c r="E841" s="5" t="s">
        <v>4197</v>
      </c>
      <c r="F841" s="5" t="s">
        <v>68</v>
      </c>
      <c r="G841" s="5" t="s">
        <v>4198</v>
      </c>
      <c r="H841" s="5" t="s">
        <v>13024</v>
      </c>
      <c r="I841" s="6" t="s">
        <v>13025</v>
      </c>
      <c r="J841" s="6" t="s">
        <v>13026</v>
      </c>
      <c r="K841" s="6" t="s">
        <v>13026</v>
      </c>
      <c r="L841" s="6" t="s">
        <v>13026</v>
      </c>
      <c r="M841" s="6" t="s">
        <v>13027</v>
      </c>
      <c r="N841" s="5" t="s">
        <v>13028</v>
      </c>
    </row>
    <row r="842" spans="1:14" x14ac:dyDescent="0.45">
      <c r="A842" s="6" t="s">
        <v>2531</v>
      </c>
      <c r="B842" s="5" t="s">
        <v>2532</v>
      </c>
      <c r="C842" s="5" t="s">
        <v>2533</v>
      </c>
      <c r="D842" s="6">
        <v>2002</v>
      </c>
      <c r="E842" s="5" t="s">
        <v>2534</v>
      </c>
      <c r="F842" s="5" t="s">
        <v>87</v>
      </c>
      <c r="G842" s="5" t="s">
        <v>2535</v>
      </c>
      <c r="H842" s="5" t="s">
        <v>13024</v>
      </c>
      <c r="I842" s="6" t="s">
        <v>13025</v>
      </c>
      <c r="J842" s="6" t="s">
        <v>13026</v>
      </c>
      <c r="K842" s="6" t="s">
        <v>13026</v>
      </c>
      <c r="L842" s="6" t="s">
        <v>13026</v>
      </c>
      <c r="M842" s="6" t="s">
        <v>13027</v>
      </c>
      <c r="N842" s="5" t="s">
        <v>13028</v>
      </c>
    </row>
    <row r="843" spans="1:14" x14ac:dyDescent="0.45">
      <c r="A843" s="6" t="s">
        <v>3173</v>
      </c>
      <c r="B843" s="5" t="s">
        <v>3174</v>
      </c>
      <c r="C843" s="5" t="s">
        <v>3175</v>
      </c>
      <c r="D843" s="6">
        <v>1994</v>
      </c>
      <c r="E843" s="5" t="s">
        <v>3176</v>
      </c>
      <c r="F843" s="5" t="s">
        <v>616</v>
      </c>
      <c r="G843" s="5" t="s">
        <v>3177</v>
      </c>
      <c r="H843" s="5" t="s">
        <v>13024</v>
      </c>
      <c r="I843" s="6" t="s">
        <v>13025</v>
      </c>
      <c r="J843" s="6" t="s">
        <v>13026</v>
      </c>
      <c r="K843" s="6" t="s">
        <v>13026</v>
      </c>
      <c r="L843" s="6" t="s">
        <v>13025</v>
      </c>
      <c r="M843" s="6" t="s">
        <v>13027</v>
      </c>
      <c r="N843" s="5" t="s">
        <v>13028</v>
      </c>
    </row>
    <row r="844" spans="1:14" x14ac:dyDescent="0.45">
      <c r="A844" s="6" t="s">
        <v>9670</v>
      </c>
      <c r="B844" s="5" t="s">
        <v>9671</v>
      </c>
      <c r="C844" s="5" t="s">
        <v>9672</v>
      </c>
      <c r="D844" s="6">
        <v>2022</v>
      </c>
      <c r="E844" s="5" t="s">
        <v>9673</v>
      </c>
      <c r="F844" s="5" t="s">
        <v>983</v>
      </c>
      <c r="G844" s="5" t="s">
        <v>9674</v>
      </c>
      <c r="H844" s="5" t="s">
        <v>13024</v>
      </c>
      <c r="I844" s="6" t="s">
        <v>13025</v>
      </c>
      <c r="J844" s="6" t="s">
        <v>13025</v>
      </c>
      <c r="K844" s="6" t="s">
        <v>13026</v>
      </c>
      <c r="L844" s="6" t="s">
        <v>13026</v>
      </c>
      <c r="M844" s="6" t="s">
        <v>13027</v>
      </c>
      <c r="N844" s="5" t="s">
        <v>13029</v>
      </c>
    </row>
    <row r="845" spans="1:14" x14ac:dyDescent="0.45">
      <c r="A845" s="6" t="s">
        <v>12474</v>
      </c>
      <c r="B845" s="5" t="s">
        <v>12475</v>
      </c>
      <c r="C845" s="5" t="s">
        <v>12476</v>
      </c>
      <c r="D845" s="6">
        <v>1998</v>
      </c>
      <c r="E845" s="5" t="s">
        <v>12477</v>
      </c>
      <c r="F845" s="5" t="s">
        <v>123</v>
      </c>
      <c r="G845" s="5" t="s">
        <v>12478</v>
      </c>
      <c r="H845" s="5" t="s">
        <v>13024</v>
      </c>
      <c r="I845" s="6" t="s">
        <v>13026</v>
      </c>
      <c r="J845" s="6" t="s">
        <v>13025</v>
      </c>
      <c r="K845" s="6" t="s">
        <v>13026</v>
      </c>
      <c r="L845" s="6" t="s">
        <v>13026</v>
      </c>
      <c r="M845" s="6" t="s">
        <v>13027</v>
      </c>
      <c r="N845" s="5" t="s">
        <v>13031</v>
      </c>
    </row>
    <row r="846" spans="1:14" x14ac:dyDescent="0.45">
      <c r="A846" s="6" t="s">
        <v>6540</v>
      </c>
      <c r="B846" s="5" t="s">
        <v>6541</v>
      </c>
      <c r="C846" s="5" t="s">
        <v>6542</v>
      </c>
      <c r="D846" s="6">
        <v>2020</v>
      </c>
      <c r="E846" s="5" t="s">
        <v>6543</v>
      </c>
      <c r="F846" s="5" t="s">
        <v>1221</v>
      </c>
      <c r="G846" s="5" t="s">
        <v>6544</v>
      </c>
      <c r="H846" s="5" t="s">
        <v>13024</v>
      </c>
      <c r="I846" s="6" t="s">
        <v>13025</v>
      </c>
      <c r="J846" s="6" t="s">
        <v>13026</v>
      </c>
      <c r="K846" s="6" t="s">
        <v>13025</v>
      </c>
      <c r="L846" s="6" t="s">
        <v>13026</v>
      </c>
      <c r="M846" s="6" t="s">
        <v>13027</v>
      </c>
      <c r="N846" s="5" t="s">
        <v>13028</v>
      </c>
    </row>
    <row r="847" spans="1:14" x14ac:dyDescent="0.45">
      <c r="A847" s="6" t="s">
        <v>10083</v>
      </c>
      <c r="B847" s="5" t="s">
        <v>10084</v>
      </c>
      <c r="C847" s="5" t="s">
        <v>10085</v>
      </c>
      <c r="D847" s="6">
        <v>2022</v>
      </c>
      <c r="E847" s="5" t="s">
        <v>10086</v>
      </c>
      <c r="F847" s="5" t="s">
        <v>251</v>
      </c>
      <c r="G847" s="5" t="s">
        <v>10087</v>
      </c>
      <c r="H847" s="5" t="s">
        <v>13024</v>
      </c>
      <c r="I847" s="6" t="s">
        <v>13025</v>
      </c>
      <c r="J847" s="6" t="s">
        <v>13025</v>
      </c>
      <c r="K847" s="6" t="s">
        <v>13026</v>
      </c>
      <c r="L847" s="6" t="s">
        <v>13025</v>
      </c>
      <c r="M847" s="6" t="s">
        <v>13027</v>
      </c>
      <c r="N847" s="5" t="s">
        <v>13029</v>
      </c>
    </row>
    <row r="848" spans="1:14" x14ac:dyDescent="0.45">
      <c r="A848" s="6" t="s">
        <v>7802</v>
      </c>
      <c r="B848" s="5" t="s">
        <v>7803</v>
      </c>
      <c r="C848" s="5" t="s">
        <v>7804</v>
      </c>
      <c r="D848" s="6">
        <v>2019</v>
      </c>
      <c r="E848" s="5" t="s">
        <v>7805</v>
      </c>
      <c r="F848" s="5" t="s">
        <v>983</v>
      </c>
      <c r="G848" s="5" t="s">
        <v>7806</v>
      </c>
      <c r="H848" s="5" t="s">
        <v>13032</v>
      </c>
      <c r="I848" s="6" t="s">
        <v>13025</v>
      </c>
      <c r="J848" s="6" t="s">
        <v>13025</v>
      </c>
      <c r="K848" s="6" t="s">
        <v>13026</v>
      </c>
      <c r="L848" s="6" t="s">
        <v>13025</v>
      </c>
      <c r="M848" s="6" t="s">
        <v>13027</v>
      </c>
      <c r="N848" s="5" t="s">
        <v>13034</v>
      </c>
    </row>
    <row r="849" spans="1:14" x14ac:dyDescent="0.45">
      <c r="A849" s="6" t="s">
        <v>3823</v>
      </c>
      <c r="B849" s="5" t="s">
        <v>3824</v>
      </c>
      <c r="C849" s="5" t="s">
        <v>3825</v>
      </c>
      <c r="D849" s="6">
        <v>2026</v>
      </c>
      <c r="E849" s="5" t="s">
        <v>3826</v>
      </c>
      <c r="F849" s="5" t="s">
        <v>2822</v>
      </c>
      <c r="G849" s="5" t="s">
        <v>3827</v>
      </c>
      <c r="H849" s="5" t="s">
        <v>13024</v>
      </c>
      <c r="I849" s="6" t="s">
        <v>13026</v>
      </c>
      <c r="J849" s="6" t="s">
        <v>13025</v>
      </c>
      <c r="K849" s="6" t="s">
        <v>13026</v>
      </c>
      <c r="L849" s="6" t="s">
        <v>13026</v>
      </c>
      <c r="M849" s="6" t="s">
        <v>13027</v>
      </c>
      <c r="N849" s="5" t="s">
        <v>13031</v>
      </c>
    </row>
    <row r="850" spans="1:14" x14ac:dyDescent="0.45">
      <c r="A850" s="6" t="s">
        <v>4826</v>
      </c>
      <c r="B850" s="5" t="s">
        <v>4827</v>
      </c>
      <c r="C850" s="5" t="s">
        <v>4828</v>
      </c>
      <c r="D850" s="6">
        <v>2003</v>
      </c>
      <c r="E850" s="5" t="s">
        <v>4829</v>
      </c>
      <c r="F850" s="5" t="s">
        <v>1338</v>
      </c>
      <c r="G850" s="5" t="s">
        <v>4830</v>
      </c>
      <c r="H850" s="5" t="s">
        <v>13032</v>
      </c>
      <c r="I850" s="6" t="s">
        <v>13025</v>
      </c>
      <c r="J850" s="6" t="s">
        <v>13025</v>
      </c>
      <c r="K850" s="6" t="s">
        <v>13025</v>
      </c>
      <c r="L850" s="6" t="s">
        <v>13025</v>
      </c>
      <c r="M850" s="6" t="s">
        <v>13033</v>
      </c>
      <c r="N850" s="5"/>
    </row>
    <row r="851" spans="1:14" x14ac:dyDescent="0.45">
      <c r="A851" s="6" t="s">
        <v>4796</v>
      </c>
      <c r="B851" s="5" t="s">
        <v>4797</v>
      </c>
      <c r="C851" s="5" t="s">
        <v>4798</v>
      </c>
      <c r="D851" s="6">
        <v>2003</v>
      </c>
      <c r="E851" s="5" t="s">
        <v>4799</v>
      </c>
      <c r="F851" s="5" t="s">
        <v>87</v>
      </c>
      <c r="G851" s="5" t="s">
        <v>4800</v>
      </c>
      <c r="H851" s="5" t="s">
        <v>13024</v>
      </c>
      <c r="I851" s="6" t="s">
        <v>13025</v>
      </c>
      <c r="J851" s="6" t="s">
        <v>13026</v>
      </c>
      <c r="K851" s="6" t="s">
        <v>13026</v>
      </c>
      <c r="L851" s="6" t="s">
        <v>13026</v>
      </c>
      <c r="M851" s="6" t="s">
        <v>13027</v>
      </c>
      <c r="N851" s="5" t="s">
        <v>13028</v>
      </c>
    </row>
    <row r="852" spans="1:14" x14ac:dyDescent="0.45">
      <c r="A852" s="6" t="s">
        <v>903</v>
      </c>
      <c r="B852" s="5" t="s">
        <v>904</v>
      </c>
      <c r="C852" s="5" t="s">
        <v>905</v>
      </c>
      <c r="D852" s="6">
        <v>1981</v>
      </c>
      <c r="E852" s="5" t="s">
        <v>906</v>
      </c>
      <c r="F852" s="5" t="s">
        <v>111</v>
      </c>
      <c r="G852" s="5" t="s">
        <v>907</v>
      </c>
      <c r="H852" s="5" t="s">
        <v>13024</v>
      </c>
      <c r="I852" s="6" t="s">
        <v>13025</v>
      </c>
      <c r="J852" s="6" t="s">
        <v>13026</v>
      </c>
      <c r="K852" s="6" t="s">
        <v>13026</v>
      </c>
      <c r="L852" s="6" t="s">
        <v>13026</v>
      </c>
      <c r="M852" s="6" t="s">
        <v>13027</v>
      </c>
      <c r="N852" s="5" t="s">
        <v>13028</v>
      </c>
    </row>
    <row r="853" spans="1:14" x14ac:dyDescent="0.45">
      <c r="A853" s="6" t="s">
        <v>1770</v>
      </c>
      <c r="B853" s="5" t="s">
        <v>1771</v>
      </c>
      <c r="C853" s="5" t="s">
        <v>1772</v>
      </c>
      <c r="D853" s="6">
        <v>2009</v>
      </c>
      <c r="E853" s="5" t="s">
        <v>1773</v>
      </c>
      <c r="F853" s="5" t="s">
        <v>1273</v>
      </c>
      <c r="G853" s="5" t="s">
        <v>1774</v>
      </c>
      <c r="H853" s="5" t="s">
        <v>13024</v>
      </c>
      <c r="I853" s="6" t="s">
        <v>13025</v>
      </c>
      <c r="J853" s="6" t="s">
        <v>13025</v>
      </c>
      <c r="K853" s="6" t="s">
        <v>13026</v>
      </c>
      <c r="L853" s="6" t="s">
        <v>13026</v>
      </c>
      <c r="M853" s="6" t="s">
        <v>13027</v>
      </c>
      <c r="N853" s="5" t="s">
        <v>13029</v>
      </c>
    </row>
    <row r="854" spans="1:14" x14ac:dyDescent="0.45">
      <c r="A854" s="6" t="s">
        <v>3124</v>
      </c>
      <c r="B854" s="5" t="s">
        <v>3125</v>
      </c>
      <c r="C854" s="5" t="s">
        <v>3126</v>
      </c>
      <c r="D854" s="6">
        <v>2006</v>
      </c>
      <c r="E854" s="5" t="s">
        <v>3127</v>
      </c>
      <c r="F854" s="5" t="s">
        <v>194</v>
      </c>
      <c r="G854" s="5" t="s">
        <v>3128</v>
      </c>
      <c r="H854" s="5" t="s">
        <v>13024</v>
      </c>
      <c r="I854" s="6" t="s">
        <v>13026</v>
      </c>
      <c r="J854" s="6" t="s">
        <v>13026</v>
      </c>
      <c r="K854" s="6" t="s">
        <v>13026</v>
      </c>
      <c r="L854" s="6" t="s">
        <v>13026</v>
      </c>
      <c r="M854" s="6" t="s">
        <v>13027</v>
      </c>
      <c r="N854" s="5" t="s">
        <v>13031</v>
      </c>
    </row>
    <row r="855" spans="1:14" x14ac:dyDescent="0.45">
      <c r="A855" s="6" t="s">
        <v>8518</v>
      </c>
      <c r="B855" s="5" t="s">
        <v>8519</v>
      </c>
      <c r="C855" s="5" t="s">
        <v>8520</v>
      </c>
      <c r="D855" s="6">
        <v>2025</v>
      </c>
      <c r="E855" s="5" t="s">
        <v>8521</v>
      </c>
      <c r="F855" s="5" t="s">
        <v>8522</v>
      </c>
      <c r="G855" s="5" t="s">
        <v>8523</v>
      </c>
      <c r="H855" s="5" t="s">
        <v>13030</v>
      </c>
      <c r="I855" s="6" t="s">
        <v>13026</v>
      </c>
      <c r="J855" s="6" t="s">
        <v>13026</v>
      </c>
      <c r="K855" s="6" t="s">
        <v>13026</v>
      </c>
      <c r="L855" s="6" t="s">
        <v>13025</v>
      </c>
      <c r="M855" s="6" t="s">
        <v>13027</v>
      </c>
      <c r="N855" s="5" t="s">
        <v>13031</v>
      </c>
    </row>
    <row r="856" spans="1:14" x14ac:dyDescent="0.45">
      <c r="A856" s="6" t="s">
        <v>11657</v>
      </c>
      <c r="B856" s="5" t="s">
        <v>11658</v>
      </c>
      <c r="C856" s="5" t="s">
        <v>11659</v>
      </c>
      <c r="D856" s="6">
        <v>1989</v>
      </c>
      <c r="E856" s="5" t="s">
        <v>11660</v>
      </c>
      <c r="F856" s="5" t="s">
        <v>750</v>
      </c>
      <c r="G856" s="5" t="s">
        <v>11661</v>
      </c>
      <c r="H856" s="5" t="s">
        <v>13024</v>
      </c>
      <c r="I856" s="6" t="s">
        <v>13026</v>
      </c>
      <c r="J856" s="6" t="s">
        <v>13025</v>
      </c>
      <c r="K856" s="6" t="s">
        <v>13026</v>
      </c>
      <c r="L856" s="6" t="s">
        <v>13026</v>
      </c>
      <c r="M856" s="6" t="s">
        <v>13027</v>
      </c>
      <c r="N856" s="5" t="s">
        <v>13031</v>
      </c>
    </row>
    <row r="857" spans="1:14" x14ac:dyDescent="0.45">
      <c r="A857" s="6" t="s">
        <v>2581</v>
      </c>
      <c r="B857" s="5" t="s">
        <v>2582</v>
      </c>
      <c r="C857" s="5" t="s">
        <v>2583</v>
      </c>
      <c r="D857" s="6">
        <v>2002</v>
      </c>
      <c r="E857" s="5" t="s">
        <v>2584</v>
      </c>
      <c r="F857" s="5" t="s">
        <v>68</v>
      </c>
      <c r="G857" s="5" t="s">
        <v>2585</v>
      </c>
      <c r="H857" s="5" t="s">
        <v>13032</v>
      </c>
      <c r="I857" s="6" t="s">
        <v>13025</v>
      </c>
      <c r="J857" s="6" t="s">
        <v>13026</v>
      </c>
      <c r="K857" s="6" t="s">
        <v>13026</v>
      </c>
      <c r="L857" s="6" t="s">
        <v>13025</v>
      </c>
      <c r="M857" s="6" t="s">
        <v>13027</v>
      </c>
      <c r="N857" s="5" t="s">
        <v>13028</v>
      </c>
    </row>
    <row r="858" spans="1:14" x14ac:dyDescent="0.45">
      <c r="A858" s="6" t="s">
        <v>9352</v>
      </c>
      <c r="B858" s="5" t="s">
        <v>9353</v>
      </c>
      <c r="C858" s="5" t="s">
        <v>9354</v>
      </c>
      <c r="D858" s="6">
        <v>2002</v>
      </c>
      <c r="E858" s="5" t="s">
        <v>9355</v>
      </c>
      <c r="F858" s="5" t="s">
        <v>466</v>
      </c>
      <c r="G858" s="5" t="s">
        <v>9356</v>
      </c>
      <c r="H858" s="5" t="s">
        <v>13032</v>
      </c>
      <c r="I858" s="6" t="s">
        <v>13025</v>
      </c>
      <c r="J858" s="6" t="s">
        <v>13026</v>
      </c>
      <c r="K858" s="6" t="s">
        <v>13026</v>
      </c>
      <c r="L858" s="6" t="s">
        <v>13026</v>
      </c>
      <c r="M858" s="6" t="s">
        <v>13027</v>
      </c>
      <c r="N858" s="5" t="s">
        <v>13028</v>
      </c>
    </row>
    <row r="859" spans="1:14" x14ac:dyDescent="0.45">
      <c r="A859" s="6" t="s">
        <v>405</v>
      </c>
      <c r="B859" s="5" t="s">
        <v>406</v>
      </c>
      <c r="C859" s="5" t="s">
        <v>407</v>
      </c>
      <c r="D859" s="6">
        <v>2021</v>
      </c>
      <c r="E859" s="5" t="s">
        <v>408</v>
      </c>
      <c r="F859" s="5" t="s">
        <v>409</v>
      </c>
      <c r="G859" s="5" t="s">
        <v>410</v>
      </c>
      <c r="H859" s="5" t="s">
        <v>13024</v>
      </c>
      <c r="I859" s="6" t="s">
        <v>13026</v>
      </c>
      <c r="J859" s="6" t="s">
        <v>13026</v>
      </c>
      <c r="K859" s="6" t="s">
        <v>13026</v>
      </c>
      <c r="L859" s="6" t="s">
        <v>13026</v>
      </c>
      <c r="M859" s="6" t="s">
        <v>13027</v>
      </c>
      <c r="N859" s="5" t="s">
        <v>13031</v>
      </c>
    </row>
    <row r="860" spans="1:14" x14ac:dyDescent="0.45">
      <c r="A860" s="6" t="s">
        <v>2192</v>
      </c>
      <c r="B860" s="5" t="s">
        <v>2193</v>
      </c>
      <c r="C860" s="5" t="s">
        <v>2194</v>
      </c>
      <c r="D860" s="6">
        <v>2002</v>
      </c>
      <c r="E860" s="5" t="s">
        <v>2195</v>
      </c>
      <c r="F860" s="5" t="s">
        <v>68</v>
      </c>
      <c r="G860" s="5" t="s">
        <v>2196</v>
      </c>
      <c r="H860" s="5" t="s">
        <v>13032</v>
      </c>
      <c r="I860" s="6" t="s">
        <v>13025</v>
      </c>
      <c r="J860" s="6" t="s">
        <v>13026</v>
      </c>
      <c r="K860" s="6" t="s">
        <v>13026</v>
      </c>
      <c r="L860" s="6" t="s">
        <v>13026</v>
      </c>
      <c r="M860" s="6" t="s">
        <v>13027</v>
      </c>
      <c r="N860" s="5" t="s">
        <v>13028</v>
      </c>
    </row>
    <row r="861" spans="1:14" x14ac:dyDescent="0.45">
      <c r="A861" s="6" t="s">
        <v>8754</v>
      </c>
      <c r="B861" s="5" t="s">
        <v>8755</v>
      </c>
      <c r="C861" s="5" t="s">
        <v>8756</v>
      </c>
      <c r="D861" s="6">
        <v>1999</v>
      </c>
      <c r="E861" s="5" t="s">
        <v>8757</v>
      </c>
      <c r="F861" s="5" t="s">
        <v>153</v>
      </c>
      <c r="G861" s="5" t="s">
        <v>8758</v>
      </c>
      <c r="H861" s="5" t="s">
        <v>13024</v>
      </c>
      <c r="I861" s="6" t="s">
        <v>13026</v>
      </c>
      <c r="J861" s="6" t="s">
        <v>13026</v>
      </c>
      <c r="K861" s="6" t="s">
        <v>13026</v>
      </c>
      <c r="L861" s="6" t="s">
        <v>13026</v>
      </c>
      <c r="M861" s="6" t="s">
        <v>13027</v>
      </c>
      <c r="N861" s="5" t="s">
        <v>13031</v>
      </c>
    </row>
    <row r="862" spans="1:14" x14ac:dyDescent="0.45">
      <c r="A862" s="6" t="s">
        <v>12007</v>
      </c>
      <c r="B862" s="5" t="s">
        <v>12008</v>
      </c>
      <c r="C862" s="5" t="s">
        <v>12009</v>
      </c>
      <c r="D862" s="6">
        <v>2017</v>
      </c>
      <c r="E862" s="5" t="s">
        <v>12010</v>
      </c>
      <c r="F862" s="5" t="s">
        <v>2179</v>
      </c>
      <c r="G862" s="5" t="s">
        <v>12011</v>
      </c>
      <c r="H862" s="5" t="s">
        <v>13024</v>
      </c>
      <c r="I862" s="6" t="s">
        <v>13026</v>
      </c>
      <c r="J862" s="6" t="s">
        <v>13025</v>
      </c>
      <c r="K862" s="6" t="s">
        <v>13025</v>
      </c>
      <c r="L862" s="6" t="s">
        <v>13026</v>
      </c>
      <c r="M862" s="6" t="s">
        <v>13027</v>
      </c>
      <c r="N862" s="5" t="s">
        <v>13031</v>
      </c>
    </row>
    <row r="863" spans="1:14" x14ac:dyDescent="0.45">
      <c r="A863" s="6" t="s">
        <v>4940</v>
      </c>
      <c r="B863" s="5" t="s">
        <v>4941</v>
      </c>
      <c r="C863" s="5" t="s">
        <v>4942</v>
      </c>
      <c r="D863" s="6">
        <v>2019</v>
      </c>
      <c r="E863" s="5" t="s">
        <v>4943</v>
      </c>
      <c r="F863" s="5" t="s">
        <v>228</v>
      </c>
      <c r="G863" s="5" t="s">
        <v>4944</v>
      </c>
      <c r="H863" s="5" t="s">
        <v>13024</v>
      </c>
      <c r="I863" s="6" t="s">
        <v>13026</v>
      </c>
      <c r="J863" s="6" t="s">
        <v>13025</v>
      </c>
      <c r="K863" s="6" t="s">
        <v>13026</v>
      </c>
      <c r="L863" s="6" t="s">
        <v>13026</v>
      </c>
      <c r="M863" s="6" t="s">
        <v>13027</v>
      </c>
      <c r="N863" s="5" t="s">
        <v>13031</v>
      </c>
    </row>
    <row r="864" spans="1:14" x14ac:dyDescent="0.45">
      <c r="A864" s="6" t="s">
        <v>2015</v>
      </c>
      <c r="B864" s="5" t="s">
        <v>2016</v>
      </c>
      <c r="C864" s="5" t="s">
        <v>2017</v>
      </c>
      <c r="D864" s="6">
        <v>2016</v>
      </c>
      <c r="E864" s="5" t="s">
        <v>2018</v>
      </c>
      <c r="F864" s="5" t="s">
        <v>2019</v>
      </c>
      <c r="G864" s="5" t="s">
        <v>2020</v>
      </c>
      <c r="H864" s="5" t="s">
        <v>13024</v>
      </c>
      <c r="I864" s="6" t="s">
        <v>13025</v>
      </c>
      <c r="J864" s="6" t="s">
        <v>13025</v>
      </c>
      <c r="K864" s="6" t="s">
        <v>13026</v>
      </c>
      <c r="L864" s="6" t="s">
        <v>13026</v>
      </c>
      <c r="M864" s="6" t="s">
        <v>13027</v>
      </c>
      <c r="N864" s="5" t="s">
        <v>13029</v>
      </c>
    </row>
    <row r="865" spans="1:14" x14ac:dyDescent="0.45">
      <c r="A865" s="6" t="s">
        <v>1334</v>
      </c>
      <c r="B865" s="5" t="s">
        <v>1335</v>
      </c>
      <c r="C865" s="5" t="s">
        <v>1336</v>
      </c>
      <c r="D865" s="6">
        <v>2019</v>
      </c>
      <c r="E865" s="5" t="s">
        <v>1337</v>
      </c>
      <c r="F865" s="5" t="s">
        <v>1338</v>
      </c>
      <c r="G865" s="5" t="s">
        <v>1339</v>
      </c>
      <c r="H865" s="5" t="s">
        <v>13032</v>
      </c>
      <c r="I865" s="6" t="s">
        <v>13026</v>
      </c>
      <c r="J865" s="6" t="s">
        <v>13025</v>
      </c>
      <c r="K865" s="6" t="s">
        <v>13025</v>
      </c>
      <c r="L865" s="6" t="s">
        <v>13026</v>
      </c>
      <c r="M865" s="6" t="s">
        <v>13027</v>
      </c>
      <c r="N865" s="5" t="s">
        <v>13031</v>
      </c>
    </row>
    <row r="866" spans="1:14" x14ac:dyDescent="0.45">
      <c r="A866" s="6" t="s">
        <v>2716</v>
      </c>
      <c r="B866" s="5" t="s">
        <v>2717</v>
      </c>
      <c r="C866" s="5" t="s">
        <v>2718</v>
      </c>
      <c r="D866" s="6">
        <v>1937</v>
      </c>
      <c r="E866" s="5" t="s">
        <v>2719</v>
      </c>
      <c r="F866" s="5" t="s">
        <v>756</v>
      </c>
      <c r="G866" s="5" t="s">
        <v>2720</v>
      </c>
      <c r="H866" s="5" t="s">
        <v>13024</v>
      </c>
      <c r="I866" s="6" t="s">
        <v>13025</v>
      </c>
      <c r="J866" s="6" t="s">
        <v>13026</v>
      </c>
      <c r="K866" s="6" t="s">
        <v>13026</v>
      </c>
      <c r="L866" s="6" t="s">
        <v>13025</v>
      </c>
      <c r="M866" s="6" t="s">
        <v>13027</v>
      </c>
      <c r="N866" s="5" t="s">
        <v>13028</v>
      </c>
    </row>
    <row r="867" spans="1:14" x14ac:dyDescent="0.45">
      <c r="A867" s="6" t="s">
        <v>7695</v>
      </c>
      <c r="B867" s="5" t="s">
        <v>7696</v>
      </c>
      <c r="C867" s="5" t="s">
        <v>7697</v>
      </c>
      <c r="D867" s="6">
        <v>2003</v>
      </c>
      <c r="E867" s="5" t="s">
        <v>7698</v>
      </c>
      <c r="F867" s="5" t="s">
        <v>135</v>
      </c>
      <c r="G867" s="5" t="s">
        <v>7699</v>
      </c>
      <c r="H867" s="5" t="s">
        <v>13032</v>
      </c>
      <c r="I867" s="6" t="s">
        <v>13025</v>
      </c>
      <c r="J867" s="6" t="s">
        <v>13026</v>
      </c>
      <c r="K867" s="6" t="s">
        <v>13026</v>
      </c>
      <c r="L867" s="6" t="s">
        <v>13025</v>
      </c>
      <c r="M867" s="6" t="s">
        <v>13027</v>
      </c>
      <c r="N867" s="5" t="s">
        <v>13028</v>
      </c>
    </row>
    <row r="868" spans="1:14" x14ac:dyDescent="0.45">
      <c r="A868" s="6" t="s">
        <v>12318</v>
      </c>
      <c r="B868" s="5" t="s">
        <v>12319</v>
      </c>
      <c r="C868" s="5" t="s">
        <v>12320</v>
      </c>
      <c r="D868" s="6">
        <v>2019</v>
      </c>
      <c r="E868" s="5" t="s">
        <v>12321</v>
      </c>
      <c r="F868" s="5" t="s">
        <v>2179</v>
      </c>
      <c r="G868" s="5" t="s">
        <v>12322</v>
      </c>
      <c r="H868" s="5" t="s">
        <v>13024</v>
      </c>
      <c r="I868" s="6" t="s">
        <v>13026</v>
      </c>
      <c r="J868" s="6" t="s">
        <v>13025</v>
      </c>
      <c r="K868" s="6" t="s">
        <v>13026</v>
      </c>
      <c r="L868" s="6" t="s">
        <v>13026</v>
      </c>
      <c r="M868" s="6" t="s">
        <v>13027</v>
      </c>
      <c r="N868" s="5" t="s">
        <v>13031</v>
      </c>
    </row>
    <row r="869" spans="1:14" x14ac:dyDescent="0.45">
      <c r="A869" s="6" t="s">
        <v>4427</v>
      </c>
      <c r="B869" s="5" t="s">
        <v>4428</v>
      </c>
      <c r="C869" s="5" t="s">
        <v>4429</v>
      </c>
      <c r="D869" s="6">
        <v>2006</v>
      </c>
      <c r="E869" s="5" t="s">
        <v>4430</v>
      </c>
      <c r="F869" s="5" t="s">
        <v>2179</v>
      </c>
      <c r="G869" s="5" t="s">
        <v>4431</v>
      </c>
      <c r="H869" s="5" t="s">
        <v>13024</v>
      </c>
      <c r="I869" s="6" t="s">
        <v>13026</v>
      </c>
      <c r="J869" s="6" t="s">
        <v>13025</v>
      </c>
      <c r="K869" s="6" t="s">
        <v>13026</v>
      </c>
      <c r="L869" s="6" t="s">
        <v>13026</v>
      </c>
      <c r="M869" s="6" t="s">
        <v>13027</v>
      </c>
      <c r="N869" s="5" t="s">
        <v>13031</v>
      </c>
    </row>
    <row r="870" spans="1:14" x14ac:dyDescent="0.45">
      <c r="A870" s="6" t="s">
        <v>10648</v>
      </c>
      <c r="B870" s="5" t="s">
        <v>10649</v>
      </c>
      <c r="C870" s="5" t="s">
        <v>10650</v>
      </c>
      <c r="D870" s="6">
        <v>2003</v>
      </c>
      <c r="E870" s="5" t="s">
        <v>10651</v>
      </c>
      <c r="F870" s="5" t="s">
        <v>4262</v>
      </c>
      <c r="G870" s="5" t="s">
        <v>10652</v>
      </c>
      <c r="H870" s="5" t="s">
        <v>13024</v>
      </c>
      <c r="I870" s="6" t="s">
        <v>13025</v>
      </c>
      <c r="J870" s="6" t="s">
        <v>13026</v>
      </c>
      <c r="K870" s="6" t="s">
        <v>13026</v>
      </c>
      <c r="L870" s="6" t="s">
        <v>13026</v>
      </c>
      <c r="M870" s="6" t="s">
        <v>13027</v>
      </c>
      <c r="N870" s="5" t="s">
        <v>13028</v>
      </c>
    </row>
    <row r="871" spans="1:14" x14ac:dyDescent="0.45">
      <c r="A871" s="6" t="s">
        <v>230</v>
      </c>
      <c r="B871" s="5" t="s">
        <v>231</v>
      </c>
      <c r="C871" s="5" t="s">
        <v>232</v>
      </c>
      <c r="D871" s="6">
        <v>1997</v>
      </c>
      <c r="E871" s="5" t="s">
        <v>233</v>
      </c>
      <c r="F871" s="5" t="s">
        <v>206</v>
      </c>
      <c r="G871" s="5" t="s">
        <v>234</v>
      </c>
      <c r="H871" s="5" t="s">
        <v>13024</v>
      </c>
      <c r="I871" s="6" t="s">
        <v>13026</v>
      </c>
      <c r="J871" s="6" t="s">
        <v>13025</v>
      </c>
      <c r="K871" s="6" t="s">
        <v>13026</v>
      </c>
      <c r="L871" s="6" t="s">
        <v>13026</v>
      </c>
      <c r="M871" s="6" t="s">
        <v>13027</v>
      </c>
      <c r="N871" s="5" t="s">
        <v>13031</v>
      </c>
    </row>
    <row r="872" spans="1:14" x14ac:dyDescent="0.45">
      <c r="A872" s="6" t="s">
        <v>1303</v>
      </c>
      <c r="B872" s="5" t="s">
        <v>1304</v>
      </c>
      <c r="C872" s="5" t="s">
        <v>1305</v>
      </c>
      <c r="D872" s="6">
        <v>1998</v>
      </c>
      <c r="E872" s="5" t="s">
        <v>1306</v>
      </c>
      <c r="F872" s="5" t="s">
        <v>117</v>
      </c>
      <c r="G872" s="5" t="s">
        <v>1307</v>
      </c>
      <c r="H872" s="5" t="s">
        <v>13024</v>
      </c>
      <c r="I872" s="6" t="s">
        <v>13025</v>
      </c>
      <c r="J872" s="6" t="s">
        <v>13026</v>
      </c>
      <c r="K872" s="6" t="s">
        <v>13026</v>
      </c>
      <c r="L872" s="6" t="s">
        <v>13025</v>
      </c>
      <c r="M872" s="6" t="s">
        <v>13027</v>
      </c>
      <c r="N872" s="5" t="s">
        <v>13028</v>
      </c>
    </row>
    <row r="873" spans="1:14" x14ac:dyDescent="0.45">
      <c r="A873" s="6" t="s">
        <v>2419</v>
      </c>
      <c r="B873" s="5" t="s">
        <v>2420</v>
      </c>
      <c r="C873" s="5" t="s">
        <v>2421</v>
      </c>
      <c r="D873" s="6">
        <v>2022</v>
      </c>
      <c r="E873" s="5" t="s">
        <v>2422</v>
      </c>
      <c r="F873" s="5" t="s">
        <v>2423</v>
      </c>
      <c r="G873" s="5" t="s">
        <v>2424</v>
      </c>
      <c r="H873" s="5" t="s">
        <v>13030</v>
      </c>
      <c r="I873" s="6" t="s">
        <v>13026</v>
      </c>
      <c r="J873" s="6" t="s">
        <v>13025</v>
      </c>
      <c r="K873" s="6" t="s">
        <v>13025</v>
      </c>
      <c r="L873" s="6" t="s">
        <v>13025</v>
      </c>
      <c r="M873" s="6" t="s">
        <v>13033</v>
      </c>
      <c r="N873" s="5"/>
    </row>
    <row r="874" spans="1:14" x14ac:dyDescent="0.45">
      <c r="A874" s="6" t="s">
        <v>6520</v>
      </c>
      <c r="B874" s="5" t="s">
        <v>6521</v>
      </c>
      <c r="C874" s="5" t="s">
        <v>6522</v>
      </c>
      <c r="D874" s="6">
        <v>1986</v>
      </c>
      <c r="E874" s="5" t="s">
        <v>6523</v>
      </c>
      <c r="F874" s="5" t="s">
        <v>111</v>
      </c>
      <c r="G874" s="5" t="s">
        <v>6524</v>
      </c>
      <c r="H874" s="5" t="s">
        <v>13024</v>
      </c>
      <c r="I874" s="6" t="s">
        <v>13025</v>
      </c>
      <c r="J874" s="6" t="s">
        <v>13026</v>
      </c>
      <c r="K874" s="6" t="s">
        <v>13026</v>
      </c>
      <c r="L874" s="6" t="s">
        <v>13026</v>
      </c>
      <c r="M874" s="6" t="s">
        <v>13027</v>
      </c>
      <c r="N874" s="5" t="s">
        <v>13028</v>
      </c>
    </row>
    <row r="875" spans="1:14" x14ac:dyDescent="0.45">
      <c r="A875" s="6" t="s">
        <v>4982</v>
      </c>
      <c r="B875" s="5" t="s">
        <v>4983</v>
      </c>
      <c r="C875" s="5" t="s">
        <v>4984</v>
      </c>
      <c r="D875" s="6">
        <v>2003</v>
      </c>
      <c r="E875" s="5" t="s">
        <v>4985</v>
      </c>
      <c r="F875" s="5" t="s">
        <v>1445</v>
      </c>
      <c r="G875" s="5" t="s">
        <v>4986</v>
      </c>
      <c r="H875" s="5" t="s">
        <v>13032</v>
      </c>
      <c r="I875" s="6" t="s">
        <v>13025</v>
      </c>
      <c r="J875" s="6" t="s">
        <v>13026</v>
      </c>
      <c r="K875" s="6" t="s">
        <v>13026</v>
      </c>
      <c r="L875" s="6" t="s">
        <v>13025</v>
      </c>
      <c r="M875" s="6" t="s">
        <v>13027</v>
      </c>
      <c r="N875" s="5" t="s">
        <v>13028</v>
      </c>
    </row>
    <row r="876" spans="1:14" x14ac:dyDescent="0.45">
      <c r="A876" s="6" t="s">
        <v>7137</v>
      </c>
      <c r="B876" s="5" t="s">
        <v>7138</v>
      </c>
      <c r="C876" s="5" t="s">
        <v>7139</v>
      </c>
      <c r="D876" s="6">
        <v>2020</v>
      </c>
      <c r="E876" s="5" t="s">
        <v>7140</v>
      </c>
      <c r="F876" s="5" t="s">
        <v>610</v>
      </c>
      <c r="G876" s="5" t="s">
        <v>7141</v>
      </c>
      <c r="H876" s="5" t="s">
        <v>13024</v>
      </c>
      <c r="I876" s="6" t="s">
        <v>13025</v>
      </c>
      <c r="J876" s="6" t="s">
        <v>13025</v>
      </c>
      <c r="K876" s="6" t="s">
        <v>13026</v>
      </c>
      <c r="L876" s="6" t="s">
        <v>13025</v>
      </c>
      <c r="M876" s="6" t="s">
        <v>13027</v>
      </c>
      <c r="N876" s="5" t="s">
        <v>13029</v>
      </c>
    </row>
    <row r="877" spans="1:14" x14ac:dyDescent="0.45">
      <c r="A877" s="6" t="s">
        <v>9818</v>
      </c>
      <c r="B877" s="5" t="s">
        <v>9819</v>
      </c>
      <c r="C877" s="5" t="s">
        <v>9820</v>
      </c>
      <c r="D877" s="6">
        <v>2000</v>
      </c>
      <c r="E877" s="5" t="s">
        <v>9821</v>
      </c>
      <c r="F877" s="5" t="s">
        <v>68</v>
      </c>
      <c r="G877" s="5" t="s">
        <v>9822</v>
      </c>
      <c r="H877" s="5" t="s">
        <v>13024</v>
      </c>
      <c r="I877" s="6" t="s">
        <v>13025</v>
      </c>
      <c r="J877" s="6" t="s">
        <v>13026</v>
      </c>
      <c r="K877" s="6" t="s">
        <v>13026</v>
      </c>
      <c r="L877" s="6" t="s">
        <v>13026</v>
      </c>
      <c r="M877" s="6" t="s">
        <v>13027</v>
      </c>
      <c r="N877" s="5" t="s">
        <v>13028</v>
      </c>
    </row>
    <row r="878" spans="1:14" x14ac:dyDescent="0.45">
      <c r="A878" s="6" t="s">
        <v>347</v>
      </c>
      <c r="B878" s="5" t="s">
        <v>348</v>
      </c>
      <c r="C878" s="5" t="s">
        <v>349</v>
      </c>
      <c r="D878" s="6">
        <v>2016</v>
      </c>
      <c r="E878" s="5" t="s">
        <v>350</v>
      </c>
      <c r="F878" s="5" t="s">
        <v>313</v>
      </c>
      <c r="G878" s="5" t="s">
        <v>351</v>
      </c>
      <c r="H878" s="5" t="s">
        <v>13030</v>
      </c>
      <c r="I878" s="6" t="s">
        <v>13025</v>
      </c>
      <c r="J878" s="6" t="s">
        <v>13025</v>
      </c>
      <c r="K878" s="6" t="s">
        <v>13026</v>
      </c>
      <c r="L878" s="6" t="s">
        <v>13026</v>
      </c>
      <c r="M878" s="6" t="s">
        <v>13033</v>
      </c>
      <c r="N878" s="5"/>
    </row>
    <row r="879" spans="1:14" x14ac:dyDescent="0.45">
      <c r="A879" s="6" t="s">
        <v>1286</v>
      </c>
      <c r="B879" s="5" t="s">
        <v>1287</v>
      </c>
      <c r="C879" s="5" t="s">
        <v>1288</v>
      </c>
      <c r="D879" s="6">
        <v>1999</v>
      </c>
      <c r="E879" s="5" t="s">
        <v>1289</v>
      </c>
      <c r="F879" s="5" t="s">
        <v>1290</v>
      </c>
      <c r="G879" s="5" t="s">
        <v>1291</v>
      </c>
      <c r="H879" s="5" t="s">
        <v>13024</v>
      </c>
      <c r="I879" s="6" t="s">
        <v>13025</v>
      </c>
      <c r="J879" s="6" t="s">
        <v>13026</v>
      </c>
      <c r="K879" s="6" t="s">
        <v>13026</v>
      </c>
      <c r="L879" s="6" t="s">
        <v>13025</v>
      </c>
      <c r="M879" s="6" t="s">
        <v>13027</v>
      </c>
      <c r="N879" s="5" t="s">
        <v>13028</v>
      </c>
    </row>
    <row r="880" spans="1:14" x14ac:dyDescent="0.45">
      <c r="A880" s="6" t="s">
        <v>5383</v>
      </c>
      <c r="B880" s="5" t="s">
        <v>5384</v>
      </c>
      <c r="C880" s="5" t="s">
        <v>5385</v>
      </c>
      <c r="D880" s="6">
        <v>2003</v>
      </c>
      <c r="E880" s="5" t="s">
        <v>5386</v>
      </c>
      <c r="F880" s="5" t="s">
        <v>68</v>
      </c>
      <c r="G880" s="5" t="s">
        <v>5387</v>
      </c>
      <c r="H880" s="5" t="s">
        <v>13024</v>
      </c>
      <c r="I880" s="6" t="s">
        <v>13025</v>
      </c>
      <c r="J880" s="6" t="s">
        <v>13026</v>
      </c>
      <c r="K880" s="6" t="s">
        <v>13026</v>
      </c>
      <c r="L880" s="6" t="s">
        <v>13026</v>
      </c>
      <c r="M880" s="6" t="s">
        <v>13027</v>
      </c>
      <c r="N880" s="5" t="s">
        <v>13028</v>
      </c>
    </row>
    <row r="881" spans="1:14" x14ac:dyDescent="0.45">
      <c r="A881" s="6" t="s">
        <v>10484</v>
      </c>
      <c r="B881" s="5" t="s">
        <v>10485</v>
      </c>
      <c r="C881" s="5" t="s">
        <v>10486</v>
      </c>
      <c r="D881" s="6">
        <v>2002</v>
      </c>
      <c r="E881" s="5" t="s">
        <v>10487</v>
      </c>
      <c r="F881" s="5" t="s">
        <v>68</v>
      </c>
      <c r="G881" s="5" t="s">
        <v>10488</v>
      </c>
      <c r="H881" s="5" t="s">
        <v>13024</v>
      </c>
      <c r="I881" s="6" t="s">
        <v>13025</v>
      </c>
      <c r="J881" s="6" t="s">
        <v>13026</v>
      </c>
      <c r="K881" s="6" t="s">
        <v>13026</v>
      </c>
      <c r="L881" s="6" t="s">
        <v>13025</v>
      </c>
      <c r="M881" s="6" t="s">
        <v>13027</v>
      </c>
      <c r="N881" s="5" t="s">
        <v>13028</v>
      </c>
    </row>
    <row r="882" spans="1:14" x14ac:dyDescent="0.45">
      <c r="A882" s="6" t="s">
        <v>6263</v>
      </c>
      <c r="B882" s="5" t="s">
        <v>6264</v>
      </c>
      <c r="C882" s="5" t="s">
        <v>6265</v>
      </c>
      <c r="D882" s="6">
        <v>2003</v>
      </c>
      <c r="E882" s="5" t="s">
        <v>6266</v>
      </c>
      <c r="F882" s="5" t="s">
        <v>6267</v>
      </c>
      <c r="G882" s="5" t="s">
        <v>6268</v>
      </c>
      <c r="H882" s="5" t="s">
        <v>13032</v>
      </c>
      <c r="I882" s="6" t="s">
        <v>13025</v>
      </c>
      <c r="J882" s="6" t="s">
        <v>13025</v>
      </c>
      <c r="K882" s="6" t="s">
        <v>13026</v>
      </c>
      <c r="L882" s="6" t="s">
        <v>13026</v>
      </c>
      <c r="M882" s="6" t="s">
        <v>13027</v>
      </c>
      <c r="N882" s="5" t="s">
        <v>13034</v>
      </c>
    </row>
    <row r="883" spans="1:14" x14ac:dyDescent="0.45">
      <c r="A883" s="6" t="s">
        <v>3894</v>
      </c>
      <c r="B883" s="5" t="s">
        <v>3895</v>
      </c>
      <c r="C883" s="5" t="s">
        <v>3896</v>
      </c>
      <c r="D883" s="6">
        <v>2022</v>
      </c>
      <c r="E883" s="5" t="s">
        <v>3897</v>
      </c>
      <c r="F883" s="5" t="s">
        <v>3898</v>
      </c>
      <c r="G883" s="5" t="s">
        <v>3899</v>
      </c>
      <c r="H883" s="5" t="s">
        <v>13030</v>
      </c>
      <c r="I883" s="6" t="s">
        <v>13025</v>
      </c>
      <c r="J883" s="6" t="s">
        <v>13025</v>
      </c>
      <c r="K883" s="6" t="s">
        <v>13026</v>
      </c>
      <c r="L883" s="6" t="s">
        <v>13025</v>
      </c>
      <c r="M883" s="6" t="s">
        <v>13033</v>
      </c>
      <c r="N883" s="5"/>
    </row>
    <row r="884" spans="1:14" x14ac:dyDescent="0.45">
      <c r="A884" s="6" t="s">
        <v>1168</v>
      </c>
      <c r="B884" s="5" t="s">
        <v>1169</v>
      </c>
      <c r="C884" s="5" t="s">
        <v>1170</v>
      </c>
      <c r="D884" s="6">
        <v>1999</v>
      </c>
      <c r="E884" s="5" t="s">
        <v>1171</v>
      </c>
      <c r="F884" s="5" t="s">
        <v>206</v>
      </c>
      <c r="G884" s="5" t="s">
        <v>1172</v>
      </c>
      <c r="H884" s="5" t="s">
        <v>13024</v>
      </c>
      <c r="I884" s="6" t="s">
        <v>13026</v>
      </c>
      <c r="J884" s="6" t="s">
        <v>13026</v>
      </c>
      <c r="K884" s="6" t="s">
        <v>13026</v>
      </c>
      <c r="L884" s="6" t="s">
        <v>13026</v>
      </c>
      <c r="M884" s="6" t="s">
        <v>13027</v>
      </c>
      <c r="N884" s="5" t="s">
        <v>13031</v>
      </c>
    </row>
    <row r="885" spans="1:14" x14ac:dyDescent="0.45">
      <c r="A885" s="6" t="s">
        <v>11412</v>
      </c>
      <c r="B885" s="5" t="s">
        <v>11413</v>
      </c>
      <c r="C885" s="5" t="s">
        <v>11414</v>
      </c>
      <c r="D885" s="6">
        <v>2000</v>
      </c>
      <c r="E885" s="5" t="s">
        <v>11415</v>
      </c>
      <c r="F885" s="5" t="s">
        <v>2179</v>
      </c>
      <c r="G885" s="5" t="s">
        <v>11416</v>
      </c>
      <c r="H885" s="5" t="s">
        <v>13024</v>
      </c>
      <c r="I885" s="6" t="s">
        <v>13025</v>
      </c>
      <c r="J885" s="6" t="s">
        <v>13026</v>
      </c>
      <c r="K885" s="6" t="s">
        <v>13026</v>
      </c>
      <c r="L885" s="6" t="s">
        <v>13026</v>
      </c>
      <c r="M885" s="6" t="s">
        <v>13027</v>
      </c>
      <c r="N885" s="5" t="s">
        <v>13028</v>
      </c>
    </row>
    <row r="886" spans="1:14" x14ac:dyDescent="0.45">
      <c r="A886" s="6" t="s">
        <v>8626</v>
      </c>
      <c r="B886" s="5" t="s">
        <v>8627</v>
      </c>
      <c r="C886" s="5" t="s">
        <v>8628</v>
      </c>
      <c r="D886" s="6">
        <v>2002</v>
      </c>
      <c r="E886" s="5" t="s">
        <v>8629</v>
      </c>
      <c r="F886" s="5" t="s">
        <v>8630</v>
      </c>
      <c r="G886" s="5" t="s">
        <v>8631</v>
      </c>
      <c r="H886" s="5" t="s">
        <v>13024</v>
      </c>
      <c r="I886" s="6" t="s">
        <v>13026</v>
      </c>
      <c r="J886" s="6" t="s">
        <v>13026</v>
      </c>
      <c r="K886" s="6" t="s">
        <v>13026</v>
      </c>
      <c r="L886" s="6" t="s">
        <v>13026</v>
      </c>
      <c r="M886" s="6" t="s">
        <v>13027</v>
      </c>
      <c r="N886" s="5" t="s">
        <v>13031</v>
      </c>
    </row>
    <row r="887" spans="1:14" x14ac:dyDescent="0.45">
      <c r="A887" s="6" t="s">
        <v>2659</v>
      </c>
      <c r="B887" s="5" t="s">
        <v>2660</v>
      </c>
      <c r="C887" s="5" t="s">
        <v>2661</v>
      </c>
      <c r="D887" s="6">
        <v>2003</v>
      </c>
      <c r="E887" s="5" t="s">
        <v>2662</v>
      </c>
      <c r="F887" s="5" t="s">
        <v>206</v>
      </c>
      <c r="G887" s="5" t="s">
        <v>2663</v>
      </c>
      <c r="H887" s="5" t="s">
        <v>13024</v>
      </c>
      <c r="I887" s="6" t="s">
        <v>13026</v>
      </c>
      <c r="J887" s="6" t="s">
        <v>13026</v>
      </c>
      <c r="K887" s="6" t="s">
        <v>13026</v>
      </c>
      <c r="L887" s="6" t="s">
        <v>13026</v>
      </c>
      <c r="M887" s="6" t="s">
        <v>13027</v>
      </c>
      <c r="N887" s="5" t="s">
        <v>13031</v>
      </c>
    </row>
    <row r="888" spans="1:14" x14ac:dyDescent="0.45">
      <c r="A888" s="6" t="s">
        <v>9435</v>
      </c>
      <c r="B888" s="5" t="s">
        <v>9436</v>
      </c>
      <c r="C888" s="5" t="s">
        <v>9437</v>
      </c>
      <c r="D888" s="6">
        <v>2003</v>
      </c>
      <c r="E888" s="5" t="s">
        <v>9438</v>
      </c>
      <c r="F888" s="5" t="s">
        <v>738</v>
      </c>
      <c r="G888" s="5" t="s">
        <v>9439</v>
      </c>
      <c r="H888" s="5" t="s">
        <v>13024</v>
      </c>
      <c r="I888" s="6" t="s">
        <v>13025</v>
      </c>
      <c r="J888" s="6" t="s">
        <v>13026</v>
      </c>
      <c r="K888" s="6" t="s">
        <v>13026</v>
      </c>
      <c r="L888" s="6" t="s">
        <v>13026</v>
      </c>
      <c r="M888" s="6" t="s">
        <v>13027</v>
      </c>
      <c r="N888" s="5" t="s">
        <v>13028</v>
      </c>
    </row>
    <row r="889" spans="1:14" x14ac:dyDescent="0.45">
      <c r="A889" s="6" t="s">
        <v>12514</v>
      </c>
      <c r="B889" s="5" t="s">
        <v>12515</v>
      </c>
      <c r="C889" s="5" t="s">
        <v>12516</v>
      </c>
      <c r="D889" s="6">
        <v>2003</v>
      </c>
      <c r="E889" s="5" t="s">
        <v>12517</v>
      </c>
      <c r="F889" s="5" t="s">
        <v>738</v>
      </c>
      <c r="G889" s="5" t="s">
        <v>12518</v>
      </c>
      <c r="H889" s="5" t="s">
        <v>13024</v>
      </c>
      <c r="I889" s="6" t="s">
        <v>13025</v>
      </c>
      <c r="J889" s="6" t="s">
        <v>13026</v>
      </c>
      <c r="K889" s="6" t="s">
        <v>13026</v>
      </c>
      <c r="L889" s="6" t="s">
        <v>13026</v>
      </c>
      <c r="M889" s="6" t="s">
        <v>13027</v>
      </c>
      <c r="N889" s="5" t="s">
        <v>13028</v>
      </c>
    </row>
    <row r="890" spans="1:14" x14ac:dyDescent="0.45">
      <c r="A890" s="6" t="s">
        <v>3419</v>
      </c>
      <c r="B890" s="5" t="s">
        <v>3420</v>
      </c>
      <c r="C890" s="5" t="s">
        <v>3421</v>
      </c>
      <c r="D890" s="6">
        <v>2000</v>
      </c>
      <c r="E890" s="5" t="s">
        <v>3422</v>
      </c>
      <c r="F890" s="5" t="s">
        <v>3423</v>
      </c>
      <c r="G890" s="5" t="s">
        <v>3424</v>
      </c>
      <c r="H890" s="5" t="s">
        <v>13024</v>
      </c>
      <c r="I890" s="6" t="s">
        <v>13025</v>
      </c>
      <c r="J890" s="6" t="s">
        <v>13026</v>
      </c>
      <c r="K890" s="6" t="s">
        <v>13026</v>
      </c>
      <c r="L890" s="6" t="s">
        <v>13026</v>
      </c>
      <c r="M890" s="6" t="s">
        <v>13027</v>
      </c>
      <c r="N890" s="5" t="s">
        <v>13028</v>
      </c>
    </row>
    <row r="891" spans="1:14" x14ac:dyDescent="0.45">
      <c r="A891" s="6" t="s">
        <v>9792</v>
      </c>
      <c r="B891" s="5" t="s">
        <v>9793</v>
      </c>
      <c r="C891" s="5" t="s">
        <v>9794</v>
      </c>
      <c r="D891" s="6">
        <v>2002</v>
      </c>
      <c r="E891" s="5" t="s">
        <v>9795</v>
      </c>
      <c r="F891" s="5" t="s">
        <v>5408</v>
      </c>
      <c r="G891" s="5" t="s">
        <v>9796</v>
      </c>
      <c r="H891" s="5" t="s">
        <v>13024</v>
      </c>
      <c r="I891" s="6" t="s">
        <v>13026</v>
      </c>
      <c r="J891" s="6" t="s">
        <v>13026</v>
      </c>
      <c r="K891" s="6" t="s">
        <v>13026</v>
      </c>
      <c r="L891" s="6" t="s">
        <v>13026</v>
      </c>
      <c r="M891" s="6" t="s">
        <v>13027</v>
      </c>
      <c r="N891" s="5" t="s">
        <v>13031</v>
      </c>
    </row>
    <row r="892" spans="1:14" x14ac:dyDescent="0.45">
      <c r="A892" s="6" t="s">
        <v>11787</v>
      </c>
      <c r="B892" s="5" t="s">
        <v>11788</v>
      </c>
      <c r="C892" s="5" t="s">
        <v>11789</v>
      </c>
      <c r="D892" s="6">
        <v>1972</v>
      </c>
      <c r="E892" s="5" t="s">
        <v>11790</v>
      </c>
      <c r="F892" s="5" t="s">
        <v>11791</v>
      </c>
      <c r="G892" s="5" t="s">
        <v>11792</v>
      </c>
      <c r="H892" s="5" t="s">
        <v>13024</v>
      </c>
      <c r="I892" s="6" t="s">
        <v>13026</v>
      </c>
      <c r="J892" s="6" t="s">
        <v>13025</v>
      </c>
      <c r="K892" s="6" t="s">
        <v>13026</v>
      </c>
      <c r="L892" s="6" t="s">
        <v>13026</v>
      </c>
      <c r="M892" s="6" t="s">
        <v>13027</v>
      </c>
      <c r="N892" s="5" t="s">
        <v>13031</v>
      </c>
    </row>
    <row r="893" spans="1:14" x14ac:dyDescent="0.45">
      <c r="A893" s="6" t="s">
        <v>6632</v>
      </c>
      <c r="B893" s="5" t="s">
        <v>6633</v>
      </c>
      <c r="C893" s="5" t="s">
        <v>6634</v>
      </c>
      <c r="D893" s="6">
        <v>2013</v>
      </c>
      <c r="E893" s="5" t="s">
        <v>6635</v>
      </c>
      <c r="F893" s="5" t="s">
        <v>1183</v>
      </c>
      <c r="G893" s="5" t="s">
        <v>6636</v>
      </c>
      <c r="H893" s="5" t="s">
        <v>13024</v>
      </c>
      <c r="I893" s="6" t="s">
        <v>13025</v>
      </c>
      <c r="J893" s="6" t="s">
        <v>13026</v>
      </c>
      <c r="K893" s="6" t="s">
        <v>13026</v>
      </c>
      <c r="L893" s="6" t="s">
        <v>13026</v>
      </c>
      <c r="M893" s="6" t="s">
        <v>13027</v>
      </c>
      <c r="N893" s="5" t="s">
        <v>13028</v>
      </c>
    </row>
    <row r="894" spans="1:14" x14ac:dyDescent="0.45">
      <c r="A894" s="6" t="s">
        <v>624</v>
      </c>
      <c r="B894" s="5" t="s">
        <v>625</v>
      </c>
      <c r="C894" s="5" t="s">
        <v>626</v>
      </c>
      <c r="D894" s="6">
        <v>2004</v>
      </c>
      <c r="E894" s="5" t="s">
        <v>627</v>
      </c>
      <c r="F894" s="5" t="s">
        <v>466</v>
      </c>
      <c r="G894" s="5" t="s">
        <v>628</v>
      </c>
      <c r="H894" s="5" t="s">
        <v>13024</v>
      </c>
      <c r="I894" s="6" t="s">
        <v>13025</v>
      </c>
      <c r="J894" s="6" t="s">
        <v>13026</v>
      </c>
      <c r="K894" s="6" t="s">
        <v>13026</v>
      </c>
      <c r="L894" s="6" t="s">
        <v>13025</v>
      </c>
      <c r="M894" s="6" t="s">
        <v>13027</v>
      </c>
      <c r="N894" s="5" t="s">
        <v>13028</v>
      </c>
    </row>
    <row r="895" spans="1:14" x14ac:dyDescent="0.45">
      <c r="A895" s="6" t="s">
        <v>7117</v>
      </c>
      <c r="B895" s="5" t="s">
        <v>7118</v>
      </c>
      <c r="C895" s="5" t="s">
        <v>7119</v>
      </c>
      <c r="D895" s="6">
        <v>2016</v>
      </c>
      <c r="E895" s="5" t="s">
        <v>7120</v>
      </c>
      <c r="F895" s="5" t="s">
        <v>1451</v>
      </c>
      <c r="G895" s="5" t="s">
        <v>7121</v>
      </c>
      <c r="H895" s="5" t="s">
        <v>13024</v>
      </c>
      <c r="I895" s="6" t="s">
        <v>13025</v>
      </c>
      <c r="J895" s="6" t="s">
        <v>13025</v>
      </c>
      <c r="K895" s="6" t="s">
        <v>13026</v>
      </c>
      <c r="L895" s="6" t="s">
        <v>13025</v>
      </c>
      <c r="M895" s="6" t="s">
        <v>13027</v>
      </c>
      <c r="N895" s="5" t="s">
        <v>13029</v>
      </c>
    </row>
    <row r="896" spans="1:14" x14ac:dyDescent="0.45">
      <c r="A896" s="6" t="s">
        <v>2488</v>
      </c>
      <c r="B896" s="5" t="s">
        <v>2489</v>
      </c>
      <c r="C896" s="5" t="s">
        <v>2490</v>
      </c>
      <c r="D896" s="6">
        <v>2003</v>
      </c>
      <c r="E896" s="5" t="s">
        <v>2491</v>
      </c>
      <c r="F896" s="5" t="s">
        <v>212</v>
      </c>
      <c r="G896" s="5" t="s">
        <v>2492</v>
      </c>
      <c r="H896" s="5" t="s">
        <v>13032</v>
      </c>
      <c r="I896" s="6" t="s">
        <v>13025</v>
      </c>
      <c r="J896" s="6" t="s">
        <v>13025</v>
      </c>
      <c r="K896" s="6" t="s">
        <v>13025</v>
      </c>
      <c r="L896" s="6" t="s">
        <v>13026</v>
      </c>
      <c r="M896" s="6" t="s">
        <v>13027</v>
      </c>
      <c r="N896" s="5" t="s">
        <v>13036</v>
      </c>
    </row>
    <row r="897" spans="1:14" x14ac:dyDescent="0.45">
      <c r="A897" s="6" t="s">
        <v>554</v>
      </c>
      <c r="B897" s="5" t="s">
        <v>555</v>
      </c>
      <c r="C897" s="5" t="s">
        <v>556</v>
      </c>
      <c r="D897" s="6">
        <v>2013</v>
      </c>
      <c r="E897" s="5" t="s">
        <v>557</v>
      </c>
      <c r="F897" s="5" t="s">
        <v>558</v>
      </c>
      <c r="G897" s="5" t="s">
        <v>559</v>
      </c>
      <c r="H897" s="5" t="s">
        <v>13024</v>
      </c>
      <c r="I897" s="6" t="s">
        <v>13025</v>
      </c>
      <c r="J897" s="6" t="s">
        <v>13025</v>
      </c>
      <c r="K897" s="6" t="s">
        <v>13026</v>
      </c>
      <c r="L897" s="6" t="s">
        <v>13026</v>
      </c>
      <c r="M897" s="6" t="s">
        <v>13027</v>
      </c>
      <c r="N897" s="5" t="s">
        <v>13029</v>
      </c>
    </row>
    <row r="898" spans="1:14" x14ac:dyDescent="0.45">
      <c r="A898" s="6" t="s">
        <v>8815</v>
      </c>
      <c r="B898" s="5" t="s">
        <v>8816</v>
      </c>
      <c r="C898" s="5" t="s">
        <v>8817</v>
      </c>
      <c r="D898" s="6">
        <v>2019</v>
      </c>
      <c r="E898" s="5" t="s">
        <v>8818</v>
      </c>
      <c r="F898" s="5" t="s">
        <v>8819</v>
      </c>
      <c r="G898" s="5" t="s">
        <v>8820</v>
      </c>
      <c r="H898" s="5" t="s">
        <v>13024</v>
      </c>
      <c r="I898" s="6" t="s">
        <v>13026</v>
      </c>
      <c r="J898" s="6" t="s">
        <v>13025</v>
      </c>
      <c r="K898" s="6" t="s">
        <v>13026</v>
      </c>
      <c r="L898" s="6" t="s">
        <v>13026</v>
      </c>
      <c r="M898" s="6" t="s">
        <v>13027</v>
      </c>
      <c r="N898" s="5" t="s">
        <v>13031</v>
      </c>
    </row>
    <row r="899" spans="1:14" x14ac:dyDescent="0.45">
      <c r="A899" s="6" t="s">
        <v>10048</v>
      </c>
      <c r="B899" s="5" t="s">
        <v>10049</v>
      </c>
      <c r="C899" s="5" t="s">
        <v>10050</v>
      </c>
      <c r="D899" s="6">
        <v>2000</v>
      </c>
      <c r="E899" s="5" t="s">
        <v>10051</v>
      </c>
      <c r="F899" s="5" t="s">
        <v>68</v>
      </c>
      <c r="G899" s="5" t="s">
        <v>10052</v>
      </c>
      <c r="H899" s="5" t="s">
        <v>13032</v>
      </c>
      <c r="I899" s="6" t="s">
        <v>13025</v>
      </c>
      <c r="J899" s="6" t="s">
        <v>13026</v>
      </c>
      <c r="K899" s="6" t="s">
        <v>13026</v>
      </c>
      <c r="L899" s="6" t="s">
        <v>13026</v>
      </c>
      <c r="M899" s="6" t="s">
        <v>13027</v>
      </c>
      <c r="N899" s="5" t="s">
        <v>13028</v>
      </c>
    </row>
    <row r="900" spans="1:14" x14ac:dyDescent="0.45">
      <c r="A900" s="6" t="s">
        <v>12389</v>
      </c>
      <c r="B900" s="5" t="s">
        <v>12390</v>
      </c>
      <c r="C900" s="5" t="s">
        <v>12391</v>
      </c>
      <c r="D900" s="6">
        <v>2000</v>
      </c>
      <c r="E900" s="5" t="s">
        <v>12392</v>
      </c>
      <c r="F900" s="5" t="s">
        <v>194</v>
      </c>
      <c r="G900" s="5" t="s">
        <v>12393</v>
      </c>
      <c r="H900" s="5" t="s">
        <v>13024</v>
      </c>
      <c r="I900" s="6" t="s">
        <v>13026</v>
      </c>
      <c r="J900" s="6" t="s">
        <v>13026</v>
      </c>
      <c r="K900" s="6" t="s">
        <v>13026</v>
      </c>
      <c r="L900" s="6" t="s">
        <v>13026</v>
      </c>
      <c r="M900" s="6" t="s">
        <v>13027</v>
      </c>
      <c r="N900" s="5" t="s">
        <v>13031</v>
      </c>
    </row>
    <row r="901" spans="1:14" x14ac:dyDescent="0.45">
      <c r="A901" s="6" t="s">
        <v>6113</v>
      </c>
      <c r="B901" s="5" t="s">
        <v>6114</v>
      </c>
      <c r="C901" s="5" t="s">
        <v>4724</v>
      </c>
      <c r="D901" s="6">
        <v>2003</v>
      </c>
      <c r="E901" s="5" t="s">
        <v>6115</v>
      </c>
      <c r="F901" s="5" t="s">
        <v>212</v>
      </c>
      <c r="G901" s="5" t="s">
        <v>6116</v>
      </c>
      <c r="H901" s="5" t="s">
        <v>13024</v>
      </c>
      <c r="I901" s="6" t="s">
        <v>13025</v>
      </c>
      <c r="J901" s="6" t="s">
        <v>13025</v>
      </c>
      <c r="K901" s="6" t="s">
        <v>13026</v>
      </c>
      <c r="L901" s="6" t="s">
        <v>13026</v>
      </c>
      <c r="M901" s="6" t="s">
        <v>13027</v>
      </c>
      <c r="N901" s="5" t="s">
        <v>13029</v>
      </c>
    </row>
    <row r="902" spans="1:14" x14ac:dyDescent="0.45">
      <c r="A902" s="6" t="s">
        <v>612</v>
      </c>
      <c r="B902" s="5" t="s">
        <v>613</v>
      </c>
      <c r="C902" s="5" t="s">
        <v>614</v>
      </c>
      <c r="D902" s="6">
        <v>1999</v>
      </c>
      <c r="E902" s="5" t="s">
        <v>615</v>
      </c>
      <c r="F902" s="5" t="s">
        <v>616</v>
      </c>
      <c r="G902" s="5" t="s">
        <v>617</v>
      </c>
      <c r="H902" s="5" t="s">
        <v>13024</v>
      </c>
      <c r="I902" s="6" t="s">
        <v>13025</v>
      </c>
      <c r="J902" s="6" t="s">
        <v>13026</v>
      </c>
      <c r="K902" s="6" t="s">
        <v>13026</v>
      </c>
      <c r="L902" s="6" t="s">
        <v>13026</v>
      </c>
      <c r="M902" s="6" t="s">
        <v>13027</v>
      </c>
      <c r="N902" s="5" t="s">
        <v>13028</v>
      </c>
    </row>
    <row r="903" spans="1:14" x14ac:dyDescent="0.45">
      <c r="A903" s="6" t="s">
        <v>10767</v>
      </c>
      <c r="B903" s="5" t="s">
        <v>10768</v>
      </c>
      <c r="C903" s="5" t="s">
        <v>10769</v>
      </c>
      <c r="D903" s="6">
        <v>2002</v>
      </c>
      <c r="E903" s="5" t="s">
        <v>10770</v>
      </c>
      <c r="F903" s="5" t="s">
        <v>135</v>
      </c>
      <c r="G903" s="5" t="s">
        <v>10771</v>
      </c>
      <c r="H903" s="5" t="s">
        <v>13024</v>
      </c>
      <c r="I903" s="6" t="s">
        <v>13025</v>
      </c>
      <c r="J903" s="6" t="s">
        <v>13026</v>
      </c>
      <c r="K903" s="6" t="s">
        <v>13026</v>
      </c>
      <c r="L903" s="6" t="s">
        <v>13026</v>
      </c>
      <c r="M903" s="6" t="s">
        <v>13027</v>
      </c>
      <c r="N903" s="5" t="s">
        <v>13028</v>
      </c>
    </row>
    <row r="904" spans="1:14" x14ac:dyDescent="0.45">
      <c r="A904" s="6" t="s">
        <v>309</v>
      </c>
      <c r="B904" s="5" t="s">
        <v>310</v>
      </c>
      <c r="C904" s="5" t="s">
        <v>311</v>
      </c>
      <c r="D904" s="6">
        <v>2021</v>
      </c>
      <c r="E904" s="5" t="s">
        <v>312</v>
      </c>
      <c r="F904" s="5" t="s">
        <v>313</v>
      </c>
      <c r="G904" s="5" t="s">
        <v>314</v>
      </c>
      <c r="H904" s="5" t="s">
        <v>13024</v>
      </c>
      <c r="I904" s="6" t="s">
        <v>13025</v>
      </c>
      <c r="J904" s="6" t="s">
        <v>13025</v>
      </c>
      <c r="K904" s="6" t="s">
        <v>13026</v>
      </c>
      <c r="L904" s="6" t="s">
        <v>13026</v>
      </c>
      <c r="M904" s="6" t="s">
        <v>13027</v>
      </c>
      <c r="N904" s="5" t="s">
        <v>13029</v>
      </c>
    </row>
    <row r="905" spans="1:14" x14ac:dyDescent="0.45">
      <c r="A905" s="6" t="s">
        <v>4648</v>
      </c>
      <c r="B905" s="5" t="s">
        <v>4649</v>
      </c>
      <c r="C905" s="5" t="s">
        <v>4650</v>
      </c>
      <c r="D905" s="6">
        <v>2021</v>
      </c>
      <c r="E905" s="5" t="s">
        <v>4651</v>
      </c>
      <c r="F905" s="5" t="s">
        <v>4614</v>
      </c>
      <c r="G905" s="5" t="s">
        <v>4652</v>
      </c>
      <c r="H905" s="5" t="s">
        <v>13024</v>
      </c>
      <c r="I905" s="6" t="s">
        <v>13025</v>
      </c>
      <c r="J905" s="6" t="s">
        <v>13025</v>
      </c>
      <c r="K905" s="6" t="s">
        <v>13026</v>
      </c>
      <c r="L905" s="6" t="s">
        <v>13025</v>
      </c>
      <c r="M905" s="6" t="s">
        <v>13027</v>
      </c>
      <c r="N905" s="5" t="s">
        <v>13029</v>
      </c>
    </row>
    <row r="906" spans="1:14" x14ac:dyDescent="0.45">
      <c r="A906" s="6" t="s">
        <v>5432</v>
      </c>
      <c r="B906" s="5" t="s">
        <v>5433</v>
      </c>
      <c r="C906" s="5" t="s">
        <v>5434</v>
      </c>
      <c r="D906" s="6">
        <v>2019</v>
      </c>
      <c r="E906" s="5" t="s">
        <v>5435</v>
      </c>
      <c r="F906" s="5" t="s">
        <v>5436</v>
      </c>
      <c r="G906" s="5" t="s">
        <v>5437</v>
      </c>
      <c r="H906" s="5" t="s">
        <v>13024</v>
      </c>
      <c r="I906" s="6" t="s">
        <v>13025</v>
      </c>
      <c r="J906" s="6" t="s">
        <v>13025</v>
      </c>
      <c r="K906" s="6" t="s">
        <v>13026</v>
      </c>
      <c r="L906" s="6" t="s">
        <v>13025</v>
      </c>
      <c r="M906" s="6" t="s">
        <v>13027</v>
      </c>
      <c r="N906" s="5" t="s">
        <v>13029</v>
      </c>
    </row>
    <row r="907" spans="1:14" x14ac:dyDescent="0.45">
      <c r="A907" s="6" t="s">
        <v>913</v>
      </c>
      <c r="B907" s="5" t="s">
        <v>914</v>
      </c>
      <c r="C907" s="5" t="s">
        <v>915</v>
      </c>
      <c r="D907" s="6">
        <v>2002</v>
      </c>
      <c r="E907" s="5" t="s">
        <v>916</v>
      </c>
      <c r="F907" s="5" t="s">
        <v>141</v>
      </c>
      <c r="G907" s="5" t="s">
        <v>917</v>
      </c>
      <c r="H907" s="5" t="s">
        <v>13024</v>
      </c>
      <c r="I907" s="6" t="s">
        <v>13025</v>
      </c>
      <c r="J907" s="6" t="s">
        <v>13026</v>
      </c>
      <c r="K907" s="6" t="s">
        <v>13026</v>
      </c>
      <c r="L907" s="6" t="s">
        <v>13026</v>
      </c>
      <c r="M907" s="6" t="s">
        <v>13027</v>
      </c>
      <c r="N907" s="5" t="s">
        <v>13028</v>
      </c>
    </row>
    <row r="908" spans="1:14" x14ac:dyDescent="0.45">
      <c r="A908" s="6" t="s">
        <v>5485</v>
      </c>
      <c r="B908" s="5" t="s">
        <v>5486</v>
      </c>
      <c r="C908" s="5" t="s">
        <v>5487</v>
      </c>
      <c r="D908" s="6">
        <v>2022</v>
      </c>
      <c r="E908" s="5" t="s">
        <v>5488</v>
      </c>
      <c r="F908" s="5" t="s">
        <v>5489</v>
      </c>
      <c r="G908" s="5" t="s">
        <v>5490</v>
      </c>
      <c r="H908" s="5" t="s">
        <v>13024</v>
      </c>
      <c r="I908" s="6" t="s">
        <v>13025</v>
      </c>
      <c r="J908" s="6" t="s">
        <v>13026</v>
      </c>
      <c r="K908" s="6" t="s">
        <v>13026</v>
      </c>
      <c r="L908" s="6" t="s">
        <v>13026</v>
      </c>
      <c r="M908" s="6" t="s">
        <v>13027</v>
      </c>
      <c r="N908" s="5" t="s">
        <v>13028</v>
      </c>
    </row>
    <row r="909" spans="1:14" x14ac:dyDescent="0.45">
      <c r="A909" s="6" t="s">
        <v>1994</v>
      </c>
      <c r="B909" s="5" t="s">
        <v>1995</v>
      </c>
      <c r="C909" s="5" t="s">
        <v>1996</v>
      </c>
      <c r="D909" s="6">
        <v>2004</v>
      </c>
      <c r="E909" s="5" t="s">
        <v>1997</v>
      </c>
      <c r="F909" s="5" t="s">
        <v>245</v>
      </c>
      <c r="G909" s="5" t="s">
        <v>1998</v>
      </c>
      <c r="H909" s="5" t="s">
        <v>13032</v>
      </c>
      <c r="I909" s="6" t="s">
        <v>13025</v>
      </c>
      <c r="J909" s="6" t="s">
        <v>13025</v>
      </c>
      <c r="K909" s="6" t="s">
        <v>13025</v>
      </c>
      <c r="L909" s="6" t="s">
        <v>13025</v>
      </c>
      <c r="M909" s="6" t="s">
        <v>13033</v>
      </c>
      <c r="N909" s="5"/>
    </row>
    <row r="910" spans="1:14" x14ac:dyDescent="0.45">
      <c r="A910" s="6" t="s">
        <v>3639</v>
      </c>
      <c r="B910" s="5" t="s">
        <v>3640</v>
      </c>
      <c r="C910" s="5" t="s">
        <v>3641</v>
      </c>
      <c r="D910" s="6">
        <v>2002</v>
      </c>
      <c r="E910" s="5" t="s">
        <v>3642</v>
      </c>
      <c r="F910" s="5" t="s">
        <v>3643</v>
      </c>
      <c r="G910" s="5" t="s">
        <v>3644</v>
      </c>
      <c r="H910" s="5" t="s">
        <v>13024</v>
      </c>
      <c r="I910" s="6" t="s">
        <v>13025</v>
      </c>
      <c r="J910" s="6" t="s">
        <v>13026</v>
      </c>
      <c r="K910" s="6" t="s">
        <v>13026</v>
      </c>
      <c r="L910" s="6" t="s">
        <v>13026</v>
      </c>
      <c r="M910" s="6" t="s">
        <v>13027</v>
      </c>
      <c r="N910" s="5" t="s">
        <v>13028</v>
      </c>
    </row>
    <row r="911" spans="1:14" x14ac:dyDescent="0.45">
      <c r="A911" s="6" t="s">
        <v>5613</v>
      </c>
      <c r="B911" s="5" t="s">
        <v>5614</v>
      </c>
      <c r="C911" s="5" t="s">
        <v>5615</v>
      </c>
      <c r="D911" s="6">
        <v>2024</v>
      </c>
      <c r="E911" s="5" t="s">
        <v>5616</v>
      </c>
      <c r="F911" s="5" t="s">
        <v>5617</v>
      </c>
      <c r="G911" s="5" t="s">
        <v>5618</v>
      </c>
      <c r="H911" s="5" t="s">
        <v>13024</v>
      </c>
      <c r="I911" s="6" t="s">
        <v>13025</v>
      </c>
      <c r="J911" s="6" t="s">
        <v>13025</v>
      </c>
      <c r="K911" s="6" t="s">
        <v>13025</v>
      </c>
      <c r="L911" s="6" t="s">
        <v>13026</v>
      </c>
      <c r="M911" s="6" t="s">
        <v>13027</v>
      </c>
      <c r="N911" s="5" t="s">
        <v>13029</v>
      </c>
    </row>
    <row r="912" spans="1:14" x14ac:dyDescent="0.45">
      <c r="A912" s="6" t="s">
        <v>5164</v>
      </c>
      <c r="B912" s="5" t="s">
        <v>5165</v>
      </c>
      <c r="C912" s="5" t="s">
        <v>5166</v>
      </c>
      <c r="D912" s="6">
        <v>2000</v>
      </c>
      <c r="E912" s="5" t="s">
        <v>5167</v>
      </c>
      <c r="F912" s="5" t="s">
        <v>5168</v>
      </c>
      <c r="G912" s="5" t="s">
        <v>5169</v>
      </c>
      <c r="H912" s="5" t="s">
        <v>13024</v>
      </c>
      <c r="I912" s="6" t="s">
        <v>13025</v>
      </c>
      <c r="J912" s="6" t="s">
        <v>13026</v>
      </c>
      <c r="K912" s="6" t="s">
        <v>13026</v>
      </c>
      <c r="L912" s="6" t="s">
        <v>13026</v>
      </c>
      <c r="M912" s="6" t="s">
        <v>13027</v>
      </c>
      <c r="N912" s="5" t="s">
        <v>13028</v>
      </c>
    </row>
    <row r="913" spans="1:14" x14ac:dyDescent="0.45">
      <c r="A913" s="6" t="s">
        <v>5404</v>
      </c>
      <c r="B913" s="5" t="s">
        <v>5405</v>
      </c>
      <c r="C913" s="5" t="s">
        <v>5406</v>
      </c>
      <c r="D913" s="6">
        <v>2001</v>
      </c>
      <c r="E913" s="5" t="s">
        <v>5407</v>
      </c>
      <c r="F913" s="5" t="s">
        <v>5408</v>
      </c>
      <c r="G913" s="5" t="s">
        <v>5409</v>
      </c>
      <c r="H913" s="5" t="s">
        <v>13024</v>
      </c>
      <c r="I913" s="6" t="s">
        <v>13025</v>
      </c>
      <c r="J913" s="6" t="s">
        <v>13026</v>
      </c>
      <c r="K913" s="6" t="s">
        <v>13026</v>
      </c>
      <c r="L913" s="6" t="s">
        <v>13026</v>
      </c>
      <c r="M913" s="6" t="s">
        <v>13027</v>
      </c>
      <c r="N913" s="5" t="s">
        <v>13028</v>
      </c>
    </row>
    <row r="914" spans="1:14" x14ac:dyDescent="0.45">
      <c r="A914" s="6" t="s">
        <v>12616</v>
      </c>
      <c r="B914" s="5" t="s">
        <v>12617</v>
      </c>
      <c r="C914" s="5" t="s">
        <v>12618</v>
      </c>
      <c r="D914" s="6">
        <v>1982</v>
      </c>
      <c r="E914" s="5" t="s">
        <v>12619</v>
      </c>
      <c r="F914" s="5" t="s">
        <v>111</v>
      </c>
      <c r="G914" s="5" t="s">
        <v>12620</v>
      </c>
      <c r="H914" s="5" t="s">
        <v>13024</v>
      </c>
      <c r="I914" s="6" t="s">
        <v>13025</v>
      </c>
      <c r="J914" s="6" t="s">
        <v>13026</v>
      </c>
      <c r="K914" s="6" t="s">
        <v>13026</v>
      </c>
      <c r="L914" s="6" t="s">
        <v>13026</v>
      </c>
      <c r="M914" s="6" t="s">
        <v>13027</v>
      </c>
      <c r="N914" s="5" t="s">
        <v>13028</v>
      </c>
    </row>
    <row r="915" spans="1:14" x14ac:dyDescent="0.45">
      <c r="A915" s="6" t="s">
        <v>6790</v>
      </c>
      <c r="B915" s="5" t="s">
        <v>6791</v>
      </c>
      <c r="C915" s="5" t="s">
        <v>6792</v>
      </c>
      <c r="D915" s="6">
        <v>2001</v>
      </c>
      <c r="E915" s="5" t="s">
        <v>6793</v>
      </c>
      <c r="F915" s="5" t="s">
        <v>68</v>
      </c>
      <c r="G915" s="5" t="s">
        <v>6794</v>
      </c>
      <c r="H915" s="5" t="s">
        <v>13024</v>
      </c>
      <c r="I915" s="6" t="s">
        <v>13025</v>
      </c>
      <c r="J915" s="6" t="s">
        <v>13026</v>
      </c>
      <c r="K915" s="6" t="s">
        <v>13026</v>
      </c>
      <c r="L915" s="6" t="s">
        <v>13026</v>
      </c>
      <c r="M915" s="6" t="s">
        <v>13027</v>
      </c>
      <c r="N915" s="5" t="s">
        <v>13028</v>
      </c>
    </row>
    <row r="916" spans="1:14" x14ac:dyDescent="0.45">
      <c r="A916" s="6" t="s">
        <v>11510</v>
      </c>
      <c r="B916" s="5" t="s">
        <v>11511</v>
      </c>
      <c r="C916" s="5" t="s">
        <v>11512</v>
      </c>
      <c r="D916" s="6">
        <v>2002</v>
      </c>
      <c r="E916" s="5" t="s">
        <v>11513</v>
      </c>
      <c r="F916" s="5" t="s">
        <v>194</v>
      </c>
      <c r="G916" s="5" t="s">
        <v>11514</v>
      </c>
      <c r="H916" s="5" t="s">
        <v>13024</v>
      </c>
      <c r="I916" s="6" t="s">
        <v>13026</v>
      </c>
      <c r="J916" s="6" t="s">
        <v>13025</v>
      </c>
      <c r="K916" s="6" t="s">
        <v>13026</v>
      </c>
      <c r="L916" s="6" t="s">
        <v>13026</v>
      </c>
      <c r="M916" s="6" t="s">
        <v>13027</v>
      </c>
      <c r="N916" s="5" t="s">
        <v>13031</v>
      </c>
    </row>
    <row r="917" spans="1:14" x14ac:dyDescent="0.45">
      <c r="A917" s="6" t="s">
        <v>8954</v>
      </c>
      <c r="B917" s="5" t="s">
        <v>8955</v>
      </c>
      <c r="C917" s="5" t="s">
        <v>8956</v>
      </c>
      <c r="D917" s="6">
        <v>1998</v>
      </c>
      <c r="E917" s="5" t="s">
        <v>8957</v>
      </c>
      <c r="F917" s="5" t="s">
        <v>206</v>
      </c>
      <c r="G917" s="5" t="s">
        <v>8958</v>
      </c>
      <c r="H917" s="5" t="s">
        <v>13024</v>
      </c>
      <c r="I917" s="6" t="s">
        <v>13026</v>
      </c>
      <c r="J917" s="6" t="s">
        <v>13026</v>
      </c>
      <c r="K917" s="6" t="s">
        <v>13026</v>
      </c>
      <c r="L917" s="6" t="s">
        <v>13026</v>
      </c>
      <c r="M917" s="6" t="s">
        <v>13027</v>
      </c>
      <c r="N917" s="5" t="s">
        <v>13031</v>
      </c>
    </row>
    <row r="918" spans="1:14" x14ac:dyDescent="0.45">
      <c r="A918" s="6" t="s">
        <v>985</v>
      </c>
      <c r="B918" s="5" t="s">
        <v>986</v>
      </c>
      <c r="C918" s="5" t="s">
        <v>987</v>
      </c>
      <c r="D918" s="6">
        <v>2002</v>
      </c>
      <c r="E918" s="5" t="s">
        <v>988</v>
      </c>
      <c r="F918" s="5" t="s">
        <v>68</v>
      </c>
      <c r="G918" s="5" t="s">
        <v>989</v>
      </c>
      <c r="H918" s="5" t="s">
        <v>13032</v>
      </c>
      <c r="I918" s="6" t="s">
        <v>13025</v>
      </c>
      <c r="J918" s="6" t="s">
        <v>13026</v>
      </c>
      <c r="K918" s="6" t="s">
        <v>13026</v>
      </c>
      <c r="L918" s="6" t="s">
        <v>13025</v>
      </c>
      <c r="M918" s="6" t="s">
        <v>13027</v>
      </c>
      <c r="N918" s="5" t="s">
        <v>13028</v>
      </c>
    </row>
    <row r="919" spans="1:14" x14ac:dyDescent="0.45">
      <c r="A919" s="6" t="s">
        <v>758</v>
      </c>
      <c r="B919" s="5" t="s">
        <v>759</v>
      </c>
      <c r="C919" s="5" t="s">
        <v>760</v>
      </c>
      <c r="D919" s="6">
        <v>2024</v>
      </c>
      <c r="E919" s="5" t="s">
        <v>761</v>
      </c>
      <c r="F919" s="5" t="s">
        <v>762</v>
      </c>
      <c r="G919" s="5" t="s">
        <v>763</v>
      </c>
      <c r="H919" s="5" t="s">
        <v>13024</v>
      </c>
      <c r="I919" s="6" t="s">
        <v>13025</v>
      </c>
      <c r="J919" s="6" t="s">
        <v>13025</v>
      </c>
      <c r="K919" s="6" t="s">
        <v>13026</v>
      </c>
      <c r="L919" s="6" t="s">
        <v>13025</v>
      </c>
      <c r="M919" s="6" t="s">
        <v>13027</v>
      </c>
      <c r="N919" s="5" t="s">
        <v>13029</v>
      </c>
    </row>
    <row r="920" spans="1:14" x14ac:dyDescent="0.45">
      <c r="A920" s="6" t="s">
        <v>1581</v>
      </c>
      <c r="B920" s="5" t="s">
        <v>1582</v>
      </c>
      <c r="C920" s="5" t="s">
        <v>1583</v>
      </c>
      <c r="D920" s="6">
        <v>2025</v>
      </c>
      <c r="E920" s="5" t="s">
        <v>1584</v>
      </c>
      <c r="F920" s="5" t="s">
        <v>1585</v>
      </c>
      <c r="G920" s="5" t="s">
        <v>1586</v>
      </c>
      <c r="H920" s="5" t="s">
        <v>13024</v>
      </c>
      <c r="I920" s="6" t="s">
        <v>13026</v>
      </c>
      <c r="J920" s="6" t="s">
        <v>13026</v>
      </c>
      <c r="K920" s="6" t="s">
        <v>13026</v>
      </c>
      <c r="L920" s="6" t="s">
        <v>13026</v>
      </c>
      <c r="M920" s="6" t="s">
        <v>13027</v>
      </c>
      <c r="N920" s="5" t="s">
        <v>13031</v>
      </c>
    </row>
    <row r="921" spans="1:14" x14ac:dyDescent="0.45">
      <c r="A921" s="6" t="s">
        <v>7972</v>
      </c>
      <c r="B921" s="5" t="s">
        <v>7973</v>
      </c>
      <c r="C921" s="5" t="s">
        <v>7974</v>
      </c>
      <c r="D921" s="6">
        <v>2000</v>
      </c>
      <c r="E921" s="5" t="s">
        <v>7975</v>
      </c>
      <c r="F921" s="5" t="s">
        <v>177</v>
      </c>
      <c r="G921" s="5" t="s">
        <v>7976</v>
      </c>
      <c r="H921" s="5" t="s">
        <v>13024</v>
      </c>
      <c r="I921" s="6" t="s">
        <v>13025</v>
      </c>
      <c r="J921" s="6" t="s">
        <v>13026</v>
      </c>
      <c r="K921" s="6" t="s">
        <v>13026</v>
      </c>
      <c r="L921" s="6" t="s">
        <v>13026</v>
      </c>
      <c r="M921" s="6" t="s">
        <v>13027</v>
      </c>
      <c r="N921" s="5" t="s">
        <v>13028</v>
      </c>
    </row>
    <row r="922" spans="1:14" x14ac:dyDescent="0.45">
      <c r="A922" s="6" t="s">
        <v>4000</v>
      </c>
      <c r="B922" s="5" t="s">
        <v>4001</v>
      </c>
      <c r="C922" s="5" t="s">
        <v>4002</v>
      </c>
      <c r="D922" s="6">
        <v>1996</v>
      </c>
      <c r="E922" s="5" t="s">
        <v>4003</v>
      </c>
      <c r="F922" s="5" t="s">
        <v>76</v>
      </c>
      <c r="G922" s="5" t="s">
        <v>4004</v>
      </c>
      <c r="H922" s="5" t="s">
        <v>13024</v>
      </c>
      <c r="I922" s="6" t="s">
        <v>13026</v>
      </c>
      <c r="J922" s="6" t="s">
        <v>13025</v>
      </c>
      <c r="K922" s="6" t="s">
        <v>13026</v>
      </c>
      <c r="L922" s="6" t="s">
        <v>13026</v>
      </c>
      <c r="M922" s="6" t="s">
        <v>13027</v>
      </c>
      <c r="N922" s="5" t="s">
        <v>13031</v>
      </c>
    </row>
    <row r="923" spans="1:14" x14ac:dyDescent="0.45">
      <c r="A923" s="6" t="s">
        <v>7766</v>
      </c>
      <c r="B923" s="5" t="s">
        <v>7767</v>
      </c>
      <c r="C923" s="5" t="s">
        <v>7768</v>
      </c>
      <c r="D923" s="6">
        <v>2016</v>
      </c>
      <c r="E923" s="5" t="s">
        <v>7769</v>
      </c>
      <c r="F923" s="5" t="s">
        <v>4767</v>
      </c>
      <c r="G923" s="5" t="s">
        <v>7770</v>
      </c>
      <c r="H923" s="5" t="s">
        <v>13032</v>
      </c>
      <c r="I923" s="6" t="s">
        <v>13025</v>
      </c>
      <c r="J923" s="6" t="s">
        <v>13026</v>
      </c>
      <c r="K923" s="6" t="s">
        <v>13026</v>
      </c>
      <c r="L923" s="6" t="s">
        <v>13025</v>
      </c>
      <c r="M923" s="6" t="s">
        <v>13027</v>
      </c>
      <c r="N923" s="5" t="s">
        <v>13028</v>
      </c>
    </row>
    <row r="924" spans="1:14" x14ac:dyDescent="0.45">
      <c r="A924" s="6" t="s">
        <v>1983</v>
      </c>
      <c r="B924" s="5" t="s">
        <v>1984</v>
      </c>
      <c r="C924" s="5" t="s">
        <v>1985</v>
      </c>
      <c r="D924" s="6">
        <v>2021</v>
      </c>
      <c r="E924" s="5" t="s">
        <v>1986</v>
      </c>
      <c r="F924" s="5" t="s">
        <v>1987</v>
      </c>
      <c r="G924" s="5" t="s">
        <v>1988</v>
      </c>
      <c r="H924" s="5" t="s">
        <v>13032</v>
      </c>
      <c r="I924" s="6" t="s">
        <v>13025</v>
      </c>
      <c r="J924" s="6" t="s">
        <v>13025</v>
      </c>
      <c r="K924" s="6" t="s">
        <v>13026</v>
      </c>
      <c r="L924" s="6" t="s">
        <v>13025</v>
      </c>
      <c r="M924" s="6" t="s">
        <v>13033</v>
      </c>
      <c r="N924" s="5"/>
    </row>
    <row r="925" spans="1:14" x14ac:dyDescent="0.45">
      <c r="A925" s="6" t="s">
        <v>4226</v>
      </c>
      <c r="B925" s="5" t="s">
        <v>4227</v>
      </c>
      <c r="C925" s="5" t="s">
        <v>4228</v>
      </c>
      <c r="D925" s="6">
        <v>2015</v>
      </c>
      <c r="E925" s="5" t="s">
        <v>403</v>
      </c>
      <c r="F925" s="5" t="s">
        <v>4229</v>
      </c>
      <c r="G925" s="5" t="s">
        <v>4230</v>
      </c>
      <c r="H925" s="5" t="s">
        <v>13024</v>
      </c>
      <c r="I925" s="6" t="s">
        <v>13025</v>
      </c>
      <c r="J925" s="6" t="s">
        <v>13026</v>
      </c>
      <c r="K925" s="6" t="s">
        <v>13025</v>
      </c>
      <c r="L925" s="6" t="s">
        <v>13026</v>
      </c>
      <c r="M925" s="6" t="s">
        <v>13027</v>
      </c>
      <c r="N925" s="5" t="s">
        <v>13028</v>
      </c>
    </row>
    <row r="926" spans="1:14" x14ac:dyDescent="0.45">
      <c r="A926" s="6" t="s">
        <v>12195</v>
      </c>
      <c r="B926" s="5" t="s">
        <v>12196</v>
      </c>
      <c r="C926" s="5" t="s">
        <v>12197</v>
      </c>
      <c r="D926" s="6">
        <v>1983</v>
      </c>
      <c r="E926" s="5" t="s">
        <v>12198</v>
      </c>
      <c r="F926" s="5" t="s">
        <v>239</v>
      </c>
      <c r="G926" s="5" t="s">
        <v>12199</v>
      </c>
      <c r="H926" s="5" t="s">
        <v>13024</v>
      </c>
      <c r="I926" s="6" t="s">
        <v>13025</v>
      </c>
      <c r="J926" s="6" t="s">
        <v>13025</v>
      </c>
      <c r="K926" s="6" t="s">
        <v>13026</v>
      </c>
      <c r="L926" s="6" t="s">
        <v>13026</v>
      </c>
      <c r="M926" s="6" t="s">
        <v>13027</v>
      </c>
      <c r="N926" s="5" t="s">
        <v>13029</v>
      </c>
    </row>
    <row r="927" spans="1:14" x14ac:dyDescent="0.45">
      <c r="A927" s="6" t="s">
        <v>364</v>
      </c>
      <c r="B927" s="5" t="s">
        <v>365</v>
      </c>
      <c r="C927" s="5" t="s">
        <v>366</v>
      </c>
      <c r="D927" s="6">
        <v>2008</v>
      </c>
      <c r="E927" s="5" t="s">
        <v>367</v>
      </c>
      <c r="F927" s="5" t="s">
        <v>368</v>
      </c>
      <c r="G927" s="5" t="s">
        <v>369</v>
      </c>
      <c r="H927" s="5" t="s">
        <v>13024</v>
      </c>
      <c r="I927" s="6" t="s">
        <v>13025</v>
      </c>
      <c r="J927" s="6" t="s">
        <v>13025</v>
      </c>
      <c r="K927" s="6" t="s">
        <v>13026</v>
      </c>
      <c r="L927" s="6" t="s">
        <v>13026</v>
      </c>
      <c r="M927" s="6" t="s">
        <v>13027</v>
      </c>
      <c r="N927" s="5" t="s">
        <v>13029</v>
      </c>
    </row>
    <row r="928" spans="1:14" x14ac:dyDescent="0.45">
      <c r="A928" s="6" t="s">
        <v>2541</v>
      </c>
      <c r="B928" s="5" t="s">
        <v>2542</v>
      </c>
      <c r="C928" s="5" t="s">
        <v>2543</v>
      </c>
      <c r="D928" s="6">
        <v>1998</v>
      </c>
      <c r="E928" s="5" t="s">
        <v>2544</v>
      </c>
      <c r="F928" s="5" t="s">
        <v>206</v>
      </c>
      <c r="G928" s="5" t="s">
        <v>2545</v>
      </c>
      <c r="H928" s="5" t="s">
        <v>13024</v>
      </c>
      <c r="I928" s="6" t="s">
        <v>13026</v>
      </c>
      <c r="J928" s="6" t="s">
        <v>13025</v>
      </c>
      <c r="K928" s="6" t="s">
        <v>13026</v>
      </c>
      <c r="L928" s="6" t="s">
        <v>13026</v>
      </c>
      <c r="M928" s="6" t="s">
        <v>13027</v>
      </c>
      <c r="N928" s="5" t="s">
        <v>13031</v>
      </c>
    </row>
    <row r="929" spans="1:14" x14ac:dyDescent="0.45">
      <c r="A929" s="6" t="s">
        <v>9599</v>
      </c>
      <c r="B929" s="5" t="s">
        <v>9600</v>
      </c>
      <c r="C929" s="5" t="s">
        <v>9601</v>
      </c>
      <c r="D929" s="6">
        <v>2000</v>
      </c>
      <c r="E929" s="5" t="s">
        <v>9602</v>
      </c>
      <c r="F929" s="5" t="s">
        <v>87</v>
      </c>
      <c r="G929" s="5" t="s">
        <v>9603</v>
      </c>
      <c r="H929" s="5" t="s">
        <v>13024</v>
      </c>
      <c r="I929" s="6" t="s">
        <v>13025</v>
      </c>
      <c r="J929" s="6" t="s">
        <v>13026</v>
      </c>
      <c r="K929" s="6" t="s">
        <v>13026</v>
      </c>
      <c r="L929" s="6" t="s">
        <v>13026</v>
      </c>
      <c r="M929" s="6" t="s">
        <v>13027</v>
      </c>
      <c r="N929" s="5" t="s">
        <v>13028</v>
      </c>
    </row>
    <row r="930" spans="1:14" x14ac:dyDescent="0.45">
      <c r="A930" s="6" t="s">
        <v>10165</v>
      </c>
      <c r="B930" s="5" t="s">
        <v>10166</v>
      </c>
      <c r="C930" s="5" t="s">
        <v>10167</v>
      </c>
      <c r="D930" s="6">
        <v>2003</v>
      </c>
      <c r="E930" s="5" t="s">
        <v>10168</v>
      </c>
      <c r="F930" s="5" t="s">
        <v>206</v>
      </c>
      <c r="G930" s="5" t="s">
        <v>10169</v>
      </c>
      <c r="H930" s="5" t="s">
        <v>13024</v>
      </c>
      <c r="I930" s="6" t="s">
        <v>13026</v>
      </c>
      <c r="J930" s="6" t="s">
        <v>13026</v>
      </c>
      <c r="K930" s="6" t="s">
        <v>13026</v>
      </c>
      <c r="L930" s="6" t="s">
        <v>13025</v>
      </c>
      <c r="M930" s="6" t="s">
        <v>13027</v>
      </c>
      <c r="N930" s="5" t="s">
        <v>13031</v>
      </c>
    </row>
    <row r="931" spans="1:14" x14ac:dyDescent="0.45">
      <c r="A931" s="6" t="s">
        <v>7301</v>
      </c>
      <c r="B931" s="5" t="s">
        <v>7302</v>
      </c>
      <c r="C931" s="5" t="s">
        <v>7303</v>
      </c>
      <c r="D931" s="6">
        <v>2008</v>
      </c>
      <c r="E931" s="5" t="s">
        <v>7304</v>
      </c>
      <c r="F931" s="5" t="s">
        <v>7305</v>
      </c>
      <c r="G931" s="5" t="s">
        <v>7306</v>
      </c>
      <c r="H931" s="5" t="s">
        <v>13024</v>
      </c>
      <c r="I931" s="6" t="s">
        <v>13026</v>
      </c>
      <c r="J931" s="6" t="s">
        <v>13025</v>
      </c>
      <c r="K931" s="6" t="s">
        <v>13026</v>
      </c>
      <c r="L931" s="6" t="s">
        <v>13026</v>
      </c>
      <c r="M931" s="6" t="s">
        <v>13027</v>
      </c>
      <c r="N931" s="5" t="s">
        <v>13031</v>
      </c>
    </row>
    <row r="932" spans="1:14" x14ac:dyDescent="0.45">
      <c r="A932" s="6" t="s">
        <v>6952</v>
      </c>
      <c r="B932" s="5" t="s">
        <v>6953</v>
      </c>
      <c r="C932" s="5" t="s">
        <v>6954</v>
      </c>
      <c r="D932" s="6">
        <v>2003</v>
      </c>
      <c r="E932" s="5" t="s">
        <v>6955</v>
      </c>
      <c r="F932" s="5" t="s">
        <v>68</v>
      </c>
      <c r="G932" s="5" t="s">
        <v>6956</v>
      </c>
      <c r="H932" s="5" t="s">
        <v>13024</v>
      </c>
      <c r="I932" s="6" t="s">
        <v>13025</v>
      </c>
      <c r="J932" s="6" t="s">
        <v>13026</v>
      </c>
      <c r="K932" s="6" t="s">
        <v>13026</v>
      </c>
      <c r="L932" s="6" t="s">
        <v>13026</v>
      </c>
      <c r="M932" s="6" t="s">
        <v>13027</v>
      </c>
      <c r="N932" s="5" t="s">
        <v>13028</v>
      </c>
    </row>
    <row r="933" spans="1:14" x14ac:dyDescent="0.45">
      <c r="A933" s="6" t="s">
        <v>11279</v>
      </c>
      <c r="B933" s="5" t="s">
        <v>11280</v>
      </c>
      <c r="C933" s="5" t="s">
        <v>11281</v>
      </c>
      <c r="D933" s="6">
        <v>2010</v>
      </c>
      <c r="E933" s="5" t="s">
        <v>11282</v>
      </c>
      <c r="F933" s="5" t="s">
        <v>3940</v>
      </c>
      <c r="G933" s="5" t="s">
        <v>11283</v>
      </c>
      <c r="H933" s="5" t="s">
        <v>13024</v>
      </c>
      <c r="I933" s="6" t="s">
        <v>13025</v>
      </c>
      <c r="J933" s="6" t="s">
        <v>13025</v>
      </c>
      <c r="K933" s="6" t="s">
        <v>13026</v>
      </c>
      <c r="L933" s="6" t="s">
        <v>13026</v>
      </c>
      <c r="M933" s="6" t="s">
        <v>13027</v>
      </c>
      <c r="N933" s="5" t="s">
        <v>13029</v>
      </c>
    </row>
    <row r="934" spans="1:14" x14ac:dyDescent="0.45">
      <c r="A934" s="6" t="s">
        <v>275</v>
      </c>
      <c r="B934" s="5" t="s">
        <v>276</v>
      </c>
      <c r="C934" s="5" t="s">
        <v>277</v>
      </c>
      <c r="D934" s="6">
        <v>2014</v>
      </c>
      <c r="E934" s="5" t="s">
        <v>278</v>
      </c>
      <c r="F934" s="5" t="s">
        <v>279</v>
      </c>
      <c r="G934" s="5" t="s">
        <v>280</v>
      </c>
      <c r="H934" s="5" t="s">
        <v>13032</v>
      </c>
      <c r="I934" s="6" t="s">
        <v>13025</v>
      </c>
      <c r="J934" s="6" t="s">
        <v>13025</v>
      </c>
      <c r="K934" s="6" t="s">
        <v>13025</v>
      </c>
      <c r="L934" s="6" t="s">
        <v>13025</v>
      </c>
      <c r="M934" s="6" t="s">
        <v>13033</v>
      </c>
      <c r="N934" s="5"/>
    </row>
    <row r="935" spans="1:14" x14ac:dyDescent="0.45">
      <c r="A935" s="6" t="s">
        <v>299</v>
      </c>
      <c r="B935" s="5" t="s">
        <v>300</v>
      </c>
      <c r="C935" s="5" t="s">
        <v>301</v>
      </c>
      <c r="D935" s="6">
        <v>2002</v>
      </c>
      <c r="E935" s="5" t="s">
        <v>302</v>
      </c>
      <c r="F935" s="5" t="s">
        <v>68</v>
      </c>
      <c r="G935" s="5" t="s">
        <v>303</v>
      </c>
      <c r="H935" s="5" t="s">
        <v>13024</v>
      </c>
      <c r="I935" s="6" t="s">
        <v>13025</v>
      </c>
      <c r="J935" s="6" t="s">
        <v>13026</v>
      </c>
      <c r="K935" s="6" t="s">
        <v>13026</v>
      </c>
      <c r="L935" s="6" t="s">
        <v>13026</v>
      </c>
      <c r="M935" s="6" t="s">
        <v>13027</v>
      </c>
      <c r="N935" s="5" t="s">
        <v>13028</v>
      </c>
    </row>
    <row r="936" spans="1:14" x14ac:dyDescent="0.45">
      <c r="A936" s="6" t="s">
        <v>352</v>
      </c>
      <c r="B936" s="5" t="s">
        <v>353</v>
      </c>
      <c r="C936" s="5" t="s">
        <v>354</v>
      </c>
      <c r="D936" s="6">
        <v>2012</v>
      </c>
      <c r="E936" s="5" t="s">
        <v>355</v>
      </c>
      <c r="F936" s="5" t="s">
        <v>356</v>
      </c>
      <c r="G936" s="5" t="s">
        <v>357</v>
      </c>
      <c r="H936" s="5" t="s">
        <v>13024</v>
      </c>
      <c r="I936" s="6" t="s">
        <v>13025</v>
      </c>
      <c r="J936" s="6" t="s">
        <v>13026</v>
      </c>
      <c r="K936" s="6" t="s">
        <v>13026</v>
      </c>
      <c r="L936" s="6" t="s">
        <v>13025</v>
      </c>
      <c r="M936" s="6" t="s">
        <v>13027</v>
      </c>
      <c r="N936" s="5" t="s">
        <v>13028</v>
      </c>
    </row>
    <row r="937" spans="1:14" x14ac:dyDescent="0.45">
      <c r="A937" s="6" t="s">
        <v>6530</v>
      </c>
      <c r="B937" s="5" t="s">
        <v>6531</v>
      </c>
      <c r="C937" s="5" t="s">
        <v>6532</v>
      </c>
      <c r="D937" s="6">
        <v>2025</v>
      </c>
      <c r="E937" s="5" t="s">
        <v>6533</v>
      </c>
      <c r="F937" s="5" t="s">
        <v>212</v>
      </c>
      <c r="G937" s="5" t="s">
        <v>6534</v>
      </c>
      <c r="H937" s="5" t="s">
        <v>13024</v>
      </c>
      <c r="I937" s="6" t="s">
        <v>13025</v>
      </c>
      <c r="J937" s="6" t="s">
        <v>13025</v>
      </c>
      <c r="K937" s="6" t="s">
        <v>13025</v>
      </c>
      <c r="L937" s="6" t="s">
        <v>13026</v>
      </c>
      <c r="M937" s="6" t="s">
        <v>13027</v>
      </c>
      <c r="N937" s="5" t="s">
        <v>13029</v>
      </c>
    </row>
    <row r="938" spans="1:14" x14ac:dyDescent="0.45">
      <c r="A938" s="6" t="s">
        <v>451</v>
      </c>
      <c r="B938" s="5" t="s">
        <v>452</v>
      </c>
      <c r="C938" s="5" t="s">
        <v>453</v>
      </c>
      <c r="D938" s="6">
        <v>1993</v>
      </c>
      <c r="E938" s="5" t="s">
        <v>454</v>
      </c>
      <c r="F938" s="5" t="s">
        <v>455</v>
      </c>
      <c r="G938" s="5" t="s">
        <v>456</v>
      </c>
      <c r="H938" s="5" t="s">
        <v>13024</v>
      </c>
      <c r="I938" s="6" t="s">
        <v>13026</v>
      </c>
      <c r="J938" s="6" t="s">
        <v>13025</v>
      </c>
      <c r="K938" s="6" t="s">
        <v>13026</v>
      </c>
      <c r="L938" s="6" t="s">
        <v>13026</v>
      </c>
      <c r="M938" s="6" t="s">
        <v>13027</v>
      </c>
      <c r="N938" s="5" t="s">
        <v>13031</v>
      </c>
    </row>
    <row r="939" spans="1:14" x14ac:dyDescent="0.45">
      <c r="A939" s="6" t="s">
        <v>8830</v>
      </c>
      <c r="B939" s="5" t="s">
        <v>8831</v>
      </c>
      <c r="C939" s="5" t="s">
        <v>8832</v>
      </c>
      <c r="D939" s="6">
        <v>1978</v>
      </c>
      <c r="E939" s="5" t="s">
        <v>8833</v>
      </c>
      <c r="F939" s="5" t="s">
        <v>4399</v>
      </c>
      <c r="G939" s="5" t="s">
        <v>8834</v>
      </c>
      <c r="H939" s="5" t="s">
        <v>13024</v>
      </c>
      <c r="I939" s="6" t="s">
        <v>13025</v>
      </c>
      <c r="J939" s="6" t="s">
        <v>13026</v>
      </c>
      <c r="K939" s="6" t="s">
        <v>13026</v>
      </c>
      <c r="L939" s="6" t="s">
        <v>13026</v>
      </c>
      <c r="M939" s="6" t="s">
        <v>13027</v>
      </c>
      <c r="N939" s="5" t="s">
        <v>13028</v>
      </c>
    </row>
    <row r="940" spans="1:14" x14ac:dyDescent="0.45">
      <c r="A940" s="6" t="s">
        <v>7083</v>
      </c>
      <c r="B940" s="5" t="s">
        <v>7084</v>
      </c>
      <c r="C940" s="5" t="s">
        <v>7085</v>
      </c>
      <c r="D940" s="6">
        <v>2001</v>
      </c>
      <c r="E940" s="5" t="s">
        <v>7086</v>
      </c>
      <c r="F940" s="5" t="s">
        <v>245</v>
      </c>
      <c r="G940" s="5" t="s">
        <v>7087</v>
      </c>
      <c r="H940" s="5" t="s">
        <v>13024</v>
      </c>
      <c r="I940" s="6" t="s">
        <v>13026</v>
      </c>
      <c r="J940" s="6" t="s">
        <v>13026</v>
      </c>
      <c r="K940" s="6" t="s">
        <v>13026</v>
      </c>
      <c r="L940" s="6" t="s">
        <v>13026</v>
      </c>
      <c r="M940" s="6" t="s">
        <v>13027</v>
      </c>
      <c r="N940" s="5" t="s">
        <v>13031</v>
      </c>
    </row>
    <row r="941" spans="1:14" x14ac:dyDescent="0.45">
      <c r="A941" s="6" t="s">
        <v>1886</v>
      </c>
      <c r="B941" s="5" t="s">
        <v>1887</v>
      </c>
      <c r="C941" s="5" t="s">
        <v>1888</v>
      </c>
      <c r="D941" s="6">
        <v>2020</v>
      </c>
      <c r="E941" s="5" t="s">
        <v>1889</v>
      </c>
      <c r="F941" s="5" t="s">
        <v>129</v>
      </c>
      <c r="G941" s="5" t="s">
        <v>1890</v>
      </c>
      <c r="H941" s="5" t="s">
        <v>13024</v>
      </c>
      <c r="I941" s="6" t="s">
        <v>13026</v>
      </c>
      <c r="J941" s="6" t="s">
        <v>13025</v>
      </c>
      <c r="K941" s="6" t="s">
        <v>13026</v>
      </c>
      <c r="L941" s="6" t="s">
        <v>13025</v>
      </c>
      <c r="M941" s="6" t="s">
        <v>13027</v>
      </c>
      <c r="N941" s="5" t="s">
        <v>13031</v>
      </c>
    </row>
    <row r="942" spans="1:14" x14ac:dyDescent="0.45">
      <c r="A942" s="6" t="s">
        <v>4507</v>
      </c>
      <c r="B942" s="5" t="s">
        <v>4508</v>
      </c>
      <c r="C942" s="5" t="s">
        <v>4509</v>
      </c>
      <c r="D942" s="6">
        <v>2019</v>
      </c>
      <c r="E942" s="5" t="s">
        <v>4510</v>
      </c>
      <c r="F942" s="5" t="s">
        <v>4511</v>
      </c>
      <c r="G942" s="5" t="s">
        <v>4512</v>
      </c>
      <c r="H942" s="5" t="s">
        <v>13032</v>
      </c>
      <c r="I942" s="6" t="s">
        <v>13026</v>
      </c>
      <c r="J942" s="6" t="s">
        <v>13025</v>
      </c>
      <c r="K942" s="6" t="s">
        <v>13025</v>
      </c>
      <c r="L942" s="6" t="s">
        <v>13026</v>
      </c>
      <c r="M942" s="6" t="s">
        <v>13027</v>
      </c>
      <c r="N942" s="5" t="s">
        <v>13031</v>
      </c>
    </row>
    <row r="943" spans="1:14" x14ac:dyDescent="0.45">
      <c r="A943" s="6" t="s">
        <v>9937</v>
      </c>
      <c r="B943" s="5" t="s">
        <v>9938</v>
      </c>
      <c r="C943" s="5" t="s">
        <v>9939</v>
      </c>
      <c r="D943" s="6">
        <v>2001</v>
      </c>
      <c r="E943" s="5" t="s">
        <v>9940</v>
      </c>
      <c r="F943" s="5" t="s">
        <v>68</v>
      </c>
      <c r="G943" s="5" t="s">
        <v>9941</v>
      </c>
      <c r="H943" s="5" t="s">
        <v>13024</v>
      </c>
      <c r="I943" s="6" t="s">
        <v>13025</v>
      </c>
      <c r="J943" s="6" t="s">
        <v>13026</v>
      </c>
      <c r="K943" s="6" t="s">
        <v>13026</v>
      </c>
      <c r="L943" s="6" t="s">
        <v>13025</v>
      </c>
      <c r="M943" s="6" t="s">
        <v>13027</v>
      </c>
      <c r="N943" s="5" t="s">
        <v>13028</v>
      </c>
    </row>
    <row r="944" spans="1:14" x14ac:dyDescent="0.45">
      <c r="A944" s="6" t="s">
        <v>2721</v>
      </c>
      <c r="B944" s="5" t="s">
        <v>2722</v>
      </c>
      <c r="C944" s="5" t="s">
        <v>2723</v>
      </c>
      <c r="D944" s="6">
        <v>2008</v>
      </c>
      <c r="E944" s="5" t="s">
        <v>2724</v>
      </c>
      <c r="F944" s="5" t="s">
        <v>68</v>
      </c>
      <c r="G944" s="5" t="s">
        <v>2725</v>
      </c>
      <c r="H944" s="5" t="s">
        <v>13024</v>
      </c>
      <c r="I944" s="6" t="s">
        <v>13025</v>
      </c>
      <c r="J944" s="6" t="s">
        <v>13026</v>
      </c>
      <c r="K944" s="6" t="s">
        <v>13026</v>
      </c>
      <c r="L944" s="6" t="s">
        <v>13026</v>
      </c>
      <c r="M944" s="6" t="s">
        <v>13027</v>
      </c>
      <c r="N944" s="5" t="s">
        <v>13028</v>
      </c>
    </row>
    <row r="945" spans="1:14" x14ac:dyDescent="0.45">
      <c r="A945" s="6" t="s">
        <v>6925</v>
      </c>
      <c r="B945" s="5" t="s">
        <v>6926</v>
      </c>
      <c r="C945" s="5" t="s">
        <v>6927</v>
      </c>
      <c r="D945" s="6">
        <v>2016</v>
      </c>
      <c r="E945" s="5" t="s">
        <v>6928</v>
      </c>
      <c r="F945" s="5" t="s">
        <v>4641</v>
      </c>
      <c r="G945" s="5" t="s">
        <v>6929</v>
      </c>
      <c r="H945" s="5" t="s">
        <v>13032</v>
      </c>
      <c r="I945" s="6" t="s">
        <v>13026</v>
      </c>
      <c r="J945" s="6" t="s">
        <v>13025</v>
      </c>
      <c r="K945" s="6" t="s">
        <v>13025</v>
      </c>
      <c r="L945" s="6" t="s">
        <v>13025</v>
      </c>
      <c r="M945" s="6" t="s">
        <v>13027</v>
      </c>
      <c r="N945" s="5" t="s">
        <v>13031</v>
      </c>
    </row>
    <row r="946" spans="1:14" x14ac:dyDescent="0.45">
      <c r="A946" s="6" t="s">
        <v>12667</v>
      </c>
      <c r="B946" s="5" t="s">
        <v>12668</v>
      </c>
      <c r="C946" s="5" t="s">
        <v>12669</v>
      </c>
      <c r="D946" s="6">
        <v>2008</v>
      </c>
      <c r="E946" s="5" t="s">
        <v>12670</v>
      </c>
      <c r="F946" s="5" t="s">
        <v>206</v>
      </c>
      <c r="G946" s="5" t="s">
        <v>12671</v>
      </c>
      <c r="H946" s="5" t="s">
        <v>13032</v>
      </c>
      <c r="I946" s="6" t="s">
        <v>13026</v>
      </c>
      <c r="J946" s="6" t="s">
        <v>13025</v>
      </c>
      <c r="K946" s="6" t="s">
        <v>13026</v>
      </c>
      <c r="L946" s="6" t="s">
        <v>13026</v>
      </c>
      <c r="M946" s="6" t="s">
        <v>13027</v>
      </c>
      <c r="N946" s="5" t="s">
        <v>13031</v>
      </c>
    </row>
    <row r="947" spans="1:14" x14ac:dyDescent="0.45">
      <c r="A947" s="6" t="s">
        <v>1045</v>
      </c>
      <c r="B947" s="5" t="s">
        <v>1046</v>
      </c>
      <c r="C947" s="5" t="s">
        <v>1047</v>
      </c>
      <c r="D947" s="6">
        <v>1999</v>
      </c>
      <c r="E947" s="5" t="s">
        <v>1048</v>
      </c>
      <c r="F947" s="5" t="s">
        <v>177</v>
      </c>
      <c r="G947" s="5" t="s">
        <v>1049</v>
      </c>
      <c r="H947" s="5" t="s">
        <v>13024</v>
      </c>
      <c r="I947" s="6" t="s">
        <v>13025</v>
      </c>
      <c r="J947" s="6" t="s">
        <v>13026</v>
      </c>
      <c r="K947" s="6" t="s">
        <v>13026</v>
      </c>
      <c r="L947" s="6" t="s">
        <v>13025</v>
      </c>
      <c r="M947" s="6" t="s">
        <v>13027</v>
      </c>
      <c r="N947" s="5" t="s">
        <v>13028</v>
      </c>
    </row>
    <row r="948" spans="1:14" x14ac:dyDescent="0.45">
      <c r="A948" s="6" t="s">
        <v>8139</v>
      </c>
      <c r="B948" s="5" t="s">
        <v>8140</v>
      </c>
      <c r="C948" s="5" t="s">
        <v>8141</v>
      </c>
      <c r="D948" s="6">
        <v>2004</v>
      </c>
      <c r="E948" s="5" t="s">
        <v>8142</v>
      </c>
      <c r="F948" s="5" t="s">
        <v>68</v>
      </c>
      <c r="G948" s="5" t="s">
        <v>8143</v>
      </c>
      <c r="H948" s="5" t="s">
        <v>13032</v>
      </c>
      <c r="I948" s="6" t="s">
        <v>13025</v>
      </c>
      <c r="J948" s="6" t="s">
        <v>13026</v>
      </c>
      <c r="K948" s="6" t="s">
        <v>13026</v>
      </c>
      <c r="L948" s="6" t="s">
        <v>13025</v>
      </c>
      <c r="M948" s="6" t="s">
        <v>13027</v>
      </c>
      <c r="N948" s="5" t="s">
        <v>13028</v>
      </c>
    </row>
    <row r="949" spans="1:14" x14ac:dyDescent="0.45">
      <c r="A949" s="6" t="s">
        <v>11293</v>
      </c>
      <c r="B949" s="5" t="s">
        <v>11294</v>
      </c>
      <c r="C949" s="5" t="s">
        <v>11295</v>
      </c>
      <c r="D949" s="6">
        <v>2000</v>
      </c>
      <c r="E949" s="5" t="s">
        <v>11296</v>
      </c>
      <c r="F949" s="5" t="s">
        <v>117</v>
      </c>
      <c r="G949" s="5" t="s">
        <v>11297</v>
      </c>
      <c r="H949" s="5" t="s">
        <v>13024</v>
      </c>
      <c r="I949" s="6" t="s">
        <v>13025</v>
      </c>
      <c r="J949" s="6" t="s">
        <v>13026</v>
      </c>
      <c r="K949" s="6" t="s">
        <v>13026</v>
      </c>
      <c r="L949" s="6" t="s">
        <v>13026</v>
      </c>
      <c r="M949" s="6" t="s">
        <v>13027</v>
      </c>
      <c r="N949" s="5" t="s">
        <v>13028</v>
      </c>
    </row>
    <row r="950" spans="1:14" x14ac:dyDescent="0.45">
      <c r="A950" s="6" t="s">
        <v>9112</v>
      </c>
      <c r="B950" s="5" t="s">
        <v>9113</v>
      </c>
      <c r="C950" s="5" t="s">
        <v>9114</v>
      </c>
      <c r="D950" s="6">
        <v>2002</v>
      </c>
      <c r="E950" s="5" t="s">
        <v>9115</v>
      </c>
      <c r="F950" s="5" t="s">
        <v>135</v>
      </c>
      <c r="G950" s="5" t="s">
        <v>9116</v>
      </c>
      <c r="H950" s="5" t="s">
        <v>13024</v>
      </c>
      <c r="I950" s="6" t="s">
        <v>13025</v>
      </c>
      <c r="J950" s="6" t="s">
        <v>13026</v>
      </c>
      <c r="K950" s="6" t="s">
        <v>13026</v>
      </c>
      <c r="L950" s="6" t="s">
        <v>13026</v>
      </c>
      <c r="M950" s="6" t="s">
        <v>13027</v>
      </c>
      <c r="N950" s="5" t="s">
        <v>13028</v>
      </c>
    </row>
    <row r="951" spans="1:14" x14ac:dyDescent="0.45">
      <c r="A951" s="6" t="s">
        <v>7337</v>
      </c>
      <c r="B951" s="5" t="s">
        <v>7338</v>
      </c>
      <c r="C951" s="5" t="s">
        <v>7339</v>
      </c>
      <c r="D951" s="6">
        <v>1997</v>
      </c>
      <c r="E951" s="5" t="s">
        <v>7340</v>
      </c>
      <c r="F951" s="5" t="s">
        <v>340</v>
      </c>
      <c r="G951" s="5" t="s">
        <v>7341</v>
      </c>
      <c r="H951" s="5" t="s">
        <v>13024</v>
      </c>
      <c r="I951" s="6" t="s">
        <v>13025</v>
      </c>
      <c r="J951" s="6" t="s">
        <v>13025</v>
      </c>
      <c r="K951" s="6" t="s">
        <v>13026</v>
      </c>
      <c r="L951" s="6" t="s">
        <v>13026</v>
      </c>
      <c r="M951" s="6" t="s">
        <v>13027</v>
      </c>
      <c r="N951" s="5" t="s">
        <v>13029</v>
      </c>
    </row>
    <row r="952" spans="1:14" x14ac:dyDescent="0.45">
      <c r="A952" s="6" t="s">
        <v>10150</v>
      </c>
      <c r="B952" s="5" t="s">
        <v>10151</v>
      </c>
      <c r="C952" s="5" t="s">
        <v>10152</v>
      </c>
      <c r="D952" s="6">
        <v>2021</v>
      </c>
      <c r="E952" s="5" t="s">
        <v>10153</v>
      </c>
      <c r="F952" s="5" t="s">
        <v>576</v>
      </c>
      <c r="G952" s="5" t="s">
        <v>10154</v>
      </c>
      <c r="H952" s="5" t="s">
        <v>13024</v>
      </c>
      <c r="I952" s="6" t="s">
        <v>13026</v>
      </c>
      <c r="J952" s="6" t="s">
        <v>13026</v>
      </c>
      <c r="K952" s="6" t="s">
        <v>13026</v>
      </c>
      <c r="L952" s="6" t="s">
        <v>13026</v>
      </c>
      <c r="M952" s="6" t="s">
        <v>13027</v>
      </c>
      <c r="N952" s="5" t="s">
        <v>13031</v>
      </c>
    </row>
    <row r="953" spans="1:14" x14ac:dyDescent="0.45">
      <c r="A953" s="6" t="s">
        <v>7342</v>
      </c>
      <c r="B953" s="5" t="s">
        <v>7343</v>
      </c>
      <c r="C953" s="5" t="s">
        <v>7344</v>
      </c>
      <c r="D953" s="6">
        <v>2004</v>
      </c>
      <c r="E953" s="5" t="s">
        <v>7345</v>
      </c>
      <c r="F953" s="5" t="s">
        <v>7346</v>
      </c>
      <c r="G953" s="5" t="s">
        <v>7347</v>
      </c>
      <c r="H953" s="5" t="s">
        <v>13024</v>
      </c>
      <c r="I953" s="6" t="s">
        <v>13026</v>
      </c>
      <c r="J953" s="6" t="s">
        <v>13025</v>
      </c>
      <c r="K953" s="6" t="s">
        <v>13026</v>
      </c>
      <c r="L953" s="6" t="s">
        <v>13025</v>
      </c>
      <c r="M953" s="6" t="s">
        <v>13027</v>
      </c>
      <c r="N953" s="5" t="s">
        <v>13031</v>
      </c>
    </row>
    <row r="954" spans="1:14" x14ac:dyDescent="0.45">
      <c r="A954" s="6" t="s">
        <v>4711</v>
      </c>
      <c r="B954" s="5" t="s">
        <v>4712</v>
      </c>
      <c r="C954" s="5" t="s">
        <v>4713</v>
      </c>
      <c r="D954" s="6">
        <v>2020</v>
      </c>
      <c r="E954" s="5" t="s">
        <v>4714</v>
      </c>
      <c r="F954" s="5" t="s">
        <v>4715</v>
      </c>
      <c r="G954" s="5" t="s">
        <v>4716</v>
      </c>
      <c r="H954" s="5" t="s">
        <v>13024</v>
      </c>
      <c r="I954" s="6" t="s">
        <v>13026</v>
      </c>
      <c r="J954" s="6" t="s">
        <v>13025</v>
      </c>
      <c r="K954" s="6" t="s">
        <v>13026</v>
      </c>
      <c r="L954" s="6" t="s">
        <v>13025</v>
      </c>
      <c r="M954" s="6" t="s">
        <v>13027</v>
      </c>
      <c r="N954" s="5" t="s">
        <v>13031</v>
      </c>
    </row>
    <row r="955" spans="1:14" x14ac:dyDescent="0.45">
      <c r="A955" s="6" t="s">
        <v>5018</v>
      </c>
      <c r="B955" s="5" t="s">
        <v>5019</v>
      </c>
      <c r="C955" s="5" t="s">
        <v>5020</v>
      </c>
      <c r="D955" s="6">
        <v>2021</v>
      </c>
      <c r="E955" s="5" t="s">
        <v>5021</v>
      </c>
      <c r="F955" s="5" t="s">
        <v>2063</v>
      </c>
      <c r="G955" s="5" t="s">
        <v>5022</v>
      </c>
      <c r="H955" s="5" t="s">
        <v>13024</v>
      </c>
      <c r="I955" s="6" t="s">
        <v>13026</v>
      </c>
      <c r="J955" s="6" t="s">
        <v>13026</v>
      </c>
      <c r="K955" s="6" t="s">
        <v>13026</v>
      </c>
      <c r="L955" s="6" t="s">
        <v>13026</v>
      </c>
      <c r="M955" s="6" t="s">
        <v>13027</v>
      </c>
      <c r="N955" s="5" t="s">
        <v>13031</v>
      </c>
    </row>
    <row r="956" spans="1:14" x14ac:dyDescent="0.45">
      <c r="A956" s="6" t="s">
        <v>6236</v>
      </c>
      <c r="B956" s="5" t="s">
        <v>6237</v>
      </c>
      <c r="C956" s="5" t="s">
        <v>6238</v>
      </c>
      <c r="D956" s="6">
        <v>2017</v>
      </c>
      <c r="E956" s="5" t="s">
        <v>6239</v>
      </c>
      <c r="F956" s="5" t="s">
        <v>3260</v>
      </c>
      <c r="G956" s="5" t="s">
        <v>6240</v>
      </c>
      <c r="H956" s="5" t="s">
        <v>13024</v>
      </c>
      <c r="I956" s="6" t="s">
        <v>13025</v>
      </c>
      <c r="J956" s="6" t="s">
        <v>13026</v>
      </c>
      <c r="K956" s="6" t="s">
        <v>13026</v>
      </c>
      <c r="L956" s="6" t="s">
        <v>13026</v>
      </c>
      <c r="M956" s="6" t="s">
        <v>13027</v>
      </c>
      <c r="N956" s="5" t="s">
        <v>13028</v>
      </c>
    </row>
    <row r="957" spans="1:14" x14ac:dyDescent="0.45">
      <c r="A957" s="6" t="s">
        <v>9314</v>
      </c>
      <c r="B957" s="5" t="s">
        <v>9315</v>
      </c>
      <c r="C957" s="5" t="s">
        <v>9316</v>
      </c>
      <c r="D957" s="6">
        <v>1997</v>
      </c>
      <c r="E957" s="5" t="s">
        <v>9317</v>
      </c>
      <c r="F957" s="5" t="s">
        <v>7346</v>
      </c>
      <c r="G957" s="5" t="s">
        <v>9318</v>
      </c>
      <c r="H957" s="5" t="s">
        <v>13024</v>
      </c>
      <c r="I957" s="6" t="s">
        <v>13026</v>
      </c>
      <c r="J957" s="6" t="s">
        <v>13025</v>
      </c>
      <c r="K957" s="6" t="s">
        <v>13026</v>
      </c>
      <c r="L957" s="6" t="s">
        <v>13026</v>
      </c>
      <c r="M957" s="6" t="s">
        <v>13027</v>
      </c>
      <c r="N957" s="5" t="s">
        <v>13031</v>
      </c>
    </row>
    <row r="958" spans="1:14" x14ac:dyDescent="0.45">
      <c r="A958" s="6" t="s">
        <v>6570</v>
      </c>
      <c r="B958" s="5" t="s">
        <v>6571</v>
      </c>
      <c r="C958" s="5" t="s">
        <v>6572</v>
      </c>
      <c r="D958" s="6">
        <v>2000</v>
      </c>
      <c r="E958" s="5" t="s">
        <v>6573</v>
      </c>
      <c r="F958" s="5" t="s">
        <v>68</v>
      </c>
      <c r="G958" s="5" t="s">
        <v>6574</v>
      </c>
      <c r="H958" s="5" t="s">
        <v>13024</v>
      </c>
      <c r="I958" s="6" t="s">
        <v>13025</v>
      </c>
      <c r="J958" s="6" t="s">
        <v>13026</v>
      </c>
      <c r="K958" s="6" t="s">
        <v>13026</v>
      </c>
      <c r="L958" s="6" t="s">
        <v>13026</v>
      </c>
      <c r="M958" s="6" t="s">
        <v>13027</v>
      </c>
      <c r="N958" s="5" t="s">
        <v>13028</v>
      </c>
    </row>
    <row r="959" spans="1:14" x14ac:dyDescent="0.45">
      <c r="A959" s="6" t="s">
        <v>3905</v>
      </c>
      <c r="B959" s="5" t="s">
        <v>3906</v>
      </c>
      <c r="C959" s="5" t="s">
        <v>3907</v>
      </c>
      <c r="D959" s="6">
        <v>2020</v>
      </c>
      <c r="E959" s="5" t="s">
        <v>3908</v>
      </c>
      <c r="F959" s="5" t="s">
        <v>212</v>
      </c>
      <c r="G959" s="5" t="s">
        <v>3909</v>
      </c>
      <c r="H959" s="5" t="s">
        <v>13024</v>
      </c>
      <c r="I959" s="6" t="s">
        <v>13025</v>
      </c>
      <c r="J959" s="6" t="s">
        <v>13025</v>
      </c>
      <c r="K959" s="6" t="s">
        <v>13026</v>
      </c>
      <c r="L959" s="6" t="s">
        <v>13025</v>
      </c>
      <c r="M959" s="6" t="s">
        <v>13027</v>
      </c>
      <c r="N959" s="5" t="s">
        <v>13029</v>
      </c>
    </row>
    <row r="960" spans="1:14" x14ac:dyDescent="0.45">
      <c r="A960" s="6" t="s">
        <v>3441</v>
      </c>
      <c r="B960" s="5" t="s">
        <v>3442</v>
      </c>
      <c r="C960" s="5" t="s">
        <v>3443</v>
      </c>
      <c r="D960" s="6">
        <v>2003</v>
      </c>
      <c r="E960" s="5" t="s">
        <v>3444</v>
      </c>
      <c r="F960" s="5" t="s">
        <v>87</v>
      </c>
      <c r="G960" s="5" t="s">
        <v>3445</v>
      </c>
      <c r="H960" s="5" t="s">
        <v>13024</v>
      </c>
      <c r="I960" s="6" t="s">
        <v>13025</v>
      </c>
      <c r="J960" s="6" t="s">
        <v>13026</v>
      </c>
      <c r="K960" s="6" t="s">
        <v>13026</v>
      </c>
      <c r="L960" s="6" t="s">
        <v>13026</v>
      </c>
      <c r="M960" s="6" t="s">
        <v>13027</v>
      </c>
      <c r="N960" s="5" t="s">
        <v>13028</v>
      </c>
    </row>
    <row r="961" spans="1:14" x14ac:dyDescent="0.45">
      <c r="A961" s="6" t="s">
        <v>8718</v>
      </c>
      <c r="B961" s="5" t="s">
        <v>8719</v>
      </c>
      <c r="C961" s="5" t="s">
        <v>8720</v>
      </c>
      <c r="D961" s="6">
        <v>1990</v>
      </c>
      <c r="E961" s="5" t="s">
        <v>8721</v>
      </c>
      <c r="F961" s="5" t="s">
        <v>1779</v>
      </c>
      <c r="G961" s="5" t="s">
        <v>8722</v>
      </c>
      <c r="H961" s="5" t="s">
        <v>13024</v>
      </c>
      <c r="I961" s="6" t="s">
        <v>13025</v>
      </c>
      <c r="J961" s="6" t="s">
        <v>13026</v>
      </c>
      <c r="K961" s="6" t="s">
        <v>13026</v>
      </c>
      <c r="L961" s="6" t="s">
        <v>13026</v>
      </c>
      <c r="M961" s="6" t="s">
        <v>13027</v>
      </c>
      <c r="N961" s="5" t="s">
        <v>13028</v>
      </c>
    </row>
    <row r="962" spans="1:14" x14ac:dyDescent="0.45">
      <c r="A962" s="6" t="s">
        <v>6080</v>
      </c>
      <c r="B962" s="5" t="s">
        <v>6081</v>
      </c>
      <c r="C962" s="5" t="s">
        <v>6082</v>
      </c>
      <c r="D962" s="6">
        <v>2023</v>
      </c>
      <c r="E962" s="5" t="s">
        <v>6083</v>
      </c>
      <c r="F962" s="5" t="s">
        <v>6084</v>
      </c>
      <c r="G962" s="5" t="s">
        <v>6085</v>
      </c>
      <c r="H962" s="5" t="s">
        <v>13024</v>
      </c>
      <c r="I962" s="6" t="s">
        <v>13025</v>
      </c>
      <c r="J962" s="6" t="s">
        <v>13025</v>
      </c>
      <c r="K962" s="6" t="s">
        <v>13026</v>
      </c>
      <c r="L962" s="6" t="s">
        <v>13026</v>
      </c>
      <c r="M962" s="6" t="s">
        <v>13027</v>
      </c>
      <c r="N962" s="5" t="s">
        <v>13029</v>
      </c>
    </row>
    <row r="963" spans="1:14" x14ac:dyDescent="0.45">
      <c r="A963" s="6" t="s">
        <v>11652</v>
      </c>
      <c r="B963" s="5" t="s">
        <v>11653</v>
      </c>
      <c r="C963" s="5" t="s">
        <v>11654</v>
      </c>
      <c r="D963" s="6">
        <v>1999</v>
      </c>
      <c r="E963" s="5" t="s">
        <v>11655</v>
      </c>
      <c r="F963" s="5" t="s">
        <v>68</v>
      </c>
      <c r="G963" s="5" t="s">
        <v>11656</v>
      </c>
      <c r="H963" s="5" t="s">
        <v>13024</v>
      </c>
      <c r="I963" s="6" t="s">
        <v>13025</v>
      </c>
      <c r="J963" s="6" t="s">
        <v>13026</v>
      </c>
      <c r="K963" s="6" t="s">
        <v>13026</v>
      </c>
      <c r="L963" s="6" t="s">
        <v>13025</v>
      </c>
      <c r="M963" s="6" t="s">
        <v>13027</v>
      </c>
      <c r="N963" s="5" t="s">
        <v>13028</v>
      </c>
    </row>
    <row r="964" spans="1:14" x14ac:dyDescent="0.45">
      <c r="A964" s="6" t="s">
        <v>12785</v>
      </c>
      <c r="B964" s="5" t="s">
        <v>12786</v>
      </c>
      <c r="C964" s="5" t="s">
        <v>12787</v>
      </c>
      <c r="D964" s="6">
        <v>2002</v>
      </c>
      <c r="E964" s="5" t="s">
        <v>12788</v>
      </c>
      <c r="F964" s="5" t="s">
        <v>135</v>
      </c>
      <c r="G964" s="5" t="s">
        <v>12789</v>
      </c>
      <c r="H964" s="5" t="s">
        <v>13032</v>
      </c>
      <c r="I964" s="6" t="s">
        <v>13025</v>
      </c>
      <c r="J964" s="6" t="s">
        <v>13026</v>
      </c>
      <c r="K964" s="6" t="s">
        <v>13026</v>
      </c>
      <c r="L964" s="6" t="s">
        <v>13025</v>
      </c>
      <c r="M964" s="6" t="s">
        <v>13027</v>
      </c>
      <c r="N964" s="5" t="s">
        <v>13028</v>
      </c>
    </row>
    <row r="965" spans="1:14" x14ac:dyDescent="0.45">
      <c r="A965" s="6" t="s">
        <v>7276</v>
      </c>
      <c r="B965" s="5" t="s">
        <v>7277</v>
      </c>
      <c r="C965" s="5" t="s">
        <v>7278</v>
      </c>
      <c r="D965" s="6">
        <v>2008</v>
      </c>
      <c r="E965" s="5" t="s">
        <v>7279</v>
      </c>
      <c r="F965" s="5" t="s">
        <v>1338</v>
      </c>
      <c r="G965" s="5" t="s">
        <v>7280</v>
      </c>
      <c r="H965" s="5" t="s">
        <v>13024</v>
      </c>
      <c r="I965" s="6" t="s">
        <v>13025</v>
      </c>
      <c r="J965" s="6" t="s">
        <v>13025</v>
      </c>
      <c r="K965" s="6" t="s">
        <v>13026</v>
      </c>
      <c r="L965" s="6" t="s">
        <v>13026</v>
      </c>
      <c r="M965" s="6" t="s">
        <v>13027</v>
      </c>
      <c r="N965" s="5" t="s">
        <v>13029</v>
      </c>
    </row>
    <row r="966" spans="1:14" x14ac:dyDescent="0.45">
      <c r="A966" s="6" t="s">
        <v>4279</v>
      </c>
      <c r="B966" s="5" t="s">
        <v>4280</v>
      </c>
      <c r="C966" s="5" t="s">
        <v>4281</v>
      </c>
      <c r="D966" s="6">
        <v>2003</v>
      </c>
      <c r="E966" s="5" t="s">
        <v>4282</v>
      </c>
      <c r="F966" s="5" t="s">
        <v>999</v>
      </c>
      <c r="G966" s="5" t="s">
        <v>4283</v>
      </c>
      <c r="H966" s="5" t="s">
        <v>13024</v>
      </c>
      <c r="I966" s="6" t="s">
        <v>13025</v>
      </c>
      <c r="J966" s="6" t="s">
        <v>13026</v>
      </c>
      <c r="K966" s="6" t="s">
        <v>13026</v>
      </c>
      <c r="L966" s="6" t="s">
        <v>13026</v>
      </c>
      <c r="M966" s="6" t="s">
        <v>13027</v>
      </c>
      <c r="N966" s="5" t="s">
        <v>13028</v>
      </c>
    </row>
    <row r="967" spans="1:14" x14ac:dyDescent="0.45">
      <c r="A967" s="6" t="s">
        <v>9843</v>
      </c>
      <c r="B967" s="5" t="s">
        <v>9844</v>
      </c>
      <c r="C967" s="5" t="s">
        <v>9845</v>
      </c>
      <c r="D967" s="6">
        <v>2013</v>
      </c>
      <c r="E967" s="5" t="s">
        <v>9846</v>
      </c>
      <c r="F967" s="5" t="s">
        <v>9847</v>
      </c>
      <c r="G967" s="5" t="s">
        <v>9848</v>
      </c>
      <c r="H967" s="5" t="s">
        <v>13024</v>
      </c>
      <c r="I967" s="6" t="s">
        <v>13026</v>
      </c>
      <c r="J967" s="6" t="s">
        <v>13025</v>
      </c>
      <c r="K967" s="6" t="s">
        <v>13026</v>
      </c>
      <c r="L967" s="6" t="s">
        <v>13026</v>
      </c>
      <c r="M967" s="6" t="s">
        <v>13027</v>
      </c>
      <c r="N967" s="5" t="s">
        <v>13031</v>
      </c>
    </row>
    <row r="968" spans="1:14" x14ac:dyDescent="0.45">
      <c r="A968" s="6" t="s">
        <v>12115</v>
      </c>
      <c r="B968" s="5" t="s">
        <v>12116</v>
      </c>
      <c r="C968" s="5" t="s">
        <v>12117</v>
      </c>
      <c r="D968" s="6">
        <v>2007</v>
      </c>
      <c r="E968" s="5" t="s">
        <v>12118</v>
      </c>
      <c r="F968" s="5" t="s">
        <v>12119</v>
      </c>
      <c r="G968" s="5" t="s">
        <v>12120</v>
      </c>
      <c r="H968" s="5" t="s">
        <v>13024</v>
      </c>
      <c r="I968" s="6" t="s">
        <v>13026</v>
      </c>
      <c r="J968" s="6" t="s">
        <v>13025</v>
      </c>
      <c r="K968" s="6" t="s">
        <v>13026</v>
      </c>
      <c r="L968" s="6" t="s">
        <v>13026</v>
      </c>
      <c r="M968" s="6" t="s">
        <v>13027</v>
      </c>
      <c r="N968" s="5" t="s">
        <v>13031</v>
      </c>
    </row>
    <row r="969" spans="1:14" x14ac:dyDescent="0.45">
      <c r="A969" s="6" t="s">
        <v>12877</v>
      </c>
      <c r="B969" s="5" t="s">
        <v>12878</v>
      </c>
      <c r="C969" s="5" t="s">
        <v>12879</v>
      </c>
      <c r="D969" s="6">
        <v>2003</v>
      </c>
      <c r="E969" s="5" t="s">
        <v>12880</v>
      </c>
      <c r="F969" s="5" t="s">
        <v>68</v>
      </c>
      <c r="G969" s="5" t="s">
        <v>12881</v>
      </c>
      <c r="H969" s="5" t="s">
        <v>13024</v>
      </c>
      <c r="I969" s="6" t="s">
        <v>13025</v>
      </c>
      <c r="J969" s="6" t="s">
        <v>13026</v>
      </c>
      <c r="K969" s="6" t="s">
        <v>13026</v>
      </c>
      <c r="L969" s="6" t="s">
        <v>13026</v>
      </c>
      <c r="M969" s="6" t="s">
        <v>13027</v>
      </c>
      <c r="N969" s="5" t="s">
        <v>13028</v>
      </c>
    </row>
    <row r="970" spans="1:14" x14ac:dyDescent="0.45">
      <c r="A970" s="6" t="s">
        <v>7225</v>
      </c>
      <c r="B970" s="5" t="s">
        <v>7226</v>
      </c>
      <c r="C970" s="5" t="s">
        <v>7227</v>
      </c>
      <c r="D970" s="6">
        <v>1998</v>
      </c>
      <c r="E970" s="5" t="s">
        <v>7228</v>
      </c>
      <c r="F970" s="5" t="s">
        <v>1033</v>
      </c>
      <c r="G970" s="5" t="s">
        <v>7229</v>
      </c>
      <c r="H970" s="5" t="s">
        <v>13024</v>
      </c>
      <c r="I970" s="6" t="s">
        <v>13025</v>
      </c>
      <c r="J970" s="6" t="s">
        <v>13026</v>
      </c>
      <c r="K970" s="6" t="s">
        <v>13026</v>
      </c>
      <c r="L970" s="6" t="s">
        <v>13026</v>
      </c>
      <c r="M970" s="6" t="s">
        <v>13027</v>
      </c>
      <c r="N970" s="5" t="s">
        <v>13028</v>
      </c>
    </row>
    <row r="971" spans="1:14" x14ac:dyDescent="0.45">
      <c r="A971" s="6" t="s">
        <v>2765</v>
      </c>
      <c r="B971" s="5" t="s">
        <v>2766</v>
      </c>
      <c r="C971" s="5" t="s">
        <v>2767</v>
      </c>
      <c r="D971" s="6">
        <v>2004</v>
      </c>
      <c r="E971" s="5" t="s">
        <v>2768</v>
      </c>
      <c r="F971" s="5" t="s">
        <v>206</v>
      </c>
      <c r="G971" s="5" t="s">
        <v>2769</v>
      </c>
      <c r="H971" s="5" t="s">
        <v>13024</v>
      </c>
      <c r="I971" s="6" t="s">
        <v>13026</v>
      </c>
      <c r="J971" s="6" t="s">
        <v>13025</v>
      </c>
      <c r="K971" s="6" t="s">
        <v>13026</v>
      </c>
      <c r="L971" s="6" t="s">
        <v>13026</v>
      </c>
      <c r="M971" s="6" t="s">
        <v>13027</v>
      </c>
      <c r="N971" s="5" t="s">
        <v>13031</v>
      </c>
    </row>
    <row r="972" spans="1:14" x14ac:dyDescent="0.45">
      <c r="A972" s="6" t="s">
        <v>4919</v>
      </c>
      <c r="B972" s="5" t="s">
        <v>4920</v>
      </c>
      <c r="C972" s="5" t="s">
        <v>4921</v>
      </c>
      <c r="D972" s="6">
        <v>2003</v>
      </c>
      <c r="E972" s="5" t="s">
        <v>4922</v>
      </c>
      <c r="F972" s="5" t="s">
        <v>2845</v>
      </c>
      <c r="G972" s="5" t="s">
        <v>4923</v>
      </c>
      <c r="H972" s="5" t="s">
        <v>13024</v>
      </c>
      <c r="I972" s="6" t="s">
        <v>13025</v>
      </c>
      <c r="J972" s="6" t="s">
        <v>13026</v>
      </c>
      <c r="K972" s="6" t="s">
        <v>13025</v>
      </c>
      <c r="L972" s="6" t="s">
        <v>13025</v>
      </c>
      <c r="M972" s="6" t="s">
        <v>13027</v>
      </c>
      <c r="N972" s="5" t="s">
        <v>13028</v>
      </c>
    </row>
    <row r="973" spans="1:14" x14ac:dyDescent="0.45">
      <c r="A973" s="6" t="s">
        <v>941</v>
      </c>
      <c r="B973" s="5" t="s">
        <v>942</v>
      </c>
      <c r="C973" s="5" t="s">
        <v>943</v>
      </c>
      <c r="D973" s="6">
        <v>2016</v>
      </c>
      <c r="E973" s="5" t="s">
        <v>944</v>
      </c>
      <c r="F973" s="5" t="s">
        <v>945</v>
      </c>
      <c r="G973" s="5" t="s">
        <v>946</v>
      </c>
      <c r="H973" s="5" t="s">
        <v>13024</v>
      </c>
      <c r="I973" s="6" t="s">
        <v>13025</v>
      </c>
      <c r="J973" s="6" t="s">
        <v>13025</v>
      </c>
      <c r="K973" s="6" t="s">
        <v>13026</v>
      </c>
      <c r="L973" s="6" t="s">
        <v>13026</v>
      </c>
      <c r="M973" s="6" t="s">
        <v>13027</v>
      </c>
      <c r="N973" s="5" t="s">
        <v>13029</v>
      </c>
    </row>
    <row r="974" spans="1:14" x14ac:dyDescent="0.45">
      <c r="A974" s="6" t="s">
        <v>6719</v>
      </c>
      <c r="B974" s="5" t="s">
        <v>6720</v>
      </c>
      <c r="C974" s="5" t="s">
        <v>6721</v>
      </c>
      <c r="D974" s="6">
        <v>1985</v>
      </c>
      <c r="E974" s="5" t="s">
        <v>6722</v>
      </c>
      <c r="F974" s="5" t="s">
        <v>6024</v>
      </c>
      <c r="G974" s="5" t="s">
        <v>6723</v>
      </c>
      <c r="H974" s="5" t="s">
        <v>13024</v>
      </c>
      <c r="I974" s="6" t="s">
        <v>13025</v>
      </c>
      <c r="J974" s="6" t="s">
        <v>13025</v>
      </c>
      <c r="K974" s="6" t="s">
        <v>13026</v>
      </c>
      <c r="L974" s="6" t="s">
        <v>13026</v>
      </c>
      <c r="M974" s="6" t="s">
        <v>13027</v>
      </c>
      <c r="N974" s="5" t="s">
        <v>13029</v>
      </c>
    </row>
    <row r="975" spans="1:14" x14ac:dyDescent="0.45">
      <c r="A975" s="6" t="s">
        <v>9547</v>
      </c>
      <c r="B975" s="5" t="s">
        <v>9548</v>
      </c>
      <c r="C975" s="5" t="s">
        <v>9549</v>
      </c>
      <c r="D975" s="6">
        <v>2002</v>
      </c>
      <c r="E975" s="5" t="s">
        <v>9550</v>
      </c>
      <c r="F975" s="5" t="s">
        <v>153</v>
      </c>
      <c r="G975" s="5" t="s">
        <v>9551</v>
      </c>
      <c r="H975" s="5" t="s">
        <v>13024</v>
      </c>
      <c r="I975" s="6" t="s">
        <v>13026</v>
      </c>
      <c r="J975" s="6" t="s">
        <v>13026</v>
      </c>
      <c r="K975" s="6" t="s">
        <v>13025</v>
      </c>
      <c r="L975" s="6" t="s">
        <v>13025</v>
      </c>
      <c r="M975" s="6" t="s">
        <v>13027</v>
      </c>
      <c r="N975" s="5" t="s">
        <v>13031</v>
      </c>
    </row>
    <row r="976" spans="1:14" x14ac:dyDescent="0.45">
      <c r="A976" s="6" t="s">
        <v>7857</v>
      </c>
      <c r="B976" s="5" t="s">
        <v>7858</v>
      </c>
      <c r="C976" s="5" t="s">
        <v>7859</v>
      </c>
      <c r="D976" s="6">
        <v>1998</v>
      </c>
      <c r="E976" s="5" t="s">
        <v>7860</v>
      </c>
      <c r="F976" s="5" t="s">
        <v>239</v>
      </c>
      <c r="G976" s="5" t="s">
        <v>7861</v>
      </c>
      <c r="H976" s="5" t="s">
        <v>13024</v>
      </c>
      <c r="I976" s="6" t="s">
        <v>13026</v>
      </c>
      <c r="J976" s="6" t="s">
        <v>13026</v>
      </c>
      <c r="K976" s="6" t="s">
        <v>13026</v>
      </c>
      <c r="L976" s="6" t="s">
        <v>13026</v>
      </c>
      <c r="M976" s="6" t="s">
        <v>13027</v>
      </c>
      <c r="N976" s="5" t="s">
        <v>13031</v>
      </c>
    </row>
    <row r="977" spans="1:14" x14ac:dyDescent="0.45">
      <c r="A977" s="6" t="s">
        <v>11961</v>
      </c>
      <c r="B977" s="5" t="s">
        <v>11962</v>
      </c>
      <c r="C977" s="5" t="s">
        <v>11963</v>
      </c>
      <c r="D977" s="6">
        <v>2001</v>
      </c>
      <c r="E977" s="5" t="s">
        <v>11964</v>
      </c>
      <c r="F977" s="5" t="s">
        <v>68</v>
      </c>
      <c r="G977" s="5" t="s">
        <v>11965</v>
      </c>
      <c r="H977" s="5" t="s">
        <v>13024</v>
      </c>
      <c r="I977" s="6" t="s">
        <v>13025</v>
      </c>
      <c r="J977" s="6" t="s">
        <v>13026</v>
      </c>
      <c r="K977" s="6" t="s">
        <v>13026</v>
      </c>
      <c r="L977" s="6" t="s">
        <v>13026</v>
      </c>
      <c r="M977" s="6" t="s">
        <v>13027</v>
      </c>
      <c r="N977" s="5" t="s">
        <v>13028</v>
      </c>
    </row>
    <row r="978" spans="1:14" x14ac:dyDescent="0.45">
      <c r="A978" s="6" t="s">
        <v>12641</v>
      </c>
      <c r="B978" s="5" t="s">
        <v>12642</v>
      </c>
      <c r="C978" s="5" t="s">
        <v>12643</v>
      </c>
      <c r="D978" s="6">
        <v>1994</v>
      </c>
      <c r="E978" s="5" t="s">
        <v>12644</v>
      </c>
      <c r="F978" s="5" t="s">
        <v>386</v>
      </c>
      <c r="G978" s="5" t="s">
        <v>12645</v>
      </c>
      <c r="H978" s="5" t="s">
        <v>13024</v>
      </c>
      <c r="I978" s="6" t="s">
        <v>13026</v>
      </c>
      <c r="J978" s="6" t="s">
        <v>13025</v>
      </c>
      <c r="K978" s="6" t="s">
        <v>13026</v>
      </c>
      <c r="L978" s="6" t="s">
        <v>13026</v>
      </c>
      <c r="M978" s="6" t="s">
        <v>13027</v>
      </c>
      <c r="N978" s="5" t="s">
        <v>13031</v>
      </c>
    </row>
    <row r="979" spans="1:14" x14ac:dyDescent="0.45">
      <c r="A979" s="6" t="s">
        <v>5575</v>
      </c>
      <c r="B979" s="5" t="s">
        <v>5576</v>
      </c>
      <c r="C979" s="5" t="s">
        <v>5577</v>
      </c>
      <c r="D979" s="6">
        <v>1999</v>
      </c>
      <c r="E979" s="5" t="s">
        <v>5578</v>
      </c>
      <c r="F979" s="5" t="s">
        <v>177</v>
      </c>
      <c r="G979" s="5" t="s">
        <v>5579</v>
      </c>
      <c r="H979" s="5" t="s">
        <v>13024</v>
      </c>
      <c r="I979" s="6" t="s">
        <v>13025</v>
      </c>
      <c r="J979" s="6" t="s">
        <v>13026</v>
      </c>
      <c r="K979" s="6" t="s">
        <v>13026</v>
      </c>
      <c r="L979" s="6" t="s">
        <v>13025</v>
      </c>
      <c r="M979" s="6" t="s">
        <v>13027</v>
      </c>
      <c r="N979" s="5" t="s">
        <v>13028</v>
      </c>
    </row>
    <row r="980" spans="1:14" x14ac:dyDescent="0.45">
      <c r="A980" s="6" t="s">
        <v>4005</v>
      </c>
      <c r="B980" s="5" t="s">
        <v>4006</v>
      </c>
      <c r="C980" s="5" t="s">
        <v>4007</v>
      </c>
      <c r="D980" s="6">
        <v>2003</v>
      </c>
      <c r="E980" s="5" t="s">
        <v>4008</v>
      </c>
      <c r="F980" s="5" t="s">
        <v>482</v>
      </c>
      <c r="G980" s="5" t="s">
        <v>4009</v>
      </c>
      <c r="H980" s="5" t="s">
        <v>13024</v>
      </c>
      <c r="I980" s="6" t="s">
        <v>13025</v>
      </c>
      <c r="J980" s="6" t="s">
        <v>13026</v>
      </c>
      <c r="K980" s="6" t="s">
        <v>13026</v>
      </c>
      <c r="L980" s="6" t="s">
        <v>13026</v>
      </c>
      <c r="M980" s="6" t="s">
        <v>13027</v>
      </c>
      <c r="N980" s="5" t="s">
        <v>13028</v>
      </c>
    </row>
    <row r="981" spans="1:14" x14ac:dyDescent="0.45">
      <c r="A981" s="6" t="s">
        <v>4769</v>
      </c>
      <c r="B981" s="5" t="s">
        <v>4770</v>
      </c>
      <c r="C981" s="5" t="s">
        <v>4771</v>
      </c>
      <c r="D981" s="6">
        <v>1999</v>
      </c>
      <c r="E981" s="5" t="s">
        <v>4772</v>
      </c>
      <c r="F981" s="5" t="s">
        <v>666</v>
      </c>
      <c r="G981" s="5" t="s">
        <v>4773</v>
      </c>
      <c r="H981" s="5" t="s">
        <v>13024</v>
      </c>
      <c r="I981" s="6" t="s">
        <v>13025</v>
      </c>
      <c r="J981" s="6" t="s">
        <v>13026</v>
      </c>
      <c r="K981" s="6" t="s">
        <v>13026</v>
      </c>
      <c r="L981" s="6" t="s">
        <v>13026</v>
      </c>
      <c r="M981" s="6" t="s">
        <v>13027</v>
      </c>
      <c r="N981" s="5" t="s">
        <v>13028</v>
      </c>
    </row>
    <row r="982" spans="1:14" x14ac:dyDescent="0.45">
      <c r="A982" s="6" t="s">
        <v>10221</v>
      </c>
      <c r="B982" s="5" t="s">
        <v>10222</v>
      </c>
      <c r="C982" s="5" t="s">
        <v>10223</v>
      </c>
      <c r="D982" s="6">
        <v>2011</v>
      </c>
      <c r="E982" s="5" t="s">
        <v>10224</v>
      </c>
      <c r="F982" s="5" t="s">
        <v>666</v>
      </c>
      <c r="G982" s="5" t="s">
        <v>10225</v>
      </c>
      <c r="H982" s="5" t="s">
        <v>13024</v>
      </c>
      <c r="I982" s="6" t="s">
        <v>13025</v>
      </c>
      <c r="J982" s="6" t="s">
        <v>13025</v>
      </c>
      <c r="K982" s="6" t="s">
        <v>13026</v>
      </c>
      <c r="L982" s="6" t="s">
        <v>13026</v>
      </c>
      <c r="M982" s="6" t="s">
        <v>13027</v>
      </c>
      <c r="N982" s="5" t="s">
        <v>13029</v>
      </c>
    </row>
    <row r="983" spans="1:14" x14ac:dyDescent="0.45">
      <c r="A983" s="6" t="s">
        <v>1827</v>
      </c>
      <c r="B983" s="5" t="s">
        <v>1828</v>
      </c>
      <c r="C983" s="5" t="s">
        <v>1829</v>
      </c>
      <c r="D983" s="6">
        <v>1993</v>
      </c>
      <c r="E983" s="5" t="s">
        <v>1830</v>
      </c>
      <c r="F983" s="5" t="s">
        <v>1831</v>
      </c>
      <c r="G983" s="5" t="s">
        <v>1832</v>
      </c>
      <c r="H983" s="5" t="s">
        <v>13024</v>
      </c>
      <c r="I983" s="6" t="s">
        <v>13025</v>
      </c>
      <c r="J983" s="6" t="s">
        <v>13025</v>
      </c>
      <c r="K983" s="6" t="s">
        <v>13026</v>
      </c>
      <c r="L983" s="6" t="s">
        <v>13025</v>
      </c>
      <c r="M983" s="6" t="s">
        <v>13027</v>
      </c>
      <c r="N983" s="5" t="s">
        <v>13029</v>
      </c>
    </row>
    <row r="984" spans="1:14" x14ac:dyDescent="0.45">
      <c r="A984" s="6" t="s">
        <v>775</v>
      </c>
      <c r="B984" s="5" t="s">
        <v>776</v>
      </c>
      <c r="C984" s="5" t="s">
        <v>777</v>
      </c>
      <c r="D984" s="6">
        <v>1986</v>
      </c>
      <c r="E984" s="5" t="s">
        <v>778</v>
      </c>
      <c r="F984" s="5" t="s">
        <v>779</v>
      </c>
      <c r="G984" s="5" t="s">
        <v>780</v>
      </c>
      <c r="H984" s="5" t="s">
        <v>13024</v>
      </c>
      <c r="I984" s="6" t="s">
        <v>13026</v>
      </c>
      <c r="J984" s="6" t="s">
        <v>13026</v>
      </c>
      <c r="K984" s="6" t="s">
        <v>13026</v>
      </c>
      <c r="L984" s="6" t="s">
        <v>13026</v>
      </c>
      <c r="M984" s="6" t="s">
        <v>13027</v>
      </c>
      <c r="N984" s="5" t="s">
        <v>13031</v>
      </c>
    </row>
    <row r="985" spans="1:14" x14ac:dyDescent="0.45">
      <c r="A985" s="6" t="s">
        <v>6449</v>
      </c>
      <c r="B985" s="5" t="s">
        <v>6450</v>
      </c>
      <c r="C985" s="5" t="s">
        <v>6451</v>
      </c>
      <c r="D985" s="6">
        <v>2000</v>
      </c>
      <c r="E985" s="5" t="s">
        <v>6452</v>
      </c>
      <c r="F985" s="5" t="s">
        <v>68</v>
      </c>
      <c r="G985" s="5" t="s">
        <v>6453</v>
      </c>
      <c r="H985" s="5" t="s">
        <v>13024</v>
      </c>
      <c r="I985" s="6" t="s">
        <v>13025</v>
      </c>
      <c r="J985" s="6" t="s">
        <v>13026</v>
      </c>
      <c r="K985" s="6" t="s">
        <v>13026</v>
      </c>
      <c r="L985" s="6" t="s">
        <v>13026</v>
      </c>
      <c r="M985" s="6" t="s">
        <v>13027</v>
      </c>
      <c r="N985" s="5" t="s">
        <v>13028</v>
      </c>
    </row>
    <row r="986" spans="1:14" x14ac:dyDescent="0.45">
      <c r="A986" s="6" t="s">
        <v>9331</v>
      </c>
      <c r="B986" s="5" t="s">
        <v>9332</v>
      </c>
      <c r="C986" s="5" t="s">
        <v>9333</v>
      </c>
      <c r="D986" s="6">
        <v>1985</v>
      </c>
      <c r="E986" s="5" t="s">
        <v>9334</v>
      </c>
      <c r="F986" s="5" t="s">
        <v>111</v>
      </c>
      <c r="G986" s="5" t="s">
        <v>9335</v>
      </c>
      <c r="H986" s="5" t="s">
        <v>13024</v>
      </c>
      <c r="I986" s="6" t="s">
        <v>13025</v>
      </c>
      <c r="J986" s="6" t="s">
        <v>13026</v>
      </c>
      <c r="K986" s="6" t="s">
        <v>13026</v>
      </c>
      <c r="L986" s="6" t="s">
        <v>13026</v>
      </c>
      <c r="M986" s="6" t="s">
        <v>13027</v>
      </c>
      <c r="N986" s="5" t="s">
        <v>13028</v>
      </c>
    </row>
    <row r="987" spans="1:14" x14ac:dyDescent="0.45">
      <c r="A987" s="6" t="s">
        <v>6305</v>
      </c>
      <c r="B987" s="5" t="s">
        <v>6306</v>
      </c>
      <c r="C987" s="5" t="s">
        <v>6307</v>
      </c>
      <c r="D987" s="6">
        <v>2018</v>
      </c>
      <c r="E987" s="5" t="s">
        <v>6308</v>
      </c>
      <c r="F987" s="5" t="s">
        <v>4641</v>
      </c>
      <c r="G987" s="5" t="s">
        <v>6309</v>
      </c>
      <c r="H987" s="5" t="s">
        <v>13024</v>
      </c>
      <c r="I987" s="6" t="s">
        <v>13025</v>
      </c>
      <c r="J987" s="6" t="s">
        <v>13025</v>
      </c>
      <c r="K987" s="6" t="s">
        <v>13026</v>
      </c>
      <c r="L987" s="6" t="s">
        <v>13026</v>
      </c>
      <c r="M987" s="6" t="s">
        <v>13027</v>
      </c>
      <c r="N987" s="5" t="s">
        <v>13029</v>
      </c>
    </row>
    <row r="988" spans="1:14" x14ac:dyDescent="0.45">
      <c r="A988" s="6" t="s">
        <v>5266</v>
      </c>
      <c r="B988" s="5" t="s">
        <v>5267</v>
      </c>
      <c r="C988" s="5" t="s">
        <v>5268</v>
      </c>
      <c r="D988" s="6">
        <v>2001</v>
      </c>
      <c r="E988" s="5" t="s">
        <v>5269</v>
      </c>
      <c r="F988" s="5" t="s">
        <v>5270</v>
      </c>
      <c r="G988" s="5" t="s">
        <v>5271</v>
      </c>
      <c r="H988" s="5" t="s">
        <v>13024</v>
      </c>
      <c r="I988" s="6" t="s">
        <v>13025</v>
      </c>
      <c r="J988" s="6" t="s">
        <v>13026</v>
      </c>
      <c r="K988" s="6" t="s">
        <v>13026</v>
      </c>
      <c r="L988" s="6" t="s">
        <v>13026</v>
      </c>
      <c r="M988" s="6" t="s">
        <v>13027</v>
      </c>
      <c r="N988" s="5" t="s">
        <v>13028</v>
      </c>
    </row>
    <row r="989" spans="1:14" x14ac:dyDescent="0.45">
      <c r="A989" s="6" t="s">
        <v>3145</v>
      </c>
      <c r="B989" s="5" t="s">
        <v>3146</v>
      </c>
      <c r="C989" s="5" t="s">
        <v>3147</v>
      </c>
      <c r="D989" s="6">
        <v>2026</v>
      </c>
      <c r="E989" s="5" t="s">
        <v>3148</v>
      </c>
      <c r="F989" s="5" t="s">
        <v>3149</v>
      </c>
      <c r="G989" s="5" t="s">
        <v>3150</v>
      </c>
      <c r="H989" s="5" t="s">
        <v>13024</v>
      </c>
      <c r="I989" s="6" t="s">
        <v>13025</v>
      </c>
      <c r="J989" s="6" t="s">
        <v>13025</v>
      </c>
      <c r="K989" s="6" t="s">
        <v>13025</v>
      </c>
      <c r="L989" s="6" t="s">
        <v>13026</v>
      </c>
      <c r="M989" s="6" t="s">
        <v>13027</v>
      </c>
      <c r="N989" s="5" t="s">
        <v>13029</v>
      </c>
    </row>
    <row r="990" spans="1:14" x14ac:dyDescent="0.45">
      <c r="A990" s="6" t="s">
        <v>3446</v>
      </c>
      <c r="B990" s="5" t="s">
        <v>3447</v>
      </c>
      <c r="C990" s="5" t="s">
        <v>3448</v>
      </c>
      <c r="D990" s="6">
        <v>2026</v>
      </c>
      <c r="E990" s="5" t="s">
        <v>3449</v>
      </c>
      <c r="F990" s="5" t="s">
        <v>3450</v>
      </c>
      <c r="G990" s="5" t="s">
        <v>3451</v>
      </c>
      <c r="H990" s="5" t="s">
        <v>13024</v>
      </c>
      <c r="I990" s="6" t="s">
        <v>13025</v>
      </c>
      <c r="J990" s="6" t="s">
        <v>13025</v>
      </c>
      <c r="K990" s="6" t="s">
        <v>13026</v>
      </c>
      <c r="L990" s="6" t="s">
        <v>13026</v>
      </c>
      <c r="M990" s="6" t="s">
        <v>13027</v>
      </c>
      <c r="N990" s="5" t="s">
        <v>13029</v>
      </c>
    </row>
    <row r="991" spans="1:14" x14ac:dyDescent="0.45">
      <c r="A991" s="6" t="s">
        <v>8372</v>
      </c>
      <c r="B991" s="5" t="s">
        <v>8373</v>
      </c>
      <c r="C991" s="5" t="s">
        <v>8374</v>
      </c>
      <c r="D991" s="6">
        <v>2017</v>
      </c>
      <c r="E991" s="5" t="s">
        <v>8375</v>
      </c>
      <c r="F991" s="5" t="s">
        <v>8376</v>
      </c>
      <c r="G991" s="5" t="s">
        <v>8377</v>
      </c>
      <c r="H991" s="5" t="s">
        <v>13024</v>
      </c>
      <c r="I991" s="6" t="s">
        <v>13026</v>
      </c>
      <c r="J991" s="6" t="s">
        <v>13025</v>
      </c>
      <c r="K991" s="6" t="s">
        <v>13026</v>
      </c>
      <c r="L991" s="6" t="s">
        <v>13026</v>
      </c>
      <c r="M991" s="6" t="s">
        <v>13027</v>
      </c>
      <c r="N991" s="5" t="s">
        <v>13031</v>
      </c>
    </row>
    <row r="992" spans="1:14" x14ac:dyDescent="0.45">
      <c r="A992" s="6" t="s">
        <v>6290</v>
      </c>
      <c r="B992" s="5" t="s">
        <v>6291</v>
      </c>
      <c r="C992" s="5" t="s">
        <v>6292</v>
      </c>
      <c r="D992" s="6">
        <v>1999</v>
      </c>
      <c r="E992" s="5" t="s">
        <v>6293</v>
      </c>
      <c r="F992" s="5" t="s">
        <v>2270</v>
      </c>
      <c r="G992" s="5" t="s">
        <v>6294</v>
      </c>
      <c r="H992" s="5" t="s">
        <v>13032</v>
      </c>
      <c r="I992" s="6" t="s">
        <v>13025</v>
      </c>
      <c r="J992" s="6" t="s">
        <v>13026</v>
      </c>
      <c r="K992" s="6" t="s">
        <v>13026</v>
      </c>
      <c r="L992" s="6" t="s">
        <v>13026</v>
      </c>
      <c r="M992" s="6" t="s">
        <v>13027</v>
      </c>
      <c r="N992" s="5" t="s">
        <v>13028</v>
      </c>
    </row>
    <row r="993" spans="1:14" x14ac:dyDescent="0.45">
      <c r="A993" s="6" t="s">
        <v>5128</v>
      </c>
      <c r="B993" s="5" t="s">
        <v>5129</v>
      </c>
      <c r="C993" s="5" t="s">
        <v>5130</v>
      </c>
      <c r="D993" s="6">
        <v>1987</v>
      </c>
      <c r="E993" s="5" t="s">
        <v>5131</v>
      </c>
      <c r="F993" s="5" t="s">
        <v>111</v>
      </c>
      <c r="G993" s="5" t="s">
        <v>5132</v>
      </c>
      <c r="H993" s="5" t="s">
        <v>13024</v>
      </c>
      <c r="I993" s="6" t="s">
        <v>13025</v>
      </c>
      <c r="J993" s="6" t="s">
        <v>13026</v>
      </c>
      <c r="K993" s="6" t="s">
        <v>13026</v>
      </c>
      <c r="L993" s="6" t="s">
        <v>13026</v>
      </c>
      <c r="M993" s="6" t="s">
        <v>13027</v>
      </c>
      <c r="N993" s="5" t="s">
        <v>13028</v>
      </c>
    </row>
    <row r="994" spans="1:14" x14ac:dyDescent="0.45">
      <c r="A994" s="6" t="s">
        <v>1730</v>
      </c>
      <c r="B994" s="5" t="s">
        <v>1731</v>
      </c>
      <c r="C994" s="5" t="s">
        <v>1732</v>
      </c>
      <c r="D994" s="6">
        <v>2005</v>
      </c>
      <c r="E994" s="5" t="s">
        <v>1733</v>
      </c>
      <c r="F994" s="5" t="s">
        <v>1734</v>
      </c>
      <c r="G994" s="5" t="s">
        <v>1735</v>
      </c>
      <c r="H994" s="5" t="s">
        <v>13024</v>
      </c>
      <c r="I994" s="6" t="s">
        <v>13026</v>
      </c>
      <c r="J994" s="6" t="s">
        <v>13025</v>
      </c>
      <c r="K994" s="6" t="s">
        <v>13026</v>
      </c>
      <c r="L994" s="6" t="s">
        <v>13025</v>
      </c>
      <c r="M994" s="6" t="s">
        <v>13027</v>
      </c>
      <c r="N994" s="5" t="s">
        <v>13031</v>
      </c>
    </row>
    <row r="995" spans="1:14" x14ac:dyDescent="0.45">
      <c r="A995" s="6" t="s">
        <v>3392</v>
      </c>
      <c r="B995" s="5" t="s">
        <v>3393</v>
      </c>
      <c r="C995" s="5" t="s">
        <v>3394</v>
      </c>
      <c r="D995" s="6">
        <v>1999</v>
      </c>
      <c r="E995" s="5" t="s">
        <v>3395</v>
      </c>
      <c r="F995" s="5" t="s">
        <v>999</v>
      </c>
      <c r="G995" s="5" t="s">
        <v>3396</v>
      </c>
      <c r="H995" s="5" t="s">
        <v>13024</v>
      </c>
      <c r="I995" s="6" t="s">
        <v>13025</v>
      </c>
      <c r="J995" s="6" t="s">
        <v>13026</v>
      </c>
      <c r="K995" s="6" t="s">
        <v>13026</v>
      </c>
      <c r="L995" s="6" t="s">
        <v>13026</v>
      </c>
      <c r="M995" s="6" t="s">
        <v>13027</v>
      </c>
      <c r="N995" s="5" t="s">
        <v>13028</v>
      </c>
    </row>
    <row r="996" spans="1:14" x14ac:dyDescent="0.45">
      <c r="A996" s="6" t="s">
        <v>12261</v>
      </c>
      <c r="B996" s="5" t="s">
        <v>12262</v>
      </c>
      <c r="C996" s="5" t="s">
        <v>12263</v>
      </c>
      <c r="D996" s="6">
        <v>1984</v>
      </c>
      <c r="E996" s="5" t="s">
        <v>12264</v>
      </c>
      <c r="F996" s="5" t="s">
        <v>12265</v>
      </c>
      <c r="G996" s="5" t="s">
        <v>12266</v>
      </c>
      <c r="H996" s="5" t="s">
        <v>13024</v>
      </c>
      <c r="I996" s="6" t="s">
        <v>13025</v>
      </c>
      <c r="J996" s="6" t="s">
        <v>13026</v>
      </c>
      <c r="K996" s="6" t="s">
        <v>13026</v>
      </c>
      <c r="L996" s="6" t="s">
        <v>13026</v>
      </c>
      <c r="M996" s="6" t="s">
        <v>13027</v>
      </c>
      <c r="N996" s="5" t="s">
        <v>13028</v>
      </c>
    </row>
    <row r="997" spans="1:14" x14ac:dyDescent="0.45">
      <c r="A997" s="6" t="s">
        <v>10226</v>
      </c>
      <c r="B997" s="5" t="s">
        <v>10227</v>
      </c>
      <c r="C997" s="5" t="s">
        <v>10228</v>
      </c>
      <c r="D997" s="6">
        <v>2002</v>
      </c>
      <c r="E997" s="5" t="s">
        <v>10229</v>
      </c>
      <c r="F997" s="5" t="s">
        <v>2308</v>
      </c>
      <c r="G997" s="5" t="s">
        <v>10230</v>
      </c>
      <c r="H997" s="5" t="s">
        <v>13024</v>
      </c>
      <c r="I997" s="6" t="s">
        <v>13026</v>
      </c>
      <c r="J997" s="6" t="s">
        <v>13026</v>
      </c>
      <c r="K997" s="6" t="s">
        <v>13026</v>
      </c>
      <c r="L997" s="6" t="s">
        <v>13025</v>
      </c>
      <c r="M997" s="6" t="s">
        <v>13027</v>
      </c>
      <c r="N997" s="5" t="s">
        <v>13031</v>
      </c>
    </row>
    <row r="998" spans="1:14" x14ac:dyDescent="0.45">
      <c r="A998" s="6" t="s">
        <v>8565</v>
      </c>
      <c r="B998" s="5" t="s">
        <v>8566</v>
      </c>
      <c r="C998" s="5" t="s">
        <v>8567</v>
      </c>
      <c r="D998" s="6">
        <v>2000</v>
      </c>
      <c r="E998" s="5" t="s">
        <v>8568</v>
      </c>
      <c r="F998" s="5" t="s">
        <v>666</v>
      </c>
      <c r="G998" s="5" t="s">
        <v>8569</v>
      </c>
      <c r="H998" s="5" t="s">
        <v>13024</v>
      </c>
      <c r="I998" s="6" t="s">
        <v>13025</v>
      </c>
      <c r="J998" s="6" t="s">
        <v>13026</v>
      </c>
      <c r="K998" s="6" t="s">
        <v>13026</v>
      </c>
      <c r="L998" s="6" t="s">
        <v>13026</v>
      </c>
      <c r="M998" s="6" t="s">
        <v>13027</v>
      </c>
      <c r="N998" s="5" t="s">
        <v>13028</v>
      </c>
    </row>
    <row r="999" spans="1:14" x14ac:dyDescent="0.45">
      <c r="A999" s="6" t="s">
        <v>1061</v>
      </c>
      <c r="B999" s="5" t="s">
        <v>1062</v>
      </c>
      <c r="C999" s="5" t="s">
        <v>1063</v>
      </c>
      <c r="D999" s="6">
        <v>1998</v>
      </c>
      <c r="E999" s="5" t="s">
        <v>1064</v>
      </c>
      <c r="F999" s="5" t="s">
        <v>111</v>
      </c>
      <c r="G999" s="5" t="s">
        <v>1065</v>
      </c>
      <c r="H999" s="5" t="s">
        <v>13024</v>
      </c>
      <c r="I999" s="6" t="s">
        <v>13025</v>
      </c>
      <c r="J999" s="6" t="s">
        <v>13026</v>
      </c>
      <c r="K999" s="6" t="s">
        <v>13026</v>
      </c>
      <c r="L999" s="6" t="s">
        <v>13026</v>
      </c>
      <c r="M999" s="6" t="s">
        <v>13027</v>
      </c>
      <c r="N999" s="5" t="s">
        <v>13028</v>
      </c>
    </row>
    <row r="1000" spans="1:14" x14ac:dyDescent="0.45">
      <c r="A1000" s="6" t="s">
        <v>11561</v>
      </c>
      <c r="B1000" s="5" t="s">
        <v>11562</v>
      </c>
      <c r="C1000" s="5" t="s">
        <v>11563</v>
      </c>
      <c r="D1000" s="6">
        <v>2023</v>
      </c>
      <c r="E1000" s="5" t="s">
        <v>11564</v>
      </c>
      <c r="F1000" s="5" t="s">
        <v>3702</v>
      </c>
      <c r="G1000" s="5" t="s">
        <v>11565</v>
      </c>
      <c r="H1000" s="5" t="s">
        <v>13030</v>
      </c>
      <c r="I1000" s="6" t="s">
        <v>13025</v>
      </c>
      <c r="J1000" s="6" t="s">
        <v>13025</v>
      </c>
      <c r="K1000" s="6" t="s">
        <v>13025</v>
      </c>
      <c r="L1000" s="6" t="s">
        <v>13026</v>
      </c>
      <c r="M1000" s="6" t="s">
        <v>13033</v>
      </c>
      <c r="N1000" s="5"/>
    </row>
    <row r="1001" spans="1:14" x14ac:dyDescent="0.45">
      <c r="A1001" s="6" t="s">
        <v>5251</v>
      </c>
      <c r="B1001" s="5" t="s">
        <v>5252</v>
      </c>
      <c r="C1001" s="5" t="s">
        <v>5253</v>
      </c>
      <c r="D1001" s="6">
        <v>2000</v>
      </c>
      <c r="E1001" s="5" t="s">
        <v>5254</v>
      </c>
      <c r="F1001" s="5" t="s">
        <v>123</v>
      </c>
      <c r="G1001" s="5" t="s">
        <v>5255</v>
      </c>
      <c r="H1001" s="5" t="s">
        <v>13032</v>
      </c>
      <c r="I1001" s="6" t="s">
        <v>13026</v>
      </c>
      <c r="J1001" s="6" t="s">
        <v>13025</v>
      </c>
      <c r="K1001" s="6" t="s">
        <v>13026</v>
      </c>
      <c r="L1001" s="6" t="s">
        <v>13026</v>
      </c>
      <c r="M1001" s="6" t="s">
        <v>13027</v>
      </c>
      <c r="N1001" s="5" t="s">
        <v>13031</v>
      </c>
    </row>
    <row r="1002" spans="1:14" x14ac:dyDescent="0.45">
      <c r="A1002" s="6" t="s">
        <v>1492</v>
      </c>
      <c r="B1002" s="5" t="s">
        <v>1493</v>
      </c>
      <c r="C1002" s="5" t="s">
        <v>1494</v>
      </c>
      <c r="D1002" s="6">
        <v>2016</v>
      </c>
      <c r="E1002" s="5" t="s">
        <v>1495</v>
      </c>
      <c r="F1002" s="5" t="s">
        <v>1496</v>
      </c>
      <c r="G1002" s="5" t="s">
        <v>1497</v>
      </c>
      <c r="H1002" s="5" t="s">
        <v>13024</v>
      </c>
      <c r="I1002" s="6" t="s">
        <v>13025</v>
      </c>
      <c r="J1002" s="6" t="s">
        <v>13025</v>
      </c>
      <c r="K1002" s="6" t="s">
        <v>13026</v>
      </c>
      <c r="L1002" s="6" t="s">
        <v>13025</v>
      </c>
      <c r="M1002" s="6" t="s">
        <v>13027</v>
      </c>
      <c r="N1002" s="5" t="s">
        <v>13029</v>
      </c>
    </row>
    <row r="1003" spans="1:14" x14ac:dyDescent="0.45">
      <c r="A1003" s="6" t="s">
        <v>4722</v>
      </c>
      <c r="B1003" s="5" t="s">
        <v>4723</v>
      </c>
      <c r="C1003" s="5" t="s">
        <v>4724</v>
      </c>
      <c r="D1003" s="6">
        <v>2003</v>
      </c>
      <c r="E1003" s="5" t="s">
        <v>4725</v>
      </c>
      <c r="F1003" s="5" t="s">
        <v>1033</v>
      </c>
      <c r="G1003" s="5" t="s">
        <v>4726</v>
      </c>
      <c r="H1003" s="5" t="s">
        <v>13024</v>
      </c>
      <c r="I1003" s="6" t="s">
        <v>13025</v>
      </c>
      <c r="J1003" s="6" t="s">
        <v>13025</v>
      </c>
      <c r="K1003" s="6" t="s">
        <v>13026</v>
      </c>
      <c r="L1003" s="6" t="s">
        <v>13026</v>
      </c>
      <c r="M1003" s="6" t="s">
        <v>13027</v>
      </c>
      <c r="N1003" s="5" t="s">
        <v>13029</v>
      </c>
    </row>
    <row r="1004" spans="1:14" x14ac:dyDescent="0.45">
      <c r="A1004" s="6" t="s">
        <v>2070</v>
      </c>
      <c r="B1004" s="5" t="s">
        <v>2071</v>
      </c>
      <c r="C1004" s="5" t="s">
        <v>2072</v>
      </c>
      <c r="D1004" s="6">
        <v>2003</v>
      </c>
      <c r="E1004" s="5" t="s">
        <v>2073</v>
      </c>
      <c r="F1004" s="5" t="s">
        <v>135</v>
      </c>
      <c r="G1004" s="5" t="s">
        <v>2074</v>
      </c>
      <c r="H1004" s="5" t="s">
        <v>13024</v>
      </c>
      <c r="I1004" s="6" t="s">
        <v>13025</v>
      </c>
      <c r="J1004" s="6" t="s">
        <v>13026</v>
      </c>
      <c r="K1004" s="6" t="s">
        <v>13026</v>
      </c>
      <c r="L1004" s="6" t="s">
        <v>13026</v>
      </c>
      <c r="M1004" s="6" t="s">
        <v>13027</v>
      </c>
      <c r="N1004" s="5" t="s">
        <v>13028</v>
      </c>
    </row>
    <row r="1005" spans="1:14" x14ac:dyDescent="0.45">
      <c r="A1005" s="6" t="s">
        <v>9742</v>
      </c>
      <c r="B1005" s="5" t="s">
        <v>9743</v>
      </c>
      <c r="C1005" s="5" t="s">
        <v>9744</v>
      </c>
      <c r="D1005" s="6">
        <v>1997</v>
      </c>
      <c r="E1005" s="5" t="s">
        <v>9745</v>
      </c>
      <c r="F1005" s="5" t="s">
        <v>999</v>
      </c>
      <c r="G1005" s="5" t="s">
        <v>9746</v>
      </c>
      <c r="H1005" s="5" t="s">
        <v>13024</v>
      </c>
      <c r="I1005" s="6" t="s">
        <v>13026</v>
      </c>
      <c r="J1005" s="6" t="s">
        <v>13026</v>
      </c>
      <c r="K1005" s="6" t="s">
        <v>13026</v>
      </c>
      <c r="L1005" s="6" t="s">
        <v>13025</v>
      </c>
      <c r="M1005" s="6" t="s">
        <v>13027</v>
      </c>
      <c r="N1005" s="5" t="s">
        <v>13031</v>
      </c>
    </row>
    <row r="1006" spans="1:14" x14ac:dyDescent="0.45">
      <c r="A1006" s="6" t="s">
        <v>9036</v>
      </c>
      <c r="B1006" s="5" t="s">
        <v>9037</v>
      </c>
      <c r="C1006" s="5" t="s">
        <v>9038</v>
      </c>
      <c r="D1006" s="6">
        <v>2026</v>
      </c>
      <c r="E1006" s="5" t="s">
        <v>9039</v>
      </c>
      <c r="F1006" s="5" t="s">
        <v>3863</v>
      </c>
      <c r="G1006" s="5" t="s">
        <v>9040</v>
      </c>
      <c r="H1006" s="5" t="s">
        <v>13024</v>
      </c>
      <c r="I1006" s="6" t="s">
        <v>13025</v>
      </c>
      <c r="J1006" s="6" t="s">
        <v>13025</v>
      </c>
      <c r="K1006" s="6" t="s">
        <v>13026</v>
      </c>
      <c r="L1006" s="6" t="s">
        <v>13026</v>
      </c>
      <c r="M1006" s="6" t="s">
        <v>13027</v>
      </c>
      <c r="N1006" s="5" t="s">
        <v>13029</v>
      </c>
    </row>
    <row r="1007" spans="1:14" x14ac:dyDescent="0.45">
      <c r="A1007" s="6" t="s">
        <v>3078</v>
      </c>
      <c r="B1007" s="5" t="s">
        <v>3079</v>
      </c>
      <c r="C1007" s="5" t="s">
        <v>3080</v>
      </c>
      <c r="D1007" s="6">
        <v>2015</v>
      </c>
      <c r="E1007" s="5" t="s">
        <v>3081</v>
      </c>
      <c r="F1007" s="5" t="s">
        <v>200</v>
      </c>
      <c r="G1007" s="5" t="s">
        <v>3082</v>
      </c>
      <c r="H1007" s="5" t="s">
        <v>13024</v>
      </c>
      <c r="I1007" s="6" t="s">
        <v>13026</v>
      </c>
      <c r="J1007" s="6" t="s">
        <v>13025</v>
      </c>
      <c r="K1007" s="6" t="s">
        <v>13026</v>
      </c>
      <c r="L1007" s="6" t="s">
        <v>13026</v>
      </c>
      <c r="M1007" s="6" t="s">
        <v>13027</v>
      </c>
      <c r="N1007" s="5" t="s">
        <v>13031</v>
      </c>
    </row>
    <row r="1008" spans="1:14" x14ac:dyDescent="0.45">
      <c r="A1008" s="6" t="s">
        <v>7628</v>
      </c>
      <c r="B1008" s="5" t="s">
        <v>7629</v>
      </c>
      <c r="C1008" s="5" t="s">
        <v>7630</v>
      </c>
      <c r="D1008" s="6">
        <v>2024</v>
      </c>
      <c r="E1008" s="5" t="s">
        <v>7631</v>
      </c>
      <c r="F1008" s="5" t="s">
        <v>7632</v>
      </c>
      <c r="G1008" s="5" t="s">
        <v>7633</v>
      </c>
      <c r="H1008" s="5" t="s">
        <v>13024</v>
      </c>
      <c r="I1008" s="6" t="s">
        <v>13026</v>
      </c>
      <c r="J1008" s="6" t="s">
        <v>13026</v>
      </c>
      <c r="K1008" s="6" t="s">
        <v>13026</v>
      </c>
      <c r="L1008" s="6" t="s">
        <v>13026</v>
      </c>
      <c r="M1008" s="6" t="s">
        <v>13027</v>
      </c>
      <c r="N1008" s="5" t="s">
        <v>13031</v>
      </c>
    </row>
    <row r="1009" spans="1:14" x14ac:dyDescent="0.45">
      <c r="A1009" s="6" t="s">
        <v>6300</v>
      </c>
      <c r="B1009" s="5" t="s">
        <v>6301</v>
      </c>
      <c r="C1009" s="5" t="s">
        <v>6302</v>
      </c>
      <c r="D1009" s="6">
        <v>2021</v>
      </c>
      <c r="E1009" s="5" t="s">
        <v>6303</v>
      </c>
      <c r="F1009" s="5" t="s">
        <v>1602</v>
      </c>
      <c r="G1009" s="5" t="s">
        <v>6304</v>
      </c>
      <c r="H1009" s="5" t="s">
        <v>13032</v>
      </c>
      <c r="I1009" s="6" t="s">
        <v>13025</v>
      </c>
      <c r="J1009" s="6" t="s">
        <v>13025</v>
      </c>
      <c r="K1009" s="6" t="s">
        <v>13025</v>
      </c>
      <c r="L1009" s="6" t="s">
        <v>13026</v>
      </c>
      <c r="M1009" s="6" t="s">
        <v>13033</v>
      </c>
      <c r="N1009" s="5"/>
    </row>
    <row r="1010" spans="1:14" x14ac:dyDescent="0.45">
      <c r="A1010" s="6" t="s">
        <v>8003</v>
      </c>
      <c r="B1010" s="5" t="s">
        <v>8004</v>
      </c>
      <c r="C1010" s="5" t="s">
        <v>8005</v>
      </c>
      <c r="D1010" s="6">
        <v>2001</v>
      </c>
      <c r="E1010" s="5" t="s">
        <v>8006</v>
      </c>
      <c r="F1010" s="5" t="s">
        <v>715</v>
      </c>
      <c r="G1010" s="5" t="s">
        <v>8007</v>
      </c>
      <c r="H1010" s="5" t="s">
        <v>13024</v>
      </c>
      <c r="I1010" s="6" t="s">
        <v>13025</v>
      </c>
      <c r="J1010" s="6" t="s">
        <v>13026</v>
      </c>
      <c r="K1010" s="6" t="s">
        <v>13026</v>
      </c>
      <c r="L1010" s="6" t="s">
        <v>13026</v>
      </c>
      <c r="M1010" s="6" t="s">
        <v>13027</v>
      </c>
      <c r="N1010" s="5" t="s">
        <v>13028</v>
      </c>
    </row>
    <row r="1011" spans="1:14" x14ac:dyDescent="0.45">
      <c r="A1011" s="6" t="s">
        <v>979</v>
      </c>
      <c r="B1011" s="5" t="s">
        <v>980</v>
      </c>
      <c r="C1011" s="5" t="s">
        <v>981</v>
      </c>
      <c r="D1011" s="6">
        <v>2021</v>
      </c>
      <c r="E1011" s="5" t="s">
        <v>982</v>
      </c>
      <c r="F1011" s="5" t="s">
        <v>983</v>
      </c>
      <c r="G1011" s="5" t="s">
        <v>984</v>
      </c>
      <c r="H1011" s="5" t="s">
        <v>13024</v>
      </c>
      <c r="I1011" s="6" t="s">
        <v>13025</v>
      </c>
      <c r="J1011" s="6" t="s">
        <v>13026</v>
      </c>
      <c r="K1011" s="6" t="s">
        <v>13026</v>
      </c>
      <c r="L1011" s="6" t="s">
        <v>13025</v>
      </c>
      <c r="M1011" s="6" t="s">
        <v>13027</v>
      </c>
      <c r="N1011" s="5" t="s">
        <v>13028</v>
      </c>
    </row>
    <row r="1012" spans="1:14" x14ac:dyDescent="0.45">
      <c r="A1012" s="6" t="s">
        <v>7532</v>
      </c>
      <c r="B1012" s="5" t="s">
        <v>7533</v>
      </c>
      <c r="C1012" s="5" t="s">
        <v>7534</v>
      </c>
      <c r="D1012" s="6">
        <v>2017</v>
      </c>
      <c r="E1012" s="5" t="s">
        <v>7535</v>
      </c>
      <c r="F1012" s="5" t="s">
        <v>4692</v>
      </c>
      <c r="G1012" s="5" t="s">
        <v>7536</v>
      </c>
      <c r="H1012" s="5" t="s">
        <v>13030</v>
      </c>
      <c r="I1012" s="6" t="s">
        <v>13026</v>
      </c>
      <c r="J1012" s="6" t="s">
        <v>13026</v>
      </c>
      <c r="K1012" s="6" t="s">
        <v>13026</v>
      </c>
      <c r="L1012" s="6" t="s">
        <v>13026</v>
      </c>
      <c r="M1012" s="6" t="s">
        <v>13027</v>
      </c>
      <c r="N1012" s="5" t="s">
        <v>13031</v>
      </c>
    </row>
    <row r="1013" spans="1:14" x14ac:dyDescent="0.45">
      <c r="A1013" s="6" t="s">
        <v>12338</v>
      </c>
      <c r="B1013" s="5" t="s">
        <v>12339</v>
      </c>
      <c r="C1013" s="5" t="s">
        <v>12340</v>
      </c>
      <c r="D1013" s="6">
        <v>2003</v>
      </c>
      <c r="E1013" s="5" t="s">
        <v>12341</v>
      </c>
      <c r="F1013" s="5" t="s">
        <v>11882</v>
      </c>
      <c r="G1013" s="5" t="s">
        <v>12342</v>
      </c>
      <c r="H1013" s="5" t="s">
        <v>13024</v>
      </c>
      <c r="I1013" s="6" t="s">
        <v>13025</v>
      </c>
      <c r="J1013" s="6" t="s">
        <v>13025</v>
      </c>
      <c r="K1013" s="6" t="s">
        <v>13026</v>
      </c>
      <c r="L1013" s="6" t="s">
        <v>13026</v>
      </c>
      <c r="M1013" s="6" t="s">
        <v>13027</v>
      </c>
      <c r="N1013" s="5" t="s">
        <v>13029</v>
      </c>
    </row>
    <row r="1014" spans="1:14" x14ac:dyDescent="0.45">
      <c r="A1014" s="6" t="s">
        <v>2383</v>
      </c>
      <c r="B1014" s="5" t="s">
        <v>2384</v>
      </c>
      <c r="C1014" s="5" t="s">
        <v>2385</v>
      </c>
      <c r="D1014" s="6">
        <v>2000</v>
      </c>
      <c r="E1014" s="5" t="s">
        <v>2386</v>
      </c>
      <c r="F1014" s="5" t="s">
        <v>68</v>
      </c>
      <c r="G1014" s="5" t="s">
        <v>2387</v>
      </c>
      <c r="H1014" s="5" t="s">
        <v>13024</v>
      </c>
      <c r="I1014" s="6" t="s">
        <v>13025</v>
      </c>
      <c r="J1014" s="6" t="s">
        <v>13026</v>
      </c>
      <c r="K1014" s="6" t="s">
        <v>13026</v>
      </c>
      <c r="L1014" s="6" t="s">
        <v>13026</v>
      </c>
      <c r="M1014" s="6" t="s">
        <v>13027</v>
      </c>
      <c r="N1014" s="5" t="s">
        <v>13028</v>
      </c>
    </row>
    <row r="1015" spans="1:14" x14ac:dyDescent="0.45">
      <c r="A1015" s="6" t="s">
        <v>2893</v>
      </c>
      <c r="B1015" s="5" t="s">
        <v>2894</v>
      </c>
      <c r="C1015" s="5" t="s">
        <v>2895</v>
      </c>
      <c r="D1015" s="6">
        <v>2008</v>
      </c>
      <c r="E1015" s="5" t="s">
        <v>2896</v>
      </c>
      <c r="F1015" s="5" t="s">
        <v>239</v>
      </c>
      <c r="G1015" s="5" t="s">
        <v>2897</v>
      </c>
      <c r="H1015" s="5" t="s">
        <v>13024</v>
      </c>
      <c r="I1015" s="6" t="s">
        <v>13025</v>
      </c>
      <c r="J1015" s="6" t="s">
        <v>13025</v>
      </c>
      <c r="K1015" s="6" t="s">
        <v>13025</v>
      </c>
      <c r="L1015" s="6" t="s">
        <v>13025</v>
      </c>
      <c r="M1015" s="6" t="s">
        <v>13033</v>
      </c>
      <c r="N1015" s="5"/>
    </row>
    <row r="1016" spans="1:14" x14ac:dyDescent="0.45">
      <c r="A1016" s="6" t="s">
        <v>10555</v>
      </c>
      <c r="B1016" s="5" t="s">
        <v>10556</v>
      </c>
      <c r="C1016" s="5" t="s">
        <v>10557</v>
      </c>
      <c r="D1016" s="6">
        <v>2011</v>
      </c>
      <c r="E1016" s="5" t="s">
        <v>10558</v>
      </c>
      <c r="F1016" s="5" t="s">
        <v>1221</v>
      </c>
      <c r="G1016" s="5" t="s">
        <v>10559</v>
      </c>
      <c r="H1016" s="5" t="s">
        <v>13024</v>
      </c>
      <c r="I1016" s="6" t="s">
        <v>13025</v>
      </c>
      <c r="J1016" s="6" t="s">
        <v>13026</v>
      </c>
      <c r="K1016" s="6" t="s">
        <v>13026</v>
      </c>
      <c r="L1016" s="6" t="s">
        <v>13026</v>
      </c>
      <c r="M1016" s="6" t="s">
        <v>13027</v>
      </c>
      <c r="N1016" s="5" t="s">
        <v>13028</v>
      </c>
    </row>
    <row r="1017" spans="1:14" x14ac:dyDescent="0.45">
      <c r="A1017" s="6" t="s">
        <v>11751</v>
      </c>
      <c r="B1017" s="5" t="s">
        <v>11752</v>
      </c>
      <c r="C1017" s="5" t="s">
        <v>11753</v>
      </c>
      <c r="D1017" s="6">
        <v>2025</v>
      </c>
      <c r="E1017" s="5" t="s">
        <v>11754</v>
      </c>
      <c r="F1017" s="5" t="s">
        <v>11755</v>
      </c>
      <c r="G1017" s="5" t="s">
        <v>11756</v>
      </c>
      <c r="H1017" s="5" t="s">
        <v>13024</v>
      </c>
      <c r="I1017" s="6" t="s">
        <v>13025</v>
      </c>
      <c r="J1017" s="6" t="s">
        <v>13025</v>
      </c>
      <c r="K1017" s="6" t="s">
        <v>13026</v>
      </c>
      <c r="L1017" s="6" t="s">
        <v>13025</v>
      </c>
      <c r="M1017" s="6" t="s">
        <v>13027</v>
      </c>
      <c r="N1017" s="5" t="s">
        <v>13029</v>
      </c>
    </row>
    <row r="1018" spans="1:14" x14ac:dyDescent="0.45">
      <c r="A1018" s="6" t="s">
        <v>7112</v>
      </c>
      <c r="B1018" s="5" t="s">
        <v>7113</v>
      </c>
      <c r="C1018" s="5" t="s">
        <v>7114</v>
      </c>
      <c r="D1018" s="6">
        <v>2008</v>
      </c>
      <c r="E1018" s="5" t="s">
        <v>7115</v>
      </c>
      <c r="F1018" s="5" t="s">
        <v>666</v>
      </c>
      <c r="G1018" s="5" t="s">
        <v>7116</v>
      </c>
      <c r="H1018" s="5" t="s">
        <v>13024</v>
      </c>
      <c r="I1018" s="6" t="s">
        <v>13026</v>
      </c>
      <c r="J1018" s="6" t="s">
        <v>13025</v>
      </c>
      <c r="K1018" s="6" t="s">
        <v>13025</v>
      </c>
      <c r="L1018" s="6" t="s">
        <v>13026</v>
      </c>
      <c r="M1018" s="6" t="s">
        <v>13027</v>
      </c>
      <c r="N1018" s="5" t="s">
        <v>13031</v>
      </c>
    </row>
    <row r="1019" spans="1:14" x14ac:dyDescent="0.45">
      <c r="A1019" s="6" t="s">
        <v>11453</v>
      </c>
      <c r="B1019" s="5" t="s">
        <v>11454</v>
      </c>
      <c r="C1019" s="5" t="s">
        <v>11455</v>
      </c>
      <c r="D1019" s="6">
        <v>1979</v>
      </c>
      <c r="E1019" s="5" t="s">
        <v>11456</v>
      </c>
      <c r="F1019" s="5" t="s">
        <v>11457</v>
      </c>
      <c r="G1019" s="5" t="s">
        <v>11458</v>
      </c>
      <c r="H1019" s="5" t="s">
        <v>13024</v>
      </c>
      <c r="I1019" s="6" t="s">
        <v>13025</v>
      </c>
      <c r="J1019" s="6" t="s">
        <v>13026</v>
      </c>
      <c r="K1019" s="6" t="s">
        <v>13026</v>
      </c>
      <c r="L1019" s="6" t="s">
        <v>13026</v>
      </c>
      <c r="M1019" s="6" t="s">
        <v>13027</v>
      </c>
      <c r="N1019" s="5" t="s">
        <v>13028</v>
      </c>
    </row>
    <row r="1020" spans="1:14" x14ac:dyDescent="0.45">
      <c r="A1020" s="6" t="s">
        <v>5778</v>
      </c>
      <c r="B1020" s="5" t="s">
        <v>5779</v>
      </c>
      <c r="C1020" s="5" t="s">
        <v>5780</v>
      </c>
      <c r="D1020" s="6">
        <v>2002</v>
      </c>
      <c r="E1020" s="5" t="s">
        <v>5781</v>
      </c>
      <c r="F1020" s="5" t="s">
        <v>68</v>
      </c>
      <c r="G1020" s="5" t="s">
        <v>5782</v>
      </c>
      <c r="H1020" s="5" t="s">
        <v>13030</v>
      </c>
      <c r="I1020" s="6" t="s">
        <v>13025</v>
      </c>
      <c r="J1020" s="6" t="s">
        <v>13026</v>
      </c>
      <c r="K1020" s="6" t="s">
        <v>13026</v>
      </c>
      <c r="L1020" s="6" t="s">
        <v>13026</v>
      </c>
      <c r="M1020" s="6" t="s">
        <v>13027</v>
      </c>
      <c r="N1020" s="5" t="s">
        <v>13028</v>
      </c>
    </row>
    <row r="1021" spans="1:14" x14ac:dyDescent="0.45">
      <c r="A1021" s="6" t="s">
        <v>12636</v>
      </c>
      <c r="B1021" s="5" t="s">
        <v>12637</v>
      </c>
      <c r="C1021" s="5" t="s">
        <v>12638</v>
      </c>
      <c r="D1021" s="6">
        <v>2003</v>
      </c>
      <c r="E1021" s="5" t="s">
        <v>12639</v>
      </c>
      <c r="F1021" s="5" t="s">
        <v>135</v>
      </c>
      <c r="G1021" s="5" t="s">
        <v>12640</v>
      </c>
      <c r="H1021" s="5" t="s">
        <v>13024</v>
      </c>
      <c r="I1021" s="6" t="s">
        <v>13025</v>
      </c>
      <c r="J1021" s="6" t="s">
        <v>13026</v>
      </c>
      <c r="K1021" s="6" t="s">
        <v>13026</v>
      </c>
      <c r="L1021" s="6" t="s">
        <v>13026</v>
      </c>
      <c r="M1021" s="6" t="s">
        <v>13027</v>
      </c>
      <c r="N1021" s="5" t="s">
        <v>13028</v>
      </c>
    </row>
    <row r="1022" spans="1:14" x14ac:dyDescent="0.45">
      <c r="A1022" s="6" t="s">
        <v>6853</v>
      </c>
      <c r="B1022" s="5" t="s">
        <v>6854</v>
      </c>
      <c r="C1022" s="5" t="s">
        <v>6855</v>
      </c>
      <c r="D1022" s="6">
        <v>2000</v>
      </c>
      <c r="E1022" s="5" t="s">
        <v>6856</v>
      </c>
      <c r="F1022" s="5" t="s">
        <v>2308</v>
      </c>
      <c r="G1022" s="5" t="s">
        <v>6857</v>
      </c>
      <c r="H1022" s="5" t="s">
        <v>13024</v>
      </c>
      <c r="I1022" s="6" t="s">
        <v>13025</v>
      </c>
      <c r="J1022" s="6" t="s">
        <v>13026</v>
      </c>
      <c r="K1022" s="6" t="s">
        <v>13026</v>
      </c>
      <c r="L1022" s="6" t="s">
        <v>13026</v>
      </c>
      <c r="M1022" s="6" t="s">
        <v>13027</v>
      </c>
      <c r="N1022" s="5" t="s">
        <v>13028</v>
      </c>
    </row>
    <row r="1023" spans="1:14" x14ac:dyDescent="0.45">
      <c r="A1023" s="6" t="s">
        <v>521</v>
      </c>
      <c r="B1023" s="5" t="s">
        <v>522</v>
      </c>
      <c r="C1023" s="5" t="s">
        <v>523</v>
      </c>
      <c r="D1023" s="6">
        <v>2002</v>
      </c>
      <c r="E1023" s="5" t="s">
        <v>524</v>
      </c>
      <c r="F1023" s="5" t="s">
        <v>194</v>
      </c>
      <c r="G1023" s="5" t="s">
        <v>525</v>
      </c>
      <c r="H1023" s="5" t="s">
        <v>13024</v>
      </c>
      <c r="I1023" s="6" t="s">
        <v>13025</v>
      </c>
      <c r="J1023" s="6" t="s">
        <v>13026</v>
      </c>
      <c r="K1023" s="6" t="s">
        <v>13026</v>
      </c>
      <c r="L1023" s="6" t="s">
        <v>13026</v>
      </c>
      <c r="M1023" s="6" t="s">
        <v>13027</v>
      </c>
      <c r="N1023" s="5" t="s">
        <v>13028</v>
      </c>
    </row>
    <row r="1024" spans="1:14" x14ac:dyDescent="0.45">
      <c r="A1024" s="6" t="s">
        <v>10474</v>
      </c>
      <c r="B1024" s="5" t="s">
        <v>10475</v>
      </c>
      <c r="C1024" s="5" t="s">
        <v>10476</v>
      </c>
      <c r="D1024" s="6">
        <v>2016</v>
      </c>
      <c r="E1024" s="5" t="s">
        <v>10477</v>
      </c>
      <c r="F1024" s="5" t="s">
        <v>2179</v>
      </c>
      <c r="G1024" s="5" t="s">
        <v>10478</v>
      </c>
      <c r="H1024" s="5" t="s">
        <v>13024</v>
      </c>
      <c r="I1024" s="6" t="s">
        <v>13026</v>
      </c>
      <c r="J1024" s="6" t="s">
        <v>13025</v>
      </c>
      <c r="K1024" s="6" t="s">
        <v>13025</v>
      </c>
      <c r="L1024" s="6" t="s">
        <v>13026</v>
      </c>
      <c r="M1024" s="6" t="s">
        <v>13027</v>
      </c>
      <c r="N1024" s="5" t="s">
        <v>13031</v>
      </c>
    </row>
    <row r="1025" spans="1:14" x14ac:dyDescent="0.45">
      <c r="A1025" s="6" t="s">
        <v>5753</v>
      </c>
      <c r="B1025" s="5" t="s">
        <v>5754</v>
      </c>
      <c r="C1025" s="5" t="s">
        <v>5755</v>
      </c>
      <c r="D1025" s="6">
        <v>1998</v>
      </c>
      <c r="E1025" s="5" t="s">
        <v>5756</v>
      </c>
      <c r="F1025" s="5" t="s">
        <v>660</v>
      </c>
      <c r="G1025" s="5" t="s">
        <v>5757</v>
      </c>
      <c r="H1025" s="5" t="s">
        <v>13024</v>
      </c>
      <c r="I1025" s="6" t="s">
        <v>13025</v>
      </c>
      <c r="J1025" s="6" t="s">
        <v>13026</v>
      </c>
      <c r="K1025" s="6" t="s">
        <v>13026</v>
      </c>
      <c r="L1025" s="6" t="s">
        <v>13026</v>
      </c>
      <c r="M1025" s="6" t="s">
        <v>13027</v>
      </c>
      <c r="N1025" s="5" t="s">
        <v>13028</v>
      </c>
    </row>
    <row r="1026" spans="1:14" x14ac:dyDescent="0.45">
      <c r="A1026" s="6" t="s">
        <v>4688</v>
      </c>
      <c r="B1026" s="5" t="s">
        <v>4689</v>
      </c>
      <c r="C1026" s="5" t="s">
        <v>4690</v>
      </c>
      <c r="D1026" s="6">
        <v>2017</v>
      </c>
      <c r="E1026" s="5" t="s">
        <v>4691</v>
      </c>
      <c r="F1026" s="5" t="s">
        <v>4692</v>
      </c>
      <c r="G1026" s="5" t="s">
        <v>4693</v>
      </c>
      <c r="H1026" s="5" t="s">
        <v>13030</v>
      </c>
      <c r="I1026" s="6" t="s">
        <v>13026</v>
      </c>
      <c r="J1026" s="6" t="s">
        <v>13025</v>
      </c>
      <c r="K1026" s="6" t="s">
        <v>13025</v>
      </c>
      <c r="L1026" s="6" t="s">
        <v>13025</v>
      </c>
      <c r="M1026" s="6" t="s">
        <v>13027</v>
      </c>
      <c r="N1026" s="5" t="s">
        <v>13031</v>
      </c>
    </row>
    <row r="1027" spans="1:14" x14ac:dyDescent="0.45">
      <c r="A1027" s="6" t="s">
        <v>2526</v>
      </c>
      <c r="B1027" s="5" t="s">
        <v>2527</v>
      </c>
      <c r="C1027" s="5" t="s">
        <v>2528</v>
      </c>
      <c r="D1027" s="6">
        <v>1998</v>
      </c>
      <c r="E1027" s="5" t="s">
        <v>2529</v>
      </c>
      <c r="F1027" s="5" t="s">
        <v>206</v>
      </c>
      <c r="G1027" s="5" t="s">
        <v>2530</v>
      </c>
      <c r="H1027" s="5" t="s">
        <v>13024</v>
      </c>
      <c r="I1027" s="6" t="s">
        <v>13026</v>
      </c>
      <c r="J1027" s="6" t="s">
        <v>13025</v>
      </c>
      <c r="K1027" s="6" t="s">
        <v>13026</v>
      </c>
      <c r="L1027" s="6" t="s">
        <v>13026</v>
      </c>
      <c r="M1027" s="6" t="s">
        <v>13027</v>
      </c>
      <c r="N1027" s="5" t="s">
        <v>13031</v>
      </c>
    </row>
    <row r="1028" spans="1:14" x14ac:dyDescent="0.45">
      <c r="A1028" s="6" t="s">
        <v>9747</v>
      </c>
      <c r="B1028" s="5" t="s">
        <v>9748</v>
      </c>
      <c r="C1028" s="5" t="s">
        <v>9749</v>
      </c>
      <c r="D1028" s="6">
        <v>2018</v>
      </c>
      <c r="E1028" s="5" t="s">
        <v>9750</v>
      </c>
      <c r="F1028" s="5" t="s">
        <v>4641</v>
      </c>
      <c r="G1028" s="5" t="s">
        <v>9751</v>
      </c>
      <c r="H1028" s="5" t="s">
        <v>13024</v>
      </c>
      <c r="I1028" s="6" t="s">
        <v>13025</v>
      </c>
      <c r="J1028" s="6" t="s">
        <v>13026</v>
      </c>
      <c r="K1028" s="6" t="s">
        <v>13026</v>
      </c>
      <c r="L1028" s="6" t="s">
        <v>13026</v>
      </c>
      <c r="M1028" s="6" t="s">
        <v>13027</v>
      </c>
      <c r="N1028" s="5" t="s">
        <v>13028</v>
      </c>
    </row>
    <row r="1029" spans="1:14" x14ac:dyDescent="0.45">
      <c r="A1029" s="6" t="s">
        <v>8305</v>
      </c>
      <c r="B1029" s="5" t="s">
        <v>8306</v>
      </c>
      <c r="C1029" s="5" t="s">
        <v>8307</v>
      </c>
      <c r="D1029" s="6">
        <v>2023</v>
      </c>
      <c r="E1029" s="5" t="s">
        <v>8308</v>
      </c>
      <c r="F1029" s="5" t="s">
        <v>8309</v>
      </c>
      <c r="G1029" s="5" t="s">
        <v>8310</v>
      </c>
      <c r="H1029" s="5" t="s">
        <v>13024</v>
      </c>
      <c r="I1029" s="6" t="s">
        <v>13025</v>
      </c>
      <c r="J1029" s="6" t="s">
        <v>13025</v>
      </c>
      <c r="K1029" s="6" t="s">
        <v>13026</v>
      </c>
      <c r="L1029" s="6" t="s">
        <v>13026</v>
      </c>
      <c r="M1029" s="6" t="s">
        <v>13027</v>
      </c>
      <c r="N1029" s="5" t="s">
        <v>13029</v>
      </c>
    </row>
    <row r="1030" spans="1:14" x14ac:dyDescent="0.45">
      <c r="A1030" s="6" t="s">
        <v>9019</v>
      </c>
      <c r="B1030" s="5" t="s">
        <v>9020</v>
      </c>
      <c r="C1030" s="5" t="s">
        <v>9021</v>
      </c>
      <c r="D1030" s="6">
        <v>2000</v>
      </c>
      <c r="E1030" s="5" t="s">
        <v>9022</v>
      </c>
      <c r="F1030" s="5" t="s">
        <v>9023</v>
      </c>
      <c r="G1030" s="5" t="s">
        <v>9024</v>
      </c>
      <c r="H1030" s="5" t="s">
        <v>13024</v>
      </c>
      <c r="I1030" s="6" t="s">
        <v>13026</v>
      </c>
      <c r="J1030" s="6" t="s">
        <v>13026</v>
      </c>
      <c r="K1030" s="6" t="s">
        <v>13026</v>
      </c>
      <c r="L1030" s="6" t="s">
        <v>13026</v>
      </c>
      <c r="M1030" s="6" t="s">
        <v>13027</v>
      </c>
      <c r="N1030" s="5" t="s">
        <v>13031</v>
      </c>
    </row>
    <row r="1031" spans="1:14" x14ac:dyDescent="0.45">
      <c r="A1031" s="6" t="s">
        <v>854</v>
      </c>
      <c r="B1031" s="5" t="s">
        <v>855</v>
      </c>
      <c r="C1031" s="5" t="s">
        <v>856</v>
      </c>
      <c r="D1031" s="6">
        <v>2002</v>
      </c>
      <c r="E1031" s="5" t="s">
        <v>857</v>
      </c>
      <c r="F1031" s="5" t="s">
        <v>165</v>
      </c>
      <c r="G1031" s="5" t="s">
        <v>858</v>
      </c>
      <c r="H1031" s="5" t="s">
        <v>13024</v>
      </c>
      <c r="I1031" s="6" t="s">
        <v>13025</v>
      </c>
      <c r="J1031" s="6" t="s">
        <v>13026</v>
      </c>
      <c r="K1031" s="6" t="s">
        <v>13026</v>
      </c>
      <c r="L1031" s="6" t="s">
        <v>13025</v>
      </c>
      <c r="M1031" s="6" t="s">
        <v>13027</v>
      </c>
      <c r="N1031" s="5" t="s">
        <v>13028</v>
      </c>
    </row>
    <row r="1032" spans="1:14" x14ac:dyDescent="0.45">
      <c r="A1032" s="6" t="s">
        <v>8174</v>
      </c>
      <c r="B1032" s="5" t="s">
        <v>8175</v>
      </c>
      <c r="C1032" s="5" t="s">
        <v>8176</v>
      </c>
      <c r="D1032" s="6">
        <v>2000</v>
      </c>
      <c r="E1032" s="5" t="s">
        <v>8177</v>
      </c>
      <c r="F1032" s="5" t="s">
        <v>68</v>
      </c>
      <c r="G1032" s="5" t="s">
        <v>8178</v>
      </c>
      <c r="H1032" s="5" t="s">
        <v>13024</v>
      </c>
      <c r="I1032" s="6" t="s">
        <v>13025</v>
      </c>
      <c r="J1032" s="6" t="s">
        <v>13026</v>
      </c>
      <c r="K1032" s="6" t="s">
        <v>13026</v>
      </c>
      <c r="L1032" s="6" t="s">
        <v>13025</v>
      </c>
      <c r="M1032" s="6" t="s">
        <v>13027</v>
      </c>
      <c r="N1032" s="5" t="s">
        <v>13028</v>
      </c>
    </row>
    <row r="1033" spans="1:14" x14ac:dyDescent="0.45">
      <c r="A1033" s="6" t="s">
        <v>10003</v>
      </c>
      <c r="B1033" s="5" t="s">
        <v>10004</v>
      </c>
      <c r="C1033" s="5" t="s">
        <v>10005</v>
      </c>
      <c r="D1033" s="6">
        <v>2001</v>
      </c>
      <c r="E1033" s="5" t="s">
        <v>10006</v>
      </c>
      <c r="F1033" s="5" t="s">
        <v>68</v>
      </c>
      <c r="G1033" s="5" t="s">
        <v>10007</v>
      </c>
      <c r="H1033" s="5" t="s">
        <v>13024</v>
      </c>
      <c r="I1033" s="6" t="s">
        <v>13025</v>
      </c>
      <c r="J1033" s="6" t="s">
        <v>13026</v>
      </c>
      <c r="K1033" s="6" t="s">
        <v>13026</v>
      </c>
      <c r="L1033" s="6" t="s">
        <v>13026</v>
      </c>
      <c r="M1033" s="6" t="s">
        <v>13027</v>
      </c>
      <c r="N1033" s="5" t="s">
        <v>13028</v>
      </c>
    </row>
    <row r="1034" spans="1:14" x14ac:dyDescent="0.45">
      <c r="A1034" s="6" t="s">
        <v>12479</v>
      </c>
      <c r="B1034" s="5" t="s">
        <v>12480</v>
      </c>
      <c r="C1034" s="5" t="s">
        <v>12481</v>
      </c>
      <c r="D1034" s="6">
        <v>2003</v>
      </c>
      <c r="E1034" s="5" t="s">
        <v>12482</v>
      </c>
      <c r="F1034" s="5" t="s">
        <v>1680</v>
      </c>
      <c r="G1034" s="5" t="s">
        <v>12483</v>
      </c>
      <c r="H1034" s="5" t="s">
        <v>13024</v>
      </c>
      <c r="I1034" s="6" t="s">
        <v>13025</v>
      </c>
      <c r="J1034" s="6" t="s">
        <v>13026</v>
      </c>
      <c r="K1034" s="6" t="s">
        <v>13026</v>
      </c>
      <c r="L1034" s="6" t="s">
        <v>13026</v>
      </c>
      <c r="M1034" s="6" t="s">
        <v>13027</v>
      </c>
      <c r="N1034" s="5" t="s">
        <v>13028</v>
      </c>
    </row>
    <row r="1035" spans="1:14" x14ac:dyDescent="0.45">
      <c r="A1035" s="6" t="s">
        <v>6295</v>
      </c>
      <c r="B1035" s="5" t="s">
        <v>6296</v>
      </c>
      <c r="C1035" s="5" t="s">
        <v>6297</v>
      </c>
      <c r="D1035" s="6">
        <v>2025</v>
      </c>
      <c r="E1035" s="5" t="s">
        <v>6298</v>
      </c>
      <c r="F1035" s="5" t="s">
        <v>1874</v>
      </c>
      <c r="G1035" s="5" t="s">
        <v>6299</v>
      </c>
      <c r="H1035" s="5" t="s">
        <v>13030</v>
      </c>
      <c r="I1035" s="6" t="s">
        <v>13025</v>
      </c>
      <c r="J1035" s="6" t="s">
        <v>13026</v>
      </c>
      <c r="K1035" s="6" t="s">
        <v>13026</v>
      </c>
      <c r="L1035" s="6" t="s">
        <v>13026</v>
      </c>
      <c r="M1035" s="6" t="s">
        <v>13027</v>
      </c>
      <c r="N1035" s="5" t="s">
        <v>13028</v>
      </c>
    </row>
    <row r="1036" spans="1:14" x14ac:dyDescent="0.45">
      <c r="A1036" s="6" t="s">
        <v>6231</v>
      </c>
      <c r="B1036" s="5" t="s">
        <v>6232</v>
      </c>
      <c r="C1036" s="5" t="s">
        <v>6233</v>
      </c>
      <c r="D1036" s="6">
        <v>1998</v>
      </c>
      <c r="E1036" s="5" t="s">
        <v>6234</v>
      </c>
      <c r="F1036" s="5" t="s">
        <v>2270</v>
      </c>
      <c r="G1036" s="5" t="s">
        <v>6235</v>
      </c>
      <c r="H1036" s="5" t="s">
        <v>13024</v>
      </c>
      <c r="I1036" s="6" t="s">
        <v>13025</v>
      </c>
      <c r="J1036" s="6" t="s">
        <v>13026</v>
      </c>
      <c r="K1036" s="6" t="s">
        <v>13026</v>
      </c>
      <c r="L1036" s="6" t="s">
        <v>13026</v>
      </c>
      <c r="M1036" s="6" t="s">
        <v>13027</v>
      </c>
      <c r="N1036" s="5" t="s">
        <v>13028</v>
      </c>
    </row>
    <row r="1037" spans="1:14" x14ac:dyDescent="0.45">
      <c r="A1037" s="6" t="s">
        <v>11839</v>
      </c>
      <c r="B1037" s="5" t="s">
        <v>11840</v>
      </c>
      <c r="C1037" s="5" t="s">
        <v>11841</v>
      </c>
      <c r="D1037" s="6">
        <v>2002</v>
      </c>
      <c r="E1037" s="5" t="s">
        <v>11842</v>
      </c>
      <c r="F1037" s="5" t="s">
        <v>135</v>
      </c>
      <c r="G1037" s="5" t="s">
        <v>11843</v>
      </c>
      <c r="H1037" s="5" t="s">
        <v>13024</v>
      </c>
      <c r="I1037" s="6" t="s">
        <v>13025</v>
      </c>
      <c r="J1037" s="6" t="s">
        <v>13026</v>
      </c>
      <c r="K1037" s="6" t="s">
        <v>13026</v>
      </c>
      <c r="L1037" s="6" t="s">
        <v>13025</v>
      </c>
      <c r="M1037" s="6" t="s">
        <v>13027</v>
      </c>
      <c r="N1037" s="5" t="s">
        <v>13028</v>
      </c>
    </row>
    <row r="1038" spans="1:14" x14ac:dyDescent="0.45">
      <c r="A1038" s="6" t="s">
        <v>5459</v>
      </c>
      <c r="B1038" s="5" t="s">
        <v>5460</v>
      </c>
      <c r="C1038" s="5" t="s">
        <v>5461</v>
      </c>
      <c r="D1038" s="6">
        <v>2026</v>
      </c>
      <c r="E1038" s="5" t="s">
        <v>5462</v>
      </c>
      <c r="F1038" s="5" t="s">
        <v>437</v>
      </c>
      <c r="G1038" s="5" t="s">
        <v>5463</v>
      </c>
      <c r="H1038" s="5" t="s">
        <v>13032</v>
      </c>
      <c r="I1038" s="6" t="s">
        <v>13025</v>
      </c>
      <c r="J1038" s="6" t="s">
        <v>13025</v>
      </c>
      <c r="K1038" s="6" t="s">
        <v>13026</v>
      </c>
      <c r="L1038" s="6" t="s">
        <v>13025</v>
      </c>
      <c r="M1038" s="6" t="s">
        <v>13027</v>
      </c>
      <c r="N1038" s="5" t="s">
        <v>13034</v>
      </c>
    </row>
    <row r="1039" spans="1:14" x14ac:dyDescent="0.45">
      <c r="A1039" s="6" t="s">
        <v>11350</v>
      </c>
      <c r="B1039" s="5" t="s">
        <v>11351</v>
      </c>
      <c r="C1039" s="5" t="s">
        <v>11352</v>
      </c>
      <c r="D1039" s="6">
        <v>2019</v>
      </c>
      <c r="E1039" s="5" t="s">
        <v>11353</v>
      </c>
      <c r="F1039" s="5" t="s">
        <v>7729</v>
      </c>
      <c r="G1039" s="5" t="s">
        <v>11354</v>
      </c>
      <c r="H1039" s="5" t="s">
        <v>13024</v>
      </c>
      <c r="I1039" s="6" t="s">
        <v>13025</v>
      </c>
      <c r="J1039" s="6" t="s">
        <v>13025</v>
      </c>
      <c r="K1039" s="6" t="s">
        <v>13025</v>
      </c>
      <c r="L1039" s="6" t="s">
        <v>13026</v>
      </c>
      <c r="M1039" s="6" t="s">
        <v>13027</v>
      </c>
      <c r="N1039" s="5" t="s">
        <v>13029</v>
      </c>
    </row>
    <row r="1040" spans="1:14" x14ac:dyDescent="0.45">
      <c r="A1040" s="6" t="s">
        <v>695</v>
      </c>
      <c r="B1040" s="5" t="s">
        <v>696</v>
      </c>
      <c r="C1040" s="5" t="s">
        <v>697</v>
      </c>
      <c r="D1040" s="6">
        <v>1987</v>
      </c>
      <c r="E1040" s="5" t="s">
        <v>698</v>
      </c>
      <c r="F1040" s="5" t="s">
        <v>245</v>
      </c>
      <c r="G1040" s="5" t="s">
        <v>699</v>
      </c>
      <c r="H1040" s="5" t="s">
        <v>13024</v>
      </c>
      <c r="I1040" s="6" t="s">
        <v>13026</v>
      </c>
      <c r="J1040" s="6" t="s">
        <v>13025</v>
      </c>
      <c r="K1040" s="6" t="s">
        <v>13026</v>
      </c>
      <c r="L1040" s="6" t="s">
        <v>13026</v>
      </c>
      <c r="M1040" s="6" t="s">
        <v>13027</v>
      </c>
      <c r="N1040" s="5" t="s">
        <v>13031</v>
      </c>
    </row>
    <row r="1041" spans="1:14" x14ac:dyDescent="0.45">
      <c r="A1041" s="6" t="s">
        <v>7404</v>
      </c>
      <c r="B1041" s="5" t="s">
        <v>7405</v>
      </c>
      <c r="C1041" s="5" t="s">
        <v>7406</v>
      </c>
      <c r="D1041" s="6">
        <v>2023</v>
      </c>
      <c r="E1041" s="5" t="s">
        <v>7407</v>
      </c>
      <c r="F1041" s="5" t="s">
        <v>983</v>
      </c>
      <c r="G1041" s="5" t="s">
        <v>7408</v>
      </c>
      <c r="H1041" s="5" t="s">
        <v>13024</v>
      </c>
      <c r="I1041" s="6" t="s">
        <v>13025</v>
      </c>
      <c r="J1041" s="6" t="s">
        <v>13025</v>
      </c>
      <c r="K1041" s="6" t="s">
        <v>13026</v>
      </c>
      <c r="L1041" s="6" t="s">
        <v>13026</v>
      </c>
      <c r="M1041" s="6" t="s">
        <v>13027</v>
      </c>
      <c r="N1041" s="5" t="s">
        <v>13029</v>
      </c>
    </row>
    <row r="1042" spans="1:14" x14ac:dyDescent="0.45">
      <c r="A1042" s="6" t="s">
        <v>2802</v>
      </c>
      <c r="B1042" s="5" t="s">
        <v>2803</v>
      </c>
      <c r="C1042" s="5" t="s">
        <v>2804</v>
      </c>
      <c r="D1042" s="6">
        <v>2003</v>
      </c>
      <c r="E1042" s="5" t="s">
        <v>2805</v>
      </c>
      <c r="F1042" s="5" t="s">
        <v>68</v>
      </c>
      <c r="G1042" s="5" t="s">
        <v>2806</v>
      </c>
      <c r="H1042" s="5" t="s">
        <v>13024</v>
      </c>
      <c r="I1042" s="6" t="s">
        <v>13025</v>
      </c>
      <c r="J1042" s="6" t="s">
        <v>13026</v>
      </c>
      <c r="K1042" s="6" t="s">
        <v>13026</v>
      </c>
      <c r="L1042" s="6" t="s">
        <v>13025</v>
      </c>
      <c r="M1042" s="6" t="s">
        <v>13027</v>
      </c>
      <c r="N1042" s="5" t="s">
        <v>13028</v>
      </c>
    </row>
    <row r="1043" spans="1:14" x14ac:dyDescent="0.45">
      <c r="A1043" s="6" t="s">
        <v>9096</v>
      </c>
      <c r="B1043" s="5" t="s">
        <v>9097</v>
      </c>
      <c r="C1043" s="5" t="s">
        <v>9098</v>
      </c>
      <c r="D1043" s="6">
        <v>2002</v>
      </c>
      <c r="E1043" s="5" t="s">
        <v>9099</v>
      </c>
      <c r="F1043" s="5" t="s">
        <v>68</v>
      </c>
      <c r="G1043" s="5" t="s">
        <v>9100</v>
      </c>
      <c r="H1043" s="5" t="s">
        <v>13024</v>
      </c>
      <c r="I1043" s="6" t="s">
        <v>13025</v>
      </c>
      <c r="J1043" s="6" t="s">
        <v>13026</v>
      </c>
      <c r="K1043" s="6" t="s">
        <v>13026</v>
      </c>
      <c r="L1043" s="6" t="s">
        <v>13026</v>
      </c>
      <c r="M1043" s="6" t="s">
        <v>13027</v>
      </c>
      <c r="N1043" s="5" t="s">
        <v>13028</v>
      </c>
    </row>
    <row r="1044" spans="1:14" x14ac:dyDescent="0.45">
      <c r="A1044" s="6" t="s">
        <v>12953</v>
      </c>
      <c r="B1044" s="5" t="s">
        <v>12954</v>
      </c>
      <c r="C1044" s="5" t="s">
        <v>12955</v>
      </c>
      <c r="D1044" s="6">
        <v>1975</v>
      </c>
      <c r="E1044" s="5" t="s">
        <v>12956</v>
      </c>
      <c r="F1044" s="5" t="s">
        <v>386</v>
      </c>
      <c r="G1044" s="5" t="s">
        <v>12957</v>
      </c>
      <c r="H1044" s="5" t="s">
        <v>13024</v>
      </c>
      <c r="I1044" s="6" t="s">
        <v>13025</v>
      </c>
      <c r="J1044" s="6" t="s">
        <v>13026</v>
      </c>
      <c r="K1044" s="6" t="s">
        <v>13026</v>
      </c>
      <c r="L1044" s="6" t="s">
        <v>13025</v>
      </c>
      <c r="M1044" s="6" t="s">
        <v>13027</v>
      </c>
      <c r="N1044" s="5" t="s">
        <v>13028</v>
      </c>
    </row>
    <row r="1045" spans="1:14" x14ac:dyDescent="0.45">
      <c r="A1045" s="6" t="s">
        <v>2450</v>
      </c>
      <c r="B1045" s="5" t="s">
        <v>2451</v>
      </c>
      <c r="C1045" s="5" t="s">
        <v>2452</v>
      </c>
      <c r="D1045" s="6">
        <v>2000</v>
      </c>
      <c r="E1045" s="5" t="s">
        <v>2453</v>
      </c>
      <c r="F1045" s="5" t="s">
        <v>1451</v>
      </c>
      <c r="G1045" s="5" t="s">
        <v>2454</v>
      </c>
      <c r="H1045" s="5" t="s">
        <v>13024</v>
      </c>
      <c r="I1045" s="6" t="s">
        <v>13025</v>
      </c>
      <c r="J1045" s="6" t="s">
        <v>13025</v>
      </c>
      <c r="K1045" s="6" t="s">
        <v>13026</v>
      </c>
      <c r="L1045" s="6" t="s">
        <v>13025</v>
      </c>
      <c r="M1045" s="6" t="s">
        <v>13027</v>
      </c>
      <c r="N1045" s="5" t="s">
        <v>13029</v>
      </c>
    </row>
    <row r="1046" spans="1:14" x14ac:dyDescent="0.45">
      <c r="A1046" s="6" t="s">
        <v>7867</v>
      </c>
      <c r="B1046" s="5" t="s">
        <v>7868</v>
      </c>
      <c r="C1046" s="5" t="s">
        <v>7869</v>
      </c>
      <c r="D1046" s="6">
        <v>2004</v>
      </c>
      <c r="E1046" s="5" t="s">
        <v>7870</v>
      </c>
      <c r="F1046" s="5" t="s">
        <v>153</v>
      </c>
      <c r="G1046" s="5" t="s">
        <v>7871</v>
      </c>
      <c r="H1046" s="5" t="s">
        <v>13024</v>
      </c>
      <c r="I1046" s="6" t="s">
        <v>13026</v>
      </c>
      <c r="J1046" s="6" t="s">
        <v>13025</v>
      </c>
      <c r="K1046" s="6" t="s">
        <v>13026</v>
      </c>
      <c r="L1046" s="6" t="s">
        <v>13026</v>
      </c>
      <c r="M1046" s="6" t="s">
        <v>13027</v>
      </c>
      <c r="N1046" s="5" t="s">
        <v>13031</v>
      </c>
    </row>
    <row r="1047" spans="1:14" x14ac:dyDescent="0.45">
      <c r="A1047" s="6" t="s">
        <v>10155</v>
      </c>
      <c r="B1047" s="5" t="s">
        <v>10156</v>
      </c>
      <c r="C1047" s="5" t="s">
        <v>10157</v>
      </c>
      <c r="D1047" s="6">
        <v>1996</v>
      </c>
      <c r="E1047" s="5" t="s">
        <v>10158</v>
      </c>
      <c r="F1047" s="5" t="s">
        <v>87</v>
      </c>
      <c r="G1047" s="5" t="s">
        <v>10159</v>
      </c>
      <c r="H1047" s="5" t="s">
        <v>13024</v>
      </c>
      <c r="I1047" s="6" t="s">
        <v>13025</v>
      </c>
      <c r="J1047" s="6" t="s">
        <v>13026</v>
      </c>
      <c r="K1047" s="6" t="s">
        <v>13026</v>
      </c>
      <c r="L1047" s="6" t="s">
        <v>13025</v>
      </c>
      <c r="M1047" s="6" t="s">
        <v>13027</v>
      </c>
      <c r="N1047" s="5" t="s">
        <v>13028</v>
      </c>
    </row>
    <row r="1048" spans="1:14" x14ac:dyDescent="0.45">
      <c r="A1048" s="6" t="s">
        <v>947</v>
      </c>
      <c r="B1048" s="5" t="s">
        <v>948</v>
      </c>
      <c r="C1048" s="5" t="s">
        <v>949</v>
      </c>
      <c r="D1048" s="6">
        <v>2009</v>
      </c>
      <c r="E1048" s="5" t="s">
        <v>950</v>
      </c>
      <c r="F1048" s="5" t="s">
        <v>951</v>
      </c>
      <c r="G1048" s="5" t="s">
        <v>952</v>
      </c>
      <c r="H1048" s="5" t="s">
        <v>13030</v>
      </c>
      <c r="I1048" s="6" t="s">
        <v>13025</v>
      </c>
      <c r="J1048" s="6" t="s">
        <v>13025</v>
      </c>
      <c r="K1048" s="6" t="s">
        <v>13026</v>
      </c>
      <c r="L1048" s="6" t="s">
        <v>13025</v>
      </c>
      <c r="M1048" s="6" t="s">
        <v>13033</v>
      </c>
      <c r="N1048" s="5"/>
    </row>
    <row r="1049" spans="1:14" x14ac:dyDescent="0.45">
      <c r="A1049" s="6" t="s">
        <v>7327</v>
      </c>
      <c r="B1049" s="5" t="s">
        <v>7328</v>
      </c>
      <c r="C1049" s="5" t="s">
        <v>7329</v>
      </c>
      <c r="D1049" s="6">
        <v>2003</v>
      </c>
      <c r="E1049" s="5" t="s">
        <v>7330</v>
      </c>
      <c r="F1049" s="5" t="s">
        <v>194</v>
      </c>
      <c r="G1049" s="5" t="s">
        <v>7331</v>
      </c>
      <c r="H1049" s="5" t="s">
        <v>13024</v>
      </c>
      <c r="I1049" s="6" t="s">
        <v>13025</v>
      </c>
      <c r="J1049" s="6" t="s">
        <v>13026</v>
      </c>
      <c r="K1049" s="6" t="s">
        <v>13026</v>
      </c>
      <c r="L1049" s="6" t="s">
        <v>13026</v>
      </c>
      <c r="M1049" s="6" t="s">
        <v>13027</v>
      </c>
      <c r="N1049" s="5" t="s">
        <v>13028</v>
      </c>
    </row>
    <row r="1050" spans="1:14" x14ac:dyDescent="0.45">
      <c r="A1050" s="6" t="s">
        <v>9629</v>
      </c>
      <c r="B1050" s="5" t="s">
        <v>9630</v>
      </c>
      <c r="C1050" s="5" t="s">
        <v>9631</v>
      </c>
      <c r="D1050" s="6">
        <v>2002</v>
      </c>
      <c r="E1050" s="5" t="s">
        <v>9632</v>
      </c>
      <c r="F1050" s="5" t="s">
        <v>68</v>
      </c>
      <c r="G1050" s="5" t="s">
        <v>9633</v>
      </c>
      <c r="H1050" s="5" t="s">
        <v>13032</v>
      </c>
      <c r="I1050" s="6" t="s">
        <v>13025</v>
      </c>
      <c r="J1050" s="6" t="s">
        <v>13026</v>
      </c>
      <c r="K1050" s="6" t="s">
        <v>13026</v>
      </c>
      <c r="L1050" s="6" t="s">
        <v>13026</v>
      </c>
      <c r="M1050" s="6" t="s">
        <v>13027</v>
      </c>
      <c r="N1050" s="5" t="s">
        <v>13028</v>
      </c>
    </row>
    <row r="1051" spans="1:14" x14ac:dyDescent="0.45">
      <c r="A1051" s="6" t="s">
        <v>2065</v>
      </c>
      <c r="B1051" s="5" t="s">
        <v>2066</v>
      </c>
      <c r="C1051" s="5" t="s">
        <v>2067</v>
      </c>
      <c r="D1051" s="6">
        <v>2001</v>
      </c>
      <c r="E1051" s="5" t="s">
        <v>2068</v>
      </c>
      <c r="F1051" s="5" t="s">
        <v>68</v>
      </c>
      <c r="G1051" s="5" t="s">
        <v>2069</v>
      </c>
      <c r="H1051" s="5" t="s">
        <v>13024</v>
      </c>
      <c r="I1051" s="6" t="s">
        <v>13025</v>
      </c>
      <c r="J1051" s="6" t="s">
        <v>13026</v>
      </c>
      <c r="K1051" s="6" t="s">
        <v>13026</v>
      </c>
      <c r="L1051" s="6" t="s">
        <v>13026</v>
      </c>
      <c r="M1051" s="6" t="s">
        <v>13027</v>
      </c>
      <c r="N1051" s="5" t="s">
        <v>13028</v>
      </c>
    </row>
    <row r="1052" spans="1:14" x14ac:dyDescent="0.45">
      <c r="A1052" s="6" t="s">
        <v>5803</v>
      </c>
      <c r="B1052" s="5" t="s">
        <v>5804</v>
      </c>
      <c r="C1052" s="5" t="s">
        <v>5805</v>
      </c>
      <c r="D1052" s="6">
        <v>2003</v>
      </c>
      <c r="E1052" s="5" t="s">
        <v>5806</v>
      </c>
      <c r="F1052" s="5" t="s">
        <v>68</v>
      </c>
      <c r="G1052" s="5" t="s">
        <v>5807</v>
      </c>
      <c r="H1052" s="5" t="s">
        <v>13024</v>
      </c>
      <c r="I1052" s="6" t="s">
        <v>13025</v>
      </c>
      <c r="J1052" s="6" t="s">
        <v>13026</v>
      </c>
      <c r="K1052" s="6" t="s">
        <v>13026</v>
      </c>
      <c r="L1052" s="6" t="s">
        <v>13026</v>
      </c>
      <c r="M1052" s="6" t="s">
        <v>13027</v>
      </c>
      <c r="N1052" s="5" t="s">
        <v>13028</v>
      </c>
    </row>
    <row r="1053" spans="1:14" x14ac:dyDescent="0.45">
      <c r="A1053" s="6" t="s">
        <v>4152</v>
      </c>
      <c r="B1053" s="5" t="s">
        <v>4153</v>
      </c>
      <c r="C1053" s="5" t="s">
        <v>4154</v>
      </c>
      <c r="D1053" s="6">
        <v>1975</v>
      </c>
      <c r="E1053" s="5" t="s">
        <v>4155</v>
      </c>
      <c r="F1053" s="5" t="s">
        <v>4156</v>
      </c>
      <c r="G1053" s="5" t="s">
        <v>4157</v>
      </c>
      <c r="H1053" s="5" t="s">
        <v>13024</v>
      </c>
      <c r="I1053" s="6" t="s">
        <v>13025</v>
      </c>
      <c r="J1053" s="6" t="s">
        <v>13026</v>
      </c>
      <c r="K1053" s="6" t="s">
        <v>13026</v>
      </c>
      <c r="L1053" s="6" t="s">
        <v>13026</v>
      </c>
      <c r="M1053" s="6" t="s">
        <v>13027</v>
      </c>
      <c r="N1053" s="5" t="s">
        <v>13028</v>
      </c>
    </row>
    <row r="1054" spans="1:14" x14ac:dyDescent="0.45">
      <c r="A1054" s="6" t="s">
        <v>764</v>
      </c>
      <c r="B1054" s="5" t="s">
        <v>765</v>
      </c>
      <c r="C1054" s="5" t="s">
        <v>766</v>
      </c>
      <c r="D1054" s="6">
        <v>2019</v>
      </c>
      <c r="E1054" s="5" t="s">
        <v>767</v>
      </c>
      <c r="F1054" s="5" t="s">
        <v>768</v>
      </c>
      <c r="G1054" s="5" t="s">
        <v>769</v>
      </c>
      <c r="H1054" s="5" t="s">
        <v>13024</v>
      </c>
      <c r="I1054" s="6" t="s">
        <v>13025</v>
      </c>
      <c r="J1054" s="6" t="s">
        <v>13025</v>
      </c>
      <c r="K1054" s="6" t="s">
        <v>13026</v>
      </c>
      <c r="L1054" s="6" t="s">
        <v>13026</v>
      </c>
      <c r="M1054" s="6" t="s">
        <v>13027</v>
      </c>
      <c r="N1054" s="5" t="s">
        <v>13029</v>
      </c>
    </row>
    <row r="1055" spans="1:14" x14ac:dyDescent="0.45">
      <c r="A1055" s="6" t="s">
        <v>155</v>
      </c>
      <c r="B1055" s="5" t="s">
        <v>156</v>
      </c>
      <c r="C1055" s="5" t="s">
        <v>157</v>
      </c>
      <c r="D1055" s="6">
        <v>2007</v>
      </c>
      <c r="E1055" s="5" t="s">
        <v>158</v>
      </c>
      <c r="F1055" s="5" t="s">
        <v>159</v>
      </c>
      <c r="G1055" s="5" t="s">
        <v>160</v>
      </c>
      <c r="H1055" s="5" t="s">
        <v>13024</v>
      </c>
      <c r="I1055" s="6" t="s">
        <v>13025</v>
      </c>
      <c r="J1055" s="6" t="s">
        <v>13026</v>
      </c>
      <c r="K1055" s="6" t="s">
        <v>13026</v>
      </c>
      <c r="L1055" s="6" t="s">
        <v>13026</v>
      </c>
      <c r="M1055" s="6" t="s">
        <v>13027</v>
      </c>
      <c r="N1055" s="5" t="s">
        <v>13028</v>
      </c>
    </row>
    <row r="1056" spans="1:14" x14ac:dyDescent="0.45">
      <c r="A1056" s="6" t="s">
        <v>8280</v>
      </c>
      <c r="B1056" s="5" t="s">
        <v>8281</v>
      </c>
      <c r="C1056" s="5" t="s">
        <v>8282</v>
      </c>
      <c r="D1056" s="6">
        <v>2001</v>
      </c>
      <c r="E1056" s="5" t="s">
        <v>8283</v>
      </c>
      <c r="F1056" s="5" t="s">
        <v>2270</v>
      </c>
      <c r="G1056" s="5" t="s">
        <v>8284</v>
      </c>
      <c r="H1056" s="5" t="s">
        <v>13024</v>
      </c>
      <c r="I1056" s="6" t="s">
        <v>13025</v>
      </c>
      <c r="J1056" s="6" t="s">
        <v>13026</v>
      </c>
      <c r="K1056" s="6" t="s">
        <v>13026</v>
      </c>
      <c r="L1056" s="6" t="s">
        <v>13026</v>
      </c>
      <c r="M1056" s="6" t="s">
        <v>13027</v>
      </c>
      <c r="N1056" s="5" t="s">
        <v>13028</v>
      </c>
    </row>
    <row r="1057" spans="1:14" x14ac:dyDescent="0.45">
      <c r="A1057" s="6" t="s">
        <v>7189</v>
      </c>
      <c r="B1057" s="5" t="s">
        <v>7190</v>
      </c>
      <c r="C1057" s="5" t="s">
        <v>7191</v>
      </c>
      <c r="D1057" s="6">
        <v>2011</v>
      </c>
      <c r="E1057" s="5" t="s">
        <v>7192</v>
      </c>
      <c r="F1057" s="5" t="s">
        <v>239</v>
      </c>
      <c r="G1057" s="5" t="s">
        <v>7193</v>
      </c>
      <c r="H1057" s="5" t="s">
        <v>13030</v>
      </c>
      <c r="I1057" s="6" t="s">
        <v>13025</v>
      </c>
      <c r="J1057" s="6" t="s">
        <v>13025</v>
      </c>
      <c r="K1057" s="6" t="s">
        <v>13026</v>
      </c>
      <c r="L1057" s="6" t="s">
        <v>13025</v>
      </c>
      <c r="M1057" s="6" t="s">
        <v>13033</v>
      </c>
      <c r="N1057" s="5"/>
    </row>
    <row r="1058" spans="1:14" x14ac:dyDescent="0.45">
      <c r="A1058" s="6" t="s">
        <v>6811</v>
      </c>
      <c r="B1058" s="5" t="s">
        <v>6812</v>
      </c>
      <c r="C1058" s="5" t="s">
        <v>6813</v>
      </c>
      <c r="D1058" s="6">
        <v>1997</v>
      </c>
      <c r="E1058" s="5" t="s">
        <v>6814</v>
      </c>
      <c r="F1058" s="5" t="s">
        <v>206</v>
      </c>
      <c r="G1058" s="5" t="s">
        <v>6815</v>
      </c>
      <c r="H1058" s="5" t="s">
        <v>13024</v>
      </c>
      <c r="I1058" s="6" t="s">
        <v>13026</v>
      </c>
      <c r="J1058" s="6" t="s">
        <v>13025</v>
      </c>
      <c r="K1058" s="6" t="s">
        <v>13026</v>
      </c>
      <c r="L1058" s="6" t="s">
        <v>13026</v>
      </c>
      <c r="M1058" s="6" t="s">
        <v>13027</v>
      </c>
      <c r="N1058" s="5" t="s">
        <v>13031</v>
      </c>
    </row>
    <row r="1059" spans="1:14" x14ac:dyDescent="0.45">
      <c r="A1059" s="6" t="s">
        <v>10144</v>
      </c>
      <c r="B1059" s="5" t="s">
        <v>10145</v>
      </c>
      <c r="C1059" s="5" t="s">
        <v>10146</v>
      </c>
      <c r="D1059" s="6">
        <v>2020</v>
      </c>
      <c r="E1059" s="5" t="s">
        <v>10147</v>
      </c>
      <c r="F1059" s="5" t="s">
        <v>10148</v>
      </c>
      <c r="G1059" s="5" t="s">
        <v>10149</v>
      </c>
      <c r="H1059" s="5" t="s">
        <v>13030</v>
      </c>
      <c r="I1059" s="6" t="s">
        <v>13025</v>
      </c>
      <c r="J1059" s="6" t="s">
        <v>13025</v>
      </c>
      <c r="K1059" s="6" t="s">
        <v>13025</v>
      </c>
      <c r="L1059" s="6" t="s">
        <v>13025</v>
      </c>
      <c r="M1059" s="6" t="s">
        <v>13033</v>
      </c>
      <c r="N1059" s="5"/>
    </row>
    <row r="1060" spans="1:14" x14ac:dyDescent="0.45">
      <c r="A1060" s="6" t="s">
        <v>12576</v>
      </c>
      <c r="B1060" s="5" t="s">
        <v>12577</v>
      </c>
      <c r="C1060" s="5" t="s">
        <v>12578</v>
      </c>
      <c r="D1060" s="6">
        <v>2002</v>
      </c>
      <c r="E1060" s="5" t="s">
        <v>12579</v>
      </c>
      <c r="F1060" s="5" t="s">
        <v>87</v>
      </c>
      <c r="G1060" s="5" t="s">
        <v>12580</v>
      </c>
      <c r="H1060" s="5" t="s">
        <v>13024</v>
      </c>
      <c r="I1060" s="6" t="s">
        <v>13025</v>
      </c>
      <c r="J1060" s="6" t="s">
        <v>13026</v>
      </c>
      <c r="K1060" s="6" t="s">
        <v>13026</v>
      </c>
      <c r="L1060" s="6" t="s">
        <v>13026</v>
      </c>
      <c r="M1060" s="6" t="s">
        <v>13027</v>
      </c>
      <c r="N1060" s="5" t="s">
        <v>13028</v>
      </c>
    </row>
    <row r="1061" spans="1:14" x14ac:dyDescent="0.45">
      <c r="A1061" s="6" t="s">
        <v>11479</v>
      </c>
      <c r="B1061" s="5" t="s">
        <v>11480</v>
      </c>
      <c r="C1061" s="5" t="s">
        <v>11481</v>
      </c>
      <c r="D1061" s="6">
        <v>2002</v>
      </c>
      <c r="E1061" s="5" t="s">
        <v>11482</v>
      </c>
      <c r="F1061" s="5" t="s">
        <v>68</v>
      </c>
      <c r="G1061" s="5" t="s">
        <v>11483</v>
      </c>
      <c r="H1061" s="5" t="s">
        <v>13024</v>
      </c>
      <c r="I1061" s="6" t="s">
        <v>13025</v>
      </c>
      <c r="J1061" s="6" t="s">
        <v>13026</v>
      </c>
      <c r="K1061" s="6" t="s">
        <v>13026</v>
      </c>
      <c r="L1061" s="6" t="s">
        <v>13026</v>
      </c>
      <c r="M1061" s="6" t="s">
        <v>13027</v>
      </c>
      <c r="N1061" s="5" t="s">
        <v>13028</v>
      </c>
    </row>
    <row r="1062" spans="1:14" x14ac:dyDescent="0.45">
      <c r="A1062" s="6" t="s">
        <v>4882</v>
      </c>
      <c r="B1062" s="5" t="s">
        <v>4883</v>
      </c>
      <c r="C1062" s="5" t="s">
        <v>4884</v>
      </c>
      <c r="D1062" s="6">
        <v>2005</v>
      </c>
      <c r="E1062" s="5" t="s">
        <v>4885</v>
      </c>
      <c r="F1062" s="5" t="s">
        <v>239</v>
      </c>
      <c r="G1062" s="5" t="s">
        <v>4886</v>
      </c>
      <c r="H1062" s="5" t="s">
        <v>13032</v>
      </c>
      <c r="I1062" s="6" t="s">
        <v>13025</v>
      </c>
      <c r="J1062" s="6" t="s">
        <v>13025</v>
      </c>
      <c r="K1062" s="6" t="s">
        <v>13026</v>
      </c>
      <c r="L1062" s="6" t="s">
        <v>13025</v>
      </c>
      <c r="M1062" s="6" t="s">
        <v>13033</v>
      </c>
      <c r="N1062" s="5"/>
    </row>
    <row r="1063" spans="1:14" x14ac:dyDescent="0.45">
      <c r="A1063" s="6" t="s">
        <v>2868</v>
      </c>
      <c r="B1063" s="5" t="s">
        <v>2869</v>
      </c>
      <c r="C1063" s="5" t="s">
        <v>2870</v>
      </c>
      <c r="D1063" s="6">
        <v>2007</v>
      </c>
      <c r="E1063" s="5" t="s">
        <v>2871</v>
      </c>
      <c r="F1063" s="5" t="s">
        <v>2308</v>
      </c>
      <c r="G1063" s="5" t="s">
        <v>2872</v>
      </c>
      <c r="H1063" s="5" t="s">
        <v>13024</v>
      </c>
      <c r="I1063" s="6" t="s">
        <v>13025</v>
      </c>
      <c r="J1063" s="6" t="s">
        <v>13026</v>
      </c>
      <c r="K1063" s="6" t="s">
        <v>13026</v>
      </c>
      <c r="L1063" s="6" t="s">
        <v>13025</v>
      </c>
      <c r="M1063" s="6" t="s">
        <v>13027</v>
      </c>
      <c r="N1063" s="5" t="s">
        <v>13028</v>
      </c>
    </row>
    <row r="1064" spans="1:14" x14ac:dyDescent="0.45">
      <c r="A1064" s="6" t="s">
        <v>7751</v>
      </c>
      <c r="B1064" s="5" t="s">
        <v>7752</v>
      </c>
      <c r="C1064" s="5" t="s">
        <v>7753</v>
      </c>
      <c r="D1064" s="6">
        <v>2007</v>
      </c>
      <c r="E1064" s="5" t="s">
        <v>7754</v>
      </c>
      <c r="F1064" s="5" t="s">
        <v>206</v>
      </c>
      <c r="G1064" s="5" t="s">
        <v>7755</v>
      </c>
      <c r="H1064" s="5" t="s">
        <v>13024</v>
      </c>
      <c r="I1064" s="6" t="s">
        <v>13026</v>
      </c>
      <c r="J1064" s="6" t="s">
        <v>13025</v>
      </c>
      <c r="K1064" s="6" t="s">
        <v>13026</v>
      </c>
      <c r="L1064" s="6" t="s">
        <v>13026</v>
      </c>
      <c r="M1064" s="6" t="s">
        <v>13027</v>
      </c>
      <c r="N1064" s="5" t="s">
        <v>13031</v>
      </c>
    </row>
    <row r="1065" spans="1:14" x14ac:dyDescent="0.45">
      <c r="A1065" s="6" t="s">
        <v>11391</v>
      </c>
      <c r="B1065" s="5" t="s">
        <v>11392</v>
      </c>
      <c r="C1065" s="5" t="s">
        <v>11393</v>
      </c>
      <c r="D1065" s="6">
        <v>2002</v>
      </c>
      <c r="E1065" s="5" t="s">
        <v>11394</v>
      </c>
      <c r="F1065" s="5" t="s">
        <v>3863</v>
      </c>
      <c r="G1065" s="5" t="s">
        <v>11395</v>
      </c>
      <c r="H1065" s="5" t="s">
        <v>13024</v>
      </c>
      <c r="I1065" s="6" t="s">
        <v>13025</v>
      </c>
      <c r="J1065" s="6" t="s">
        <v>13026</v>
      </c>
      <c r="K1065" s="6" t="s">
        <v>13026</v>
      </c>
      <c r="L1065" s="6" t="s">
        <v>13026</v>
      </c>
      <c r="M1065" s="6" t="s">
        <v>13027</v>
      </c>
      <c r="N1065" s="5" t="s">
        <v>13028</v>
      </c>
    </row>
    <row r="1066" spans="1:14" x14ac:dyDescent="0.45">
      <c r="A1066" s="6" t="s">
        <v>1708</v>
      </c>
      <c r="B1066" s="5" t="s">
        <v>1709</v>
      </c>
      <c r="C1066" s="5" t="s">
        <v>1710</v>
      </c>
      <c r="D1066" s="6">
        <v>2002</v>
      </c>
      <c r="E1066" s="5" t="s">
        <v>1711</v>
      </c>
      <c r="F1066" s="5" t="s">
        <v>1712</v>
      </c>
      <c r="G1066" s="5" t="s">
        <v>1713</v>
      </c>
      <c r="H1066" s="5" t="s">
        <v>13024</v>
      </c>
      <c r="I1066" s="6" t="s">
        <v>13025</v>
      </c>
      <c r="J1066" s="6" t="s">
        <v>13026</v>
      </c>
      <c r="K1066" s="6" t="s">
        <v>13026</v>
      </c>
      <c r="L1066" s="6" t="s">
        <v>13026</v>
      </c>
      <c r="M1066" s="6" t="s">
        <v>13027</v>
      </c>
      <c r="N1066" s="5" t="s">
        <v>13028</v>
      </c>
    </row>
    <row r="1067" spans="1:14" x14ac:dyDescent="0.45">
      <c r="A1067" s="6" t="s">
        <v>8487</v>
      </c>
      <c r="B1067" s="5" t="s">
        <v>8488</v>
      </c>
      <c r="C1067" s="5" t="s">
        <v>8489</v>
      </c>
      <c r="D1067" s="6">
        <v>1999</v>
      </c>
      <c r="E1067" s="5" t="s">
        <v>8490</v>
      </c>
      <c r="F1067" s="5" t="s">
        <v>177</v>
      </c>
      <c r="G1067" s="5" t="s">
        <v>8491</v>
      </c>
      <c r="H1067" s="5" t="s">
        <v>13024</v>
      </c>
      <c r="I1067" s="6" t="s">
        <v>13025</v>
      </c>
      <c r="J1067" s="6" t="s">
        <v>13026</v>
      </c>
      <c r="K1067" s="6" t="s">
        <v>13026</v>
      </c>
      <c r="L1067" s="6" t="s">
        <v>13026</v>
      </c>
      <c r="M1067" s="6" t="s">
        <v>13027</v>
      </c>
      <c r="N1067" s="5" t="s">
        <v>13028</v>
      </c>
    </row>
    <row r="1068" spans="1:14" x14ac:dyDescent="0.45">
      <c r="A1068" s="6" t="s">
        <v>9383</v>
      </c>
      <c r="B1068" s="5" t="s">
        <v>9384</v>
      </c>
      <c r="C1068" s="5" t="s">
        <v>9385</v>
      </c>
      <c r="D1068" s="6">
        <v>2019</v>
      </c>
      <c r="E1068" s="5" t="s">
        <v>9386</v>
      </c>
      <c r="F1068" s="5" t="s">
        <v>2282</v>
      </c>
      <c r="G1068" s="5" t="s">
        <v>9387</v>
      </c>
      <c r="H1068" s="5" t="s">
        <v>13024</v>
      </c>
      <c r="I1068" s="6" t="s">
        <v>13025</v>
      </c>
      <c r="J1068" s="6" t="s">
        <v>13025</v>
      </c>
      <c r="K1068" s="6" t="s">
        <v>13026</v>
      </c>
      <c r="L1068" s="6" t="s">
        <v>13025</v>
      </c>
      <c r="M1068" s="6" t="s">
        <v>13027</v>
      </c>
      <c r="N1068" s="5" t="s">
        <v>13029</v>
      </c>
    </row>
    <row r="1069" spans="1:14" x14ac:dyDescent="0.45">
      <c r="A1069" s="6" t="s">
        <v>7127</v>
      </c>
      <c r="B1069" s="5" t="s">
        <v>7128</v>
      </c>
      <c r="C1069" s="5" t="s">
        <v>7129</v>
      </c>
      <c r="D1069" s="6">
        <v>1992</v>
      </c>
      <c r="E1069" s="5" t="s">
        <v>7130</v>
      </c>
      <c r="F1069" s="5" t="s">
        <v>111</v>
      </c>
      <c r="G1069" s="5" t="s">
        <v>7131</v>
      </c>
      <c r="H1069" s="5" t="s">
        <v>13024</v>
      </c>
      <c r="I1069" s="6" t="s">
        <v>13026</v>
      </c>
      <c r="J1069" s="6" t="s">
        <v>13026</v>
      </c>
      <c r="K1069" s="6" t="s">
        <v>13026</v>
      </c>
      <c r="L1069" s="6" t="s">
        <v>13026</v>
      </c>
      <c r="M1069" s="6" t="s">
        <v>13027</v>
      </c>
      <c r="N1069" s="5" t="s">
        <v>13031</v>
      </c>
    </row>
    <row r="1070" spans="1:14" x14ac:dyDescent="0.45">
      <c r="A1070" s="6" t="s">
        <v>6454</v>
      </c>
      <c r="B1070" s="5" t="s">
        <v>6455</v>
      </c>
      <c r="C1070" s="5" t="s">
        <v>6456</v>
      </c>
      <c r="D1070" s="6">
        <v>2015</v>
      </c>
      <c r="E1070" s="5" t="s">
        <v>6457</v>
      </c>
      <c r="F1070" s="5" t="s">
        <v>6458</v>
      </c>
      <c r="G1070" s="5" t="s">
        <v>6459</v>
      </c>
      <c r="H1070" s="5" t="s">
        <v>13024</v>
      </c>
      <c r="I1070" s="6" t="s">
        <v>13025</v>
      </c>
      <c r="J1070" s="6" t="s">
        <v>13025</v>
      </c>
      <c r="K1070" s="6" t="s">
        <v>13026</v>
      </c>
      <c r="L1070" s="6" t="s">
        <v>13025</v>
      </c>
      <c r="M1070" s="6" t="s">
        <v>13027</v>
      </c>
      <c r="N1070" s="5" t="s">
        <v>13029</v>
      </c>
    </row>
    <row r="1071" spans="1:14" x14ac:dyDescent="0.45">
      <c r="A1071" s="6" t="s">
        <v>12153</v>
      </c>
      <c r="B1071" s="5" t="s">
        <v>12154</v>
      </c>
      <c r="C1071" s="5" t="s">
        <v>12155</v>
      </c>
      <c r="D1071" s="6">
        <v>2014</v>
      </c>
      <c r="E1071" s="5" t="s">
        <v>12156</v>
      </c>
      <c r="F1071" s="5" t="s">
        <v>2856</v>
      </c>
      <c r="G1071" s="5" t="s">
        <v>12157</v>
      </c>
      <c r="H1071" s="5" t="s">
        <v>13024</v>
      </c>
      <c r="I1071" s="6" t="s">
        <v>13026</v>
      </c>
      <c r="J1071" s="6" t="s">
        <v>13025</v>
      </c>
      <c r="K1071" s="6" t="s">
        <v>13026</v>
      </c>
      <c r="L1071" s="6" t="s">
        <v>13026</v>
      </c>
      <c r="M1071" s="6" t="s">
        <v>13027</v>
      </c>
      <c r="N1071" s="5" t="s">
        <v>13031</v>
      </c>
    </row>
    <row r="1072" spans="1:14" x14ac:dyDescent="0.45">
      <c r="A1072" s="6" t="s">
        <v>6545</v>
      </c>
      <c r="B1072" s="5" t="s">
        <v>6546</v>
      </c>
      <c r="C1072" s="5" t="s">
        <v>6547</v>
      </c>
      <c r="D1072" s="6">
        <v>2000</v>
      </c>
      <c r="E1072" s="5" t="s">
        <v>6548</v>
      </c>
      <c r="F1072" s="5" t="s">
        <v>68</v>
      </c>
      <c r="G1072" s="5" t="s">
        <v>6549</v>
      </c>
      <c r="H1072" s="5" t="s">
        <v>13024</v>
      </c>
      <c r="I1072" s="6" t="s">
        <v>13025</v>
      </c>
      <c r="J1072" s="6" t="s">
        <v>13026</v>
      </c>
      <c r="K1072" s="6" t="s">
        <v>13026</v>
      </c>
      <c r="L1072" s="6" t="s">
        <v>13025</v>
      </c>
      <c r="M1072" s="6" t="s">
        <v>13027</v>
      </c>
      <c r="N1072" s="5" t="s">
        <v>13028</v>
      </c>
    </row>
    <row r="1073" spans="1:14" x14ac:dyDescent="0.45">
      <c r="A1073" s="6" t="s">
        <v>7103</v>
      </c>
      <c r="B1073" s="5" t="s">
        <v>7104</v>
      </c>
      <c r="C1073" s="5" t="s">
        <v>2452</v>
      </c>
      <c r="D1073" s="6">
        <v>2003</v>
      </c>
      <c r="E1073" s="5" t="s">
        <v>7105</v>
      </c>
      <c r="F1073" s="5" t="s">
        <v>1451</v>
      </c>
      <c r="G1073" s="5" t="s">
        <v>7106</v>
      </c>
      <c r="H1073" s="5" t="s">
        <v>13032</v>
      </c>
      <c r="I1073" s="6" t="s">
        <v>13025</v>
      </c>
      <c r="J1073" s="6" t="s">
        <v>13025</v>
      </c>
      <c r="K1073" s="6" t="s">
        <v>13026</v>
      </c>
      <c r="L1073" s="6" t="s">
        <v>13025</v>
      </c>
      <c r="M1073" s="6" t="s">
        <v>13033</v>
      </c>
      <c r="N1073" s="5"/>
    </row>
    <row r="1074" spans="1:14" x14ac:dyDescent="0.45">
      <c r="A1074" s="6" t="s">
        <v>9849</v>
      </c>
      <c r="B1074" s="5" t="s">
        <v>9850</v>
      </c>
      <c r="C1074" s="5" t="s">
        <v>9851</v>
      </c>
      <c r="D1074" s="6">
        <v>2001</v>
      </c>
      <c r="E1074" s="5" t="s">
        <v>9852</v>
      </c>
      <c r="F1074" s="5" t="s">
        <v>660</v>
      </c>
      <c r="G1074" s="5" t="s">
        <v>9853</v>
      </c>
      <c r="H1074" s="5" t="s">
        <v>13024</v>
      </c>
      <c r="I1074" s="6" t="s">
        <v>13025</v>
      </c>
      <c r="J1074" s="6" t="s">
        <v>13026</v>
      </c>
      <c r="K1074" s="6" t="s">
        <v>13026</v>
      </c>
      <c r="L1074" s="6" t="s">
        <v>13026</v>
      </c>
      <c r="M1074" s="6" t="s">
        <v>13027</v>
      </c>
      <c r="N1074" s="5" t="s">
        <v>13028</v>
      </c>
    </row>
    <row r="1075" spans="1:14" x14ac:dyDescent="0.45">
      <c r="A1075" s="6" t="s">
        <v>1308</v>
      </c>
      <c r="B1075" s="5" t="s">
        <v>1309</v>
      </c>
      <c r="C1075" s="5" t="s">
        <v>1310</v>
      </c>
      <c r="D1075" s="6">
        <v>2002</v>
      </c>
      <c r="E1075" s="5" t="s">
        <v>1311</v>
      </c>
      <c r="F1075" s="5" t="s">
        <v>68</v>
      </c>
      <c r="G1075" s="5" t="s">
        <v>1312</v>
      </c>
      <c r="H1075" s="5" t="s">
        <v>13024</v>
      </c>
      <c r="I1075" s="6" t="s">
        <v>13025</v>
      </c>
      <c r="J1075" s="6" t="s">
        <v>13026</v>
      </c>
      <c r="K1075" s="6" t="s">
        <v>13026</v>
      </c>
      <c r="L1075" s="6" t="s">
        <v>13026</v>
      </c>
      <c r="M1075" s="6" t="s">
        <v>13027</v>
      </c>
      <c r="N1075" s="5" t="s">
        <v>13028</v>
      </c>
    </row>
    <row r="1076" spans="1:14" x14ac:dyDescent="0.45">
      <c r="A1076" s="6" t="s">
        <v>11951</v>
      </c>
      <c r="B1076" s="5" t="s">
        <v>11952</v>
      </c>
      <c r="C1076" s="5" t="s">
        <v>11953</v>
      </c>
      <c r="D1076" s="6">
        <v>2026</v>
      </c>
      <c r="E1076" s="5" t="s">
        <v>11954</v>
      </c>
      <c r="F1076" s="5" t="s">
        <v>11955</v>
      </c>
      <c r="G1076" s="5" t="s">
        <v>11956</v>
      </c>
      <c r="H1076" s="5" t="s">
        <v>13030</v>
      </c>
      <c r="I1076" s="6" t="s">
        <v>13026</v>
      </c>
      <c r="J1076" s="6" t="s">
        <v>13026</v>
      </c>
      <c r="K1076" s="6" t="s">
        <v>13026</v>
      </c>
      <c r="L1076" s="6" t="s">
        <v>13026</v>
      </c>
      <c r="M1076" s="6" t="s">
        <v>13027</v>
      </c>
      <c r="N1076" s="5" t="s">
        <v>13031</v>
      </c>
    </row>
    <row r="1077" spans="1:14" x14ac:dyDescent="0.45">
      <c r="A1077" s="6" t="s">
        <v>12273</v>
      </c>
      <c r="B1077" s="5" t="s">
        <v>12274</v>
      </c>
      <c r="C1077" s="5" t="s">
        <v>12275</v>
      </c>
      <c r="D1077" s="6">
        <v>1999</v>
      </c>
      <c r="E1077" s="5" t="s">
        <v>12276</v>
      </c>
      <c r="F1077" s="5" t="s">
        <v>1680</v>
      </c>
      <c r="G1077" s="5" t="s">
        <v>12277</v>
      </c>
      <c r="H1077" s="5" t="s">
        <v>13024</v>
      </c>
      <c r="I1077" s="6" t="s">
        <v>13025</v>
      </c>
      <c r="J1077" s="6" t="s">
        <v>13026</v>
      </c>
      <c r="K1077" s="6" t="s">
        <v>13026</v>
      </c>
      <c r="L1077" s="6" t="s">
        <v>13026</v>
      </c>
      <c r="M1077" s="6" t="s">
        <v>13027</v>
      </c>
      <c r="N1077" s="5" t="s">
        <v>13028</v>
      </c>
    </row>
    <row r="1078" spans="1:14" x14ac:dyDescent="0.45">
      <c r="A1078" s="6" t="s">
        <v>1849</v>
      </c>
      <c r="B1078" s="5" t="s">
        <v>1850</v>
      </c>
      <c r="C1078" s="5" t="s">
        <v>1851</v>
      </c>
      <c r="D1078" s="6">
        <v>2020</v>
      </c>
      <c r="E1078" s="5" t="s">
        <v>1852</v>
      </c>
      <c r="F1078" s="5" t="s">
        <v>1853</v>
      </c>
      <c r="G1078" s="5" t="s">
        <v>1854</v>
      </c>
      <c r="H1078" s="5" t="s">
        <v>13024</v>
      </c>
      <c r="I1078" s="6" t="s">
        <v>13025</v>
      </c>
      <c r="J1078" s="6" t="s">
        <v>13025</v>
      </c>
      <c r="K1078" s="6" t="s">
        <v>13026</v>
      </c>
      <c r="L1078" s="6" t="s">
        <v>13025</v>
      </c>
      <c r="M1078" s="6" t="s">
        <v>13027</v>
      </c>
      <c r="N1078" s="5" t="s">
        <v>13029</v>
      </c>
    </row>
    <row r="1079" spans="1:14" x14ac:dyDescent="0.45">
      <c r="A1079" s="6" t="s">
        <v>10038</v>
      </c>
      <c r="B1079" s="5" t="s">
        <v>10039</v>
      </c>
      <c r="C1079" s="5" t="s">
        <v>10040</v>
      </c>
      <c r="D1079" s="6">
        <v>1999</v>
      </c>
      <c r="E1079" s="5" t="s">
        <v>10041</v>
      </c>
      <c r="F1079" s="5" t="s">
        <v>715</v>
      </c>
      <c r="G1079" s="5" t="s">
        <v>10042</v>
      </c>
      <c r="H1079" s="5" t="s">
        <v>13024</v>
      </c>
      <c r="I1079" s="6" t="s">
        <v>13026</v>
      </c>
      <c r="J1079" s="6" t="s">
        <v>13026</v>
      </c>
      <c r="K1079" s="6" t="s">
        <v>13026</v>
      </c>
      <c r="L1079" s="6" t="s">
        <v>13026</v>
      </c>
      <c r="M1079" s="6" t="s">
        <v>13027</v>
      </c>
      <c r="N1079" s="5" t="s">
        <v>13031</v>
      </c>
    </row>
    <row r="1080" spans="1:14" x14ac:dyDescent="0.45">
      <c r="A1080" s="6" t="s">
        <v>9731</v>
      </c>
      <c r="B1080" s="5" t="s">
        <v>9732</v>
      </c>
      <c r="C1080" s="5" t="s">
        <v>9733</v>
      </c>
      <c r="D1080" s="6">
        <v>2006</v>
      </c>
      <c r="E1080" s="5" t="s">
        <v>9734</v>
      </c>
      <c r="F1080" s="5" t="s">
        <v>9735</v>
      </c>
      <c r="G1080" s="5" t="s">
        <v>9736</v>
      </c>
      <c r="H1080" s="5" t="s">
        <v>13024</v>
      </c>
      <c r="I1080" s="6" t="s">
        <v>13025</v>
      </c>
      <c r="J1080" s="6" t="s">
        <v>13026</v>
      </c>
      <c r="K1080" s="6" t="s">
        <v>13026</v>
      </c>
      <c r="L1080" s="6" t="s">
        <v>13026</v>
      </c>
      <c r="M1080" s="6" t="s">
        <v>13027</v>
      </c>
      <c r="N1080" s="5" t="s">
        <v>13028</v>
      </c>
    </row>
    <row r="1081" spans="1:14" x14ac:dyDescent="0.45">
      <c r="A1081" s="6" t="s">
        <v>8394</v>
      </c>
      <c r="B1081" s="5" t="s">
        <v>8395</v>
      </c>
      <c r="C1081" s="5" t="s">
        <v>8396</v>
      </c>
      <c r="D1081" s="6">
        <v>2025</v>
      </c>
      <c r="E1081" s="5" t="s">
        <v>8397</v>
      </c>
      <c r="F1081" s="5" t="s">
        <v>6214</v>
      </c>
      <c r="G1081" s="5" t="s">
        <v>8398</v>
      </c>
      <c r="H1081" s="5" t="s">
        <v>13024</v>
      </c>
      <c r="I1081" s="6" t="s">
        <v>13025</v>
      </c>
      <c r="J1081" s="6" t="s">
        <v>13025</v>
      </c>
      <c r="K1081" s="6" t="s">
        <v>13026</v>
      </c>
      <c r="L1081" s="6" t="s">
        <v>13025</v>
      </c>
      <c r="M1081" s="6" t="s">
        <v>13027</v>
      </c>
      <c r="N1081" s="5" t="s">
        <v>13029</v>
      </c>
    </row>
    <row r="1082" spans="1:14" x14ac:dyDescent="0.45">
      <c r="A1082" s="6" t="s">
        <v>2356</v>
      </c>
      <c r="B1082" s="5" t="s">
        <v>2357</v>
      </c>
      <c r="C1082" s="5" t="s">
        <v>2358</v>
      </c>
      <c r="D1082" s="6">
        <v>2015</v>
      </c>
      <c r="E1082" s="5" t="s">
        <v>2359</v>
      </c>
      <c r="F1082" s="5" t="s">
        <v>1183</v>
      </c>
      <c r="G1082" s="5" t="s">
        <v>2360</v>
      </c>
      <c r="H1082" s="5" t="s">
        <v>13030</v>
      </c>
      <c r="I1082" s="6" t="s">
        <v>13025</v>
      </c>
      <c r="J1082" s="6" t="s">
        <v>13025</v>
      </c>
      <c r="K1082" s="6" t="s">
        <v>13025</v>
      </c>
      <c r="L1082" s="6" t="s">
        <v>13025</v>
      </c>
      <c r="M1082" s="6" t="s">
        <v>13033</v>
      </c>
      <c r="N1082" s="5"/>
    </row>
    <row r="1083" spans="1:14" x14ac:dyDescent="0.45">
      <c r="A1083" s="6" t="s">
        <v>10330</v>
      </c>
      <c r="B1083" s="5" t="s">
        <v>10331</v>
      </c>
      <c r="C1083" s="5" t="s">
        <v>10332</v>
      </c>
      <c r="D1083" s="6">
        <v>2007</v>
      </c>
      <c r="E1083" s="5" t="s">
        <v>10333</v>
      </c>
      <c r="F1083" s="5" t="s">
        <v>1273</v>
      </c>
      <c r="G1083" s="5" t="s">
        <v>10334</v>
      </c>
      <c r="H1083" s="5" t="s">
        <v>13024</v>
      </c>
      <c r="I1083" s="6" t="s">
        <v>13026</v>
      </c>
      <c r="J1083" s="6" t="s">
        <v>13026</v>
      </c>
      <c r="K1083" s="6" t="s">
        <v>13026</v>
      </c>
      <c r="L1083" s="6" t="s">
        <v>13025</v>
      </c>
      <c r="M1083" s="6" t="s">
        <v>13027</v>
      </c>
      <c r="N1083" s="5" t="s">
        <v>13031</v>
      </c>
    </row>
    <row r="1084" spans="1:14" x14ac:dyDescent="0.45">
      <c r="A1084" s="6" t="s">
        <v>8243</v>
      </c>
      <c r="B1084" s="5" t="s">
        <v>8244</v>
      </c>
      <c r="C1084" s="5" t="s">
        <v>8245</v>
      </c>
      <c r="D1084" s="6">
        <v>1997</v>
      </c>
      <c r="E1084" s="5" t="s">
        <v>8246</v>
      </c>
      <c r="F1084" s="5" t="s">
        <v>206</v>
      </c>
      <c r="G1084" s="5" t="s">
        <v>8247</v>
      </c>
      <c r="H1084" s="5" t="s">
        <v>13024</v>
      </c>
      <c r="I1084" s="6" t="s">
        <v>13026</v>
      </c>
      <c r="J1084" s="6" t="s">
        <v>13025</v>
      </c>
      <c r="K1084" s="6" t="s">
        <v>13026</v>
      </c>
      <c r="L1084" s="6" t="s">
        <v>13026</v>
      </c>
      <c r="M1084" s="6" t="s">
        <v>13027</v>
      </c>
      <c r="N1084" s="5" t="s">
        <v>13031</v>
      </c>
    </row>
    <row r="1085" spans="1:14" x14ac:dyDescent="0.45">
      <c r="A1085" s="6" t="s">
        <v>1264</v>
      </c>
      <c r="B1085" s="5" t="s">
        <v>1265</v>
      </c>
      <c r="C1085" s="5" t="s">
        <v>1266</v>
      </c>
      <c r="D1085" s="6">
        <v>2021</v>
      </c>
      <c r="E1085" s="5" t="s">
        <v>1267</v>
      </c>
      <c r="F1085" s="5" t="s">
        <v>374</v>
      </c>
      <c r="G1085" s="5" t="s">
        <v>1268</v>
      </c>
      <c r="H1085" s="5" t="s">
        <v>13024</v>
      </c>
      <c r="I1085" s="6" t="s">
        <v>13025</v>
      </c>
      <c r="J1085" s="6" t="s">
        <v>13025</v>
      </c>
      <c r="K1085" s="6" t="s">
        <v>13026</v>
      </c>
      <c r="L1085" s="6" t="s">
        <v>13025</v>
      </c>
      <c r="M1085" s="6" t="s">
        <v>13027</v>
      </c>
      <c r="N1085" s="5" t="s">
        <v>13029</v>
      </c>
    </row>
    <row r="1086" spans="1:14" x14ac:dyDescent="0.45">
      <c r="A1086" s="6" t="s">
        <v>3408</v>
      </c>
      <c r="B1086" s="5" t="s">
        <v>3409</v>
      </c>
      <c r="C1086" s="5" t="s">
        <v>3410</v>
      </c>
      <c r="D1086" s="6">
        <v>2017</v>
      </c>
      <c r="E1086" s="5" t="s">
        <v>3411</v>
      </c>
      <c r="F1086" s="5" t="s">
        <v>245</v>
      </c>
      <c r="G1086" s="5" t="s">
        <v>3412</v>
      </c>
      <c r="H1086" s="5" t="s">
        <v>13030</v>
      </c>
      <c r="I1086" s="6" t="s">
        <v>13025</v>
      </c>
      <c r="J1086" s="6" t="s">
        <v>13025</v>
      </c>
      <c r="K1086" s="6" t="s">
        <v>13025</v>
      </c>
      <c r="L1086" s="6" t="s">
        <v>13025</v>
      </c>
      <c r="M1086" s="6" t="s">
        <v>13033</v>
      </c>
      <c r="N1086" s="5"/>
    </row>
    <row r="1087" spans="1:14" x14ac:dyDescent="0.45">
      <c r="A1087" s="6" t="s">
        <v>5278</v>
      </c>
      <c r="B1087" s="5" t="s">
        <v>5279</v>
      </c>
      <c r="C1087" s="5" t="s">
        <v>5280</v>
      </c>
      <c r="D1087" s="6">
        <v>2001</v>
      </c>
      <c r="E1087" s="5" t="s">
        <v>5281</v>
      </c>
      <c r="F1087" s="5" t="s">
        <v>466</v>
      </c>
      <c r="G1087" s="5" t="s">
        <v>5282</v>
      </c>
      <c r="H1087" s="5" t="s">
        <v>13032</v>
      </c>
      <c r="I1087" s="6" t="s">
        <v>13025</v>
      </c>
      <c r="J1087" s="6" t="s">
        <v>13026</v>
      </c>
      <c r="K1087" s="6" t="s">
        <v>13026</v>
      </c>
      <c r="L1087" s="6" t="s">
        <v>13025</v>
      </c>
      <c r="M1087" s="6" t="s">
        <v>13027</v>
      </c>
      <c r="N1087" s="5" t="s">
        <v>13028</v>
      </c>
    </row>
    <row r="1088" spans="1:14" x14ac:dyDescent="0.45">
      <c r="A1088" s="6" t="s">
        <v>1459</v>
      </c>
      <c r="B1088" s="5" t="s">
        <v>1460</v>
      </c>
      <c r="C1088" s="5" t="s">
        <v>1461</v>
      </c>
      <c r="D1088" s="6">
        <v>2019</v>
      </c>
      <c r="E1088" s="5" t="s">
        <v>1462</v>
      </c>
      <c r="F1088" s="5" t="s">
        <v>983</v>
      </c>
      <c r="G1088" s="5" t="s">
        <v>1463</v>
      </c>
      <c r="H1088" s="5" t="s">
        <v>13024</v>
      </c>
      <c r="I1088" s="6" t="s">
        <v>13025</v>
      </c>
      <c r="J1088" s="6" t="s">
        <v>13025</v>
      </c>
      <c r="K1088" s="6" t="s">
        <v>13025</v>
      </c>
      <c r="L1088" s="6" t="s">
        <v>13026</v>
      </c>
      <c r="M1088" s="6" t="s">
        <v>13027</v>
      </c>
      <c r="N1088" s="5" t="s">
        <v>13029</v>
      </c>
    </row>
    <row r="1089" spans="1:14" x14ac:dyDescent="0.45">
      <c r="A1089" s="6" t="s">
        <v>6108</v>
      </c>
      <c r="B1089" s="5" t="s">
        <v>6109</v>
      </c>
      <c r="C1089" s="5" t="s">
        <v>6110</v>
      </c>
      <c r="D1089" s="6">
        <v>1999</v>
      </c>
      <c r="E1089" s="5" t="s">
        <v>6111</v>
      </c>
      <c r="F1089" s="5" t="s">
        <v>386</v>
      </c>
      <c r="G1089" s="5" t="s">
        <v>6112</v>
      </c>
      <c r="H1089" s="5" t="s">
        <v>13024</v>
      </c>
      <c r="I1089" s="6" t="s">
        <v>13026</v>
      </c>
      <c r="J1089" s="6" t="s">
        <v>13025</v>
      </c>
      <c r="K1089" s="6" t="s">
        <v>13025</v>
      </c>
      <c r="L1089" s="6" t="s">
        <v>13026</v>
      </c>
      <c r="M1089" s="6" t="s">
        <v>13027</v>
      </c>
      <c r="N1089" s="5" t="s">
        <v>13031</v>
      </c>
    </row>
    <row r="1090" spans="1:14" x14ac:dyDescent="0.45">
      <c r="A1090" s="6" t="s">
        <v>542</v>
      </c>
      <c r="B1090" s="5" t="s">
        <v>543</v>
      </c>
      <c r="C1090" s="5" t="s">
        <v>544</v>
      </c>
      <c r="D1090" s="6">
        <v>1999</v>
      </c>
      <c r="E1090" s="5" t="s">
        <v>545</v>
      </c>
      <c r="F1090" s="5" t="s">
        <v>546</v>
      </c>
      <c r="G1090" s="5" t="s">
        <v>547</v>
      </c>
      <c r="H1090" s="5" t="s">
        <v>13024</v>
      </c>
      <c r="I1090" s="6" t="s">
        <v>13025</v>
      </c>
      <c r="J1090" s="6" t="s">
        <v>13026</v>
      </c>
      <c r="K1090" s="6" t="s">
        <v>13026</v>
      </c>
      <c r="L1090" s="6" t="s">
        <v>13026</v>
      </c>
      <c r="M1090" s="6" t="s">
        <v>13027</v>
      </c>
      <c r="N1090" s="5" t="s">
        <v>13028</v>
      </c>
    </row>
    <row r="1091" spans="1:14" x14ac:dyDescent="0.45">
      <c r="A1091" s="6" t="s">
        <v>5491</v>
      </c>
      <c r="B1091" s="5" t="s">
        <v>5492</v>
      </c>
      <c r="C1091" s="5" t="s">
        <v>5493</v>
      </c>
      <c r="D1091" s="6">
        <v>1990</v>
      </c>
      <c r="E1091" s="5" t="s">
        <v>5494</v>
      </c>
      <c r="F1091" s="5" t="s">
        <v>386</v>
      </c>
      <c r="G1091" s="5" t="s">
        <v>5495</v>
      </c>
      <c r="H1091" s="5" t="s">
        <v>13024</v>
      </c>
      <c r="I1091" s="6" t="s">
        <v>13026</v>
      </c>
      <c r="J1091" s="6" t="s">
        <v>13025</v>
      </c>
      <c r="K1091" s="6" t="s">
        <v>13026</v>
      </c>
      <c r="L1091" s="6" t="s">
        <v>13026</v>
      </c>
      <c r="M1091" s="6" t="s">
        <v>13027</v>
      </c>
      <c r="N1091" s="5" t="s">
        <v>13031</v>
      </c>
    </row>
    <row r="1092" spans="1:14" x14ac:dyDescent="0.45">
      <c r="A1092" s="6" t="s">
        <v>4584</v>
      </c>
      <c r="B1092" s="5" t="s">
        <v>4585</v>
      </c>
      <c r="C1092" s="5" t="s">
        <v>4586</v>
      </c>
      <c r="D1092" s="6">
        <v>2024</v>
      </c>
      <c r="E1092" s="5" t="s">
        <v>4587</v>
      </c>
      <c r="F1092" s="5" t="s">
        <v>1842</v>
      </c>
      <c r="G1092" s="5" t="s">
        <v>4588</v>
      </c>
      <c r="H1092" s="5" t="s">
        <v>13024</v>
      </c>
      <c r="I1092" s="6" t="s">
        <v>13025</v>
      </c>
      <c r="J1092" s="6" t="s">
        <v>13025</v>
      </c>
      <c r="K1092" s="6" t="s">
        <v>13026</v>
      </c>
      <c r="L1092" s="6" t="s">
        <v>13026</v>
      </c>
      <c r="M1092" s="6" t="s">
        <v>13027</v>
      </c>
      <c r="N1092" s="5" t="s">
        <v>13029</v>
      </c>
    </row>
    <row r="1093" spans="1:14" x14ac:dyDescent="0.45">
      <c r="A1093" s="6" t="s">
        <v>1023</v>
      </c>
      <c r="B1093" s="5" t="s">
        <v>1024</v>
      </c>
      <c r="C1093" s="5" t="s">
        <v>1025</v>
      </c>
      <c r="D1093" s="6">
        <v>2016</v>
      </c>
      <c r="E1093" s="5" t="s">
        <v>1026</v>
      </c>
      <c r="F1093" s="5" t="s">
        <v>1027</v>
      </c>
      <c r="G1093" s="5" t="s">
        <v>1028</v>
      </c>
      <c r="H1093" s="5" t="s">
        <v>13024</v>
      </c>
      <c r="I1093" s="6" t="s">
        <v>13025</v>
      </c>
      <c r="J1093" s="6" t="s">
        <v>13026</v>
      </c>
      <c r="K1093" s="6" t="s">
        <v>13026</v>
      </c>
      <c r="L1093" s="6" t="s">
        <v>13025</v>
      </c>
      <c r="M1093" s="6" t="s">
        <v>13027</v>
      </c>
      <c r="N1093" s="5" t="s">
        <v>13028</v>
      </c>
    </row>
    <row r="1094" spans="1:14" x14ac:dyDescent="0.45">
      <c r="A1094" s="6" t="s">
        <v>11525</v>
      </c>
      <c r="B1094" s="5" t="s">
        <v>11526</v>
      </c>
      <c r="C1094" s="5" t="s">
        <v>11527</v>
      </c>
      <c r="D1094" s="6">
        <v>2014</v>
      </c>
      <c r="E1094" s="5" t="s">
        <v>11528</v>
      </c>
      <c r="F1094" s="5" t="s">
        <v>239</v>
      </c>
      <c r="G1094" s="5" t="s">
        <v>11529</v>
      </c>
      <c r="H1094" s="5" t="s">
        <v>13024</v>
      </c>
      <c r="I1094" s="6" t="s">
        <v>13025</v>
      </c>
      <c r="J1094" s="6" t="s">
        <v>13025</v>
      </c>
      <c r="K1094" s="6" t="s">
        <v>13026</v>
      </c>
      <c r="L1094" s="6" t="s">
        <v>13025</v>
      </c>
      <c r="M1094" s="6" t="s">
        <v>13027</v>
      </c>
      <c r="N1094" s="5" t="s">
        <v>13029</v>
      </c>
    </row>
    <row r="1095" spans="1:14" x14ac:dyDescent="0.45">
      <c r="A1095" s="6" t="s">
        <v>9583</v>
      </c>
      <c r="B1095" s="5" t="s">
        <v>9584</v>
      </c>
      <c r="C1095" s="5" t="s">
        <v>9585</v>
      </c>
      <c r="D1095" s="6">
        <v>2021</v>
      </c>
      <c r="E1095" s="5" t="s">
        <v>9586</v>
      </c>
      <c r="F1095" s="5" t="s">
        <v>9587</v>
      </c>
      <c r="G1095" s="5" t="s">
        <v>9588</v>
      </c>
      <c r="H1095" s="5" t="s">
        <v>13024</v>
      </c>
      <c r="I1095" s="6" t="s">
        <v>13026</v>
      </c>
      <c r="J1095" s="6" t="s">
        <v>13026</v>
      </c>
      <c r="K1095" s="6" t="s">
        <v>13026</v>
      </c>
      <c r="L1095" s="6" t="s">
        <v>13025</v>
      </c>
      <c r="M1095" s="6" t="s">
        <v>13027</v>
      </c>
      <c r="N1095" s="5" t="s">
        <v>13031</v>
      </c>
    </row>
    <row r="1096" spans="1:14" x14ac:dyDescent="0.45">
      <c r="A1096" s="6" t="s">
        <v>7644</v>
      </c>
      <c r="B1096" s="5" t="s">
        <v>7645</v>
      </c>
      <c r="C1096" s="5" t="s">
        <v>7646</v>
      </c>
      <c r="D1096" s="6">
        <v>2002</v>
      </c>
      <c r="E1096" s="5" t="s">
        <v>7647</v>
      </c>
      <c r="F1096" s="5" t="s">
        <v>68</v>
      </c>
      <c r="G1096" s="5" t="s">
        <v>7648</v>
      </c>
      <c r="H1096" s="5" t="s">
        <v>13024</v>
      </c>
      <c r="I1096" s="6" t="s">
        <v>13025</v>
      </c>
      <c r="J1096" s="6" t="s">
        <v>13026</v>
      </c>
      <c r="K1096" s="6" t="s">
        <v>13026</v>
      </c>
      <c r="L1096" s="6" t="s">
        <v>13025</v>
      </c>
      <c r="M1096" s="6" t="s">
        <v>13027</v>
      </c>
      <c r="N1096" s="5" t="s">
        <v>13028</v>
      </c>
    </row>
    <row r="1097" spans="1:14" x14ac:dyDescent="0.45">
      <c r="A1097" s="6" t="s">
        <v>4733</v>
      </c>
      <c r="B1097" s="5" t="s">
        <v>4734</v>
      </c>
      <c r="C1097" s="5" t="s">
        <v>4735</v>
      </c>
      <c r="D1097" s="6">
        <v>2003</v>
      </c>
      <c r="E1097" s="5" t="s">
        <v>4736</v>
      </c>
      <c r="F1097" s="5" t="s">
        <v>68</v>
      </c>
      <c r="G1097" s="5" t="s">
        <v>4737</v>
      </c>
      <c r="H1097" s="5" t="s">
        <v>13032</v>
      </c>
      <c r="I1097" s="6" t="s">
        <v>13025</v>
      </c>
      <c r="J1097" s="6" t="s">
        <v>13026</v>
      </c>
      <c r="K1097" s="6" t="s">
        <v>13026</v>
      </c>
      <c r="L1097" s="6" t="s">
        <v>13026</v>
      </c>
      <c r="M1097" s="6" t="s">
        <v>13027</v>
      </c>
      <c r="N1097" s="5" t="s">
        <v>13028</v>
      </c>
    </row>
    <row r="1098" spans="1:14" x14ac:dyDescent="0.45">
      <c r="A1098" s="6" t="s">
        <v>12718</v>
      </c>
      <c r="B1098" s="5" t="s">
        <v>12719</v>
      </c>
      <c r="C1098" s="5" t="s">
        <v>12720</v>
      </c>
      <c r="D1098" s="6">
        <v>2003</v>
      </c>
      <c r="E1098" s="5" t="s">
        <v>12721</v>
      </c>
      <c r="F1098" s="5" t="s">
        <v>206</v>
      </c>
      <c r="G1098" s="5" t="s">
        <v>12722</v>
      </c>
      <c r="H1098" s="5" t="s">
        <v>13024</v>
      </c>
      <c r="I1098" s="6" t="s">
        <v>13026</v>
      </c>
      <c r="J1098" s="6" t="s">
        <v>13025</v>
      </c>
      <c r="K1098" s="6" t="s">
        <v>13026</v>
      </c>
      <c r="L1098" s="6" t="s">
        <v>13026</v>
      </c>
      <c r="M1098" s="6" t="s">
        <v>13027</v>
      </c>
      <c r="N1098" s="5" t="s">
        <v>13031</v>
      </c>
    </row>
    <row r="1099" spans="1:14" x14ac:dyDescent="0.45">
      <c r="A1099" s="6" t="s">
        <v>12354</v>
      </c>
      <c r="B1099" s="5" t="s">
        <v>12355</v>
      </c>
      <c r="C1099" s="5" t="s">
        <v>12356</v>
      </c>
      <c r="D1099" s="6">
        <v>2007</v>
      </c>
      <c r="E1099" s="5" t="s">
        <v>12357</v>
      </c>
      <c r="F1099" s="5" t="s">
        <v>239</v>
      </c>
      <c r="G1099" s="5" t="s">
        <v>12358</v>
      </c>
      <c r="H1099" s="5" t="s">
        <v>13024</v>
      </c>
      <c r="I1099" s="6" t="s">
        <v>13026</v>
      </c>
      <c r="J1099" s="6" t="s">
        <v>13026</v>
      </c>
      <c r="K1099" s="6" t="s">
        <v>13026</v>
      </c>
      <c r="L1099" s="6" t="s">
        <v>13026</v>
      </c>
      <c r="M1099" s="6" t="s">
        <v>13027</v>
      </c>
      <c r="N1099" s="5" t="s">
        <v>13031</v>
      </c>
    </row>
    <row r="1100" spans="1:14" x14ac:dyDescent="0.45">
      <c r="A1100" s="6" t="s">
        <v>4924</v>
      </c>
      <c r="B1100" s="5" t="s">
        <v>4925</v>
      </c>
      <c r="C1100" s="5" t="s">
        <v>4926</v>
      </c>
      <c r="D1100" s="6">
        <v>2014</v>
      </c>
      <c r="E1100" s="5" t="s">
        <v>4927</v>
      </c>
      <c r="F1100" s="5" t="s">
        <v>785</v>
      </c>
      <c r="G1100" s="5" t="s">
        <v>4928</v>
      </c>
      <c r="H1100" s="5" t="s">
        <v>13024</v>
      </c>
      <c r="I1100" s="6" t="s">
        <v>13026</v>
      </c>
      <c r="J1100" s="6" t="s">
        <v>13025</v>
      </c>
      <c r="K1100" s="6" t="s">
        <v>13026</v>
      </c>
      <c r="L1100" s="6" t="s">
        <v>13026</v>
      </c>
      <c r="M1100" s="6" t="s">
        <v>13027</v>
      </c>
      <c r="N1100" s="5" t="s">
        <v>13031</v>
      </c>
    </row>
    <row r="1101" spans="1:14" x14ac:dyDescent="0.45">
      <c r="A1101" s="6" t="s">
        <v>10856</v>
      </c>
      <c r="B1101" s="5" t="s">
        <v>10857</v>
      </c>
      <c r="C1101" s="5" t="s">
        <v>10858</v>
      </c>
      <c r="D1101" s="6">
        <v>2000</v>
      </c>
      <c r="E1101" s="5" t="s">
        <v>10859</v>
      </c>
      <c r="F1101" s="5" t="s">
        <v>68</v>
      </c>
      <c r="G1101" s="5" t="s">
        <v>10860</v>
      </c>
      <c r="H1101" s="5" t="s">
        <v>13024</v>
      </c>
      <c r="I1101" s="6" t="s">
        <v>13025</v>
      </c>
      <c r="J1101" s="6" t="s">
        <v>13026</v>
      </c>
      <c r="K1101" s="6" t="s">
        <v>13026</v>
      </c>
      <c r="L1101" s="6" t="s">
        <v>13026</v>
      </c>
      <c r="M1101" s="6" t="s">
        <v>13027</v>
      </c>
      <c r="N1101" s="5" t="s">
        <v>13028</v>
      </c>
    </row>
    <row r="1102" spans="1:14" x14ac:dyDescent="0.45">
      <c r="A1102" s="6" t="s">
        <v>11642</v>
      </c>
      <c r="B1102" s="5" t="s">
        <v>11643</v>
      </c>
      <c r="C1102" s="5" t="s">
        <v>11644</v>
      </c>
      <c r="D1102" s="6">
        <v>2013</v>
      </c>
      <c r="E1102" s="5" t="s">
        <v>11645</v>
      </c>
      <c r="F1102" s="5" t="s">
        <v>2051</v>
      </c>
      <c r="G1102" s="5" t="s">
        <v>11646</v>
      </c>
      <c r="H1102" s="5" t="s">
        <v>13024</v>
      </c>
      <c r="I1102" s="6" t="s">
        <v>13025</v>
      </c>
      <c r="J1102" s="6" t="s">
        <v>13025</v>
      </c>
      <c r="K1102" s="6" t="s">
        <v>13025</v>
      </c>
      <c r="L1102" s="6" t="s">
        <v>13025</v>
      </c>
      <c r="M1102" s="6" t="s">
        <v>13027</v>
      </c>
      <c r="N1102" s="5" t="s">
        <v>13029</v>
      </c>
    </row>
    <row r="1103" spans="1:14" x14ac:dyDescent="0.45">
      <c r="A1103" s="6" t="s">
        <v>5717</v>
      </c>
      <c r="B1103" s="5" t="s">
        <v>5718</v>
      </c>
      <c r="C1103" s="5" t="s">
        <v>5719</v>
      </c>
      <c r="D1103" s="6">
        <v>2013</v>
      </c>
      <c r="E1103" s="5" t="s">
        <v>5720</v>
      </c>
      <c r="F1103" s="5" t="s">
        <v>3039</v>
      </c>
      <c r="G1103" s="5" t="s">
        <v>5721</v>
      </c>
      <c r="H1103" s="5" t="s">
        <v>13024</v>
      </c>
      <c r="I1103" s="6" t="s">
        <v>13025</v>
      </c>
      <c r="J1103" s="6" t="s">
        <v>13025</v>
      </c>
      <c r="K1103" s="6" t="s">
        <v>13026</v>
      </c>
      <c r="L1103" s="6" t="s">
        <v>13025</v>
      </c>
      <c r="M1103" s="6" t="s">
        <v>13027</v>
      </c>
      <c r="N1103" s="5" t="s">
        <v>13029</v>
      </c>
    </row>
    <row r="1104" spans="1:14" x14ac:dyDescent="0.45">
      <c r="A1104" s="6" t="s">
        <v>7209</v>
      </c>
      <c r="B1104" s="5" t="s">
        <v>7210</v>
      </c>
      <c r="C1104" s="5" t="s">
        <v>7211</v>
      </c>
      <c r="D1104" s="6">
        <v>2012</v>
      </c>
      <c r="E1104" s="5" t="s">
        <v>7212</v>
      </c>
      <c r="F1104" s="5" t="s">
        <v>7213</v>
      </c>
      <c r="G1104" s="5" t="s">
        <v>7214</v>
      </c>
      <c r="H1104" s="5" t="s">
        <v>13024</v>
      </c>
      <c r="I1104" s="6" t="s">
        <v>13025</v>
      </c>
      <c r="J1104" s="6" t="s">
        <v>13025</v>
      </c>
      <c r="K1104" s="6" t="s">
        <v>13026</v>
      </c>
      <c r="L1104" s="6" t="s">
        <v>13025</v>
      </c>
      <c r="M1104" s="6" t="s">
        <v>13027</v>
      </c>
      <c r="N1104" s="5" t="s">
        <v>13029</v>
      </c>
    </row>
    <row r="1105" spans="1:14" x14ac:dyDescent="0.45">
      <c r="A1105" s="6" t="s">
        <v>3094</v>
      </c>
      <c r="B1105" s="5" t="s">
        <v>3095</v>
      </c>
      <c r="C1105" s="5" t="s">
        <v>3096</v>
      </c>
      <c r="D1105" s="6">
        <v>2020</v>
      </c>
      <c r="E1105" s="5" t="s">
        <v>3097</v>
      </c>
      <c r="F1105" s="5" t="s">
        <v>3098</v>
      </c>
      <c r="G1105" s="5" t="s">
        <v>3099</v>
      </c>
      <c r="H1105" s="5" t="s">
        <v>13024</v>
      </c>
      <c r="I1105" s="6" t="s">
        <v>13025</v>
      </c>
      <c r="J1105" s="6" t="s">
        <v>13025</v>
      </c>
      <c r="K1105" s="6" t="s">
        <v>13026</v>
      </c>
      <c r="L1105" s="6" t="s">
        <v>13025</v>
      </c>
      <c r="M1105" s="6" t="s">
        <v>13027</v>
      </c>
      <c r="N1105" s="5" t="s">
        <v>13029</v>
      </c>
    </row>
    <row r="1106" spans="1:14" x14ac:dyDescent="0.45">
      <c r="A1106" s="6" t="s">
        <v>4663</v>
      </c>
      <c r="B1106" s="5" t="s">
        <v>4664</v>
      </c>
      <c r="C1106" s="5" t="s">
        <v>4665</v>
      </c>
      <c r="D1106" s="6">
        <v>2002</v>
      </c>
      <c r="E1106" s="5" t="s">
        <v>4666</v>
      </c>
      <c r="F1106" s="5" t="s">
        <v>999</v>
      </c>
      <c r="G1106" s="5" t="s">
        <v>4667</v>
      </c>
      <c r="H1106" s="5" t="s">
        <v>13024</v>
      </c>
      <c r="I1106" s="6" t="s">
        <v>13025</v>
      </c>
      <c r="J1106" s="6" t="s">
        <v>13026</v>
      </c>
      <c r="K1106" s="6" t="s">
        <v>13026</v>
      </c>
      <c r="L1106" s="6" t="s">
        <v>13025</v>
      </c>
      <c r="M1106" s="6" t="s">
        <v>13027</v>
      </c>
      <c r="N1106" s="5" t="s">
        <v>13028</v>
      </c>
    </row>
    <row r="1107" spans="1:14" x14ac:dyDescent="0.45">
      <c r="A1107" s="6" t="s">
        <v>7409</v>
      </c>
      <c r="B1107" s="5" t="s">
        <v>7410</v>
      </c>
      <c r="C1107" s="5" t="s">
        <v>7411</v>
      </c>
      <c r="D1107" s="6">
        <v>1999</v>
      </c>
      <c r="E1107" s="5" t="s">
        <v>7412</v>
      </c>
      <c r="F1107" s="5" t="s">
        <v>1290</v>
      </c>
      <c r="G1107" s="5" t="s">
        <v>7413</v>
      </c>
      <c r="H1107" s="5" t="s">
        <v>13024</v>
      </c>
      <c r="I1107" s="6" t="s">
        <v>13025</v>
      </c>
      <c r="J1107" s="6" t="s">
        <v>13026</v>
      </c>
      <c r="K1107" s="6" t="s">
        <v>13026</v>
      </c>
      <c r="L1107" s="6" t="s">
        <v>13026</v>
      </c>
      <c r="M1107" s="6" t="s">
        <v>13027</v>
      </c>
      <c r="N1107" s="5" t="s">
        <v>13028</v>
      </c>
    </row>
    <row r="1108" spans="1:14" x14ac:dyDescent="0.45">
      <c r="A1108" s="6" t="s">
        <v>995</v>
      </c>
      <c r="B1108" s="5" t="s">
        <v>996</v>
      </c>
      <c r="C1108" s="5" t="s">
        <v>997</v>
      </c>
      <c r="D1108" s="6">
        <v>1998</v>
      </c>
      <c r="E1108" s="5" t="s">
        <v>998</v>
      </c>
      <c r="F1108" s="5" t="s">
        <v>999</v>
      </c>
      <c r="G1108" s="5" t="s">
        <v>1000</v>
      </c>
      <c r="H1108" s="5" t="s">
        <v>13024</v>
      </c>
      <c r="I1108" s="6" t="s">
        <v>13025</v>
      </c>
      <c r="J1108" s="6" t="s">
        <v>13026</v>
      </c>
      <c r="K1108" s="6" t="s">
        <v>13026</v>
      </c>
      <c r="L1108" s="6" t="s">
        <v>13025</v>
      </c>
      <c r="M1108" s="6" t="s">
        <v>13027</v>
      </c>
      <c r="N1108" s="5" t="s">
        <v>13028</v>
      </c>
    </row>
    <row r="1109" spans="1:14" x14ac:dyDescent="0.45">
      <c r="A1109" s="6" t="s">
        <v>9500</v>
      </c>
      <c r="B1109" s="5" t="s">
        <v>9501</v>
      </c>
      <c r="C1109" s="5" t="s">
        <v>9502</v>
      </c>
      <c r="D1109" s="6">
        <v>1986</v>
      </c>
      <c r="E1109" s="5" t="s">
        <v>9503</v>
      </c>
      <c r="F1109" s="5" t="s">
        <v>111</v>
      </c>
      <c r="G1109" s="5" t="s">
        <v>9504</v>
      </c>
      <c r="H1109" s="5" t="s">
        <v>13024</v>
      </c>
      <c r="I1109" s="6" t="s">
        <v>13026</v>
      </c>
      <c r="J1109" s="6" t="s">
        <v>13026</v>
      </c>
      <c r="K1109" s="6" t="s">
        <v>13026</v>
      </c>
      <c r="L1109" s="6" t="s">
        <v>13026</v>
      </c>
      <c r="M1109" s="6" t="s">
        <v>13027</v>
      </c>
      <c r="N1109" s="5" t="s">
        <v>13031</v>
      </c>
    </row>
    <row r="1110" spans="1:14" x14ac:dyDescent="0.45">
      <c r="A1110" s="6" t="s">
        <v>6664</v>
      </c>
      <c r="B1110" s="5" t="s">
        <v>6665</v>
      </c>
      <c r="C1110" s="5" t="s">
        <v>6666</v>
      </c>
      <c r="D1110" s="6">
        <v>2014</v>
      </c>
      <c r="E1110" s="5" t="s">
        <v>6667</v>
      </c>
      <c r="F1110" s="5" t="s">
        <v>3039</v>
      </c>
      <c r="G1110" s="5" t="s">
        <v>6668</v>
      </c>
      <c r="H1110" s="5" t="s">
        <v>13024</v>
      </c>
      <c r="I1110" s="6" t="s">
        <v>13025</v>
      </c>
      <c r="J1110" s="6" t="s">
        <v>13025</v>
      </c>
      <c r="K1110" s="6" t="s">
        <v>13026</v>
      </c>
      <c r="L1110" s="6" t="s">
        <v>13025</v>
      </c>
      <c r="M1110" s="6" t="s">
        <v>13027</v>
      </c>
      <c r="N1110" s="5" t="s">
        <v>13029</v>
      </c>
    </row>
    <row r="1111" spans="1:14" x14ac:dyDescent="0.45">
      <c r="A1111" s="6" t="s">
        <v>2935</v>
      </c>
      <c r="B1111" s="5" t="s">
        <v>2936</v>
      </c>
      <c r="C1111" s="5" t="s">
        <v>2937</v>
      </c>
      <c r="D1111" s="6">
        <v>2000</v>
      </c>
      <c r="E1111" s="5" t="s">
        <v>2938</v>
      </c>
      <c r="F1111" s="5" t="s">
        <v>1523</v>
      </c>
      <c r="G1111" s="5" t="s">
        <v>2939</v>
      </c>
      <c r="H1111" s="5" t="s">
        <v>13024</v>
      </c>
      <c r="I1111" s="6" t="s">
        <v>13025</v>
      </c>
      <c r="J1111" s="6" t="s">
        <v>13026</v>
      </c>
      <c r="K1111" s="6" t="s">
        <v>13026</v>
      </c>
      <c r="L1111" s="6" t="s">
        <v>13026</v>
      </c>
      <c r="M1111" s="6" t="s">
        <v>13027</v>
      </c>
      <c r="N1111" s="5" t="s">
        <v>13028</v>
      </c>
    </row>
    <row r="1112" spans="1:14" x14ac:dyDescent="0.45">
      <c r="A1112" s="6" t="s">
        <v>892</v>
      </c>
      <c r="B1112" s="5" t="s">
        <v>893</v>
      </c>
      <c r="C1112" s="5" t="s">
        <v>894</v>
      </c>
      <c r="D1112" s="6">
        <v>1993</v>
      </c>
      <c r="E1112" s="5" t="s">
        <v>895</v>
      </c>
      <c r="F1112" s="5" t="s">
        <v>194</v>
      </c>
      <c r="G1112" s="5" t="s">
        <v>896</v>
      </c>
      <c r="H1112" s="5" t="s">
        <v>13024</v>
      </c>
      <c r="I1112" s="6" t="s">
        <v>13026</v>
      </c>
      <c r="J1112" s="6" t="s">
        <v>13025</v>
      </c>
      <c r="K1112" s="6" t="s">
        <v>13026</v>
      </c>
      <c r="L1112" s="6" t="s">
        <v>13026</v>
      </c>
      <c r="M1112" s="6" t="s">
        <v>13027</v>
      </c>
      <c r="N1112" s="5" t="s">
        <v>13031</v>
      </c>
    </row>
    <row r="1113" spans="1:14" x14ac:dyDescent="0.45">
      <c r="A1113" s="6" t="s">
        <v>10500</v>
      </c>
      <c r="B1113" s="5" t="s">
        <v>10501</v>
      </c>
      <c r="C1113" s="5" t="s">
        <v>10502</v>
      </c>
      <c r="D1113" s="6">
        <v>1997</v>
      </c>
      <c r="E1113" s="5" t="s">
        <v>10503</v>
      </c>
      <c r="F1113" s="5" t="s">
        <v>660</v>
      </c>
      <c r="G1113" s="5" t="s">
        <v>10504</v>
      </c>
      <c r="H1113" s="5" t="s">
        <v>13024</v>
      </c>
      <c r="I1113" s="6" t="s">
        <v>13025</v>
      </c>
      <c r="J1113" s="6" t="s">
        <v>13026</v>
      </c>
      <c r="K1113" s="6" t="s">
        <v>13026</v>
      </c>
      <c r="L1113" s="6" t="s">
        <v>13026</v>
      </c>
      <c r="M1113" s="6" t="s">
        <v>13027</v>
      </c>
      <c r="N1113" s="5" t="s">
        <v>13028</v>
      </c>
    </row>
    <row r="1114" spans="1:14" x14ac:dyDescent="0.45">
      <c r="A1114" s="6" t="s">
        <v>3833</v>
      </c>
      <c r="B1114" s="5" t="s">
        <v>3834</v>
      </c>
      <c r="C1114" s="5" t="s">
        <v>3835</v>
      </c>
      <c r="D1114" s="6">
        <v>2000</v>
      </c>
      <c r="E1114" s="5" t="s">
        <v>3836</v>
      </c>
      <c r="F1114" s="5" t="s">
        <v>87</v>
      </c>
      <c r="G1114" s="5" t="s">
        <v>3837</v>
      </c>
      <c r="H1114" s="5" t="s">
        <v>13024</v>
      </c>
      <c r="I1114" s="6" t="s">
        <v>13025</v>
      </c>
      <c r="J1114" s="6" t="s">
        <v>13026</v>
      </c>
      <c r="K1114" s="6" t="s">
        <v>13026</v>
      </c>
      <c r="L1114" s="6" t="s">
        <v>13025</v>
      </c>
      <c r="M1114" s="6" t="s">
        <v>13027</v>
      </c>
      <c r="N1114" s="5" t="s">
        <v>13028</v>
      </c>
    </row>
    <row r="1115" spans="1:14" x14ac:dyDescent="0.45">
      <c r="A1115" s="6" t="s">
        <v>8554</v>
      </c>
      <c r="B1115" s="5" t="s">
        <v>8555</v>
      </c>
      <c r="C1115" s="5" t="s">
        <v>8556</v>
      </c>
      <c r="D1115" s="6">
        <v>2014</v>
      </c>
      <c r="E1115" s="5" t="s">
        <v>8557</v>
      </c>
      <c r="F1115" s="5" t="s">
        <v>8558</v>
      </c>
      <c r="G1115" s="5" t="s">
        <v>8559</v>
      </c>
      <c r="H1115" s="5" t="s">
        <v>13030</v>
      </c>
      <c r="I1115" s="6" t="s">
        <v>13026</v>
      </c>
      <c r="J1115" s="6" t="s">
        <v>13026</v>
      </c>
      <c r="K1115" s="6" t="s">
        <v>13026</v>
      </c>
      <c r="L1115" s="6" t="s">
        <v>13026</v>
      </c>
      <c r="M1115" s="6" t="s">
        <v>13027</v>
      </c>
      <c r="N1115" s="5" t="s">
        <v>13031</v>
      </c>
    </row>
    <row r="1116" spans="1:14" x14ac:dyDescent="0.45">
      <c r="A1116" s="6" t="s">
        <v>5909</v>
      </c>
      <c r="B1116" s="5" t="s">
        <v>5910</v>
      </c>
      <c r="C1116" s="5" t="s">
        <v>5911</v>
      </c>
      <c r="D1116" s="6">
        <v>1997</v>
      </c>
      <c r="E1116" s="5" t="s">
        <v>5912</v>
      </c>
      <c r="F1116" s="5" t="s">
        <v>123</v>
      </c>
      <c r="G1116" s="5" t="s">
        <v>5913</v>
      </c>
      <c r="H1116" s="5" t="s">
        <v>13024</v>
      </c>
      <c r="I1116" s="6" t="s">
        <v>13026</v>
      </c>
      <c r="J1116" s="6" t="s">
        <v>13025</v>
      </c>
      <c r="K1116" s="6" t="s">
        <v>13026</v>
      </c>
      <c r="L1116" s="6" t="s">
        <v>13026</v>
      </c>
      <c r="M1116" s="6" t="s">
        <v>13027</v>
      </c>
      <c r="N1116" s="5" t="s">
        <v>13031</v>
      </c>
    </row>
    <row r="1117" spans="1:14" x14ac:dyDescent="0.45">
      <c r="A1117" s="6" t="s">
        <v>3462</v>
      </c>
      <c r="B1117" s="5" t="s">
        <v>3463</v>
      </c>
      <c r="C1117" s="5" t="s">
        <v>3464</v>
      </c>
      <c r="D1117" s="6">
        <v>1989</v>
      </c>
      <c r="E1117" s="5" t="s">
        <v>3465</v>
      </c>
      <c r="F1117" s="5" t="s">
        <v>111</v>
      </c>
      <c r="G1117" s="5" t="s">
        <v>3466</v>
      </c>
      <c r="H1117" s="5" t="s">
        <v>13024</v>
      </c>
      <c r="I1117" s="6" t="s">
        <v>13026</v>
      </c>
      <c r="J1117" s="6" t="s">
        <v>13025</v>
      </c>
      <c r="K1117" s="6" t="s">
        <v>13026</v>
      </c>
      <c r="L1117" s="6" t="s">
        <v>13026</v>
      </c>
      <c r="M1117" s="6" t="s">
        <v>13027</v>
      </c>
      <c r="N1117" s="5" t="s">
        <v>13031</v>
      </c>
    </row>
    <row r="1118" spans="1:14" x14ac:dyDescent="0.45">
      <c r="A1118" s="6" t="s">
        <v>4374</v>
      </c>
      <c r="B1118" s="5" t="s">
        <v>4375</v>
      </c>
      <c r="C1118" s="5" t="s">
        <v>4376</v>
      </c>
      <c r="D1118" s="6">
        <v>2018</v>
      </c>
      <c r="E1118" s="5" t="s">
        <v>4377</v>
      </c>
      <c r="F1118" s="5" t="s">
        <v>4378</v>
      </c>
      <c r="G1118" s="5" t="s">
        <v>4379</v>
      </c>
      <c r="H1118" s="5" t="s">
        <v>13024</v>
      </c>
      <c r="I1118" s="6" t="s">
        <v>13025</v>
      </c>
      <c r="J1118" s="6" t="s">
        <v>13025</v>
      </c>
      <c r="K1118" s="6" t="s">
        <v>13026</v>
      </c>
      <c r="L1118" s="6" t="s">
        <v>13026</v>
      </c>
      <c r="M1118" s="6" t="s">
        <v>13027</v>
      </c>
      <c r="N1118" s="5" t="s">
        <v>13029</v>
      </c>
    </row>
    <row r="1119" spans="1:14" x14ac:dyDescent="0.45">
      <c r="A1119" s="6" t="s">
        <v>12256</v>
      </c>
      <c r="B1119" s="5" t="s">
        <v>12257</v>
      </c>
      <c r="C1119" s="5" t="s">
        <v>12258</v>
      </c>
      <c r="D1119" s="6">
        <v>2007</v>
      </c>
      <c r="E1119" s="5" t="s">
        <v>12259</v>
      </c>
      <c r="F1119" s="5" t="s">
        <v>666</v>
      </c>
      <c r="G1119" s="5" t="s">
        <v>12260</v>
      </c>
      <c r="H1119" s="5" t="s">
        <v>13024</v>
      </c>
      <c r="I1119" s="6" t="s">
        <v>13026</v>
      </c>
      <c r="J1119" s="6" t="s">
        <v>13025</v>
      </c>
      <c r="K1119" s="6" t="s">
        <v>13025</v>
      </c>
      <c r="L1119" s="6" t="s">
        <v>13026</v>
      </c>
      <c r="M1119" s="6" t="s">
        <v>13027</v>
      </c>
      <c r="N1119" s="5" t="s">
        <v>13031</v>
      </c>
    </row>
    <row r="1120" spans="1:14" x14ac:dyDescent="0.45">
      <c r="A1120" s="6" t="s">
        <v>4621</v>
      </c>
      <c r="B1120" s="5" t="s">
        <v>4622</v>
      </c>
      <c r="C1120" s="5" t="s">
        <v>4623</v>
      </c>
      <c r="D1120" s="6">
        <v>2024</v>
      </c>
      <c r="E1120" s="5" t="s">
        <v>4624</v>
      </c>
      <c r="F1120" s="5" t="s">
        <v>212</v>
      </c>
      <c r="G1120" s="5" t="s">
        <v>4625</v>
      </c>
      <c r="H1120" s="5" t="s">
        <v>13030</v>
      </c>
      <c r="I1120" s="6" t="s">
        <v>13025</v>
      </c>
      <c r="J1120" s="6" t="s">
        <v>13025</v>
      </c>
      <c r="K1120" s="6" t="s">
        <v>13025</v>
      </c>
      <c r="L1120" s="6" t="s">
        <v>13025</v>
      </c>
      <c r="M1120" s="6" t="s">
        <v>13033</v>
      </c>
      <c r="N1120" s="5"/>
    </row>
    <row r="1121" spans="1:14" x14ac:dyDescent="0.45">
      <c r="A1121" s="6" t="s">
        <v>1498</v>
      </c>
      <c r="B1121" s="5" t="s">
        <v>1499</v>
      </c>
      <c r="C1121" s="5" t="s">
        <v>1500</v>
      </c>
      <c r="D1121" s="6">
        <v>1991</v>
      </c>
      <c r="E1121" s="5" t="s">
        <v>1501</v>
      </c>
      <c r="F1121" s="5" t="s">
        <v>1502</v>
      </c>
      <c r="G1121" s="5" t="s">
        <v>1503</v>
      </c>
      <c r="H1121" s="5" t="s">
        <v>13024</v>
      </c>
      <c r="I1121" s="6" t="s">
        <v>13025</v>
      </c>
      <c r="J1121" s="6" t="s">
        <v>13025</v>
      </c>
      <c r="K1121" s="6" t="s">
        <v>13026</v>
      </c>
      <c r="L1121" s="6" t="s">
        <v>13026</v>
      </c>
      <c r="M1121" s="6" t="s">
        <v>13027</v>
      </c>
      <c r="N1121" s="5" t="s">
        <v>13029</v>
      </c>
    </row>
    <row r="1122" spans="1:14" x14ac:dyDescent="0.45">
      <c r="A1122" s="6" t="s">
        <v>8529</v>
      </c>
      <c r="B1122" s="5" t="s">
        <v>8530</v>
      </c>
      <c r="C1122" s="5" t="s">
        <v>8531</v>
      </c>
      <c r="D1122" s="6">
        <v>2002</v>
      </c>
      <c r="E1122" s="5" t="s">
        <v>8532</v>
      </c>
      <c r="F1122" s="5" t="s">
        <v>68</v>
      </c>
      <c r="G1122" s="5" t="s">
        <v>8533</v>
      </c>
      <c r="H1122" s="5" t="s">
        <v>13032</v>
      </c>
      <c r="I1122" s="6" t="s">
        <v>13025</v>
      </c>
      <c r="J1122" s="6" t="s">
        <v>13026</v>
      </c>
      <c r="K1122" s="6" t="s">
        <v>13025</v>
      </c>
      <c r="L1122" s="6" t="s">
        <v>13026</v>
      </c>
      <c r="M1122" s="6" t="s">
        <v>13027</v>
      </c>
      <c r="N1122" s="5" t="s">
        <v>13028</v>
      </c>
    </row>
    <row r="1123" spans="1:14" x14ac:dyDescent="0.45">
      <c r="A1123" s="6" t="s">
        <v>9922</v>
      </c>
      <c r="B1123" s="5" t="s">
        <v>9923</v>
      </c>
      <c r="C1123" s="5" t="s">
        <v>9924</v>
      </c>
      <c r="D1123" s="6">
        <v>2008</v>
      </c>
      <c r="E1123" s="5" t="s">
        <v>9925</v>
      </c>
      <c r="F1123" s="5" t="s">
        <v>386</v>
      </c>
      <c r="G1123" s="5" t="s">
        <v>9926</v>
      </c>
      <c r="H1123" s="5" t="s">
        <v>13024</v>
      </c>
      <c r="I1123" s="6" t="s">
        <v>13026</v>
      </c>
      <c r="J1123" s="6" t="s">
        <v>13025</v>
      </c>
      <c r="K1123" s="6" t="s">
        <v>13026</v>
      </c>
      <c r="L1123" s="6" t="s">
        <v>13026</v>
      </c>
      <c r="M1123" s="6" t="s">
        <v>13027</v>
      </c>
      <c r="N1123" s="5" t="s">
        <v>13031</v>
      </c>
    </row>
    <row r="1124" spans="1:14" x14ac:dyDescent="0.45">
      <c r="A1124" s="6" t="s">
        <v>6205</v>
      </c>
      <c r="B1124" s="5" t="s">
        <v>6206</v>
      </c>
      <c r="C1124" s="5" t="s">
        <v>6207</v>
      </c>
      <c r="D1124" s="6">
        <v>2003</v>
      </c>
      <c r="E1124" s="5" t="s">
        <v>6208</v>
      </c>
      <c r="F1124" s="5" t="s">
        <v>6209</v>
      </c>
      <c r="G1124" s="5" t="s">
        <v>6210</v>
      </c>
      <c r="H1124" s="5" t="s">
        <v>13024</v>
      </c>
      <c r="I1124" s="6" t="s">
        <v>13026</v>
      </c>
      <c r="J1124" s="6" t="s">
        <v>13026</v>
      </c>
      <c r="K1124" s="6" t="s">
        <v>13026</v>
      </c>
      <c r="L1124" s="6" t="s">
        <v>13026</v>
      </c>
      <c r="M1124" s="6" t="s">
        <v>13027</v>
      </c>
      <c r="N1124" s="5" t="s">
        <v>13031</v>
      </c>
    </row>
    <row r="1125" spans="1:14" x14ac:dyDescent="0.45">
      <c r="A1125" s="6" t="s">
        <v>1978</v>
      </c>
      <c r="B1125" s="5" t="s">
        <v>1979</v>
      </c>
      <c r="C1125" s="5" t="s">
        <v>1980</v>
      </c>
      <c r="D1125" s="6">
        <v>1993</v>
      </c>
      <c r="E1125" s="5" t="s">
        <v>1981</v>
      </c>
      <c r="F1125" s="5" t="s">
        <v>1779</v>
      </c>
      <c r="G1125" s="5" t="s">
        <v>1982</v>
      </c>
      <c r="H1125" s="5" t="s">
        <v>13024</v>
      </c>
      <c r="I1125" s="6" t="s">
        <v>13025</v>
      </c>
      <c r="J1125" s="6" t="s">
        <v>13026</v>
      </c>
      <c r="K1125" s="6" t="s">
        <v>13026</v>
      </c>
      <c r="L1125" s="6" t="s">
        <v>13026</v>
      </c>
      <c r="M1125" s="6" t="s">
        <v>13027</v>
      </c>
      <c r="N1125" s="5" t="s">
        <v>13028</v>
      </c>
    </row>
    <row r="1126" spans="1:14" x14ac:dyDescent="0.45">
      <c r="A1126" s="6" t="s">
        <v>11370</v>
      </c>
      <c r="B1126" s="5" t="s">
        <v>11371</v>
      </c>
      <c r="C1126" s="5" t="s">
        <v>11372</v>
      </c>
      <c r="D1126" s="6">
        <v>2010</v>
      </c>
      <c r="E1126" s="5" t="s">
        <v>11373</v>
      </c>
      <c r="F1126" s="5" t="s">
        <v>11374</v>
      </c>
      <c r="G1126" s="5" t="s">
        <v>11375</v>
      </c>
      <c r="H1126" s="5" t="s">
        <v>13024</v>
      </c>
      <c r="I1126" s="6" t="s">
        <v>13026</v>
      </c>
      <c r="J1126" s="6" t="s">
        <v>13026</v>
      </c>
      <c r="K1126" s="6" t="s">
        <v>13026</v>
      </c>
      <c r="L1126" s="6" t="s">
        <v>13026</v>
      </c>
      <c r="M1126" s="6" t="s">
        <v>13027</v>
      </c>
      <c r="N1126" s="5" t="s">
        <v>13031</v>
      </c>
    </row>
    <row r="1127" spans="1:14" x14ac:dyDescent="0.45">
      <c r="A1127" s="6" t="s">
        <v>5133</v>
      </c>
      <c r="B1127" s="5" t="s">
        <v>5134</v>
      </c>
      <c r="C1127" s="5" t="s">
        <v>5135</v>
      </c>
      <c r="D1127" s="6">
        <v>2007</v>
      </c>
      <c r="E1127" s="5" t="s">
        <v>5136</v>
      </c>
      <c r="F1127" s="5" t="s">
        <v>245</v>
      </c>
      <c r="G1127" s="5" t="s">
        <v>5137</v>
      </c>
      <c r="H1127" s="5" t="s">
        <v>13024</v>
      </c>
      <c r="I1127" s="6" t="s">
        <v>13025</v>
      </c>
      <c r="J1127" s="6" t="s">
        <v>13025</v>
      </c>
      <c r="K1127" s="6" t="s">
        <v>13026</v>
      </c>
      <c r="L1127" s="6" t="s">
        <v>13026</v>
      </c>
      <c r="M1127" s="6" t="s">
        <v>13027</v>
      </c>
      <c r="N1127" s="5" t="s">
        <v>13029</v>
      </c>
    </row>
    <row r="1128" spans="1:14" x14ac:dyDescent="0.45">
      <c r="A1128" s="6" t="s">
        <v>9046</v>
      </c>
      <c r="B1128" s="5" t="s">
        <v>9047</v>
      </c>
      <c r="C1128" s="5" t="s">
        <v>9048</v>
      </c>
      <c r="D1128" s="6">
        <v>2020</v>
      </c>
      <c r="E1128" s="5" t="s">
        <v>9049</v>
      </c>
      <c r="F1128" s="5" t="s">
        <v>153</v>
      </c>
      <c r="G1128" s="5" t="s">
        <v>9050</v>
      </c>
      <c r="H1128" s="5" t="s">
        <v>13024</v>
      </c>
      <c r="I1128" s="6" t="s">
        <v>13026</v>
      </c>
      <c r="J1128" s="6" t="s">
        <v>13025</v>
      </c>
      <c r="K1128" s="6" t="s">
        <v>13026</v>
      </c>
      <c r="L1128" s="6" t="s">
        <v>13026</v>
      </c>
      <c r="M1128" s="6" t="s">
        <v>13027</v>
      </c>
      <c r="N1128" s="5" t="s">
        <v>13031</v>
      </c>
    </row>
    <row r="1129" spans="1:14" x14ac:dyDescent="0.45">
      <c r="A1129" s="6" t="s">
        <v>7255</v>
      </c>
      <c r="B1129" s="5" t="s">
        <v>7256</v>
      </c>
      <c r="C1129" s="5" t="s">
        <v>7257</v>
      </c>
      <c r="D1129" s="6">
        <v>2002</v>
      </c>
      <c r="E1129" s="5" t="s">
        <v>7258</v>
      </c>
      <c r="F1129" s="5" t="s">
        <v>87</v>
      </c>
      <c r="G1129" s="5" t="s">
        <v>7259</v>
      </c>
      <c r="H1129" s="5" t="s">
        <v>13024</v>
      </c>
      <c r="I1129" s="6" t="s">
        <v>13025</v>
      </c>
      <c r="J1129" s="6" t="s">
        <v>13026</v>
      </c>
      <c r="K1129" s="6" t="s">
        <v>13026</v>
      </c>
      <c r="L1129" s="6" t="s">
        <v>13025</v>
      </c>
      <c r="M1129" s="6" t="s">
        <v>13027</v>
      </c>
      <c r="N1129" s="5" t="s">
        <v>13028</v>
      </c>
    </row>
    <row r="1130" spans="1:14" x14ac:dyDescent="0.45">
      <c r="A1130" s="6" t="s">
        <v>4385</v>
      </c>
      <c r="B1130" s="5" t="s">
        <v>4386</v>
      </c>
      <c r="C1130" s="5" t="s">
        <v>4387</v>
      </c>
      <c r="D1130" s="6">
        <v>2003</v>
      </c>
      <c r="E1130" s="5" t="s">
        <v>4388</v>
      </c>
      <c r="F1130" s="5" t="s">
        <v>68</v>
      </c>
      <c r="G1130" s="5" t="s">
        <v>4389</v>
      </c>
      <c r="H1130" s="5" t="s">
        <v>13024</v>
      </c>
      <c r="I1130" s="6" t="s">
        <v>13025</v>
      </c>
      <c r="J1130" s="6" t="s">
        <v>13026</v>
      </c>
      <c r="K1130" s="6" t="s">
        <v>13026</v>
      </c>
      <c r="L1130" s="6" t="s">
        <v>13026</v>
      </c>
      <c r="M1130" s="6" t="s">
        <v>13027</v>
      </c>
      <c r="N1130" s="5" t="s">
        <v>13028</v>
      </c>
    </row>
    <row r="1131" spans="1:14" x14ac:dyDescent="0.45">
      <c r="A1131" s="6" t="s">
        <v>2841</v>
      </c>
      <c r="B1131" s="5" t="s">
        <v>2842</v>
      </c>
      <c r="C1131" s="5" t="s">
        <v>2843</v>
      </c>
      <c r="D1131" s="6">
        <v>2003</v>
      </c>
      <c r="E1131" s="5" t="s">
        <v>2844</v>
      </c>
      <c r="F1131" s="5" t="s">
        <v>2845</v>
      </c>
      <c r="G1131" s="5" t="s">
        <v>2846</v>
      </c>
      <c r="H1131" s="5" t="s">
        <v>13032</v>
      </c>
      <c r="I1131" s="6" t="s">
        <v>13026</v>
      </c>
      <c r="J1131" s="6" t="s">
        <v>13025</v>
      </c>
      <c r="K1131" s="6" t="s">
        <v>13025</v>
      </c>
      <c r="L1131" s="6" t="s">
        <v>13025</v>
      </c>
      <c r="M1131" s="6" t="s">
        <v>13027</v>
      </c>
      <c r="N1131" s="5" t="s">
        <v>13031</v>
      </c>
    </row>
    <row r="1132" spans="1:14" x14ac:dyDescent="0.45">
      <c r="A1132" s="6" t="s">
        <v>3083</v>
      </c>
      <c r="B1132" s="5" t="s">
        <v>3084</v>
      </c>
      <c r="C1132" s="5" t="s">
        <v>3085</v>
      </c>
      <c r="D1132" s="6">
        <v>2002</v>
      </c>
      <c r="E1132" s="5" t="s">
        <v>3086</v>
      </c>
      <c r="F1132" s="5" t="s">
        <v>68</v>
      </c>
      <c r="G1132" s="5" t="s">
        <v>3087</v>
      </c>
      <c r="H1132" s="5" t="s">
        <v>13024</v>
      </c>
      <c r="I1132" s="6" t="s">
        <v>13025</v>
      </c>
      <c r="J1132" s="6" t="s">
        <v>13026</v>
      </c>
      <c r="K1132" s="6" t="s">
        <v>13026</v>
      </c>
      <c r="L1132" s="6" t="s">
        <v>13026</v>
      </c>
      <c r="M1132" s="6" t="s">
        <v>13027</v>
      </c>
      <c r="N1132" s="5" t="s">
        <v>13028</v>
      </c>
    </row>
    <row r="1133" spans="1:14" x14ac:dyDescent="0.45">
      <c r="A1133" s="6" t="s">
        <v>10850</v>
      </c>
      <c r="B1133" s="5" t="s">
        <v>10851</v>
      </c>
      <c r="C1133" s="5" t="s">
        <v>10852</v>
      </c>
      <c r="D1133" s="6">
        <v>2021</v>
      </c>
      <c r="E1133" s="5" t="s">
        <v>10853</v>
      </c>
      <c r="F1133" s="5" t="s">
        <v>10854</v>
      </c>
      <c r="G1133" s="5" t="s">
        <v>10855</v>
      </c>
      <c r="H1133" s="5" t="s">
        <v>13024</v>
      </c>
      <c r="I1133" s="6" t="s">
        <v>13026</v>
      </c>
      <c r="J1133" s="6" t="s">
        <v>13026</v>
      </c>
      <c r="K1133" s="6" t="s">
        <v>13026</v>
      </c>
      <c r="L1133" s="6" t="s">
        <v>13026</v>
      </c>
      <c r="M1133" s="6" t="s">
        <v>13027</v>
      </c>
      <c r="N1133" s="5" t="s">
        <v>13031</v>
      </c>
    </row>
    <row r="1134" spans="1:14" x14ac:dyDescent="0.45">
      <c r="A1134" s="6" t="s">
        <v>1196</v>
      </c>
      <c r="B1134" s="5" t="s">
        <v>1197</v>
      </c>
      <c r="C1134" s="5" t="s">
        <v>1198</v>
      </c>
      <c r="D1134" s="6">
        <v>1986</v>
      </c>
      <c r="E1134" s="5" t="s">
        <v>1199</v>
      </c>
      <c r="F1134" s="5" t="s">
        <v>111</v>
      </c>
      <c r="G1134" s="5" t="s">
        <v>1200</v>
      </c>
      <c r="H1134" s="5" t="s">
        <v>13024</v>
      </c>
      <c r="I1134" s="6" t="s">
        <v>13025</v>
      </c>
      <c r="J1134" s="6" t="s">
        <v>13026</v>
      </c>
      <c r="K1134" s="6" t="s">
        <v>13026</v>
      </c>
      <c r="L1134" s="6" t="s">
        <v>13026</v>
      </c>
      <c r="M1134" s="6" t="s">
        <v>13027</v>
      </c>
      <c r="N1134" s="5" t="s">
        <v>13028</v>
      </c>
    </row>
    <row r="1135" spans="1:14" x14ac:dyDescent="0.45">
      <c r="A1135" s="6" t="s">
        <v>1018</v>
      </c>
      <c r="B1135" s="5" t="s">
        <v>1019</v>
      </c>
      <c r="C1135" s="5" t="s">
        <v>1020</v>
      </c>
      <c r="D1135" s="6">
        <v>1999</v>
      </c>
      <c r="E1135" s="5" t="s">
        <v>1021</v>
      </c>
      <c r="F1135" s="5" t="s">
        <v>68</v>
      </c>
      <c r="G1135" s="5" t="s">
        <v>1022</v>
      </c>
      <c r="H1135" s="5" t="s">
        <v>13024</v>
      </c>
      <c r="I1135" s="6" t="s">
        <v>13025</v>
      </c>
      <c r="J1135" s="6" t="s">
        <v>13026</v>
      </c>
      <c r="K1135" s="6" t="s">
        <v>13026</v>
      </c>
      <c r="L1135" s="6" t="s">
        <v>13025</v>
      </c>
      <c r="M1135" s="6" t="s">
        <v>13027</v>
      </c>
      <c r="N1135" s="5" t="s">
        <v>13028</v>
      </c>
    </row>
    <row r="1136" spans="1:14" x14ac:dyDescent="0.45">
      <c r="A1136" s="6" t="s">
        <v>3435</v>
      </c>
      <c r="B1136" s="5" t="s">
        <v>3436</v>
      </c>
      <c r="C1136" s="5" t="s">
        <v>3437</v>
      </c>
      <c r="D1136" s="6">
        <v>2007</v>
      </c>
      <c r="E1136" s="5" t="s">
        <v>3438</v>
      </c>
      <c r="F1136" s="5" t="s">
        <v>3439</v>
      </c>
      <c r="G1136" s="5" t="s">
        <v>3440</v>
      </c>
      <c r="H1136" s="5" t="s">
        <v>13024</v>
      </c>
      <c r="I1136" s="6" t="s">
        <v>13025</v>
      </c>
      <c r="J1136" s="6" t="s">
        <v>13025</v>
      </c>
      <c r="K1136" s="6" t="s">
        <v>13026</v>
      </c>
      <c r="L1136" s="6" t="s">
        <v>13026</v>
      </c>
      <c r="M1136" s="6" t="s">
        <v>13027</v>
      </c>
      <c r="N1136" s="5" t="s">
        <v>13029</v>
      </c>
    </row>
    <row r="1137" spans="1:14" x14ac:dyDescent="0.45">
      <c r="A1137" s="6" t="s">
        <v>8723</v>
      </c>
      <c r="B1137" s="5" t="s">
        <v>8724</v>
      </c>
      <c r="C1137" s="5" t="s">
        <v>8725</v>
      </c>
      <c r="D1137" s="6">
        <v>2001</v>
      </c>
      <c r="E1137" s="5" t="s">
        <v>8726</v>
      </c>
      <c r="F1137" s="5" t="s">
        <v>87</v>
      </c>
      <c r="G1137" s="5" t="s">
        <v>8727</v>
      </c>
      <c r="H1137" s="5" t="s">
        <v>13024</v>
      </c>
      <c r="I1137" s="6" t="s">
        <v>13025</v>
      </c>
      <c r="J1137" s="6" t="s">
        <v>13026</v>
      </c>
      <c r="K1137" s="6" t="s">
        <v>13026</v>
      </c>
      <c r="L1137" s="6" t="s">
        <v>13026</v>
      </c>
      <c r="M1137" s="6" t="s">
        <v>13027</v>
      </c>
      <c r="N1137" s="5" t="s">
        <v>13028</v>
      </c>
    </row>
    <row r="1138" spans="1:14" x14ac:dyDescent="0.45">
      <c r="A1138" s="6" t="s">
        <v>3366</v>
      </c>
      <c r="B1138" s="5" t="s">
        <v>3367</v>
      </c>
      <c r="C1138" s="5" t="s">
        <v>3368</v>
      </c>
      <c r="D1138" s="6">
        <v>1998</v>
      </c>
      <c r="E1138" s="5" t="s">
        <v>3369</v>
      </c>
      <c r="F1138" s="5" t="s">
        <v>1523</v>
      </c>
      <c r="G1138" s="5" t="s">
        <v>3370</v>
      </c>
      <c r="H1138" s="5" t="s">
        <v>13024</v>
      </c>
      <c r="I1138" s="6" t="s">
        <v>13025</v>
      </c>
      <c r="J1138" s="6" t="s">
        <v>13026</v>
      </c>
      <c r="K1138" s="6" t="s">
        <v>13026</v>
      </c>
      <c r="L1138" s="6" t="s">
        <v>13026</v>
      </c>
      <c r="M1138" s="6" t="s">
        <v>13027</v>
      </c>
      <c r="N1138" s="5" t="s">
        <v>13028</v>
      </c>
    </row>
    <row r="1139" spans="1:14" x14ac:dyDescent="0.45">
      <c r="A1139" s="6" t="s">
        <v>3014</v>
      </c>
      <c r="B1139" s="5" t="s">
        <v>3015</v>
      </c>
      <c r="C1139" s="5" t="s">
        <v>3016</v>
      </c>
      <c r="D1139" s="6">
        <v>2001</v>
      </c>
      <c r="E1139" s="5" t="s">
        <v>3017</v>
      </c>
      <c r="F1139" s="5" t="s">
        <v>68</v>
      </c>
      <c r="G1139" s="5" t="s">
        <v>3018</v>
      </c>
      <c r="H1139" s="5" t="s">
        <v>13024</v>
      </c>
      <c r="I1139" s="6" t="s">
        <v>13025</v>
      </c>
      <c r="J1139" s="6" t="s">
        <v>13026</v>
      </c>
      <c r="K1139" s="6" t="s">
        <v>13026</v>
      </c>
      <c r="L1139" s="6" t="s">
        <v>13026</v>
      </c>
      <c r="M1139" s="6" t="s">
        <v>13027</v>
      </c>
      <c r="N1139" s="5" t="s">
        <v>13028</v>
      </c>
    </row>
    <row r="1140" spans="1:14" x14ac:dyDescent="0.45">
      <c r="A1140" s="6" t="s">
        <v>3004</v>
      </c>
      <c r="B1140" s="5" t="s">
        <v>3005</v>
      </c>
      <c r="C1140" s="5" t="s">
        <v>3006</v>
      </c>
      <c r="D1140" s="6">
        <v>2001</v>
      </c>
      <c r="E1140" s="5" t="s">
        <v>3007</v>
      </c>
      <c r="F1140" s="5" t="s">
        <v>999</v>
      </c>
      <c r="G1140" s="5" t="s">
        <v>3008</v>
      </c>
      <c r="H1140" s="5" t="s">
        <v>13024</v>
      </c>
      <c r="I1140" s="6" t="s">
        <v>13025</v>
      </c>
      <c r="J1140" s="6" t="s">
        <v>13026</v>
      </c>
      <c r="K1140" s="6" t="s">
        <v>13026</v>
      </c>
      <c r="L1140" s="6" t="s">
        <v>13026</v>
      </c>
      <c r="M1140" s="6" t="s">
        <v>13027</v>
      </c>
      <c r="N1140" s="5" t="s">
        <v>13028</v>
      </c>
    </row>
    <row r="1141" spans="1:14" x14ac:dyDescent="0.45">
      <c r="A1141" s="6" t="s">
        <v>5532</v>
      </c>
      <c r="B1141" s="5" t="s">
        <v>5533</v>
      </c>
      <c r="C1141" s="5" t="s">
        <v>5534</v>
      </c>
      <c r="D1141" s="6">
        <v>1980</v>
      </c>
      <c r="E1141" s="5" t="s">
        <v>5535</v>
      </c>
      <c r="F1141" s="5" t="s">
        <v>5536</v>
      </c>
      <c r="G1141" s="5" t="s">
        <v>5537</v>
      </c>
      <c r="H1141" s="5" t="s">
        <v>13024</v>
      </c>
      <c r="I1141" s="6" t="s">
        <v>13026</v>
      </c>
      <c r="J1141" s="6" t="s">
        <v>13025</v>
      </c>
      <c r="K1141" s="6" t="s">
        <v>13026</v>
      </c>
      <c r="L1141" s="6" t="s">
        <v>13026</v>
      </c>
      <c r="M1141" s="6" t="s">
        <v>13027</v>
      </c>
      <c r="N1141" s="5" t="s">
        <v>13031</v>
      </c>
    </row>
    <row r="1142" spans="1:14" x14ac:dyDescent="0.45">
      <c r="A1142" s="6" t="s">
        <v>5123</v>
      </c>
      <c r="B1142" s="5" t="s">
        <v>5124</v>
      </c>
      <c r="C1142" s="5" t="s">
        <v>5125</v>
      </c>
      <c r="D1142" s="6">
        <v>2020</v>
      </c>
      <c r="E1142" s="5" t="s">
        <v>5126</v>
      </c>
      <c r="F1142" s="5" t="s">
        <v>212</v>
      </c>
      <c r="G1142" s="5" t="s">
        <v>5127</v>
      </c>
      <c r="H1142" s="5" t="s">
        <v>13024</v>
      </c>
      <c r="I1142" s="6" t="s">
        <v>13025</v>
      </c>
      <c r="J1142" s="6" t="s">
        <v>13026</v>
      </c>
      <c r="K1142" s="6" t="s">
        <v>13025</v>
      </c>
      <c r="L1142" s="6" t="s">
        <v>13025</v>
      </c>
      <c r="M1142" s="6" t="s">
        <v>13027</v>
      </c>
      <c r="N1142" s="5" t="s">
        <v>13028</v>
      </c>
    </row>
    <row r="1143" spans="1:14" x14ac:dyDescent="0.45">
      <c r="A1143" s="6" t="s">
        <v>2797</v>
      </c>
      <c r="B1143" s="5" t="s">
        <v>2798</v>
      </c>
      <c r="C1143" s="5" t="s">
        <v>2799</v>
      </c>
      <c r="D1143" s="6">
        <v>2017</v>
      </c>
      <c r="E1143" s="5" t="s">
        <v>2800</v>
      </c>
      <c r="F1143" s="5" t="s">
        <v>683</v>
      </c>
      <c r="G1143" s="5" t="s">
        <v>2801</v>
      </c>
      <c r="H1143" s="5" t="s">
        <v>13024</v>
      </c>
      <c r="I1143" s="6" t="s">
        <v>13025</v>
      </c>
      <c r="J1143" s="6" t="s">
        <v>13025</v>
      </c>
      <c r="K1143" s="6" t="s">
        <v>13026</v>
      </c>
      <c r="L1143" s="6" t="s">
        <v>13026</v>
      </c>
      <c r="M1143" s="6" t="s">
        <v>13027</v>
      </c>
      <c r="N1143" s="5" t="s">
        <v>13029</v>
      </c>
    </row>
    <row r="1144" spans="1:14" x14ac:dyDescent="0.45">
      <c r="A1144" s="6" t="s">
        <v>875</v>
      </c>
      <c r="B1144" s="5" t="s">
        <v>876</v>
      </c>
      <c r="C1144" s="5" t="s">
        <v>877</v>
      </c>
      <c r="D1144" s="6">
        <v>2017</v>
      </c>
      <c r="E1144" s="5" t="s">
        <v>878</v>
      </c>
      <c r="F1144" s="5" t="s">
        <v>879</v>
      </c>
      <c r="G1144" s="5" t="s">
        <v>880</v>
      </c>
      <c r="H1144" s="5" t="s">
        <v>13024</v>
      </c>
      <c r="I1144" s="6" t="s">
        <v>13026</v>
      </c>
      <c r="J1144" s="6" t="s">
        <v>13025</v>
      </c>
      <c r="K1144" s="6" t="s">
        <v>13025</v>
      </c>
      <c r="L1144" s="6" t="s">
        <v>13025</v>
      </c>
      <c r="M1144" s="6" t="s">
        <v>13027</v>
      </c>
      <c r="N1144" s="5" t="s">
        <v>13031</v>
      </c>
    </row>
    <row r="1145" spans="1:14" x14ac:dyDescent="0.45">
      <c r="A1145" s="6" t="s">
        <v>1536</v>
      </c>
      <c r="B1145" s="5" t="s">
        <v>1537</v>
      </c>
      <c r="C1145" s="5" t="s">
        <v>1538</v>
      </c>
      <c r="D1145" s="6">
        <v>2018</v>
      </c>
      <c r="E1145" s="5" t="s">
        <v>1539</v>
      </c>
      <c r="F1145" s="5" t="s">
        <v>1540</v>
      </c>
      <c r="G1145" s="5" t="s">
        <v>1541</v>
      </c>
      <c r="H1145" s="5" t="s">
        <v>13030</v>
      </c>
      <c r="I1145" s="6" t="s">
        <v>13025</v>
      </c>
      <c r="J1145" s="6" t="s">
        <v>13026</v>
      </c>
      <c r="K1145" s="6" t="s">
        <v>13026</v>
      </c>
      <c r="L1145" s="6" t="s">
        <v>13025</v>
      </c>
      <c r="M1145" s="6" t="s">
        <v>13027</v>
      </c>
      <c r="N1145" s="5" t="s">
        <v>13028</v>
      </c>
    </row>
    <row r="1146" spans="1:14" x14ac:dyDescent="0.45">
      <c r="A1146" s="6" t="s">
        <v>5554</v>
      </c>
      <c r="B1146" s="5" t="s">
        <v>5555</v>
      </c>
      <c r="C1146" s="5" t="s">
        <v>5556</v>
      </c>
      <c r="D1146" s="6">
        <v>1997</v>
      </c>
      <c r="E1146" s="5" t="s">
        <v>5557</v>
      </c>
      <c r="F1146" s="5" t="s">
        <v>206</v>
      </c>
      <c r="G1146" s="5" t="s">
        <v>5558</v>
      </c>
      <c r="H1146" s="5" t="s">
        <v>13024</v>
      </c>
      <c r="I1146" s="6" t="s">
        <v>13026</v>
      </c>
      <c r="J1146" s="6" t="s">
        <v>13025</v>
      </c>
      <c r="K1146" s="6" t="s">
        <v>13025</v>
      </c>
      <c r="L1146" s="6" t="s">
        <v>13026</v>
      </c>
      <c r="M1146" s="6" t="s">
        <v>13027</v>
      </c>
      <c r="N1146" s="5" t="s">
        <v>13031</v>
      </c>
    </row>
    <row r="1147" spans="1:14" x14ac:dyDescent="0.45">
      <c r="A1147" s="6" t="s">
        <v>6211</v>
      </c>
      <c r="B1147" s="5" t="s">
        <v>6212</v>
      </c>
      <c r="C1147" s="5" t="s">
        <v>2001</v>
      </c>
      <c r="D1147" s="6">
        <v>2019</v>
      </c>
      <c r="E1147" s="5" t="s">
        <v>6213</v>
      </c>
      <c r="F1147" s="5" t="s">
        <v>6214</v>
      </c>
      <c r="G1147" s="5" t="s">
        <v>6215</v>
      </c>
      <c r="H1147" s="5" t="s">
        <v>13024</v>
      </c>
      <c r="I1147" s="6" t="s">
        <v>13025</v>
      </c>
      <c r="J1147" s="6" t="s">
        <v>13025</v>
      </c>
      <c r="K1147" s="6" t="s">
        <v>13026</v>
      </c>
      <c r="L1147" s="6" t="s">
        <v>13025</v>
      </c>
      <c r="M1147" s="6" t="s">
        <v>13027</v>
      </c>
      <c r="N1147" s="5" t="s">
        <v>13029</v>
      </c>
    </row>
    <row r="1148" spans="1:14" x14ac:dyDescent="0.45">
      <c r="A1148" s="6" t="s">
        <v>12459</v>
      </c>
      <c r="B1148" s="5" t="s">
        <v>12460</v>
      </c>
      <c r="C1148" s="5" t="s">
        <v>12461</v>
      </c>
      <c r="D1148" s="6">
        <v>1975</v>
      </c>
      <c r="E1148" s="5" t="s">
        <v>12462</v>
      </c>
      <c r="F1148" s="5" t="s">
        <v>7876</v>
      </c>
      <c r="G1148" s="5" t="s">
        <v>12463</v>
      </c>
      <c r="H1148" s="5" t="s">
        <v>13024</v>
      </c>
      <c r="I1148" s="6" t="s">
        <v>13026</v>
      </c>
      <c r="J1148" s="6" t="s">
        <v>13026</v>
      </c>
      <c r="K1148" s="6" t="s">
        <v>13026</v>
      </c>
      <c r="L1148" s="6" t="s">
        <v>13026</v>
      </c>
      <c r="M1148" s="6" t="s">
        <v>13027</v>
      </c>
      <c r="N1148" s="5" t="s">
        <v>13031</v>
      </c>
    </row>
    <row r="1149" spans="1:14" x14ac:dyDescent="0.45">
      <c r="A1149" s="6" t="s">
        <v>2294</v>
      </c>
      <c r="B1149" s="5" t="s">
        <v>2295</v>
      </c>
      <c r="C1149" s="5" t="s">
        <v>2296</v>
      </c>
      <c r="D1149" s="6">
        <v>1998</v>
      </c>
      <c r="E1149" s="5" t="s">
        <v>2297</v>
      </c>
      <c r="F1149" s="5" t="s">
        <v>660</v>
      </c>
      <c r="G1149" s="5" t="s">
        <v>2298</v>
      </c>
      <c r="H1149" s="5" t="s">
        <v>13024</v>
      </c>
      <c r="I1149" s="6" t="s">
        <v>13025</v>
      </c>
      <c r="J1149" s="6" t="s">
        <v>13026</v>
      </c>
      <c r="K1149" s="6" t="s">
        <v>13026</v>
      </c>
      <c r="L1149" s="6" t="s">
        <v>13026</v>
      </c>
      <c r="M1149" s="6" t="s">
        <v>13027</v>
      </c>
      <c r="N1149" s="5" t="s">
        <v>13028</v>
      </c>
    </row>
    <row r="1150" spans="1:14" x14ac:dyDescent="0.45">
      <c r="A1150" s="6" t="s">
        <v>1833</v>
      </c>
      <c r="B1150" s="5" t="s">
        <v>1834</v>
      </c>
      <c r="C1150" s="5" t="s">
        <v>1835</v>
      </c>
      <c r="D1150" s="6">
        <v>2002</v>
      </c>
      <c r="E1150" s="5" t="s">
        <v>1836</v>
      </c>
      <c r="F1150" s="5" t="s">
        <v>68</v>
      </c>
      <c r="G1150" s="5" t="s">
        <v>1837</v>
      </c>
      <c r="H1150" s="5" t="s">
        <v>13032</v>
      </c>
      <c r="I1150" s="6" t="s">
        <v>13025</v>
      </c>
      <c r="J1150" s="6" t="s">
        <v>13026</v>
      </c>
      <c r="K1150" s="6" t="s">
        <v>13026</v>
      </c>
      <c r="L1150" s="6" t="s">
        <v>13026</v>
      </c>
      <c r="M1150" s="6" t="s">
        <v>13027</v>
      </c>
      <c r="N1150" s="5" t="s">
        <v>13028</v>
      </c>
    </row>
    <row r="1151" spans="1:14" x14ac:dyDescent="0.45">
      <c r="A1151" s="6" t="s">
        <v>3947</v>
      </c>
      <c r="B1151" s="5" t="s">
        <v>3948</v>
      </c>
      <c r="C1151" s="5" t="s">
        <v>3949</v>
      </c>
      <c r="D1151" s="6">
        <v>2000</v>
      </c>
      <c r="E1151" s="5" t="s">
        <v>3950</v>
      </c>
      <c r="F1151" s="5" t="s">
        <v>68</v>
      </c>
      <c r="G1151" s="5" t="s">
        <v>3951</v>
      </c>
      <c r="H1151" s="5" t="s">
        <v>13024</v>
      </c>
      <c r="I1151" s="6" t="s">
        <v>13025</v>
      </c>
      <c r="J1151" s="6" t="s">
        <v>13026</v>
      </c>
      <c r="K1151" s="6" t="s">
        <v>13026</v>
      </c>
      <c r="L1151" s="6" t="s">
        <v>13025</v>
      </c>
      <c r="M1151" s="6" t="s">
        <v>13027</v>
      </c>
      <c r="N1151" s="5" t="s">
        <v>13028</v>
      </c>
    </row>
    <row r="1152" spans="1:14" x14ac:dyDescent="0.45">
      <c r="A1152" s="6" t="s">
        <v>9399</v>
      </c>
      <c r="B1152" s="5" t="s">
        <v>9400</v>
      </c>
      <c r="C1152" s="5" t="s">
        <v>9401</v>
      </c>
      <c r="D1152" s="6">
        <v>2002</v>
      </c>
      <c r="E1152" s="5" t="s">
        <v>9402</v>
      </c>
      <c r="F1152" s="5" t="s">
        <v>999</v>
      </c>
      <c r="G1152" s="5" t="s">
        <v>9403</v>
      </c>
      <c r="H1152" s="5" t="s">
        <v>13024</v>
      </c>
      <c r="I1152" s="6" t="s">
        <v>13025</v>
      </c>
      <c r="J1152" s="6" t="s">
        <v>13026</v>
      </c>
      <c r="K1152" s="6" t="s">
        <v>13026</v>
      </c>
      <c r="L1152" s="6" t="s">
        <v>13026</v>
      </c>
      <c r="M1152" s="6" t="s">
        <v>13027</v>
      </c>
      <c r="N1152" s="5" t="s">
        <v>13028</v>
      </c>
    </row>
    <row r="1153" spans="1:14" x14ac:dyDescent="0.45">
      <c r="A1153" s="6" t="s">
        <v>2159</v>
      </c>
      <c r="B1153" s="5" t="s">
        <v>2160</v>
      </c>
      <c r="C1153" s="5" t="s">
        <v>2161</v>
      </c>
      <c r="D1153" s="6">
        <v>2000</v>
      </c>
      <c r="E1153" s="5" t="s">
        <v>2162</v>
      </c>
      <c r="F1153" s="5" t="s">
        <v>2163</v>
      </c>
      <c r="G1153" s="5" t="s">
        <v>2164</v>
      </c>
      <c r="H1153" s="5" t="s">
        <v>13024</v>
      </c>
      <c r="I1153" s="6" t="s">
        <v>13025</v>
      </c>
      <c r="J1153" s="6" t="s">
        <v>13025</v>
      </c>
      <c r="K1153" s="6" t="s">
        <v>13026</v>
      </c>
      <c r="L1153" s="6" t="s">
        <v>13025</v>
      </c>
      <c r="M1153" s="6" t="s">
        <v>13027</v>
      </c>
      <c r="N1153" s="5" t="s">
        <v>13029</v>
      </c>
    </row>
    <row r="1154" spans="1:14" x14ac:dyDescent="0.45">
      <c r="A1154" s="6" t="s">
        <v>11464</v>
      </c>
      <c r="B1154" s="5" t="s">
        <v>11465</v>
      </c>
      <c r="C1154" s="5" t="s">
        <v>11466</v>
      </c>
      <c r="D1154" s="6">
        <v>2003</v>
      </c>
      <c r="E1154" s="5" t="s">
        <v>11467</v>
      </c>
      <c r="F1154" s="5" t="s">
        <v>87</v>
      </c>
      <c r="G1154" s="5" t="s">
        <v>11468</v>
      </c>
      <c r="H1154" s="5" t="s">
        <v>13024</v>
      </c>
      <c r="I1154" s="6" t="s">
        <v>13025</v>
      </c>
      <c r="J1154" s="6" t="s">
        <v>13026</v>
      </c>
      <c r="K1154" s="6" t="s">
        <v>13026</v>
      </c>
      <c r="L1154" s="6" t="s">
        <v>13025</v>
      </c>
      <c r="M1154" s="6" t="s">
        <v>13027</v>
      </c>
      <c r="N1154" s="5" t="s">
        <v>13028</v>
      </c>
    </row>
    <row r="1155" spans="1:14" x14ac:dyDescent="0.45">
      <c r="A1155" s="6" t="s">
        <v>10139</v>
      </c>
      <c r="B1155" s="5" t="s">
        <v>10140</v>
      </c>
      <c r="C1155" s="5" t="s">
        <v>10141</v>
      </c>
      <c r="D1155" s="6">
        <v>2002</v>
      </c>
      <c r="E1155" s="5" t="s">
        <v>10142</v>
      </c>
      <c r="F1155" s="5" t="s">
        <v>239</v>
      </c>
      <c r="G1155" s="5" t="s">
        <v>10143</v>
      </c>
      <c r="H1155" s="5" t="s">
        <v>13024</v>
      </c>
      <c r="I1155" s="6" t="s">
        <v>13025</v>
      </c>
      <c r="J1155" s="6" t="s">
        <v>13026</v>
      </c>
      <c r="K1155" s="6" t="s">
        <v>13026</v>
      </c>
      <c r="L1155" s="6" t="s">
        <v>13025</v>
      </c>
      <c r="M1155" s="6" t="s">
        <v>13027</v>
      </c>
      <c r="N1155" s="5" t="s">
        <v>13028</v>
      </c>
    </row>
    <row r="1156" spans="1:14" x14ac:dyDescent="0.45">
      <c r="A1156" s="6" t="s">
        <v>7547</v>
      </c>
      <c r="B1156" s="5" t="s">
        <v>7548</v>
      </c>
      <c r="C1156" s="5" t="s">
        <v>7549</v>
      </c>
      <c r="D1156" s="6">
        <v>2003</v>
      </c>
      <c r="E1156" s="5" t="s">
        <v>7550</v>
      </c>
      <c r="F1156" s="5" t="s">
        <v>135</v>
      </c>
      <c r="G1156" s="5" t="s">
        <v>7551</v>
      </c>
      <c r="H1156" s="5" t="s">
        <v>13024</v>
      </c>
      <c r="I1156" s="6" t="s">
        <v>13025</v>
      </c>
      <c r="J1156" s="6" t="s">
        <v>13026</v>
      </c>
      <c r="K1156" s="6" t="s">
        <v>13026</v>
      </c>
      <c r="L1156" s="6" t="s">
        <v>13025</v>
      </c>
      <c r="M1156" s="6" t="s">
        <v>13027</v>
      </c>
      <c r="N1156" s="5" t="s">
        <v>13028</v>
      </c>
    </row>
    <row r="1157" spans="1:14" x14ac:dyDescent="0.45">
      <c r="A1157" s="6" t="s">
        <v>11145</v>
      </c>
      <c r="B1157" s="5" t="s">
        <v>11146</v>
      </c>
      <c r="C1157" s="5" t="s">
        <v>11147</v>
      </c>
      <c r="D1157" s="6">
        <v>2023</v>
      </c>
      <c r="E1157" s="5" t="s">
        <v>11148</v>
      </c>
      <c r="F1157" s="5" t="s">
        <v>11149</v>
      </c>
      <c r="G1157" s="5" t="s">
        <v>11150</v>
      </c>
      <c r="H1157" s="5" t="s">
        <v>13024</v>
      </c>
      <c r="I1157" s="6" t="s">
        <v>13026</v>
      </c>
      <c r="J1157" s="6" t="s">
        <v>13026</v>
      </c>
      <c r="K1157" s="6" t="s">
        <v>13026</v>
      </c>
      <c r="L1157" s="6" t="s">
        <v>13025</v>
      </c>
      <c r="M1157" s="6" t="s">
        <v>13027</v>
      </c>
      <c r="N1157" s="5" t="s">
        <v>13031</v>
      </c>
    </row>
    <row r="1158" spans="1:14" x14ac:dyDescent="0.45">
      <c r="A1158" s="6" t="s">
        <v>11191</v>
      </c>
      <c r="B1158" s="5" t="s">
        <v>11192</v>
      </c>
      <c r="C1158" s="5" t="s">
        <v>11193</v>
      </c>
      <c r="D1158" s="6">
        <v>2008</v>
      </c>
      <c r="E1158" s="5" t="s">
        <v>11194</v>
      </c>
      <c r="F1158" s="5" t="s">
        <v>386</v>
      </c>
      <c r="G1158" s="5" t="s">
        <v>11195</v>
      </c>
      <c r="H1158" s="5" t="s">
        <v>13024</v>
      </c>
      <c r="I1158" s="6" t="s">
        <v>13026</v>
      </c>
      <c r="J1158" s="6" t="s">
        <v>13025</v>
      </c>
      <c r="K1158" s="6" t="s">
        <v>13026</v>
      </c>
      <c r="L1158" s="6" t="s">
        <v>13026</v>
      </c>
      <c r="M1158" s="6" t="s">
        <v>13027</v>
      </c>
      <c r="N1158" s="5" t="s">
        <v>13031</v>
      </c>
    </row>
    <row r="1159" spans="1:14" x14ac:dyDescent="0.45">
      <c r="A1159" s="6" t="s">
        <v>5660</v>
      </c>
      <c r="B1159" s="5" t="s">
        <v>5661</v>
      </c>
      <c r="C1159" s="5" t="s">
        <v>5662</v>
      </c>
      <c r="D1159" s="6">
        <v>2003</v>
      </c>
      <c r="E1159" s="5" t="s">
        <v>5663</v>
      </c>
      <c r="F1159" s="5" t="s">
        <v>135</v>
      </c>
      <c r="G1159" s="5" t="s">
        <v>5664</v>
      </c>
      <c r="H1159" s="5" t="s">
        <v>13024</v>
      </c>
      <c r="I1159" s="6" t="s">
        <v>13025</v>
      </c>
      <c r="J1159" s="6" t="s">
        <v>13026</v>
      </c>
      <c r="K1159" s="6" t="s">
        <v>13026</v>
      </c>
      <c r="L1159" s="6" t="s">
        <v>13025</v>
      </c>
      <c r="M1159" s="6" t="s">
        <v>13027</v>
      </c>
      <c r="N1159" s="5" t="s">
        <v>13028</v>
      </c>
    </row>
    <row r="1160" spans="1:14" x14ac:dyDescent="0.45">
      <c r="A1160" s="6" t="s">
        <v>6535</v>
      </c>
      <c r="B1160" s="5" t="s">
        <v>6536</v>
      </c>
      <c r="C1160" s="5" t="s">
        <v>6537</v>
      </c>
      <c r="D1160" s="6">
        <v>2018</v>
      </c>
      <c r="E1160" s="5" t="s">
        <v>6538</v>
      </c>
      <c r="F1160" s="5" t="s">
        <v>297</v>
      </c>
      <c r="G1160" s="5" t="s">
        <v>6539</v>
      </c>
      <c r="H1160" s="5" t="s">
        <v>13024</v>
      </c>
      <c r="I1160" s="6" t="s">
        <v>13026</v>
      </c>
      <c r="J1160" s="6" t="s">
        <v>13025</v>
      </c>
      <c r="K1160" s="6" t="s">
        <v>13026</v>
      </c>
      <c r="L1160" s="6" t="s">
        <v>13025</v>
      </c>
      <c r="M1160" s="6" t="s">
        <v>13027</v>
      </c>
      <c r="N1160" s="5" t="s">
        <v>13031</v>
      </c>
    </row>
    <row r="1161" spans="1:14" x14ac:dyDescent="0.45">
      <c r="A1161" s="6" t="s">
        <v>7204</v>
      </c>
      <c r="B1161" s="5" t="s">
        <v>7205</v>
      </c>
      <c r="C1161" s="5" t="s">
        <v>7206</v>
      </c>
      <c r="D1161" s="6">
        <v>2024</v>
      </c>
      <c r="E1161" s="5" t="s">
        <v>7207</v>
      </c>
      <c r="F1161" s="5" t="s">
        <v>212</v>
      </c>
      <c r="G1161" s="5" t="s">
        <v>7208</v>
      </c>
      <c r="H1161" s="5" t="s">
        <v>13024</v>
      </c>
      <c r="I1161" s="6" t="s">
        <v>13025</v>
      </c>
      <c r="J1161" s="6" t="s">
        <v>13025</v>
      </c>
      <c r="K1161" s="6" t="s">
        <v>13026</v>
      </c>
      <c r="L1161" s="6" t="s">
        <v>13025</v>
      </c>
      <c r="M1161" s="6" t="s">
        <v>13027</v>
      </c>
      <c r="N1161" s="5" t="s">
        <v>13029</v>
      </c>
    </row>
    <row r="1162" spans="1:14" x14ac:dyDescent="0.45">
      <c r="A1162" s="6" t="s">
        <v>2961</v>
      </c>
      <c r="B1162" s="5" t="s">
        <v>2962</v>
      </c>
      <c r="C1162" s="5" t="s">
        <v>2963</v>
      </c>
      <c r="D1162" s="6">
        <v>2008</v>
      </c>
      <c r="E1162" s="5" t="s">
        <v>2964</v>
      </c>
      <c r="F1162" s="5" t="s">
        <v>2965</v>
      </c>
      <c r="G1162" s="5" t="s">
        <v>2966</v>
      </c>
      <c r="H1162" s="5" t="s">
        <v>13024</v>
      </c>
      <c r="I1162" s="6" t="s">
        <v>13025</v>
      </c>
      <c r="J1162" s="6" t="s">
        <v>13025</v>
      </c>
      <c r="K1162" s="6" t="s">
        <v>13026</v>
      </c>
      <c r="L1162" s="6" t="s">
        <v>13026</v>
      </c>
      <c r="M1162" s="6" t="s">
        <v>13027</v>
      </c>
      <c r="N1162" s="5" t="s">
        <v>13029</v>
      </c>
    </row>
    <row r="1163" spans="1:14" x14ac:dyDescent="0.45">
      <c r="A1163" s="6" t="s">
        <v>287</v>
      </c>
      <c r="B1163" s="5" t="s">
        <v>288</v>
      </c>
      <c r="C1163" s="5" t="s">
        <v>289</v>
      </c>
      <c r="D1163" s="6">
        <v>1964</v>
      </c>
      <c r="E1163" s="5" t="s">
        <v>290</v>
      </c>
      <c r="F1163" s="5" t="s">
        <v>291</v>
      </c>
      <c r="G1163" s="5" t="s">
        <v>292</v>
      </c>
      <c r="H1163" s="5" t="s">
        <v>13024</v>
      </c>
      <c r="I1163" s="6" t="s">
        <v>13025</v>
      </c>
      <c r="J1163" s="6" t="s">
        <v>13026</v>
      </c>
      <c r="K1163" s="6" t="s">
        <v>13026</v>
      </c>
      <c r="L1163" s="6" t="s">
        <v>13026</v>
      </c>
      <c r="M1163" s="6" t="s">
        <v>13027</v>
      </c>
      <c r="N1163" s="5" t="s">
        <v>13028</v>
      </c>
    </row>
    <row r="1164" spans="1:14" x14ac:dyDescent="0.45">
      <c r="A1164" s="6" t="s">
        <v>10653</v>
      </c>
      <c r="B1164" s="5" t="s">
        <v>10654</v>
      </c>
      <c r="C1164" s="5" t="s">
        <v>10655</v>
      </c>
      <c r="D1164" s="6">
        <v>2010</v>
      </c>
      <c r="E1164" s="5" t="s">
        <v>10656</v>
      </c>
      <c r="F1164" s="5" t="s">
        <v>111</v>
      </c>
      <c r="G1164" s="5" t="s">
        <v>10657</v>
      </c>
      <c r="H1164" s="5" t="s">
        <v>13024</v>
      </c>
      <c r="I1164" s="6" t="s">
        <v>13026</v>
      </c>
      <c r="J1164" s="6" t="s">
        <v>13026</v>
      </c>
      <c r="K1164" s="6" t="s">
        <v>13026</v>
      </c>
      <c r="L1164" s="6" t="s">
        <v>13026</v>
      </c>
      <c r="M1164" s="6" t="s">
        <v>13027</v>
      </c>
      <c r="N1164" s="5" t="s">
        <v>13031</v>
      </c>
    </row>
    <row r="1165" spans="1:14" x14ac:dyDescent="0.45">
      <c r="A1165" s="6" t="s">
        <v>9446</v>
      </c>
      <c r="B1165" s="5" t="s">
        <v>9447</v>
      </c>
      <c r="C1165" s="5" t="s">
        <v>9448</v>
      </c>
      <c r="D1165" s="6">
        <v>1986</v>
      </c>
      <c r="E1165" s="5" t="s">
        <v>9449</v>
      </c>
      <c r="F1165" s="5" t="s">
        <v>9450</v>
      </c>
      <c r="G1165" s="5" t="s">
        <v>9451</v>
      </c>
      <c r="H1165" s="5" t="s">
        <v>13024</v>
      </c>
      <c r="I1165" s="6" t="s">
        <v>13025</v>
      </c>
      <c r="J1165" s="6" t="s">
        <v>13026</v>
      </c>
      <c r="K1165" s="6" t="s">
        <v>13026</v>
      </c>
      <c r="L1165" s="6" t="s">
        <v>13026</v>
      </c>
      <c r="M1165" s="6" t="s">
        <v>13027</v>
      </c>
      <c r="N1165" s="5" t="s">
        <v>13028</v>
      </c>
    </row>
    <row r="1166" spans="1:14" x14ac:dyDescent="0.45">
      <c r="A1166" s="6" t="s">
        <v>11581</v>
      </c>
      <c r="B1166" s="5" t="s">
        <v>11582</v>
      </c>
      <c r="C1166" s="5" t="s">
        <v>11583</v>
      </c>
      <c r="D1166" s="6">
        <v>1999</v>
      </c>
      <c r="E1166" s="5" t="s">
        <v>11584</v>
      </c>
      <c r="F1166" s="5" t="s">
        <v>11585</v>
      </c>
      <c r="G1166" s="5" t="s">
        <v>11586</v>
      </c>
      <c r="H1166" s="5" t="s">
        <v>13024</v>
      </c>
      <c r="I1166" s="6" t="s">
        <v>13026</v>
      </c>
      <c r="J1166" s="6" t="s">
        <v>13026</v>
      </c>
      <c r="K1166" s="6" t="s">
        <v>13026</v>
      </c>
      <c r="L1166" s="6" t="s">
        <v>13026</v>
      </c>
      <c r="M1166" s="6" t="s">
        <v>13027</v>
      </c>
      <c r="N1166" s="5" t="s">
        <v>13031</v>
      </c>
    </row>
    <row r="1167" spans="1:14" x14ac:dyDescent="0.45">
      <c r="A1167" s="6" t="s">
        <v>12278</v>
      </c>
      <c r="B1167" s="5" t="s">
        <v>12279</v>
      </c>
      <c r="C1167" s="5" t="s">
        <v>12280</v>
      </c>
      <c r="D1167" s="6">
        <v>2002</v>
      </c>
      <c r="E1167" s="5" t="s">
        <v>12281</v>
      </c>
      <c r="F1167" s="5" t="s">
        <v>135</v>
      </c>
      <c r="G1167" s="5" t="s">
        <v>12282</v>
      </c>
      <c r="H1167" s="5" t="s">
        <v>13024</v>
      </c>
      <c r="I1167" s="6" t="s">
        <v>13025</v>
      </c>
      <c r="J1167" s="6" t="s">
        <v>13026</v>
      </c>
      <c r="K1167" s="6" t="s">
        <v>13026</v>
      </c>
      <c r="L1167" s="6" t="s">
        <v>13025</v>
      </c>
      <c r="M1167" s="6" t="s">
        <v>13027</v>
      </c>
      <c r="N1167" s="5" t="s">
        <v>13028</v>
      </c>
    </row>
    <row r="1168" spans="1:14" x14ac:dyDescent="0.45">
      <c r="A1168" s="6" t="s">
        <v>6424</v>
      </c>
      <c r="B1168" s="5" t="s">
        <v>6425</v>
      </c>
      <c r="C1168" s="5" t="s">
        <v>6426</v>
      </c>
      <c r="D1168" s="6">
        <v>2004</v>
      </c>
      <c r="E1168" s="5" t="s">
        <v>6427</v>
      </c>
      <c r="F1168" s="5" t="s">
        <v>5016</v>
      </c>
      <c r="G1168" s="5" t="s">
        <v>6428</v>
      </c>
      <c r="H1168" s="5" t="s">
        <v>13024</v>
      </c>
      <c r="I1168" s="6" t="s">
        <v>13025</v>
      </c>
      <c r="J1168" s="6" t="s">
        <v>13025</v>
      </c>
      <c r="K1168" s="6" t="s">
        <v>13026</v>
      </c>
      <c r="L1168" s="6" t="s">
        <v>13026</v>
      </c>
      <c r="M1168" s="6" t="s">
        <v>13027</v>
      </c>
      <c r="N1168" s="5" t="s">
        <v>13029</v>
      </c>
    </row>
    <row r="1169" spans="1:14" x14ac:dyDescent="0.45">
      <c r="A1169" s="6" t="s">
        <v>7281</v>
      </c>
      <c r="B1169" s="5" t="s">
        <v>7282</v>
      </c>
      <c r="C1169" s="5" t="s">
        <v>7283</v>
      </c>
      <c r="D1169" s="6">
        <v>2002</v>
      </c>
      <c r="E1169" s="5" t="s">
        <v>7284</v>
      </c>
      <c r="F1169" s="5" t="s">
        <v>1523</v>
      </c>
      <c r="G1169" s="5" t="s">
        <v>7285</v>
      </c>
      <c r="H1169" s="5" t="s">
        <v>13024</v>
      </c>
      <c r="I1169" s="6" t="s">
        <v>13025</v>
      </c>
      <c r="J1169" s="6" t="s">
        <v>13026</v>
      </c>
      <c r="K1169" s="6" t="s">
        <v>13026</v>
      </c>
      <c r="L1169" s="6" t="s">
        <v>13026</v>
      </c>
      <c r="M1169" s="6" t="s">
        <v>13027</v>
      </c>
      <c r="N1169" s="5" t="s">
        <v>13028</v>
      </c>
    </row>
    <row r="1170" spans="1:14" x14ac:dyDescent="0.45">
      <c r="A1170" s="6" t="s">
        <v>8051</v>
      </c>
      <c r="B1170" s="5" t="s">
        <v>8052</v>
      </c>
      <c r="C1170" s="5" t="s">
        <v>8053</v>
      </c>
      <c r="D1170" s="6">
        <v>1998</v>
      </c>
      <c r="E1170" s="5" t="s">
        <v>8054</v>
      </c>
      <c r="F1170" s="5" t="s">
        <v>8055</v>
      </c>
      <c r="G1170" s="5" t="s">
        <v>8056</v>
      </c>
      <c r="H1170" s="5" t="s">
        <v>13024</v>
      </c>
      <c r="I1170" s="6" t="s">
        <v>13025</v>
      </c>
      <c r="J1170" s="6" t="s">
        <v>13025</v>
      </c>
      <c r="K1170" s="6" t="s">
        <v>13026</v>
      </c>
      <c r="L1170" s="6" t="s">
        <v>13026</v>
      </c>
      <c r="M1170" s="6" t="s">
        <v>13027</v>
      </c>
      <c r="N1170" s="5" t="s">
        <v>13029</v>
      </c>
    </row>
    <row r="1171" spans="1:14" x14ac:dyDescent="0.45">
      <c r="A1171" s="6" t="s">
        <v>3592</v>
      </c>
      <c r="B1171" s="5" t="s">
        <v>3593</v>
      </c>
      <c r="C1171" s="5" t="s">
        <v>3594</v>
      </c>
      <c r="D1171" s="6">
        <v>2009</v>
      </c>
      <c r="E1171" s="5" t="s">
        <v>3595</v>
      </c>
      <c r="F1171" s="5" t="s">
        <v>3596</v>
      </c>
      <c r="G1171" s="5" t="s">
        <v>3597</v>
      </c>
      <c r="H1171" s="5" t="s">
        <v>13024</v>
      </c>
      <c r="I1171" s="6" t="s">
        <v>13025</v>
      </c>
      <c r="J1171" s="6" t="s">
        <v>13025</v>
      </c>
      <c r="K1171" s="6" t="s">
        <v>13026</v>
      </c>
      <c r="L1171" s="6" t="s">
        <v>13026</v>
      </c>
      <c r="M1171" s="6" t="s">
        <v>13027</v>
      </c>
      <c r="N1171" s="5" t="s">
        <v>13029</v>
      </c>
    </row>
    <row r="1172" spans="1:14" x14ac:dyDescent="0.45">
      <c r="A1172" s="6" t="s">
        <v>12917</v>
      </c>
      <c r="B1172" s="5" t="s">
        <v>12918</v>
      </c>
      <c r="C1172" s="5" t="s">
        <v>12919</v>
      </c>
      <c r="D1172" s="6">
        <v>2000</v>
      </c>
      <c r="E1172" s="5" t="s">
        <v>12920</v>
      </c>
      <c r="F1172" s="5" t="s">
        <v>194</v>
      </c>
      <c r="G1172" s="5" t="s">
        <v>12921</v>
      </c>
      <c r="H1172" s="5" t="s">
        <v>13032</v>
      </c>
      <c r="I1172" s="6" t="s">
        <v>13026</v>
      </c>
      <c r="J1172" s="6" t="s">
        <v>13026</v>
      </c>
      <c r="K1172" s="6" t="s">
        <v>13026</v>
      </c>
      <c r="L1172" s="6" t="s">
        <v>13026</v>
      </c>
      <c r="M1172" s="6" t="s">
        <v>13027</v>
      </c>
      <c r="N1172" s="5" t="s">
        <v>13031</v>
      </c>
    </row>
    <row r="1173" spans="1:14" x14ac:dyDescent="0.45">
      <c r="A1173" s="6" t="s">
        <v>10043</v>
      </c>
      <c r="B1173" s="5" t="s">
        <v>10044</v>
      </c>
      <c r="C1173" s="5" t="s">
        <v>10045</v>
      </c>
      <c r="D1173" s="6">
        <v>2008</v>
      </c>
      <c r="E1173" s="5" t="s">
        <v>10046</v>
      </c>
      <c r="F1173" s="5" t="s">
        <v>239</v>
      </c>
      <c r="G1173" s="5" t="s">
        <v>10047</v>
      </c>
      <c r="H1173" s="5" t="s">
        <v>13024</v>
      </c>
      <c r="I1173" s="6" t="s">
        <v>13026</v>
      </c>
      <c r="J1173" s="6" t="s">
        <v>13025</v>
      </c>
      <c r="K1173" s="6" t="s">
        <v>13026</v>
      </c>
      <c r="L1173" s="6" t="s">
        <v>13026</v>
      </c>
      <c r="M1173" s="6" t="s">
        <v>13027</v>
      </c>
      <c r="N1173" s="5" t="s">
        <v>13031</v>
      </c>
    </row>
    <row r="1174" spans="1:14" x14ac:dyDescent="0.45">
      <c r="A1174" s="6" t="s">
        <v>10839</v>
      </c>
      <c r="B1174" s="5" t="s">
        <v>10840</v>
      </c>
      <c r="C1174" s="5" t="s">
        <v>10841</v>
      </c>
      <c r="D1174" s="6">
        <v>1991</v>
      </c>
      <c r="E1174" s="5" t="s">
        <v>10842</v>
      </c>
      <c r="F1174" s="5" t="s">
        <v>10843</v>
      </c>
      <c r="G1174" s="5" t="s">
        <v>10844</v>
      </c>
      <c r="H1174" s="5" t="s">
        <v>13024</v>
      </c>
      <c r="I1174" s="6" t="s">
        <v>13025</v>
      </c>
      <c r="J1174" s="6" t="s">
        <v>13026</v>
      </c>
      <c r="K1174" s="6" t="s">
        <v>13026</v>
      </c>
      <c r="L1174" s="6" t="s">
        <v>13026</v>
      </c>
      <c r="M1174" s="6" t="s">
        <v>13027</v>
      </c>
      <c r="N1174" s="5" t="s">
        <v>13028</v>
      </c>
    </row>
    <row r="1175" spans="1:14" x14ac:dyDescent="0.45">
      <c r="A1175" s="6" t="s">
        <v>4643</v>
      </c>
      <c r="B1175" s="5" t="s">
        <v>4644</v>
      </c>
      <c r="C1175" s="5" t="s">
        <v>4645</v>
      </c>
      <c r="D1175" s="6">
        <v>1999</v>
      </c>
      <c r="E1175" s="5" t="s">
        <v>4646</v>
      </c>
      <c r="F1175" s="5" t="s">
        <v>68</v>
      </c>
      <c r="G1175" s="5" t="s">
        <v>4647</v>
      </c>
      <c r="H1175" s="5" t="s">
        <v>13032</v>
      </c>
      <c r="I1175" s="6" t="s">
        <v>13025</v>
      </c>
      <c r="J1175" s="6" t="s">
        <v>13026</v>
      </c>
      <c r="K1175" s="6" t="s">
        <v>13026</v>
      </c>
      <c r="L1175" s="6" t="s">
        <v>13025</v>
      </c>
      <c r="M1175" s="6" t="s">
        <v>13027</v>
      </c>
      <c r="N1175" s="5" t="s">
        <v>13028</v>
      </c>
    </row>
    <row r="1176" spans="1:14" x14ac:dyDescent="0.45">
      <c r="A1176" s="6" t="s">
        <v>5333</v>
      </c>
      <c r="B1176" s="5" t="s">
        <v>5334</v>
      </c>
      <c r="C1176" s="5" t="s">
        <v>5335</v>
      </c>
      <c r="D1176" s="6">
        <v>2004</v>
      </c>
      <c r="E1176" s="5" t="s">
        <v>5336</v>
      </c>
      <c r="F1176" s="5" t="s">
        <v>87</v>
      </c>
      <c r="G1176" s="5" t="s">
        <v>5337</v>
      </c>
      <c r="H1176" s="5" t="s">
        <v>13024</v>
      </c>
      <c r="I1176" s="6" t="s">
        <v>13025</v>
      </c>
      <c r="J1176" s="6" t="s">
        <v>13026</v>
      </c>
      <c r="K1176" s="6" t="s">
        <v>13026</v>
      </c>
      <c r="L1176" s="6" t="s">
        <v>13025</v>
      </c>
      <c r="M1176" s="6" t="s">
        <v>13027</v>
      </c>
      <c r="N1176" s="5" t="s">
        <v>13028</v>
      </c>
    </row>
    <row r="1177" spans="1:14" x14ac:dyDescent="0.45">
      <c r="A1177" s="6" t="s">
        <v>5602</v>
      </c>
      <c r="B1177" s="5" t="s">
        <v>5603</v>
      </c>
      <c r="C1177" s="5" t="s">
        <v>5604</v>
      </c>
      <c r="D1177" s="6">
        <v>2000</v>
      </c>
      <c r="E1177" s="5" t="s">
        <v>5605</v>
      </c>
      <c r="F1177" s="5" t="s">
        <v>87</v>
      </c>
      <c r="G1177" s="5" t="s">
        <v>5606</v>
      </c>
      <c r="H1177" s="5" t="s">
        <v>13024</v>
      </c>
      <c r="I1177" s="6" t="s">
        <v>13025</v>
      </c>
      <c r="J1177" s="6" t="s">
        <v>13026</v>
      </c>
      <c r="K1177" s="6" t="s">
        <v>13026</v>
      </c>
      <c r="L1177" s="6" t="s">
        <v>13026</v>
      </c>
      <c r="M1177" s="6" t="s">
        <v>13027</v>
      </c>
      <c r="N1177" s="5" t="s">
        <v>13028</v>
      </c>
    </row>
    <row r="1178" spans="1:14" x14ac:dyDescent="0.45">
      <c r="A1178" s="6" t="s">
        <v>6714</v>
      </c>
      <c r="B1178" s="5" t="s">
        <v>6715</v>
      </c>
      <c r="C1178" s="5" t="s">
        <v>6716</v>
      </c>
      <c r="D1178" s="6">
        <v>2013</v>
      </c>
      <c r="E1178" s="5" t="s">
        <v>6717</v>
      </c>
      <c r="F1178" s="5" t="s">
        <v>273</v>
      </c>
      <c r="G1178" s="5" t="s">
        <v>6718</v>
      </c>
      <c r="H1178" s="5" t="s">
        <v>13024</v>
      </c>
      <c r="I1178" s="6" t="s">
        <v>13025</v>
      </c>
      <c r="J1178" s="6" t="s">
        <v>13025</v>
      </c>
      <c r="K1178" s="6" t="s">
        <v>13025</v>
      </c>
      <c r="L1178" s="6" t="s">
        <v>13026</v>
      </c>
      <c r="M1178" s="6" t="s">
        <v>13027</v>
      </c>
      <c r="N1178" s="5" t="s">
        <v>13029</v>
      </c>
    </row>
    <row r="1179" spans="1:14" x14ac:dyDescent="0.45">
      <c r="A1179" s="6" t="s">
        <v>8290</v>
      </c>
      <c r="B1179" s="5" t="s">
        <v>8291</v>
      </c>
      <c r="C1179" s="5" t="s">
        <v>8292</v>
      </c>
      <c r="D1179" s="6">
        <v>2003</v>
      </c>
      <c r="E1179" s="5" t="s">
        <v>8293</v>
      </c>
      <c r="F1179" s="5" t="s">
        <v>135</v>
      </c>
      <c r="G1179" s="5" t="s">
        <v>8294</v>
      </c>
      <c r="H1179" s="5" t="s">
        <v>13024</v>
      </c>
      <c r="I1179" s="6" t="s">
        <v>13025</v>
      </c>
      <c r="J1179" s="6" t="s">
        <v>13026</v>
      </c>
      <c r="K1179" s="6" t="s">
        <v>13026</v>
      </c>
      <c r="L1179" s="6" t="s">
        <v>13026</v>
      </c>
      <c r="M1179" s="6" t="s">
        <v>13027</v>
      </c>
      <c r="N1179" s="5" t="s">
        <v>13028</v>
      </c>
    </row>
    <row r="1180" spans="1:14" x14ac:dyDescent="0.45">
      <c r="A1180" s="6" t="s">
        <v>9212</v>
      </c>
      <c r="B1180" s="5" t="s">
        <v>9213</v>
      </c>
      <c r="C1180" s="5" t="s">
        <v>9214</v>
      </c>
      <c r="D1180" s="6">
        <v>2003</v>
      </c>
      <c r="E1180" s="5" t="s">
        <v>9215</v>
      </c>
      <c r="F1180" s="5" t="s">
        <v>2063</v>
      </c>
      <c r="G1180" s="5" t="s">
        <v>9216</v>
      </c>
      <c r="H1180" s="5" t="s">
        <v>13024</v>
      </c>
      <c r="I1180" s="6" t="s">
        <v>13025</v>
      </c>
      <c r="J1180" s="6" t="s">
        <v>13026</v>
      </c>
      <c r="K1180" s="6" t="s">
        <v>13026</v>
      </c>
      <c r="L1180" s="6" t="s">
        <v>13026</v>
      </c>
      <c r="M1180" s="6" t="s">
        <v>13027</v>
      </c>
      <c r="N1180" s="5" t="s">
        <v>13028</v>
      </c>
    </row>
    <row r="1181" spans="1:14" x14ac:dyDescent="0.45">
      <c r="A1181" s="6" t="s">
        <v>5961</v>
      </c>
      <c r="B1181" s="5" t="s">
        <v>5962</v>
      </c>
      <c r="C1181" s="5" t="s">
        <v>5963</v>
      </c>
      <c r="D1181" s="6">
        <v>2002</v>
      </c>
      <c r="E1181" s="5" t="s">
        <v>5964</v>
      </c>
      <c r="F1181" s="5" t="s">
        <v>68</v>
      </c>
      <c r="G1181" s="5" t="s">
        <v>5965</v>
      </c>
      <c r="H1181" s="5" t="s">
        <v>13032</v>
      </c>
      <c r="I1181" s="6" t="s">
        <v>13025</v>
      </c>
      <c r="J1181" s="6" t="s">
        <v>13026</v>
      </c>
      <c r="K1181" s="6" t="s">
        <v>13026</v>
      </c>
      <c r="L1181" s="6" t="s">
        <v>13026</v>
      </c>
      <c r="M1181" s="6" t="s">
        <v>13027</v>
      </c>
      <c r="N1181" s="5" t="s">
        <v>13028</v>
      </c>
    </row>
    <row r="1182" spans="1:14" x14ac:dyDescent="0.45">
      <c r="A1182" s="6" t="s">
        <v>293</v>
      </c>
      <c r="B1182" s="5" t="s">
        <v>294</v>
      </c>
      <c r="C1182" s="5" t="s">
        <v>295</v>
      </c>
      <c r="D1182" s="6">
        <v>2022</v>
      </c>
      <c r="E1182" s="5" t="s">
        <v>296</v>
      </c>
      <c r="F1182" s="5" t="s">
        <v>297</v>
      </c>
      <c r="G1182" s="5" t="s">
        <v>298</v>
      </c>
      <c r="H1182" s="5" t="s">
        <v>13030</v>
      </c>
      <c r="I1182" s="6" t="s">
        <v>13026</v>
      </c>
      <c r="J1182" s="6" t="s">
        <v>13026</v>
      </c>
      <c r="K1182" s="6" t="s">
        <v>13026</v>
      </c>
      <c r="L1182" s="6" t="s">
        <v>13025</v>
      </c>
      <c r="M1182" s="6" t="s">
        <v>13027</v>
      </c>
      <c r="N1182" s="5" t="s">
        <v>13031</v>
      </c>
    </row>
    <row r="1183" spans="1:14" x14ac:dyDescent="0.45">
      <c r="A1183" s="6" t="s">
        <v>5358</v>
      </c>
      <c r="B1183" s="5" t="s">
        <v>5359</v>
      </c>
      <c r="C1183" s="5" t="s">
        <v>5360</v>
      </c>
      <c r="D1183" s="6">
        <v>2025</v>
      </c>
      <c r="E1183" s="5" t="s">
        <v>5361</v>
      </c>
      <c r="F1183" s="5" t="s">
        <v>1407</v>
      </c>
      <c r="G1183" s="5" t="s">
        <v>5362</v>
      </c>
      <c r="H1183" s="5" t="s">
        <v>13024</v>
      </c>
      <c r="I1183" s="6" t="s">
        <v>13025</v>
      </c>
      <c r="J1183" s="6" t="s">
        <v>13025</v>
      </c>
      <c r="K1183" s="6" t="s">
        <v>13026</v>
      </c>
      <c r="L1183" s="6" t="s">
        <v>13026</v>
      </c>
      <c r="M1183" s="6" t="s">
        <v>13027</v>
      </c>
      <c r="N1183" s="5" t="s">
        <v>13029</v>
      </c>
    </row>
    <row r="1184" spans="1:14" x14ac:dyDescent="0.45">
      <c r="A1184" s="6" t="s">
        <v>1403</v>
      </c>
      <c r="B1184" s="5" t="s">
        <v>1404</v>
      </c>
      <c r="C1184" s="5" t="s">
        <v>1405</v>
      </c>
      <c r="D1184" s="6">
        <v>2012</v>
      </c>
      <c r="E1184" s="5" t="s">
        <v>1406</v>
      </c>
      <c r="F1184" s="5" t="s">
        <v>1407</v>
      </c>
      <c r="G1184" s="5" t="s">
        <v>1408</v>
      </c>
      <c r="H1184" s="5" t="s">
        <v>13024</v>
      </c>
      <c r="I1184" s="6" t="s">
        <v>13025</v>
      </c>
      <c r="J1184" s="6" t="s">
        <v>13025</v>
      </c>
      <c r="K1184" s="6" t="s">
        <v>13026</v>
      </c>
      <c r="L1184" s="6" t="s">
        <v>13025</v>
      </c>
      <c r="M1184" s="6" t="s">
        <v>13027</v>
      </c>
      <c r="N1184" s="5" t="s">
        <v>13029</v>
      </c>
    </row>
    <row r="1185" spans="1:14" x14ac:dyDescent="0.45">
      <c r="A1185" s="6" t="s">
        <v>4744</v>
      </c>
      <c r="B1185" s="5" t="s">
        <v>4745</v>
      </c>
      <c r="C1185" s="5" t="s">
        <v>4439</v>
      </c>
      <c r="D1185" s="6">
        <v>1999</v>
      </c>
      <c r="E1185" s="5" t="s">
        <v>4746</v>
      </c>
      <c r="F1185" s="5" t="s">
        <v>660</v>
      </c>
      <c r="G1185" s="5" t="s">
        <v>4747</v>
      </c>
      <c r="H1185" s="5" t="s">
        <v>13032</v>
      </c>
      <c r="I1185" s="6" t="s">
        <v>13025</v>
      </c>
      <c r="J1185" s="6" t="s">
        <v>13026</v>
      </c>
      <c r="K1185" s="6" t="s">
        <v>13026</v>
      </c>
      <c r="L1185" s="6" t="s">
        <v>13025</v>
      </c>
      <c r="M1185" s="6" t="s">
        <v>13027</v>
      </c>
      <c r="N1185" s="5" t="s">
        <v>13028</v>
      </c>
    </row>
    <row r="1186" spans="1:14" x14ac:dyDescent="0.45">
      <c r="A1186" s="6" t="s">
        <v>6674</v>
      </c>
      <c r="B1186" s="5" t="s">
        <v>6675</v>
      </c>
      <c r="C1186" s="5" t="s">
        <v>6676</v>
      </c>
      <c r="D1186" s="6">
        <v>1997</v>
      </c>
      <c r="E1186" s="5" t="s">
        <v>6677</v>
      </c>
      <c r="F1186" s="5" t="s">
        <v>194</v>
      </c>
      <c r="G1186" s="5" t="s">
        <v>6678</v>
      </c>
      <c r="H1186" s="5" t="s">
        <v>13024</v>
      </c>
      <c r="I1186" s="6" t="s">
        <v>13025</v>
      </c>
      <c r="J1186" s="6" t="s">
        <v>13026</v>
      </c>
      <c r="K1186" s="6" t="s">
        <v>13026</v>
      </c>
      <c r="L1186" s="6" t="s">
        <v>13026</v>
      </c>
      <c r="M1186" s="6" t="s">
        <v>13027</v>
      </c>
      <c r="N1186" s="5" t="s">
        <v>13035</v>
      </c>
    </row>
    <row r="1187" spans="1:14" x14ac:dyDescent="0.45">
      <c r="A1187" s="6" t="s">
        <v>12032</v>
      </c>
      <c r="B1187" s="5" t="s">
        <v>12033</v>
      </c>
      <c r="C1187" s="5" t="s">
        <v>12034</v>
      </c>
      <c r="D1187" s="6">
        <v>1999</v>
      </c>
      <c r="E1187" s="5" t="s">
        <v>12035</v>
      </c>
      <c r="F1187" s="5" t="s">
        <v>177</v>
      </c>
      <c r="G1187" s="5" t="s">
        <v>12036</v>
      </c>
      <c r="H1187" s="5" t="s">
        <v>13032</v>
      </c>
      <c r="I1187" s="6" t="s">
        <v>13025</v>
      </c>
      <c r="J1187" s="6" t="s">
        <v>13026</v>
      </c>
      <c r="K1187" s="6" t="s">
        <v>13026</v>
      </c>
      <c r="L1187" s="6" t="s">
        <v>13026</v>
      </c>
      <c r="M1187" s="6" t="s">
        <v>13027</v>
      </c>
      <c r="N1187" s="5" t="s">
        <v>13028</v>
      </c>
    </row>
    <row r="1188" spans="1:14" x14ac:dyDescent="0.45">
      <c r="A1188" s="6" t="s">
        <v>4437</v>
      </c>
      <c r="B1188" s="5" t="s">
        <v>4438</v>
      </c>
      <c r="C1188" s="5" t="s">
        <v>4439</v>
      </c>
      <c r="D1188" s="6">
        <v>1999</v>
      </c>
      <c r="E1188" s="5" t="s">
        <v>4440</v>
      </c>
      <c r="F1188" s="5" t="s">
        <v>660</v>
      </c>
      <c r="G1188" s="5" t="s">
        <v>4441</v>
      </c>
      <c r="H1188" s="5" t="s">
        <v>13024</v>
      </c>
      <c r="I1188" s="6" t="s">
        <v>13025</v>
      </c>
      <c r="J1188" s="6" t="s">
        <v>13026</v>
      </c>
      <c r="K1188" s="6" t="s">
        <v>13026</v>
      </c>
      <c r="L1188" s="6" t="s">
        <v>13025</v>
      </c>
      <c r="M1188" s="6" t="s">
        <v>13027</v>
      </c>
      <c r="N1188" s="5" t="s">
        <v>13028</v>
      </c>
    </row>
    <row r="1189" spans="1:14" x14ac:dyDescent="0.45">
      <c r="A1189" s="6" t="s">
        <v>5241</v>
      </c>
      <c r="B1189" s="5" t="s">
        <v>5242</v>
      </c>
      <c r="C1189" s="5" t="s">
        <v>5243</v>
      </c>
      <c r="D1189" s="6">
        <v>2023</v>
      </c>
      <c r="E1189" s="5" t="s">
        <v>5244</v>
      </c>
      <c r="F1189" s="5" t="s">
        <v>1183</v>
      </c>
      <c r="G1189" s="5" t="s">
        <v>5245</v>
      </c>
      <c r="H1189" s="5" t="s">
        <v>13024</v>
      </c>
      <c r="I1189" s="6" t="s">
        <v>13025</v>
      </c>
      <c r="J1189" s="6" t="s">
        <v>13025</v>
      </c>
      <c r="K1189" s="6" t="s">
        <v>13026</v>
      </c>
      <c r="L1189" s="6" t="s">
        <v>13025</v>
      </c>
      <c r="M1189" s="6" t="s">
        <v>13027</v>
      </c>
      <c r="N1189" s="5" t="s">
        <v>13029</v>
      </c>
    </row>
    <row r="1190" spans="1:14" x14ac:dyDescent="0.45">
      <c r="A1190" s="6" t="s">
        <v>7463</v>
      </c>
      <c r="B1190" s="5" t="s">
        <v>7464</v>
      </c>
      <c r="C1190" s="5" t="s">
        <v>7465</v>
      </c>
      <c r="D1190" s="6">
        <v>2006</v>
      </c>
      <c r="E1190" s="5" t="s">
        <v>7466</v>
      </c>
      <c r="F1190" s="5" t="s">
        <v>239</v>
      </c>
      <c r="G1190" s="5" t="s">
        <v>7467</v>
      </c>
      <c r="H1190" s="5" t="s">
        <v>13024</v>
      </c>
      <c r="I1190" s="6" t="s">
        <v>13025</v>
      </c>
      <c r="J1190" s="6" t="s">
        <v>13025</v>
      </c>
      <c r="K1190" s="6" t="s">
        <v>13026</v>
      </c>
      <c r="L1190" s="6" t="s">
        <v>13025</v>
      </c>
      <c r="M1190" s="6" t="s">
        <v>13027</v>
      </c>
      <c r="N1190" s="5" t="s">
        <v>13029</v>
      </c>
    </row>
    <row r="1191" spans="1:14" x14ac:dyDescent="0.45">
      <c r="A1191" s="6" t="s">
        <v>3556</v>
      </c>
      <c r="B1191" s="5" t="s">
        <v>3557</v>
      </c>
      <c r="C1191" s="5" t="s">
        <v>3558</v>
      </c>
      <c r="D1191" s="6">
        <v>2019</v>
      </c>
      <c r="E1191" s="5" t="s">
        <v>3559</v>
      </c>
      <c r="F1191" s="5" t="s">
        <v>604</v>
      </c>
      <c r="G1191" s="5" t="s">
        <v>3560</v>
      </c>
      <c r="H1191" s="5" t="s">
        <v>13024</v>
      </c>
      <c r="I1191" s="6" t="s">
        <v>13026</v>
      </c>
      <c r="J1191" s="6" t="s">
        <v>13025</v>
      </c>
      <c r="K1191" s="6" t="s">
        <v>13026</v>
      </c>
      <c r="L1191" s="6" t="s">
        <v>13026</v>
      </c>
      <c r="M1191" s="6" t="s">
        <v>13027</v>
      </c>
      <c r="N1191" s="5" t="s">
        <v>13031</v>
      </c>
    </row>
    <row r="1192" spans="1:14" x14ac:dyDescent="0.45">
      <c r="A1192" s="6" t="s">
        <v>9726</v>
      </c>
      <c r="B1192" s="5" t="s">
        <v>9727</v>
      </c>
      <c r="C1192" s="5" t="s">
        <v>9728</v>
      </c>
      <c r="D1192" s="6">
        <v>2002</v>
      </c>
      <c r="E1192" s="5" t="s">
        <v>9729</v>
      </c>
      <c r="F1192" s="5" t="s">
        <v>135</v>
      </c>
      <c r="G1192" s="5" t="s">
        <v>9730</v>
      </c>
      <c r="H1192" s="5" t="s">
        <v>13024</v>
      </c>
      <c r="I1192" s="6" t="s">
        <v>13026</v>
      </c>
      <c r="J1192" s="6" t="s">
        <v>13026</v>
      </c>
      <c r="K1192" s="6" t="s">
        <v>13026</v>
      </c>
      <c r="L1192" s="6" t="s">
        <v>13026</v>
      </c>
      <c r="M1192" s="6" t="s">
        <v>13027</v>
      </c>
      <c r="N1192" s="5" t="s">
        <v>13031</v>
      </c>
    </row>
    <row r="1193" spans="1:14" x14ac:dyDescent="0.45">
      <c r="A1193" s="6" t="s">
        <v>8420</v>
      </c>
      <c r="B1193" s="5" t="s">
        <v>8421</v>
      </c>
      <c r="C1193" s="5" t="s">
        <v>8422</v>
      </c>
      <c r="D1193" s="6">
        <v>2001</v>
      </c>
      <c r="E1193" s="5" t="s">
        <v>8423</v>
      </c>
      <c r="F1193" s="5" t="s">
        <v>1474</v>
      </c>
      <c r="G1193" s="5" t="s">
        <v>8424</v>
      </c>
      <c r="H1193" s="5" t="s">
        <v>13024</v>
      </c>
      <c r="I1193" s="6" t="s">
        <v>13026</v>
      </c>
      <c r="J1193" s="6" t="s">
        <v>13025</v>
      </c>
      <c r="K1193" s="6" t="s">
        <v>13026</v>
      </c>
      <c r="L1193" s="6" t="s">
        <v>13026</v>
      </c>
      <c r="M1193" s="6" t="s">
        <v>13027</v>
      </c>
      <c r="N1193" s="5" t="s">
        <v>13031</v>
      </c>
    </row>
    <row r="1194" spans="1:14" x14ac:dyDescent="0.45">
      <c r="A1194" s="6" t="s">
        <v>5501</v>
      </c>
      <c r="B1194" s="5" t="s">
        <v>5502</v>
      </c>
      <c r="C1194" s="5" t="s">
        <v>5503</v>
      </c>
      <c r="D1194" s="6">
        <v>2026</v>
      </c>
      <c r="E1194" s="5" t="s">
        <v>5504</v>
      </c>
      <c r="F1194" s="5" t="s">
        <v>5505</v>
      </c>
      <c r="G1194" s="5" t="s">
        <v>5506</v>
      </c>
      <c r="H1194" s="5" t="s">
        <v>13030</v>
      </c>
      <c r="I1194" s="6" t="s">
        <v>13026</v>
      </c>
      <c r="J1194" s="6" t="s">
        <v>13026</v>
      </c>
      <c r="K1194" s="6" t="s">
        <v>13026</v>
      </c>
      <c r="L1194" s="6" t="s">
        <v>13025</v>
      </c>
      <c r="M1194" s="6" t="s">
        <v>13027</v>
      </c>
      <c r="N1194" s="5" t="s">
        <v>13031</v>
      </c>
    </row>
    <row r="1195" spans="1:14" x14ac:dyDescent="0.45">
      <c r="A1195" s="6" t="s">
        <v>1923</v>
      </c>
      <c r="B1195" s="5" t="s">
        <v>1924</v>
      </c>
      <c r="C1195" s="5" t="s">
        <v>1925</v>
      </c>
      <c r="D1195" s="6">
        <v>2003</v>
      </c>
      <c r="E1195" s="5" t="s">
        <v>1926</v>
      </c>
      <c r="F1195" s="5" t="s">
        <v>135</v>
      </c>
      <c r="G1195" s="5" t="s">
        <v>1927</v>
      </c>
      <c r="H1195" s="5" t="s">
        <v>13024</v>
      </c>
      <c r="I1195" s="6" t="s">
        <v>13025</v>
      </c>
      <c r="J1195" s="6" t="s">
        <v>13026</v>
      </c>
      <c r="K1195" s="6" t="s">
        <v>13026</v>
      </c>
      <c r="L1195" s="6" t="s">
        <v>13025</v>
      </c>
      <c r="M1195" s="6" t="s">
        <v>13027</v>
      </c>
      <c r="N1195" s="5" t="s">
        <v>13028</v>
      </c>
    </row>
    <row r="1196" spans="1:14" x14ac:dyDescent="0.45">
      <c r="A1196" s="6" t="s">
        <v>12912</v>
      </c>
      <c r="B1196" s="5" t="s">
        <v>12913</v>
      </c>
      <c r="C1196" s="5" t="s">
        <v>12914</v>
      </c>
      <c r="D1196" s="6">
        <v>1999</v>
      </c>
      <c r="E1196" s="5" t="s">
        <v>12915</v>
      </c>
      <c r="F1196" s="5" t="s">
        <v>206</v>
      </c>
      <c r="G1196" s="5" t="s">
        <v>12916</v>
      </c>
      <c r="H1196" s="5" t="s">
        <v>13024</v>
      </c>
      <c r="I1196" s="6" t="s">
        <v>13025</v>
      </c>
      <c r="J1196" s="6" t="s">
        <v>13026</v>
      </c>
      <c r="K1196" s="6" t="s">
        <v>13026</v>
      </c>
      <c r="L1196" s="6" t="s">
        <v>13026</v>
      </c>
      <c r="M1196" s="6" t="s">
        <v>13027</v>
      </c>
      <c r="N1196" s="5" t="s">
        <v>13028</v>
      </c>
    </row>
    <row r="1197" spans="1:14" x14ac:dyDescent="0.45">
      <c r="A1197" s="6" t="s">
        <v>7761</v>
      </c>
      <c r="B1197" s="5" t="s">
        <v>7762</v>
      </c>
      <c r="C1197" s="5" t="s">
        <v>7763</v>
      </c>
      <c r="D1197" s="6">
        <v>2002</v>
      </c>
      <c r="E1197" s="5" t="s">
        <v>7764</v>
      </c>
      <c r="F1197" s="5" t="s">
        <v>257</v>
      </c>
      <c r="G1197" s="5" t="s">
        <v>7765</v>
      </c>
      <c r="H1197" s="5" t="s">
        <v>13024</v>
      </c>
      <c r="I1197" s="6" t="s">
        <v>13025</v>
      </c>
      <c r="J1197" s="6" t="s">
        <v>13026</v>
      </c>
      <c r="K1197" s="6" t="s">
        <v>13026</v>
      </c>
      <c r="L1197" s="6" t="s">
        <v>13026</v>
      </c>
      <c r="M1197" s="6" t="s">
        <v>13027</v>
      </c>
      <c r="N1197" s="5" t="s">
        <v>13028</v>
      </c>
    </row>
    <row r="1198" spans="1:14" x14ac:dyDescent="0.45">
      <c r="A1198" s="6" t="s">
        <v>2759</v>
      </c>
      <c r="B1198" s="5" t="s">
        <v>2760</v>
      </c>
      <c r="C1198" s="5" t="s">
        <v>2761</v>
      </c>
      <c r="D1198" s="6">
        <v>2009</v>
      </c>
      <c r="E1198" s="5" t="s">
        <v>2762</v>
      </c>
      <c r="F1198" s="5" t="s">
        <v>2763</v>
      </c>
      <c r="G1198" s="5" t="s">
        <v>2764</v>
      </c>
      <c r="H1198" s="5" t="s">
        <v>13024</v>
      </c>
      <c r="I1198" s="6" t="s">
        <v>13025</v>
      </c>
      <c r="J1198" s="6" t="s">
        <v>13026</v>
      </c>
      <c r="K1198" s="6" t="s">
        <v>13026</v>
      </c>
      <c r="L1198" s="6" t="s">
        <v>13026</v>
      </c>
      <c r="M1198" s="6" t="s">
        <v>13027</v>
      </c>
      <c r="N1198" s="5" t="s">
        <v>13028</v>
      </c>
    </row>
    <row r="1199" spans="1:14" x14ac:dyDescent="0.45">
      <c r="A1199" s="6" t="s">
        <v>11221</v>
      </c>
      <c r="B1199" s="5" t="s">
        <v>11222</v>
      </c>
      <c r="C1199" s="5" t="s">
        <v>11223</v>
      </c>
      <c r="D1199" s="6">
        <v>2003</v>
      </c>
      <c r="E1199" s="5" t="s">
        <v>11224</v>
      </c>
      <c r="F1199" s="5" t="s">
        <v>153</v>
      </c>
      <c r="G1199" s="5" t="s">
        <v>11225</v>
      </c>
      <c r="H1199" s="5" t="s">
        <v>13024</v>
      </c>
      <c r="I1199" s="6" t="s">
        <v>13026</v>
      </c>
      <c r="J1199" s="6" t="s">
        <v>13025</v>
      </c>
      <c r="K1199" s="6" t="s">
        <v>13026</v>
      </c>
      <c r="L1199" s="6" t="s">
        <v>13025</v>
      </c>
      <c r="M1199" s="6" t="s">
        <v>13027</v>
      </c>
      <c r="N1199" s="5" t="s">
        <v>13031</v>
      </c>
    </row>
    <row r="1200" spans="1:14" x14ac:dyDescent="0.45">
      <c r="A1200" s="6" t="s">
        <v>2509</v>
      </c>
      <c r="B1200" s="5" t="s">
        <v>2510</v>
      </c>
      <c r="C1200" s="5" t="s">
        <v>2511</v>
      </c>
      <c r="D1200" s="6">
        <v>2011</v>
      </c>
      <c r="E1200" s="5" t="s">
        <v>2512</v>
      </c>
      <c r="F1200" s="5" t="s">
        <v>2513</v>
      </c>
      <c r="G1200" s="5" t="s">
        <v>2514</v>
      </c>
      <c r="H1200" s="5" t="s">
        <v>13024</v>
      </c>
      <c r="I1200" s="6" t="s">
        <v>13025</v>
      </c>
      <c r="J1200" s="6" t="s">
        <v>13025</v>
      </c>
      <c r="K1200" s="6" t="s">
        <v>13026</v>
      </c>
      <c r="L1200" s="6" t="s">
        <v>13025</v>
      </c>
      <c r="M1200" s="6" t="s">
        <v>13027</v>
      </c>
      <c r="N1200" s="5" t="s">
        <v>13029</v>
      </c>
    </row>
    <row r="1201" spans="1:14" x14ac:dyDescent="0.45">
      <c r="A1201" s="6" t="s">
        <v>3782</v>
      </c>
      <c r="B1201" s="5" t="s">
        <v>3783</v>
      </c>
      <c r="C1201" s="5" t="s">
        <v>3784</v>
      </c>
      <c r="D1201" s="6">
        <v>2001</v>
      </c>
      <c r="E1201" s="5" t="s">
        <v>3785</v>
      </c>
      <c r="F1201" s="5" t="s">
        <v>616</v>
      </c>
      <c r="G1201" s="5" t="s">
        <v>3786</v>
      </c>
      <c r="H1201" s="5" t="s">
        <v>13024</v>
      </c>
      <c r="I1201" s="6" t="s">
        <v>13025</v>
      </c>
      <c r="J1201" s="6" t="s">
        <v>13026</v>
      </c>
      <c r="K1201" s="6" t="s">
        <v>13026</v>
      </c>
      <c r="L1201" s="6" t="s">
        <v>13025</v>
      </c>
      <c r="M1201" s="6" t="s">
        <v>13027</v>
      </c>
      <c r="N1201" s="5" t="s">
        <v>13028</v>
      </c>
    </row>
    <row r="1202" spans="1:14" x14ac:dyDescent="0.45">
      <c r="A1202" s="6" t="s">
        <v>5655</v>
      </c>
      <c r="B1202" s="5" t="s">
        <v>5656</v>
      </c>
      <c r="C1202" s="5" t="s">
        <v>5657</v>
      </c>
      <c r="D1202" s="6">
        <v>2002</v>
      </c>
      <c r="E1202" s="5" t="s">
        <v>5658</v>
      </c>
      <c r="F1202" s="5" t="s">
        <v>466</v>
      </c>
      <c r="G1202" s="5" t="s">
        <v>5659</v>
      </c>
      <c r="H1202" s="5" t="s">
        <v>13032</v>
      </c>
      <c r="I1202" s="6" t="s">
        <v>13025</v>
      </c>
      <c r="J1202" s="6" t="s">
        <v>13026</v>
      </c>
      <c r="K1202" s="6" t="s">
        <v>13026</v>
      </c>
      <c r="L1202" s="6" t="s">
        <v>13025</v>
      </c>
      <c r="M1202" s="6" t="s">
        <v>13027</v>
      </c>
      <c r="N1202" s="5" t="s">
        <v>13028</v>
      </c>
    </row>
    <row r="1203" spans="1:14" x14ac:dyDescent="0.45">
      <c r="A1203" s="6" t="s">
        <v>3818</v>
      </c>
      <c r="B1203" s="5" t="s">
        <v>3819</v>
      </c>
      <c r="C1203" s="5" t="s">
        <v>3820</v>
      </c>
      <c r="D1203" s="6">
        <v>2017</v>
      </c>
      <c r="E1203" s="5" t="s">
        <v>3821</v>
      </c>
      <c r="F1203" s="5" t="s">
        <v>153</v>
      </c>
      <c r="G1203" s="5" t="s">
        <v>3822</v>
      </c>
      <c r="H1203" s="5" t="s">
        <v>13024</v>
      </c>
      <c r="I1203" s="6" t="s">
        <v>13026</v>
      </c>
      <c r="J1203" s="6" t="s">
        <v>13026</v>
      </c>
      <c r="K1203" s="6" t="s">
        <v>13026</v>
      </c>
      <c r="L1203" s="6" t="s">
        <v>13026</v>
      </c>
      <c r="M1203" s="6" t="s">
        <v>13027</v>
      </c>
      <c r="N1203" s="5" t="s">
        <v>13031</v>
      </c>
    </row>
    <row r="1204" spans="1:14" x14ac:dyDescent="0.45">
      <c r="A1204" s="6" t="s">
        <v>3730</v>
      </c>
      <c r="B1204" s="5" t="s">
        <v>3731</v>
      </c>
      <c r="C1204" s="5" t="s">
        <v>3732</v>
      </c>
      <c r="D1204" s="6">
        <v>1998</v>
      </c>
      <c r="E1204" s="5" t="s">
        <v>3733</v>
      </c>
      <c r="F1204" s="5" t="s">
        <v>206</v>
      </c>
      <c r="G1204" s="5" t="s">
        <v>3734</v>
      </c>
      <c r="H1204" s="5" t="s">
        <v>13024</v>
      </c>
      <c r="I1204" s="6" t="s">
        <v>13026</v>
      </c>
      <c r="J1204" s="6" t="s">
        <v>13025</v>
      </c>
      <c r="K1204" s="6" t="s">
        <v>13025</v>
      </c>
      <c r="L1204" s="6" t="s">
        <v>13025</v>
      </c>
      <c r="M1204" s="6" t="s">
        <v>13027</v>
      </c>
      <c r="N1204" s="5" t="s">
        <v>13031</v>
      </c>
    </row>
    <row r="1205" spans="1:14" x14ac:dyDescent="0.45">
      <c r="A1205" s="6" t="s">
        <v>2551</v>
      </c>
      <c r="B1205" s="5" t="s">
        <v>2552</v>
      </c>
      <c r="C1205" s="5" t="s">
        <v>2553</v>
      </c>
      <c r="D1205" s="6">
        <v>2002</v>
      </c>
      <c r="E1205" s="5" t="s">
        <v>2554</v>
      </c>
      <c r="F1205" s="5" t="s">
        <v>87</v>
      </c>
      <c r="G1205" s="5" t="s">
        <v>2555</v>
      </c>
      <c r="H1205" s="5" t="s">
        <v>13024</v>
      </c>
      <c r="I1205" s="6" t="s">
        <v>13025</v>
      </c>
      <c r="J1205" s="6" t="s">
        <v>13026</v>
      </c>
      <c r="K1205" s="6" t="s">
        <v>13026</v>
      </c>
      <c r="L1205" s="6" t="s">
        <v>13025</v>
      </c>
      <c r="M1205" s="6" t="s">
        <v>13027</v>
      </c>
      <c r="N1205" s="5" t="s">
        <v>13028</v>
      </c>
    </row>
    <row r="1206" spans="1:14" x14ac:dyDescent="0.45">
      <c r="A1206" s="6" t="s">
        <v>411</v>
      </c>
      <c r="B1206" s="5" t="s">
        <v>412</v>
      </c>
      <c r="C1206" s="5" t="s">
        <v>413</v>
      </c>
      <c r="D1206" s="6">
        <v>2000</v>
      </c>
      <c r="E1206" s="5" t="s">
        <v>414</v>
      </c>
      <c r="F1206" s="5" t="s">
        <v>68</v>
      </c>
      <c r="G1206" s="5" t="s">
        <v>415</v>
      </c>
      <c r="H1206" s="5" t="s">
        <v>13032</v>
      </c>
      <c r="I1206" s="6" t="s">
        <v>13025</v>
      </c>
      <c r="J1206" s="6" t="s">
        <v>13026</v>
      </c>
      <c r="K1206" s="6" t="s">
        <v>13026</v>
      </c>
      <c r="L1206" s="6" t="s">
        <v>13026</v>
      </c>
      <c r="M1206" s="6" t="s">
        <v>13027</v>
      </c>
      <c r="N1206" s="5" t="s">
        <v>13028</v>
      </c>
    </row>
    <row r="1207" spans="1:14" x14ac:dyDescent="0.45">
      <c r="A1207" s="6" t="s">
        <v>11566</v>
      </c>
      <c r="B1207" s="5" t="s">
        <v>11567</v>
      </c>
      <c r="C1207" s="5" t="s">
        <v>11568</v>
      </c>
      <c r="D1207" s="6">
        <v>2003</v>
      </c>
      <c r="E1207" s="5" t="s">
        <v>11569</v>
      </c>
      <c r="F1207" s="5" t="s">
        <v>135</v>
      </c>
      <c r="G1207" s="5" t="s">
        <v>11570</v>
      </c>
      <c r="H1207" s="5" t="s">
        <v>13024</v>
      </c>
      <c r="I1207" s="6" t="s">
        <v>13025</v>
      </c>
      <c r="J1207" s="6" t="s">
        <v>13026</v>
      </c>
      <c r="K1207" s="6" t="s">
        <v>13026</v>
      </c>
      <c r="L1207" s="6" t="s">
        <v>13025</v>
      </c>
      <c r="M1207" s="6" t="s">
        <v>13027</v>
      </c>
      <c r="N1207" s="5" t="s">
        <v>13028</v>
      </c>
    </row>
    <row r="1208" spans="1:14" x14ac:dyDescent="0.45">
      <c r="A1208" s="6" t="s">
        <v>9901</v>
      </c>
      <c r="B1208" s="5" t="s">
        <v>9902</v>
      </c>
      <c r="C1208" s="5" t="s">
        <v>9903</v>
      </c>
      <c r="D1208" s="6">
        <v>2002</v>
      </c>
      <c r="E1208" s="5" t="s">
        <v>9904</v>
      </c>
      <c r="F1208" s="5" t="s">
        <v>738</v>
      </c>
      <c r="G1208" s="5" t="s">
        <v>9905</v>
      </c>
      <c r="H1208" s="5" t="s">
        <v>13024</v>
      </c>
      <c r="I1208" s="6" t="s">
        <v>13025</v>
      </c>
      <c r="J1208" s="6" t="s">
        <v>13026</v>
      </c>
      <c r="K1208" s="6" t="s">
        <v>13026</v>
      </c>
      <c r="L1208" s="6" t="s">
        <v>13026</v>
      </c>
      <c r="M1208" s="6" t="s">
        <v>13027</v>
      </c>
      <c r="N1208" s="5" t="s">
        <v>13028</v>
      </c>
    </row>
    <row r="1209" spans="1:14" x14ac:dyDescent="0.45">
      <c r="A1209" s="6" t="s">
        <v>10782</v>
      </c>
      <c r="B1209" s="5" t="s">
        <v>10783</v>
      </c>
      <c r="C1209" s="5" t="s">
        <v>10784</v>
      </c>
      <c r="D1209" s="6">
        <v>2002</v>
      </c>
      <c r="E1209" s="5" t="s">
        <v>10785</v>
      </c>
      <c r="F1209" s="5" t="s">
        <v>3155</v>
      </c>
      <c r="G1209" s="5" t="s">
        <v>10786</v>
      </c>
      <c r="H1209" s="5" t="s">
        <v>13024</v>
      </c>
      <c r="I1209" s="6" t="s">
        <v>13026</v>
      </c>
      <c r="J1209" s="6" t="s">
        <v>13026</v>
      </c>
      <c r="K1209" s="6" t="s">
        <v>13026</v>
      </c>
      <c r="L1209" s="6" t="s">
        <v>13026</v>
      </c>
      <c r="M1209" s="6" t="s">
        <v>13027</v>
      </c>
      <c r="N1209" s="5" t="s">
        <v>13031</v>
      </c>
    </row>
    <row r="1210" spans="1:14" x14ac:dyDescent="0.45">
      <c r="A1210" s="6" t="s">
        <v>668</v>
      </c>
      <c r="B1210" s="5" t="s">
        <v>669</v>
      </c>
      <c r="C1210" s="5" t="s">
        <v>670</v>
      </c>
      <c r="D1210" s="6">
        <v>2022</v>
      </c>
      <c r="E1210" s="5" t="s">
        <v>671</v>
      </c>
      <c r="F1210" s="5" t="s">
        <v>672</v>
      </c>
      <c r="G1210" s="5" t="s">
        <v>673</v>
      </c>
      <c r="H1210" s="5" t="s">
        <v>13024</v>
      </c>
      <c r="I1210" s="6" t="s">
        <v>13025</v>
      </c>
      <c r="J1210" s="6" t="s">
        <v>13025</v>
      </c>
      <c r="K1210" s="6" t="s">
        <v>13026</v>
      </c>
      <c r="L1210" s="6" t="s">
        <v>13026</v>
      </c>
      <c r="M1210" s="6" t="s">
        <v>13027</v>
      </c>
      <c r="N1210" s="5" t="s">
        <v>13035</v>
      </c>
    </row>
    <row r="1211" spans="1:14" x14ac:dyDescent="0.45">
      <c r="A1211" s="6" t="s">
        <v>4071</v>
      </c>
      <c r="B1211" s="5" t="s">
        <v>4072</v>
      </c>
      <c r="C1211" s="5" t="s">
        <v>4073</v>
      </c>
      <c r="D1211" s="6">
        <v>2019</v>
      </c>
      <c r="E1211" s="5" t="s">
        <v>4074</v>
      </c>
      <c r="F1211" s="5" t="s">
        <v>4075</v>
      </c>
      <c r="G1211" s="5" t="s">
        <v>4076</v>
      </c>
      <c r="H1211" s="5" t="s">
        <v>13024</v>
      </c>
      <c r="I1211" s="6" t="s">
        <v>13025</v>
      </c>
      <c r="J1211" s="6" t="s">
        <v>13025</v>
      </c>
      <c r="K1211" s="6" t="s">
        <v>13026</v>
      </c>
      <c r="L1211" s="6" t="s">
        <v>13026</v>
      </c>
      <c r="M1211" s="6" t="s">
        <v>13027</v>
      </c>
      <c r="N1211" s="5" t="s">
        <v>13029</v>
      </c>
    </row>
    <row r="1212" spans="1:14" x14ac:dyDescent="0.45">
      <c r="A1212" s="6" t="s">
        <v>4131</v>
      </c>
      <c r="B1212" s="5" t="s">
        <v>4132</v>
      </c>
      <c r="C1212" s="5" t="s">
        <v>4133</v>
      </c>
      <c r="D1212" s="6">
        <v>2003</v>
      </c>
      <c r="E1212" s="5" t="s">
        <v>4134</v>
      </c>
      <c r="F1212" s="5" t="s">
        <v>135</v>
      </c>
      <c r="G1212" s="5" t="s">
        <v>4135</v>
      </c>
      <c r="H1212" s="5" t="s">
        <v>13024</v>
      </c>
      <c r="I1212" s="6" t="s">
        <v>13025</v>
      </c>
      <c r="J1212" s="6" t="s">
        <v>13026</v>
      </c>
      <c r="K1212" s="6" t="s">
        <v>13026</v>
      </c>
      <c r="L1212" s="6" t="s">
        <v>13025</v>
      </c>
      <c r="M1212" s="6" t="s">
        <v>13027</v>
      </c>
      <c r="N1212" s="5" t="s">
        <v>13028</v>
      </c>
    </row>
    <row r="1213" spans="1:14" x14ac:dyDescent="0.45">
      <c r="A1213" s="6" t="s">
        <v>12073</v>
      </c>
      <c r="B1213" s="5" t="s">
        <v>12074</v>
      </c>
      <c r="C1213" s="5" t="s">
        <v>12075</v>
      </c>
      <c r="D1213" s="6">
        <v>2013</v>
      </c>
      <c r="E1213" s="5" t="s">
        <v>12076</v>
      </c>
      <c r="F1213" s="5" t="s">
        <v>604</v>
      </c>
      <c r="G1213" s="5" t="s">
        <v>12077</v>
      </c>
      <c r="H1213" s="5" t="s">
        <v>13024</v>
      </c>
      <c r="I1213" s="6" t="s">
        <v>13025</v>
      </c>
      <c r="J1213" s="6" t="s">
        <v>13025</v>
      </c>
      <c r="K1213" s="6" t="s">
        <v>13026</v>
      </c>
      <c r="L1213" s="6" t="s">
        <v>13026</v>
      </c>
      <c r="M1213" s="6" t="s">
        <v>13027</v>
      </c>
      <c r="N1213" s="5" t="s">
        <v>13029</v>
      </c>
    </row>
    <row r="1214" spans="1:14" x14ac:dyDescent="0.45">
      <c r="A1214" s="6" t="s">
        <v>8912</v>
      </c>
      <c r="B1214" s="5" t="s">
        <v>8913</v>
      </c>
      <c r="C1214" s="5" t="s">
        <v>8914</v>
      </c>
      <c r="D1214" s="6">
        <v>2003</v>
      </c>
      <c r="E1214" s="5" t="s">
        <v>8915</v>
      </c>
      <c r="F1214" s="5" t="s">
        <v>135</v>
      </c>
      <c r="G1214" s="5" t="s">
        <v>8916</v>
      </c>
      <c r="H1214" s="5" t="s">
        <v>13024</v>
      </c>
      <c r="I1214" s="6" t="s">
        <v>13025</v>
      </c>
      <c r="J1214" s="6" t="s">
        <v>13026</v>
      </c>
      <c r="K1214" s="6" t="s">
        <v>13026</v>
      </c>
      <c r="L1214" s="6" t="s">
        <v>13025</v>
      </c>
      <c r="M1214" s="6" t="s">
        <v>13027</v>
      </c>
      <c r="N1214" s="5" t="s">
        <v>13028</v>
      </c>
    </row>
    <row r="1215" spans="1:14" x14ac:dyDescent="0.45">
      <c r="A1215" s="6" t="s">
        <v>566</v>
      </c>
      <c r="B1215" s="5" t="s">
        <v>567</v>
      </c>
      <c r="C1215" s="5" t="s">
        <v>568</v>
      </c>
      <c r="D1215" s="6">
        <v>2026</v>
      </c>
      <c r="E1215" s="5" t="s">
        <v>569</v>
      </c>
      <c r="F1215" s="5" t="s">
        <v>570</v>
      </c>
      <c r="G1215" s="5" t="s">
        <v>571</v>
      </c>
      <c r="H1215" s="5" t="s">
        <v>13032</v>
      </c>
      <c r="I1215" s="6" t="s">
        <v>13026</v>
      </c>
      <c r="J1215" s="6" t="s">
        <v>13026</v>
      </c>
      <c r="K1215" s="6" t="s">
        <v>13026</v>
      </c>
      <c r="L1215" s="6" t="s">
        <v>13026</v>
      </c>
      <c r="M1215" s="6" t="s">
        <v>13027</v>
      </c>
      <c r="N1215" s="5" t="s">
        <v>13031</v>
      </c>
    </row>
    <row r="1216" spans="1:14" x14ac:dyDescent="0.45">
      <c r="A1216" s="6" t="s">
        <v>4717</v>
      </c>
      <c r="B1216" s="5" t="s">
        <v>4718</v>
      </c>
      <c r="C1216" s="5" t="s">
        <v>4719</v>
      </c>
      <c r="D1216" s="6">
        <v>1999</v>
      </c>
      <c r="E1216" s="5" t="s">
        <v>4720</v>
      </c>
      <c r="F1216" s="5" t="s">
        <v>68</v>
      </c>
      <c r="G1216" s="5" t="s">
        <v>4721</v>
      </c>
      <c r="H1216" s="5" t="s">
        <v>13024</v>
      </c>
      <c r="I1216" s="6" t="s">
        <v>13025</v>
      </c>
      <c r="J1216" s="6" t="s">
        <v>13026</v>
      </c>
      <c r="K1216" s="6" t="s">
        <v>13026</v>
      </c>
      <c r="L1216" s="6" t="s">
        <v>13025</v>
      </c>
      <c r="M1216" s="6" t="s">
        <v>13027</v>
      </c>
      <c r="N1216" s="5" t="s">
        <v>13028</v>
      </c>
    </row>
    <row r="1217" spans="1:14" x14ac:dyDescent="0.45">
      <c r="A1217" s="6" t="s">
        <v>6138</v>
      </c>
      <c r="B1217" s="5" t="s">
        <v>6139</v>
      </c>
      <c r="C1217" s="5" t="s">
        <v>6140</v>
      </c>
      <c r="D1217" s="6">
        <v>2019</v>
      </c>
      <c r="E1217" s="5" t="s">
        <v>6141</v>
      </c>
      <c r="F1217" s="5" t="s">
        <v>4288</v>
      </c>
      <c r="G1217" s="5" t="s">
        <v>6142</v>
      </c>
      <c r="H1217" s="5" t="s">
        <v>13024</v>
      </c>
      <c r="I1217" s="6" t="s">
        <v>13025</v>
      </c>
      <c r="J1217" s="6" t="s">
        <v>13025</v>
      </c>
      <c r="K1217" s="6" t="s">
        <v>13026</v>
      </c>
      <c r="L1217" s="6" t="s">
        <v>13025</v>
      </c>
      <c r="M1217" s="6" t="s">
        <v>13027</v>
      </c>
      <c r="N1217" s="5" t="s">
        <v>13029</v>
      </c>
    </row>
    <row r="1218" spans="1:14" x14ac:dyDescent="0.45">
      <c r="A1218" s="6" t="s">
        <v>7797</v>
      </c>
      <c r="B1218" s="5" t="s">
        <v>7798</v>
      </c>
      <c r="C1218" s="5" t="s">
        <v>7799</v>
      </c>
      <c r="D1218" s="6">
        <v>2013</v>
      </c>
      <c r="E1218" s="5" t="s">
        <v>7800</v>
      </c>
      <c r="F1218" s="5" t="s">
        <v>273</v>
      </c>
      <c r="G1218" s="5" t="s">
        <v>7801</v>
      </c>
      <c r="H1218" s="5" t="s">
        <v>13024</v>
      </c>
      <c r="I1218" s="6" t="s">
        <v>13025</v>
      </c>
      <c r="J1218" s="6" t="s">
        <v>13025</v>
      </c>
      <c r="K1218" s="6" t="s">
        <v>13026</v>
      </c>
      <c r="L1218" s="6" t="s">
        <v>13026</v>
      </c>
      <c r="M1218" s="6" t="s">
        <v>13027</v>
      </c>
      <c r="N1218" s="5" t="s">
        <v>13029</v>
      </c>
    </row>
    <row r="1219" spans="1:14" x14ac:dyDescent="0.45">
      <c r="A1219" s="6" t="s">
        <v>606</v>
      </c>
      <c r="B1219" s="5" t="s">
        <v>607</v>
      </c>
      <c r="C1219" s="5" t="s">
        <v>608</v>
      </c>
      <c r="D1219" s="6">
        <v>2013</v>
      </c>
      <c r="E1219" s="5" t="s">
        <v>609</v>
      </c>
      <c r="F1219" s="5" t="s">
        <v>610</v>
      </c>
      <c r="G1219" s="5" t="s">
        <v>611</v>
      </c>
      <c r="H1219" s="5" t="s">
        <v>13024</v>
      </c>
      <c r="I1219" s="6" t="s">
        <v>13025</v>
      </c>
      <c r="J1219" s="6" t="s">
        <v>13025</v>
      </c>
      <c r="K1219" s="6" t="s">
        <v>13026</v>
      </c>
      <c r="L1219" s="6" t="s">
        <v>13026</v>
      </c>
      <c r="M1219" s="6" t="s">
        <v>13027</v>
      </c>
      <c r="N1219" s="5" t="s">
        <v>13029</v>
      </c>
    </row>
    <row r="1220" spans="1:14" x14ac:dyDescent="0.45">
      <c r="A1220" s="6" t="s">
        <v>4031</v>
      </c>
      <c r="B1220" s="5" t="s">
        <v>4032</v>
      </c>
      <c r="C1220" s="5" t="s">
        <v>4033</v>
      </c>
      <c r="D1220" s="6">
        <v>2014</v>
      </c>
      <c r="E1220" s="5" t="s">
        <v>4034</v>
      </c>
      <c r="F1220" s="5" t="s">
        <v>1338</v>
      </c>
      <c r="G1220" s="5" t="s">
        <v>4035</v>
      </c>
      <c r="H1220" s="5" t="s">
        <v>13032</v>
      </c>
      <c r="I1220" s="6" t="s">
        <v>13026</v>
      </c>
      <c r="J1220" s="6" t="s">
        <v>13025</v>
      </c>
      <c r="K1220" s="6" t="s">
        <v>13025</v>
      </c>
      <c r="L1220" s="6" t="s">
        <v>13025</v>
      </c>
      <c r="M1220" s="6" t="s">
        <v>13027</v>
      </c>
      <c r="N1220" s="5" t="s">
        <v>13031</v>
      </c>
    </row>
    <row r="1221" spans="1:14" x14ac:dyDescent="0.45">
      <c r="A1221" s="6" t="s">
        <v>8275</v>
      </c>
      <c r="B1221" s="5" t="s">
        <v>8276</v>
      </c>
      <c r="C1221" s="5" t="s">
        <v>8277</v>
      </c>
      <c r="D1221" s="6">
        <v>2003</v>
      </c>
      <c r="E1221" s="5" t="s">
        <v>8278</v>
      </c>
      <c r="F1221" s="5" t="s">
        <v>135</v>
      </c>
      <c r="G1221" s="5" t="s">
        <v>8279</v>
      </c>
      <c r="H1221" s="5" t="s">
        <v>13024</v>
      </c>
      <c r="I1221" s="6" t="s">
        <v>13025</v>
      </c>
      <c r="J1221" s="6" t="s">
        <v>13026</v>
      </c>
      <c r="K1221" s="6" t="s">
        <v>13026</v>
      </c>
      <c r="L1221" s="6" t="s">
        <v>13025</v>
      </c>
      <c r="M1221" s="6" t="s">
        <v>13027</v>
      </c>
      <c r="N1221" s="5" t="s">
        <v>13028</v>
      </c>
    </row>
    <row r="1222" spans="1:14" x14ac:dyDescent="0.45">
      <c r="A1222" s="6" t="s">
        <v>10980</v>
      </c>
      <c r="B1222" s="5" t="s">
        <v>10981</v>
      </c>
      <c r="C1222" s="5" t="s">
        <v>10982</v>
      </c>
      <c r="D1222" s="6">
        <v>2019</v>
      </c>
      <c r="E1222" s="5" t="s">
        <v>10983</v>
      </c>
      <c r="F1222" s="5" t="s">
        <v>273</v>
      </c>
      <c r="G1222" s="5" t="s">
        <v>10984</v>
      </c>
      <c r="H1222" s="5" t="s">
        <v>13024</v>
      </c>
      <c r="I1222" s="6" t="s">
        <v>13025</v>
      </c>
      <c r="J1222" s="6" t="s">
        <v>13025</v>
      </c>
      <c r="K1222" s="6" t="s">
        <v>13026</v>
      </c>
      <c r="L1222" s="6" t="s">
        <v>13025</v>
      </c>
      <c r="M1222" s="6" t="s">
        <v>13027</v>
      </c>
      <c r="N1222" s="5" t="s">
        <v>13029</v>
      </c>
    </row>
    <row r="1223" spans="1:14" x14ac:dyDescent="0.45">
      <c r="A1223" s="6" t="s">
        <v>2095</v>
      </c>
      <c r="B1223" s="5" t="s">
        <v>2096</v>
      </c>
      <c r="C1223" s="5" t="s">
        <v>2097</v>
      </c>
      <c r="D1223" s="6">
        <v>2002</v>
      </c>
      <c r="E1223" s="5" t="s">
        <v>2098</v>
      </c>
      <c r="F1223" s="5" t="s">
        <v>962</v>
      </c>
      <c r="G1223" s="5" t="s">
        <v>2099</v>
      </c>
      <c r="H1223" s="5" t="s">
        <v>13024</v>
      </c>
      <c r="I1223" s="6" t="s">
        <v>13025</v>
      </c>
      <c r="J1223" s="6" t="s">
        <v>13026</v>
      </c>
      <c r="K1223" s="6" t="s">
        <v>13026</v>
      </c>
      <c r="L1223" s="6" t="s">
        <v>13026</v>
      </c>
      <c r="M1223" s="6" t="s">
        <v>13027</v>
      </c>
      <c r="N1223" s="5" t="s">
        <v>13028</v>
      </c>
    </row>
    <row r="1224" spans="1:14" x14ac:dyDescent="0.45">
      <c r="A1224" s="6" t="s">
        <v>5971</v>
      </c>
      <c r="B1224" s="5" t="s">
        <v>5972</v>
      </c>
      <c r="C1224" s="5" t="s">
        <v>5973</v>
      </c>
      <c r="D1224" s="6">
        <v>1999</v>
      </c>
      <c r="E1224" s="5" t="s">
        <v>5974</v>
      </c>
      <c r="F1224" s="5" t="s">
        <v>206</v>
      </c>
      <c r="G1224" s="5" t="s">
        <v>5975</v>
      </c>
      <c r="H1224" s="5" t="s">
        <v>13032</v>
      </c>
      <c r="I1224" s="6" t="s">
        <v>13026</v>
      </c>
      <c r="J1224" s="6" t="s">
        <v>13026</v>
      </c>
      <c r="K1224" s="6" t="s">
        <v>13025</v>
      </c>
      <c r="L1224" s="6" t="s">
        <v>13025</v>
      </c>
      <c r="M1224" s="6" t="s">
        <v>13027</v>
      </c>
      <c r="N1224" s="5" t="s">
        <v>13031</v>
      </c>
    </row>
    <row r="1225" spans="1:14" x14ac:dyDescent="0.45">
      <c r="A1225" s="6" t="s">
        <v>2786</v>
      </c>
      <c r="B1225" s="5" t="s">
        <v>2787</v>
      </c>
      <c r="C1225" s="5" t="s">
        <v>2788</v>
      </c>
      <c r="D1225" s="6">
        <v>2018</v>
      </c>
      <c r="E1225" s="5" t="s">
        <v>2789</v>
      </c>
      <c r="F1225" s="5" t="s">
        <v>273</v>
      </c>
      <c r="G1225" s="5" t="s">
        <v>2790</v>
      </c>
      <c r="H1225" s="5" t="s">
        <v>13024</v>
      </c>
      <c r="I1225" s="6" t="s">
        <v>13025</v>
      </c>
      <c r="J1225" s="6" t="s">
        <v>13026</v>
      </c>
      <c r="K1225" s="6" t="s">
        <v>13026</v>
      </c>
      <c r="L1225" s="6" t="s">
        <v>13026</v>
      </c>
      <c r="M1225" s="6" t="s">
        <v>13027</v>
      </c>
      <c r="N1225" s="5" t="s">
        <v>13028</v>
      </c>
    </row>
    <row r="1226" spans="1:14" x14ac:dyDescent="0.45">
      <c r="A1226" s="6" t="s">
        <v>12158</v>
      </c>
      <c r="B1226" s="5" t="s">
        <v>12159</v>
      </c>
      <c r="C1226" s="5" t="s">
        <v>12160</v>
      </c>
      <c r="D1226" s="6">
        <v>1997</v>
      </c>
      <c r="E1226" s="5" t="s">
        <v>12161</v>
      </c>
      <c r="F1226" s="5" t="s">
        <v>12162</v>
      </c>
      <c r="G1226" s="5" t="s">
        <v>12163</v>
      </c>
      <c r="H1226" s="5" t="s">
        <v>13024</v>
      </c>
      <c r="I1226" s="6" t="s">
        <v>13025</v>
      </c>
      <c r="J1226" s="6" t="s">
        <v>13025</v>
      </c>
      <c r="K1226" s="6" t="s">
        <v>13026</v>
      </c>
      <c r="L1226" s="6" t="s">
        <v>13026</v>
      </c>
      <c r="M1226" s="6" t="s">
        <v>13027</v>
      </c>
      <c r="N1226" s="5" t="s">
        <v>13029</v>
      </c>
    </row>
    <row r="1227" spans="1:14" x14ac:dyDescent="0.45">
      <c r="A1227" s="6" t="s">
        <v>10596</v>
      </c>
      <c r="B1227" s="5" t="s">
        <v>10597</v>
      </c>
      <c r="C1227" s="5" t="s">
        <v>10598</v>
      </c>
      <c r="D1227" s="6">
        <v>2017</v>
      </c>
      <c r="E1227" s="5" t="s">
        <v>10599</v>
      </c>
      <c r="F1227" s="5" t="s">
        <v>10600</v>
      </c>
      <c r="G1227" s="5" t="s">
        <v>10601</v>
      </c>
      <c r="H1227" s="5" t="s">
        <v>13024</v>
      </c>
      <c r="I1227" s="6" t="s">
        <v>13026</v>
      </c>
      <c r="J1227" s="6" t="s">
        <v>13025</v>
      </c>
      <c r="K1227" s="6" t="s">
        <v>13026</v>
      </c>
      <c r="L1227" s="6" t="s">
        <v>13026</v>
      </c>
      <c r="M1227" s="6" t="s">
        <v>13027</v>
      </c>
      <c r="N1227" s="5" t="s">
        <v>13031</v>
      </c>
    </row>
    <row r="1228" spans="1:14" x14ac:dyDescent="0.45">
      <c r="A1228" s="6" t="s">
        <v>12693</v>
      </c>
      <c r="B1228" s="5" t="s">
        <v>12694</v>
      </c>
      <c r="C1228" s="5" t="s">
        <v>12695</v>
      </c>
      <c r="D1228" s="6">
        <v>1997</v>
      </c>
      <c r="E1228" s="5" t="s">
        <v>12696</v>
      </c>
      <c r="F1228" s="5" t="s">
        <v>245</v>
      </c>
      <c r="G1228" s="5" t="s">
        <v>12697</v>
      </c>
      <c r="H1228" s="5" t="s">
        <v>13032</v>
      </c>
      <c r="I1228" s="6" t="s">
        <v>13025</v>
      </c>
      <c r="J1228" s="6" t="s">
        <v>13025</v>
      </c>
      <c r="K1228" s="6" t="s">
        <v>13025</v>
      </c>
      <c r="L1228" s="6" t="s">
        <v>13025</v>
      </c>
      <c r="M1228" s="6" t="s">
        <v>13033</v>
      </c>
      <c r="N1228" s="5"/>
    </row>
    <row r="1229" spans="1:14" x14ac:dyDescent="0.45">
      <c r="A1229" s="6" t="s">
        <v>3371</v>
      </c>
      <c r="B1229" s="5" t="s">
        <v>3372</v>
      </c>
      <c r="C1229" s="5" t="s">
        <v>3373</v>
      </c>
      <c r="D1229" s="6">
        <v>2002</v>
      </c>
      <c r="E1229" s="5" t="s">
        <v>3374</v>
      </c>
      <c r="F1229" s="5" t="s">
        <v>3375</v>
      </c>
      <c r="G1229" s="5" t="s">
        <v>3376</v>
      </c>
      <c r="H1229" s="5" t="s">
        <v>13024</v>
      </c>
      <c r="I1229" s="6" t="s">
        <v>13025</v>
      </c>
      <c r="J1229" s="6" t="s">
        <v>13026</v>
      </c>
      <c r="K1229" s="6" t="s">
        <v>13026</v>
      </c>
      <c r="L1229" s="6" t="s">
        <v>13026</v>
      </c>
      <c r="M1229" s="6" t="s">
        <v>13027</v>
      </c>
      <c r="N1229" s="5" t="s">
        <v>13028</v>
      </c>
    </row>
    <row r="1230" spans="1:14" x14ac:dyDescent="0.45">
      <c r="A1230" s="6" t="s">
        <v>388</v>
      </c>
      <c r="B1230" s="5" t="s">
        <v>389</v>
      </c>
      <c r="C1230" s="5" t="s">
        <v>390</v>
      </c>
      <c r="D1230" s="6">
        <v>1974</v>
      </c>
      <c r="E1230" s="5" t="s">
        <v>391</v>
      </c>
      <c r="F1230" s="5" t="s">
        <v>392</v>
      </c>
      <c r="G1230" s="5" t="s">
        <v>393</v>
      </c>
      <c r="H1230" s="5" t="s">
        <v>13024</v>
      </c>
      <c r="I1230" s="6" t="s">
        <v>13025</v>
      </c>
      <c r="J1230" s="6" t="s">
        <v>13026</v>
      </c>
      <c r="K1230" s="6" t="s">
        <v>13026</v>
      </c>
      <c r="L1230" s="6" t="s">
        <v>13026</v>
      </c>
      <c r="M1230" s="6" t="s">
        <v>13027</v>
      </c>
      <c r="N1230" s="5" t="s">
        <v>13028</v>
      </c>
    </row>
    <row r="1231" spans="1:14" x14ac:dyDescent="0.45">
      <c r="A1231" s="6" t="s">
        <v>11828</v>
      </c>
      <c r="B1231" s="5" t="s">
        <v>11829</v>
      </c>
      <c r="C1231" s="5" t="s">
        <v>11830</v>
      </c>
      <c r="D1231" s="6">
        <v>2001</v>
      </c>
      <c r="E1231" s="5" t="s">
        <v>11831</v>
      </c>
      <c r="F1231" s="5" t="s">
        <v>11832</v>
      </c>
      <c r="G1231" s="5" t="s">
        <v>11833</v>
      </c>
      <c r="H1231" s="5" t="s">
        <v>13024</v>
      </c>
      <c r="I1231" s="6" t="s">
        <v>13025</v>
      </c>
      <c r="J1231" s="6" t="s">
        <v>13026</v>
      </c>
      <c r="K1231" s="6" t="s">
        <v>13026</v>
      </c>
      <c r="L1231" s="6" t="s">
        <v>13026</v>
      </c>
      <c r="M1231" s="6" t="s">
        <v>13027</v>
      </c>
      <c r="N1231" s="5" t="s">
        <v>13028</v>
      </c>
    </row>
    <row r="1232" spans="1:14" x14ac:dyDescent="0.45">
      <c r="A1232" s="6" t="s">
        <v>3234</v>
      </c>
      <c r="B1232" s="5" t="s">
        <v>3235</v>
      </c>
      <c r="C1232" s="5" t="s">
        <v>3236</v>
      </c>
      <c r="D1232" s="6">
        <v>1997</v>
      </c>
      <c r="E1232" s="5" t="s">
        <v>3237</v>
      </c>
      <c r="F1232" s="5" t="s">
        <v>2179</v>
      </c>
      <c r="G1232" s="5" t="s">
        <v>3238</v>
      </c>
      <c r="H1232" s="5" t="s">
        <v>13024</v>
      </c>
      <c r="I1232" s="6" t="s">
        <v>13026</v>
      </c>
      <c r="J1232" s="6" t="s">
        <v>13025</v>
      </c>
      <c r="K1232" s="6" t="s">
        <v>13026</v>
      </c>
      <c r="L1232" s="6" t="s">
        <v>13025</v>
      </c>
      <c r="M1232" s="6" t="s">
        <v>13027</v>
      </c>
      <c r="N1232" s="5" t="s">
        <v>13031</v>
      </c>
    </row>
    <row r="1233" spans="1:14" x14ac:dyDescent="0.45">
      <c r="A1233" s="6" t="s">
        <v>2289</v>
      </c>
      <c r="B1233" s="5" t="s">
        <v>2290</v>
      </c>
      <c r="C1233" s="5" t="s">
        <v>2291</v>
      </c>
      <c r="D1233" s="6">
        <v>2001</v>
      </c>
      <c r="E1233" s="5" t="s">
        <v>2292</v>
      </c>
      <c r="F1233" s="5" t="s">
        <v>68</v>
      </c>
      <c r="G1233" s="5" t="s">
        <v>2293</v>
      </c>
      <c r="H1233" s="5" t="s">
        <v>13030</v>
      </c>
      <c r="I1233" s="6" t="s">
        <v>13025</v>
      </c>
      <c r="J1233" s="6" t="s">
        <v>13026</v>
      </c>
      <c r="K1233" s="6" t="s">
        <v>13026</v>
      </c>
      <c r="L1233" s="6" t="s">
        <v>13025</v>
      </c>
      <c r="M1233" s="6" t="s">
        <v>13027</v>
      </c>
      <c r="N1233" s="5" t="s">
        <v>13028</v>
      </c>
    </row>
    <row r="1234" spans="1:14" x14ac:dyDescent="0.45">
      <c r="A1234" s="6" t="s">
        <v>2223</v>
      </c>
      <c r="B1234" s="5" t="s">
        <v>2224</v>
      </c>
      <c r="C1234" s="5" t="s">
        <v>2225</v>
      </c>
      <c r="D1234" s="6">
        <v>2006</v>
      </c>
      <c r="E1234" s="5" t="s">
        <v>2226</v>
      </c>
      <c r="F1234" s="5" t="s">
        <v>2227</v>
      </c>
      <c r="G1234" s="5" t="s">
        <v>2228</v>
      </c>
      <c r="H1234" s="5" t="s">
        <v>13024</v>
      </c>
      <c r="I1234" s="6" t="s">
        <v>13026</v>
      </c>
      <c r="J1234" s="6" t="s">
        <v>13025</v>
      </c>
      <c r="K1234" s="6" t="s">
        <v>13026</v>
      </c>
      <c r="L1234" s="6" t="s">
        <v>13026</v>
      </c>
      <c r="M1234" s="6" t="s">
        <v>13027</v>
      </c>
      <c r="N1234" s="5" t="s">
        <v>13031</v>
      </c>
    </row>
    <row r="1235" spans="1:14" x14ac:dyDescent="0.45">
      <c r="A1235" s="6" t="s">
        <v>10908</v>
      </c>
      <c r="B1235" s="5" t="s">
        <v>10909</v>
      </c>
      <c r="C1235" s="5" t="s">
        <v>10910</v>
      </c>
      <c r="D1235" s="6">
        <v>1999</v>
      </c>
      <c r="E1235" s="5" t="s">
        <v>10911</v>
      </c>
      <c r="F1235" s="5" t="s">
        <v>962</v>
      </c>
      <c r="G1235" s="5" t="s">
        <v>10912</v>
      </c>
      <c r="H1235" s="5" t="s">
        <v>13024</v>
      </c>
      <c r="I1235" s="6" t="s">
        <v>13025</v>
      </c>
      <c r="J1235" s="6" t="s">
        <v>13026</v>
      </c>
      <c r="K1235" s="6" t="s">
        <v>13026</v>
      </c>
      <c r="L1235" s="6" t="s">
        <v>13026</v>
      </c>
      <c r="M1235" s="6" t="s">
        <v>13027</v>
      </c>
      <c r="N1235" s="5" t="s">
        <v>13028</v>
      </c>
    </row>
    <row r="1236" spans="1:14" x14ac:dyDescent="0.45">
      <c r="A1236" s="6" t="s">
        <v>4061</v>
      </c>
      <c r="B1236" s="5" t="s">
        <v>4062</v>
      </c>
      <c r="C1236" s="5" t="s">
        <v>4063</v>
      </c>
      <c r="D1236" s="6">
        <v>2002</v>
      </c>
      <c r="E1236" s="5" t="s">
        <v>4064</v>
      </c>
      <c r="F1236" s="5" t="s">
        <v>206</v>
      </c>
      <c r="G1236" s="5" t="s">
        <v>4065</v>
      </c>
      <c r="H1236" s="5" t="s">
        <v>13032</v>
      </c>
      <c r="I1236" s="6" t="s">
        <v>13026</v>
      </c>
      <c r="J1236" s="6" t="s">
        <v>13025</v>
      </c>
      <c r="K1236" s="6" t="s">
        <v>13026</v>
      </c>
      <c r="L1236" s="6" t="s">
        <v>13026</v>
      </c>
      <c r="M1236" s="6" t="s">
        <v>13027</v>
      </c>
      <c r="N1236" s="5" t="s">
        <v>13031</v>
      </c>
    </row>
    <row r="1237" spans="1:14" x14ac:dyDescent="0.45">
      <c r="A1237" s="6" t="s">
        <v>8984</v>
      </c>
      <c r="B1237" s="5" t="s">
        <v>8985</v>
      </c>
      <c r="C1237" s="5" t="s">
        <v>8986</v>
      </c>
      <c r="D1237" s="6">
        <v>2001</v>
      </c>
      <c r="E1237" s="5" t="s">
        <v>8987</v>
      </c>
      <c r="F1237" s="5" t="s">
        <v>194</v>
      </c>
      <c r="G1237" s="5" t="s">
        <v>8988</v>
      </c>
      <c r="H1237" s="5" t="s">
        <v>13024</v>
      </c>
      <c r="I1237" s="6" t="s">
        <v>13026</v>
      </c>
      <c r="J1237" s="6" t="s">
        <v>13026</v>
      </c>
      <c r="K1237" s="6" t="s">
        <v>13026</v>
      </c>
      <c r="L1237" s="6" t="s">
        <v>13026</v>
      </c>
      <c r="M1237" s="6" t="s">
        <v>13027</v>
      </c>
      <c r="N1237" s="5" t="s">
        <v>13031</v>
      </c>
    </row>
    <row r="1238" spans="1:14" x14ac:dyDescent="0.45">
      <c r="A1238" s="6" t="s">
        <v>1387</v>
      </c>
      <c r="B1238" s="5" t="s">
        <v>1388</v>
      </c>
      <c r="C1238" s="5" t="s">
        <v>1389</v>
      </c>
      <c r="D1238" s="6">
        <v>2005</v>
      </c>
      <c r="E1238" s="5" t="s">
        <v>1390</v>
      </c>
      <c r="F1238" s="5" t="s">
        <v>206</v>
      </c>
      <c r="G1238" s="5" t="s">
        <v>1391</v>
      </c>
      <c r="H1238" s="5" t="s">
        <v>13024</v>
      </c>
      <c r="I1238" s="6" t="s">
        <v>13026</v>
      </c>
      <c r="J1238" s="6" t="s">
        <v>13025</v>
      </c>
      <c r="K1238" s="6" t="s">
        <v>13026</v>
      </c>
      <c r="L1238" s="6" t="s">
        <v>13026</v>
      </c>
      <c r="M1238" s="6" t="s">
        <v>13027</v>
      </c>
      <c r="N1238" s="5" t="s">
        <v>13031</v>
      </c>
    </row>
    <row r="1239" spans="1:14" x14ac:dyDescent="0.45">
      <c r="A1239" s="6" t="s">
        <v>7142</v>
      </c>
      <c r="B1239" s="5" t="s">
        <v>7143</v>
      </c>
      <c r="C1239" s="5" t="s">
        <v>7144</v>
      </c>
      <c r="D1239" s="6">
        <v>1999</v>
      </c>
      <c r="E1239" s="5" t="s">
        <v>7145</v>
      </c>
      <c r="F1239" s="5" t="s">
        <v>1290</v>
      </c>
      <c r="G1239" s="5" t="s">
        <v>7146</v>
      </c>
      <c r="H1239" s="5" t="s">
        <v>13024</v>
      </c>
      <c r="I1239" s="6" t="s">
        <v>13025</v>
      </c>
      <c r="J1239" s="6" t="s">
        <v>13026</v>
      </c>
      <c r="K1239" s="6" t="s">
        <v>13026</v>
      </c>
      <c r="L1239" s="6" t="s">
        <v>13026</v>
      </c>
      <c r="M1239" s="6" t="s">
        <v>13027</v>
      </c>
      <c r="N1239" s="5" t="s">
        <v>13028</v>
      </c>
    </row>
    <row r="1240" spans="1:14" x14ac:dyDescent="0.45">
      <c r="A1240" s="6" t="s">
        <v>5092</v>
      </c>
      <c r="B1240" s="5" t="s">
        <v>5093</v>
      </c>
      <c r="C1240" s="5" t="s">
        <v>5094</v>
      </c>
      <c r="D1240" s="6">
        <v>2001</v>
      </c>
      <c r="E1240" s="5" t="s">
        <v>5095</v>
      </c>
      <c r="F1240" s="5" t="s">
        <v>2270</v>
      </c>
      <c r="G1240" s="5" t="s">
        <v>5096</v>
      </c>
      <c r="H1240" s="5" t="s">
        <v>13024</v>
      </c>
      <c r="I1240" s="6" t="s">
        <v>13025</v>
      </c>
      <c r="J1240" s="6" t="s">
        <v>13026</v>
      </c>
      <c r="K1240" s="6" t="s">
        <v>13026</v>
      </c>
      <c r="L1240" s="6" t="s">
        <v>13025</v>
      </c>
      <c r="M1240" s="6" t="s">
        <v>13027</v>
      </c>
      <c r="N1240" s="5" t="s">
        <v>13028</v>
      </c>
    </row>
    <row r="1241" spans="1:14" x14ac:dyDescent="0.45">
      <c r="A1241" s="6" t="s">
        <v>8123</v>
      </c>
      <c r="B1241" s="5" t="s">
        <v>8124</v>
      </c>
      <c r="C1241" s="5" t="s">
        <v>8125</v>
      </c>
      <c r="D1241" s="6">
        <v>2025</v>
      </c>
      <c r="E1241" s="5" t="s">
        <v>8126</v>
      </c>
      <c r="F1241" s="5" t="s">
        <v>983</v>
      </c>
      <c r="G1241" s="5" t="s">
        <v>8127</v>
      </c>
      <c r="H1241" s="5" t="s">
        <v>13024</v>
      </c>
      <c r="I1241" s="6" t="s">
        <v>13025</v>
      </c>
      <c r="J1241" s="6" t="s">
        <v>13025</v>
      </c>
      <c r="K1241" s="6" t="s">
        <v>13026</v>
      </c>
      <c r="L1241" s="6" t="s">
        <v>13025</v>
      </c>
      <c r="M1241" s="6" t="s">
        <v>13027</v>
      </c>
      <c r="N1241" s="5" t="s">
        <v>13029</v>
      </c>
    </row>
    <row r="1242" spans="1:14" x14ac:dyDescent="0.45">
      <c r="A1242" s="6" t="s">
        <v>7669</v>
      </c>
      <c r="B1242" s="5" t="s">
        <v>7670</v>
      </c>
      <c r="C1242" s="5" t="s">
        <v>7671</v>
      </c>
      <c r="D1242" s="6">
        <v>2001</v>
      </c>
      <c r="E1242" s="5" t="s">
        <v>7672</v>
      </c>
      <c r="F1242" s="5" t="s">
        <v>87</v>
      </c>
      <c r="G1242" s="5" t="s">
        <v>7673</v>
      </c>
      <c r="H1242" s="5" t="s">
        <v>13024</v>
      </c>
      <c r="I1242" s="6" t="s">
        <v>13025</v>
      </c>
      <c r="J1242" s="6" t="s">
        <v>13026</v>
      </c>
      <c r="K1242" s="6" t="s">
        <v>13026</v>
      </c>
      <c r="L1242" s="6" t="s">
        <v>13026</v>
      </c>
      <c r="M1242" s="6" t="s">
        <v>13027</v>
      </c>
      <c r="N1242" s="5" t="s">
        <v>13028</v>
      </c>
    </row>
    <row r="1243" spans="1:14" x14ac:dyDescent="0.45">
      <c r="A1243" s="6" t="s">
        <v>9624</v>
      </c>
      <c r="B1243" s="5" t="s">
        <v>9625</v>
      </c>
      <c r="C1243" s="5" t="s">
        <v>9626</v>
      </c>
      <c r="D1243" s="6">
        <v>2003</v>
      </c>
      <c r="E1243" s="5" t="s">
        <v>9627</v>
      </c>
      <c r="F1243" s="5" t="s">
        <v>212</v>
      </c>
      <c r="G1243" s="5" t="s">
        <v>9628</v>
      </c>
      <c r="H1243" s="5" t="s">
        <v>13024</v>
      </c>
      <c r="I1243" s="6" t="s">
        <v>13025</v>
      </c>
      <c r="J1243" s="6" t="s">
        <v>13025</v>
      </c>
      <c r="K1243" s="6" t="s">
        <v>13026</v>
      </c>
      <c r="L1243" s="6" t="s">
        <v>13026</v>
      </c>
      <c r="M1243" s="6" t="s">
        <v>13027</v>
      </c>
      <c r="N1243" s="5" t="s">
        <v>13029</v>
      </c>
    </row>
    <row r="1244" spans="1:14" x14ac:dyDescent="0.45">
      <c r="A1244" s="6" t="s">
        <v>2515</v>
      </c>
      <c r="B1244" s="5" t="s">
        <v>2516</v>
      </c>
      <c r="C1244" s="5" t="s">
        <v>2517</v>
      </c>
      <c r="D1244" s="6">
        <v>2001</v>
      </c>
      <c r="E1244" s="5" t="s">
        <v>2518</v>
      </c>
      <c r="F1244" s="5" t="s">
        <v>2519</v>
      </c>
      <c r="G1244" s="5" t="s">
        <v>2520</v>
      </c>
      <c r="H1244" s="5" t="s">
        <v>13032</v>
      </c>
      <c r="I1244" s="6" t="s">
        <v>13026</v>
      </c>
      <c r="J1244" s="6" t="s">
        <v>13025</v>
      </c>
      <c r="K1244" s="6" t="s">
        <v>13026</v>
      </c>
      <c r="L1244" s="6" t="s">
        <v>13026</v>
      </c>
      <c r="M1244" s="6" t="s">
        <v>13027</v>
      </c>
      <c r="N1244" s="5" t="s">
        <v>13031</v>
      </c>
    </row>
    <row r="1245" spans="1:14" x14ac:dyDescent="0.45">
      <c r="A1245" s="6" t="s">
        <v>10903</v>
      </c>
      <c r="B1245" s="5" t="s">
        <v>10904</v>
      </c>
      <c r="C1245" s="5" t="s">
        <v>10905</v>
      </c>
      <c r="D1245" s="6">
        <v>2002</v>
      </c>
      <c r="E1245" s="5" t="s">
        <v>10906</v>
      </c>
      <c r="F1245" s="5" t="s">
        <v>135</v>
      </c>
      <c r="G1245" s="5" t="s">
        <v>10907</v>
      </c>
      <c r="H1245" s="5" t="s">
        <v>13024</v>
      </c>
      <c r="I1245" s="6" t="s">
        <v>13025</v>
      </c>
      <c r="J1245" s="6" t="s">
        <v>13026</v>
      </c>
      <c r="K1245" s="6" t="s">
        <v>13026</v>
      </c>
      <c r="L1245" s="6" t="s">
        <v>13026</v>
      </c>
      <c r="M1245" s="6" t="s">
        <v>13027</v>
      </c>
      <c r="N1245" s="5" t="s">
        <v>13028</v>
      </c>
    </row>
    <row r="1246" spans="1:14" x14ac:dyDescent="0.45">
      <c r="A1246" s="6" t="s">
        <v>746</v>
      </c>
      <c r="B1246" s="5" t="s">
        <v>747</v>
      </c>
      <c r="C1246" s="5" t="s">
        <v>748</v>
      </c>
      <c r="D1246" s="6">
        <v>1990</v>
      </c>
      <c r="E1246" s="5" t="s">
        <v>749</v>
      </c>
      <c r="F1246" s="5" t="s">
        <v>750</v>
      </c>
      <c r="G1246" s="5" t="s">
        <v>751</v>
      </c>
      <c r="H1246" s="5" t="s">
        <v>13024</v>
      </c>
      <c r="I1246" s="6" t="s">
        <v>13026</v>
      </c>
      <c r="J1246" s="6" t="s">
        <v>13025</v>
      </c>
      <c r="K1246" s="6" t="s">
        <v>13026</v>
      </c>
      <c r="L1246" s="6" t="s">
        <v>13026</v>
      </c>
      <c r="M1246" s="6" t="s">
        <v>13027</v>
      </c>
      <c r="N1246" s="5" t="s">
        <v>13031</v>
      </c>
    </row>
    <row r="1247" spans="1:14" x14ac:dyDescent="0.45">
      <c r="A1247" s="6" t="s">
        <v>7878</v>
      </c>
      <c r="B1247" s="5" t="s">
        <v>7879</v>
      </c>
      <c r="C1247" s="5" t="s">
        <v>7880</v>
      </c>
      <c r="D1247" s="6">
        <v>2006</v>
      </c>
      <c r="E1247" s="5" t="s">
        <v>7881</v>
      </c>
      <c r="F1247" s="5" t="s">
        <v>666</v>
      </c>
      <c r="G1247" s="5" t="s">
        <v>7882</v>
      </c>
      <c r="H1247" s="5" t="s">
        <v>13024</v>
      </c>
      <c r="I1247" s="6" t="s">
        <v>13026</v>
      </c>
      <c r="J1247" s="6" t="s">
        <v>13025</v>
      </c>
      <c r="K1247" s="6" t="s">
        <v>13026</v>
      </c>
      <c r="L1247" s="6" t="s">
        <v>13026</v>
      </c>
      <c r="M1247" s="6" t="s">
        <v>13027</v>
      </c>
      <c r="N1247" s="5" t="s">
        <v>13031</v>
      </c>
    </row>
    <row r="1248" spans="1:14" x14ac:dyDescent="0.45">
      <c r="A1248" s="6" t="s">
        <v>12790</v>
      </c>
      <c r="B1248" s="5" t="s">
        <v>12791</v>
      </c>
      <c r="C1248" s="5" t="s">
        <v>12792</v>
      </c>
      <c r="D1248" s="6">
        <v>2001</v>
      </c>
      <c r="E1248" s="5" t="s">
        <v>12793</v>
      </c>
      <c r="F1248" s="5" t="s">
        <v>666</v>
      </c>
      <c r="G1248" s="5" t="s">
        <v>12794</v>
      </c>
      <c r="H1248" s="5" t="s">
        <v>13024</v>
      </c>
      <c r="I1248" s="6" t="s">
        <v>13026</v>
      </c>
      <c r="J1248" s="6" t="s">
        <v>13026</v>
      </c>
      <c r="K1248" s="6" t="s">
        <v>13026</v>
      </c>
      <c r="L1248" s="6" t="s">
        <v>13025</v>
      </c>
      <c r="M1248" s="6" t="s">
        <v>13027</v>
      </c>
      <c r="N1248" s="5" t="s">
        <v>13031</v>
      </c>
    </row>
    <row r="1249" spans="1:14" x14ac:dyDescent="0.45">
      <c r="A1249" s="6" t="s">
        <v>1547</v>
      </c>
      <c r="B1249" s="5" t="s">
        <v>1548</v>
      </c>
      <c r="C1249" s="5" t="s">
        <v>1549</v>
      </c>
      <c r="D1249" s="6">
        <v>2023</v>
      </c>
      <c r="E1249" s="5" t="s">
        <v>1550</v>
      </c>
      <c r="F1249" s="5" t="s">
        <v>983</v>
      </c>
      <c r="G1249" s="5" t="s">
        <v>1551</v>
      </c>
      <c r="H1249" s="5" t="s">
        <v>13024</v>
      </c>
      <c r="I1249" s="6" t="s">
        <v>13025</v>
      </c>
      <c r="J1249" s="6" t="s">
        <v>13025</v>
      </c>
      <c r="K1249" s="6" t="s">
        <v>13026</v>
      </c>
      <c r="L1249" s="6" t="s">
        <v>13025</v>
      </c>
      <c r="M1249" s="6" t="s">
        <v>13027</v>
      </c>
      <c r="N1249" s="5" t="s">
        <v>13029</v>
      </c>
    </row>
    <row r="1250" spans="1:14" x14ac:dyDescent="0.45">
      <c r="A1250" s="6" t="s">
        <v>11618</v>
      </c>
      <c r="B1250" s="5" t="s">
        <v>11619</v>
      </c>
      <c r="C1250" s="5" t="s">
        <v>11620</v>
      </c>
      <c r="D1250" s="6">
        <v>1996</v>
      </c>
      <c r="E1250" s="5" t="s">
        <v>11621</v>
      </c>
      <c r="F1250" s="5" t="s">
        <v>206</v>
      </c>
      <c r="G1250" s="5" t="s">
        <v>11622</v>
      </c>
      <c r="H1250" s="5" t="s">
        <v>13024</v>
      </c>
      <c r="I1250" s="6" t="s">
        <v>13026</v>
      </c>
      <c r="J1250" s="6" t="s">
        <v>13025</v>
      </c>
      <c r="K1250" s="6" t="s">
        <v>13026</v>
      </c>
      <c r="L1250" s="6" t="s">
        <v>13026</v>
      </c>
      <c r="M1250" s="6" t="s">
        <v>13027</v>
      </c>
      <c r="N1250" s="5" t="s">
        <v>13031</v>
      </c>
    </row>
    <row r="1251" spans="1:14" x14ac:dyDescent="0.45">
      <c r="A1251" s="6" t="s">
        <v>6132</v>
      </c>
      <c r="B1251" s="5" t="s">
        <v>6133</v>
      </c>
      <c r="C1251" s="5" t="s">
        <v>6134</v>
      </c>
      <c r="D1251" s="6">
        <v>2021</v>
      </c>
      <c r="E1251" s="5" t="s">
        <v>6135</v>
      </c>
      <c r="F1251" s="5" t="s">
        <v>6136</v>
      </c>
      <c r="G1251" s="5" t="s">
        <v>6137</v>
      </c>
      <c r="H1251" s="5" t="s">
        <v>13024</v>
      </c>
      <c r="I1251" s="6" t="s">
        <v>13026</v>
      </c>
      <c r="J1251" s="6" t="s">
        <v>13026</v>
      </c>
      <c r="K1251" s="6" t="s">
        <v>13025</v>
      </c>
      <c r="L1251" s="6" t="s">
        <v>13025</v>
      </c>
      <c r="M1251" s="6" t="s">
        <v>13027</v>
      </c>
      <c r="N1251" s="5" t="s">
        <v>13031</v>
      </c>
    </row>
    <row r="1252" spans="1:14" x14ac:dyDescent="0.45">
      <c r="A1252" s="6" t="s">
        <v>7590</v>
      </c>
      <c r="B1252" s="5" t="s">
        <v>7591</v>
      </c>
      <c r="C1252" s="5" t="s">
        <v>7592</v>
      </c>
      <c r="D1252" s="6">
        <v>2020</v>
      </c>
      <c r="E1252" s="5" t="s">
        <v>7593</v>
      </c>
      <c r="F1252" s="5" t="s">
        <v>7594</v>
      </c>
      <c r="G1252" s="5" t="s">
        <v>7595</v>
      </c>
      <c r="H1252" s="5" t="s">
        <v>13024</v>
      </c>
      <c r="I1252" s="6" t="s">
        <v>13026</v>
      </c>
      <c r="J1252" s="6" t="s">
        <v>13025</v>
      </c>
      <c r="K1252" s="6" t="s">
        <v>13026</v>
      </c>
      <c r="L1252" s="6" t="s">
        <v>13026</v>
      </c>
      <c r="M1252" s="6" t="s">
        <v>13027</v>
      </c>
      <c r="N1252" s="5" t="s">
        <v>13031</v>
      </c>
    </row>
    <row r="1253" spans="1:14" x14ac:dyDescent="0.45">
      <c r="A1253" s="6" t="s">
        <v>9886</v>
      </c>
      <c r="B1253" s="5" t="s">
        <v>9887</v>
      </c>
      <c r="C1253" s="5" t="s">
        <v>9888</v>
      </c>
      <c r="D1253" s="6">
        <v>2003</v>
      </c>
      <c r="E1253" s="5" t="s">
        <v>9889</v>
      </c>
      <c r="F1253" s="5" t="s">
        <v>4742</v>
      </c>
      <c r="G1253" s="5" t="s">
        <v>9890</v>
      </c>
      <c r="H1253" s="5" t="s">
        <v>13024</v>
      </c>
      <c r="I1253" s="6" t="s">
        <v>13026</v>
      </c>
      <c r="J1253" s="6" t="s">
        <v>13026</v>
      </c>
      <c r="K1253" s="6" t="s">
        <v>13026</v>
      </c>
      <c r="L1253" s="6" t="s">
        <v>13025</v>
      </c>
      <c r="M1253" s="6" t="s">
        <v>13027</v>
      </c>
      <c r="N1253" s="5" t="s">
        <v>13031</v>
      </c>
    </row>
    <row r="1254" spans="1:14" x14ac:dyDescent="0.45">
      <c r="A1254" s="6" t="s">
        <v>4498</v>
      </c>
      <c r="B1254" s="5" t="s">
        <v>4499</v>
      </c>
      <c r="C1254" s="5" t="s">
        <v>4500</v>
      </c>
      <c r="D1254" s="6">
        <v>2017</v>
      </c>
      <c r="E1254" s="5" t="s">
        <v>4501</v>
      </c>
      <c r="F1254" s="5" t="s">
        <v>1221</v>
      </c>
      <c r="G1254" s="5" t="s">
        <v>1557</v>
      </c>
      <c r="H1254" s="5" t="s">
        <v>13024</v>
      </c>
      <c r="I1254" s="6" t="s">
        <v>13025</v>
      </c>
      <c r="J1254" s="6" t="s">
        <v>13025</v>
      </c>
      <c r="K1254" s="6" t="s">
        <v>13026</v>
      </c>
      <c r="L1254" s="6" t="s">
        <v>13026</v>
      </c>
      <c r="M1254" s="6" t="s">
        <v>13027</v>
      </c>
      <c r="N1254" s="5" t="s">
        <v>13029</v>
      </c>
    </row>
    <row r="1255" spans="1:14" x14ac:dyDescent="0.45">
      <c r="A1255" s="6" t="s">
        <v>1130</v>
      </c>
      <c r="B1255" s="5" t="s">
        <v>1131</v>
      </c>
      <c r="C1255" s="5" t="s">
        <v>1132</v>
      </c>
      <c r="D1255" s="6">
        <v>2014</v>
      </c>
      <c r="E1255" s="5" t="s">
        <v>1133</v>
      </c>
      <c r="F1255" s="5" t="s">
        <v>1134</v>
      </c>
      <c r="G1255" s="5" t="s">
        <v>1135</v>
      </c>
      <c r="H1255" s="5" t="s">
        <v>13024</v>
      </c>
      <c r="I1255" s="6" t="s">
        <v>13026</v>
      </c>
      <c r="J1255" s="6" t="s">
        <v>13025</v>
      </c>
      <c r="K1255" s="6" t="s">
        <v>13026</v>
      </c>
      <c r="L1255" s="6" t="s">
        <v>13026</v>
      </c>
      <c r="M1255" s="6" t="s">
        <v>13027</v>
      </c>
      <c r="N1255" s="5" t="s">
        <v>13031</v>
      </c>
    </row>
    <row r="1256" spans="1:14" x14ac:dyDescent="0.45">
      <c r="A1256" s="6" t="s">
        <v>2705</v>
      </c>
      <c r="B1256" s="5" t="s">
        <v>2706</v>
      </c>
      <c r="C1256" s="5" t="s">
        <v>2707</v>
      </c>
      <c r="D1256" s="6">
        <v>2021</v>
      </c>
      <c r="E1256" s="5" t="s">
        <v>2708</v>
      </c>
      <c r="F1256" s="5" t="s">
        <v>2709</v>
      </c>
      <c r="G1256" s="5" t="s">
        <v>2710</v>
      </c>
      <c r="H1256" s="5" t="s">
        <v>13024</v>
      </c>
      <c r="I1256" s="6" t="s">
        <v>13025</v>
      </c>
      <c r="J1256" s="6" t="s">
        <v>13025</v>
      </c>
      <c r="K1256" s="6" t="s">
        <v>13026</v>
      </c>
      <c r="L1256" s="6" t="s">
        <v>13026</v>
      </c>
      <c r="M1256" s="6" t="s">
        <v>13027</v>
      </c>
      <c r="N1256" s="5" t="s">
        <v>13029</v>
      </c>
    </row>
    <row r="1257" spans="1:14" x14ac:dyDescent="0.45">
      <c r="A1257" s="6" t="s">
        <v>1870</v>
      </c>
      <c r="B1257" s="5" t="s">
        <v>1871</v>
      </c>
      <c r="C1257" s="5" t="s">
        <v>1872</v>
      </c>
      <c r="D1257" s="6">
        <v>2022</v>
      </c>
      <c r="E1257" s="5" t="s">
        <v>1873</v>
      </c>
      <c r="F1257" s="5" t="s">
        <v>1874</v>
      </c>
      <c r="G1257" s="5" t="s">
        <v>1875</v>
      </c>
      <c r="H1257" s="5" t="s">
        <v>13032</v>
      </c>
      <c r="I1257" s="6" t="s">
        <v>13025</v>
      </c>
      <c r="J1257" s="6" t="s">
        <v>13025</v>
      </c>
      <c r="K1257" s="6" t="s">
        <v>13025</v>
      </c>
      <c r="L1257" s="6" t="s">
        <v>13025</v>
      </c>
      <c r="M1257" s="6" t="s">
        <v>13033</v>
      </c>
      <c r="N1257" s="5"/>
    </row>
    <row r="1258" spans="1:14" x14ac:dyDescent="0.45">
      <c r="A1258" s="6" t="s">
        <v>4493</v>
      </c>
      <c r="B1258" s="5" t="s">
        <v>4494</v>
      </c>
      <c r="C1258" s="5" t="s">
        <v>4495</v>
      </c>
      <c r="D1258" s="6">
        <v>2001</v>
      </c>
      <c r="E1258" s="5" t="s">
        <v>4496</v>
      </c>
      <c r="F1258" s="5" t="s">
        <v>68</v>
      </c>
      <c r="G1258" s="5" t="s">
        <v>4497</v>
      </c>
      <c r="H1258" s="5" t="s">
        <v>13024</v>
      </c>
      <c r="I1258" s="6" t="s">
        <v>13025</v>
      </c>
      <c r="J1258" s="6" t="s">
        <v>13026</v>
      </c>
      <c r="K1258" s="6" t="s">
        <v>13026</v>
      </c>
      <c r="L1258" s="6" t="s">
        <v>13025</v>
      </c>
      <c r="M1258" s="6" t="s">
        <v>13027</v>
      </c>
      <c r="N1258" s="5" t="s">
        <v>13028</v>
      </c>
    </row>
    <row r="1259" spans="1:14" x14ac:dyDescent="0.45">
      <c r="A1259" s="6" t="s">
        <v>10160</v>
      </c>
      <c r="B1259" s="5" t="s">
        <v>10161</v>
      </c>
      <c r="C1259" s="5" t="s">
        <v>10162</v>
      </c>
      <c r="D1259" s="6">
        <v>2002</v>
      </c>
      <c r="E1259" s="5" t="s">
        <v>10163</v>
      </c>
      <c r="F1259" s="5" t="s">
        <v>466</v>
      </c>
      <c r="G1259" s="5" t="s">
        <v>10164</v>
      </c>
      <c r="H1259" s="5" t="s">
        <v>13024</v>
      </c>
      <c r="I1259" s="6" t="s">
        <v>13025</v>
      </c>
      <c r="J1259" s="6" t="s">
        <v>13026</v>
      </c>
      <c r="K1259" s="6" t="s">
        <v>13026</v>
      </c>
      <c r="L1259" s="6" t="s">
        <v>13026</v>
      </c>
      <c r="M1259" s="6" t="s">
        <v>13027</v>
      </c>
      <c r="N1259" s="5" t="s">
        <v>13028</v>
      </c>
    </row>
    <row r="1260" spans="1:14" x14ac:dyDescent="0.45">
      <c r="A1260" s="6" t="s">
        <v>10834</v>
      </c>
      <c r="B1260" s="5" t="s">
        <v>10835</v>
      </c>
      <c r="C1260" s="5" t="s">
        <v>10836</v>
      </c>
      <c r="D1260" s="6">
        <v>1999</v>
      </c>
      <c r="E1260" s="5" t="s">
        <v>10837</v>
      </c>
      <c r="F1260" s="5" t="s">
        <v>1445</v>
      </c>
      <c r="G1260" s="5" t="s">
        <v>10838</v>
      </c>
      <c r="H1260" s="5" t="s">
        <v>13024</v>
      </c>
      <c r="I1260" s="6" t="s">
        <v>13025</v>
      </c>
      <c r="J1260" s="6" t="s">
        <v>13026</v>
      </c>
      <c r="K1260" s="6" t="s">
        <v>13026</v>
      </c>
      <c r="L1260" s="6" t="s">
        <v>13026</v>
      </c>
      <c r="M1260" s="6" t="s">
        <v>13027</v>
      </c>
      <c r="N1260" s="5" t="s">
        <v>13028</v>
      </c>
    </row>
    <row r="1261" spans="1:14" x14ac:dyDescent="0.45">
      <c r="A1261" s="6" t="s">
        <v>4204</v>
      </c>
      <c r="B1261" s="5" t="s">
        <v>4205</v>
      </c>
      <c r="C1261" s="5" t="s">
        <v>4206</v>
      </c>
      <c r="D1261" s="6">
        <v>2016</v>
      </c>
      <c r="E1261" s="5" t="s">
        <v>4207</v>
      </c>
      <c r="F1261" s="5" t="s">
        <v>4208</v>
      </c>
      <c r="G1261" s="5" t="s">
        <v>4209</v>
      </c>
      <c r="H1261" s="5" t="s">
        <v>13024</v>
      </c>
      <c r="I1261" s="6" t="s">
        <v>13026</v>
      </c>
      <c r="J1261" s="6" t="s">
        <v>13026</v>
      </c>
      <c r="K1261" s="6" t="s">
        <v>13026</v>
      </c>
      <c r="L1261" s="6" t="s">
        <v>13025</v>
      </c>
      <c r="M1261" s="6" t="s">
        <v>13027</v>
      </c>
      <c r="N1261" s="5" t="s">
        <v>13031</v>
      </c>
    </row>
    <row r="1262" spans="1:14" x14ac:dyDescent="0.45">
      <c r="A1262" s="6" t="s">
        <v>9357</v>
      </c>
      <c r="B1262" s="5" t="s">
        <v>9358</v>
      </c>
      <c r="C1262" s="5" t="s">
        <v>9359</v>
      </c>
      <c r="D1262" s="6">
        <v>2007</v>
      </c>
      <c r="E1262" s="5" t="s">
        <v>9360</v>
      </c>
      <c r="F1262" s="5" t="s">
        <v>68</v>
      </c>
      <c r="G1262" s="5" t="s">
        <v>9361</v>
      </c>
      <c r="H1262" s="5" t="s">
        <v>13024</v>
      </c>
      <c r="I1262" s="6" t="s">
        <v>13025</v>
      </c>
      <c r="J1262" s="6" t="s">
        <v>13026</v>
      </c>
      <c r="K1262" s="6" t="s">
        <v>13026</v>
      </c>
      <c r="L1262" s="6" t="s">
        <v>13026</v>
      </c>
      <c r="M1262" s="6" t="s">
        <v>13027</v>
      </c>
      <c r="N1262" s="5" t="s">
        <v>13028</v>
      </c>
    </row>
    <row r="1263" spans="1:14" x14ac:dyDescent="0.45">
      <c r="A1263" s="6" t="s">
        <v>6769</v>
      </c>
      <c r="B1263" s="5" t="s">
        <v>6770</v>
      </c>
      <c r="C1263" s="5" t="s">
        <v>6771</v>
      </c>
      <c r="D1263" s="6">
        <v>2004</v>
      </c>
      <c r="E1263" s="5" t="s">
        <v>6772</v>
      </c>
      <c r="F1263" s="5" t="s">
        <v>239</v>
      </c>
      <c r="G1263" s="5" t="s">
        <v>6773</v>
      </c>
      <c r="H1263" s="5" t="s">
        <v>13032</v>
      </c>
      <c r="I1263" s="6" t="s">
        <v>13025</v>
      </c>
      <c r="J1263" s="6" t="s">
        <v>13025</v>
      </c>
      <c r="K1263" s="6" t="s">
        <v>13025</v>
      </c>
      <c r="L1263" s="6" t="s">
        <v>13025</v>
      </c>
      <c r="M1263" s="6" t="s">
        <v>13033</v>
      </c>
      <c r="N1263" s="5"/>
    </row>
    <row r="1264" spans="1:14" x14ac:dyDescent="0.45">
      <c r="A1264" s="6" t="s">
        <v>3239</v>
      </c>
      <c r="B1264" s="5" t="s">
        <v>3240</v>
      </c>
      <c r="C1264" s="5" t="s">
        <v>3241</v>
      </c>
      <c r="D1264" s="6">
        <v>2021</v>
      </c>
      <c r="E1264" s="5" t="s">
        <v>3242</v>
      </c>
      <c r="F1264" s="5" t="s">
        <v>3243</v>
      </c>
      <c r="G1264" s="5" t="s">
        <v>3244</v>
      </c>
      <c r="H1264" s="5" t="s">
        <v>13024</v>
      </c>
      <c r="I1264" s="6" t="s">
        <v>13025</v>
      </c>
      <c r="J1264" s="6" t="s">
        <v>13025</v>
      </c>
      <c r="K1264" s="6" t="s">
        <v>13026</v>
      </c>
      <c r="L1264" s="6" t="s">
        <v>13026</v>
      </c>
      <c r="M1264" s="6" t="s">
        <v>13027</v>
      </c>
      <c r="N1264" s="5" t="s">
        <v>13029</v>
      </c>
    </row>
    <row r="1265" spans="1:14" x14ac:dyDescent="0.45">
      <c r="A1265" s="6" t="s">
        <v>6525</v>
      </c>
      <c r="B1265" s="5" t="s">
        <v>6526</v>
      </c>
      <c r="C1265" s="5" t="s">
        <v>6527</v>
      </c>
      <c r="D1265" s="6">
        <v>1999</v>
      </c>
      <c r="E1265" s="5" t="s">
        <v>6528</v>
      </c>
      <c r="F1265" s="5" t="s">
        <v>117</v>
      </c>
      <c r="G1265" s="5" t="s">
        <v>6529</v>
      </c>
      <c r="H1265" s="5" t="s">
        <v>13024</v>
      </c>
      <c r="I1265" s="6" t="s">
        <v>13025</v>
      </c>
      <c r="J1265" s="6" t="s">
        <v>13026</v>
      </c>
      <c r="K1265" s="6" t="s">
        <v>13026</v>
      </c>
      <c r="L1265" s="6" t="s">
        <v>13026</v>
      </c>
      <c r="M1265" s="6" t="s">
        <v>13027</v>
      </c>
      <c r="N1265" s="5" t="s">
        <v>13028</v>
      </c>
    </row>
    <row r="1266" spans="1:14" x14ac:dyDescent="0.45">
      <c r="A1266" s="6" t="s">
        <v>11683</v>
      </c>
      <c r="B1266" s="5" t="s">
        <v>11684</v>
      </c>
      <c r="C1266" s="5" t="s">
        <v>11685</v>
      </c>
      <c r="D1266" s="6">
        <v>2004</v>
      </c>
      <c r="E1266" s="5" t="s">
        <v>11686</v>
      </c>
      <c r="F1266" s="5" t="s">
        <v>11302</v>
      </c>
      <c r="G1266" s="5" t="s">
        <v>11687</v>
      </c>
      <c r="H1266" s="5" t="s">
        <v>13024</v>
      </c>
      <c r="I1266" s="6" t="s">
        <v>13025</v>
      </c>
      <c r="J1266" s="6" t="s">
        <v>13026</v>
      </c>
      <c r="K1266" s="6" t="s">
        <v>13026</v>
      </c>
      <c r="L1266" s="6" t="s">
        <v>13026</v>
      </c>
      <c r="M1266" s="6" t="s">
        <v>13027</v>
      </c>
      <c r="N1266" s="5" t="s">
        <v>13028</v>
      </c>
    </row>
    <row r="1267" spans="1:14" x14ac:dyDescent="0.45">
      <c r="A1267" s="6" t="s">
        <v>12205</v>
      </c>
      <c r="B1267" s="5" t="s">
        <v>12206</v>
      </c>
      <c r="C1267" s="5" t="s">
        <v>12207</v>
      </c>
      <c r="D1267" s="6">
        <v>1999</v>
      </c>
      <c r="E1267" s="5" t="s">
        <v>12208</v>
      </c>
      <c r="F1267" s="5" t="s">
        <v>68</v>
      </c>
      <c r="G1267" s="5" t="s">
        <v>12209</v>
      </c>
      <c r="H1267" s="5" t="s">
        <v>13024</v>
      </c>
      <c r="I1267" s="6" t="s">
        <v>13025</v>
      </c>
      <c r="J1267" s="6" t="s">
        <v>13026</v>
      </c>
      <c r="K1267" s="6" t="s">
        <v>13026</v>
      </c>
      <c r="L1267" s="6" t="s">
        <v>13025</v>
      </c>
      <c r="M1267" s="6" t="s">
        <v>13027</v>
      </c>
      <c r="N1267" s="5" t="s">
        <v>13028</v>
      </c>
    </row>
    <row r="1268" spans="1:14" x14ac:dyDescent="0.45">
      <c r="A1268" s="6" t="s">
        <v>83</v>
      </c>
      <c r="B1268" s="5" t="s">
        <v>84</v>
      </c>
      <c r="C1268" s="5" t="s">
        <v>85</v>
      </c>
      <c r="D1268" s="6">
        <v>2002</v>
      </c>
      <c r="E1268" s="5" t="s">
        <v>86</v>
      </c>
      <c r="F1268" s="5" t="s">
        <v>87</v>
      </c>
      <c r="G1268" s="5" t="s">
        <v>88</v>
      </c>
      <c r="H1268" s="5" t="s">
        <v>13024</v>
      </c>
      <c r="I1268" s="6" t="s">
        <v>13025</v>
      </c>
      <c r="J1268" s="6" t="s">
        <v>13026</v>
      </c>
      <c r="K1268" s="6" t="s">
        <v>13026</v>
      </c>
      <c r="L1268" s="6" t="s">
        <v>13025</v>
      </c>
      <c r="M1268" s="6" t="s">
        <v>13027</v>
      </c>
      <c r="N1268" s="5" t="s">
        <v>13028</v>
      </c>
    </row>
    <row r="1269" spans="1:14" x14ac:dyDescent="0.45">
      <c r="A1269" s="6" t="s">
        <v>8632</v>
      </c>
      <c r="B1269" s="5" t="s">
        <v>8633</v>
      </c>
      <c r="C1269" s="5" t="s">
        <v>8634</v>
      </c>
      <c r="D1269" s="6">
        <v>2001</v>
      </c>
      <c r="E1269" s="5" t="s">
        <v>8635</v>
      </c>
      <c r="F1269" s="5" t="s">
        <v>111</v>
      </c>
      <c r="G1269" s="5" t="s">
        <v>8636</v>
      </c>
      <c r="H1269" s="5" t="s">
        <v>13024</v>
      </c>
      <c r="I1269" s="6" t="s">
        <v>13025</v>
      </c>
      <c r="J1269" s="6" t="s">
        <v>13026</v>
      </c>
      <c r="K1269" s="6" t="s">
        <v>13026</v>
      </c>
      <c r="L1269" s="6" t="s">
        <v>13026</v>
      </c>
      <c r="M1269" s="6" t="s">
        <v>13027</v>
      </c>
      <c r="N1269" s="5" t="s">
        <v>13028</v>
      </c>
    </row>
    <row r="1270" spans="1:14" x14ac:dyDescent="0.45">
      <c r="A1270" s="6" t="s">
        <v>6279</v>
      </c>
      <c r="B1270" s="5" t="s">
        <v>6280</v>
      </c>
      <c r="C1270" s="5" t="s">
        <v>6281</v>
      </c>
      <c r="D1270" s="6">
        <v>2001</v>
      </c>
      <c r="E1270" s="5" t="s">
        <v>6282</v>
      </c>
      <c r="F1270" s="5" t="s">
        <v>6283</v>
      </c>
      <c r="G1270" s="5" t="s">
        <v>6284</v>
      </c>
      <c r="H1270" s="5" t="s">
        <v>13024</v>
      </c>
      <c r="I1270" s="6" t="s">
        <v>13025</v>
      </c>
      <c r="J1270" s="6" t="s">
        <v>13026</v>
      </c>
      <c r="K1270" s="6" t="s">
        <v>13026</v>
      </c>
      <c r="L1270" s="6" t="s">
        <v>13026</v>
      </c>
      <c r="M1270" s="6" t="s">
        <v>13027</v>
      </c>
      <c r="N1270" s="5" t="s">
        <v>13028</v>
      </c>
    </row>
    <row r="1271" spans="1:14" x14ac:dyDescent="0.45">
      <c r="A1271" s="6" t="s">
        <v>11000</v>
      </c>
      <c r="B1271" s="5" t="s">
        <v>11001</v>
      </c>
      <c r="C1271" s="5" t="s">
        <v>11002</v>
      </c>
      <c r="D1271" s="6">
        <v>2018</v>
      </c>
      <c r="E1271" s="5" t="s">
        <v>11003</v>
      </c>
      <c r="F1271" s="5" t="s">
        <v>6084</v>
      </c>
      <c r="G1271" s="5" t="s">
        <v>11004</v>
      </c>
      <c r="H1271" s="5" t="s">
        <v>13032</v>
      </c>
      <c r="I1271" s="6" t="s">
        <v>13025</v>
      </c>
      <c r="J1271" s="6" t="s">
        <v>13025</v>
      </c>
      <c r="K1271" s="6" t="s">
        <v>13025</v>
      </c>
      <c r="L1271" s="6" t="s">
        <v>13025</v>
      </c>
      <c r="M1271" s="6" t="s">
        <v>13033</v>
      </c>
      <c r="N1271" s="5"/>
    </row>
    <row r="1272" spans="1:14" x14ac:dyDescent="0.45">
      <c r="A1272" s="6" t="s">
        <v>9025</v>
      </c>
      <c r="B1272" s="5" t="s">
        <v>9026</v>
      </c>
      <c r="C1272" s="5" t="s">
        <v>9027</v>
      </c>
      <c r="D1272" s="6">
        <v>2017</v>
      </c>
      <c r="E1272" s="5" t="s">
        <v>9028</v>
      </c>
      <c r="F1272" s="5" t="s">
        <v>9029</v>
      </c>
      <c r="G1272" s="5" t="s">
        <v>9030</v>
      </c>
      <c r="H1272" s="5" t="s">
        <v>13032</v>
      </c>
      <c r="I1272" s="6" t="s">
        <v>13025</v>
      </c>
      <c r="J1272" s="6" t="s">
        <v>13025</v>
      </c>
      <c r="K1272" s="6" t="s">
        <v>13026</v>
      </c>
      <c r="L1272" s="6" t="s">
        <v>13025</v>
      </c>
      <c r="M1272" s="6" t="s">
        <v>13033</v>
      </c>
      <c r="N1272" s="5"/>
    </row>
    <row r="1273" spans="1:14" x14ac:dyDescent="0.45">
      <c r="A1273" s="6" t="s">
        <v>12240</v>
      </c>
      <c r="B1273" s="5" t="s">
        <v>12241</v>
      </c>
      <c r="C1273" s="5" t="s">
        <v>12242</v>
      </c>
      <c r="D1273" s="6">
        <v>2000</v>
      </c>
      <c r="E1273" s="5" t="s">
        <v>12243</v>
      </c>
      <c r="F1273" s="5" t="s">
        <v>68</v>
      </c>
      <c r="G1273" s="5" t="s">
        <v>12244</v>
      </c>
      <c r="H1273" s="5" t="s">
        <v>13032</v>
      </c>
      <c r="I1273" s="6" t="s">
        <v>13025</v>
      </c>
      <c r="J1273" s="6" t="s">
        <v>13026</v>
      </c>
      <c r="K1273" s="6" t="s">
        <v>13026</v>
      </c>
      <c r="L1273" s="6" t="s">
        <v>13026</v>
      </c>
      <c r="M1273" s="6" t="s">
        <v>13027</v>
      </c>
      <c r="N1273" s="5" t="s">
        <v>13028</v>
      </c>
    </row>
    <row r="1274" spans="1:14" x14ac:dyDescent="0.45">
      <c r="A1274" s="6" t="s">
        <v>1275</v>
      </c>
      <c r="B1274" s="5" t="s">
        <v>1276</v>
      </c>
      <c r="C1274" s="5" t="s">
        <v>1277</v>
      </c>
      <c r="D1274" s="6">
        <v>2010</v>
      </c>
      <c r="E1274" s="5" t="s">
        <v>1278</v>
      </c>
      <c r="F1274" s="5" t="s">
        <v>1279</v>
      </c>
      <c r="G1274" s="5" t="s">
        <v>1280</v>
      </c>
      <c r="H1274" s="5" t="s">
        <v>13024</v>
      </c>
      <c r="I1274" s="6" t="s">
        <v>13025</v>
      </c>
      <c r="J1274" s="6" t="s">
        <v>13026</v>
      </c>
      <c r="K1274" s="6" t="s">
        <v>13026</v>
      </c>
      <c r="L1274" s="6" t="s">
        <v>13026</v>
      </c>
      <c r="M1274" s="6" t="s">
        <v>13027</v>
      </c>
      <c r="N1274" s="5" t="s">
        <v>13028</v>
      </c>
    </row>
    <row r="1275" spans="1:14" x14ac:dyDescent="0.45">
      <c r="A1275" s="6" t="s">
        <v>7235</v>
      </c>
      <c r="B1275" s="5" t="s">
        <v>7236</v>
      </c>
      <c r="C1275" s="5" t="s">
        <v>7237</v>
      </c>
      <c r="D1275" s="6">
        <v>2006</v>
      </c>
      <c r="E1275" s="5" t="s">
        <v>7238</v>
      </c>
      <c r="F1275" s="5" t="s">
        <v>633</v>
      </c>
      <c r="G1275" s="5" t="s">
        <v>7239</v>
      </c>
      <c r="H1275" s="5" t="s">
        <v>13030</v>
      </c>
      <c r="I1275" s="6" t="s">
        <v>13025</v>
      </c>
      <c r="J1275" s="6" t="s">
        <v>13025</v>
      </c>
      <c r="K1275" s="6" t="s">
        <v>13025</v>
      </c>
      <c r="L1275" s="6" t="s">
        <v>13025</v>
      </c>
      <c r="M1275" s="6" t="s">
        <v>13033</v>
      </c>
      <c r="N1275" s="5"/>
    </row>
    <row r="1276" spans="1:14" x14ac:dyDescent="0.45">
      <c r="A1276" s="6" t="s">
        <v>2111</v>
      </c>
      <c r="B1276" s="5" t="s">
        <v>2112</v>
      </c>
      <c r="C1276" s="5" t="s">
        <v>2113</v>
      </c>
      <c r="D1276" s="6">
        <v>2016</v>
      </c>
      <c r="E1276" s="5" t="s">
        <v>2114</v>
      </c>
      <c r="F1276" s="5" t="s">
        <v>672</v>
      </c>
      <c r="G1276" s="5" t="s">
        <v>2115</v>
      </c>
      <c r="H1276" s="5" t="s">
        <v>13024</v>
      </c>
      <c r="I1276" s="6" t="s">
        <v>13025</v>
      </c>
      <c r="J1276" s="6" t="s">
        <v>13025</v>
      </c>
      <c r="K1276" s="6" t="s">
        <v>13026</v>
      </c>
      <c r="L1276" s="6" t="s">
        <v>13026</v>
      </c>
      <c r="M1276" s="6" t="s">
        <v>13027</v>
      </c>
      <c r="N1276" s="5" t="s">
        <v>13029</v>
      </c>
    </row>
    <row r="1277" spans="1:14" x14ac:dyDescent="0.45">
      <c r="A1277" s="6" t="s">
        <v>264</v>
      </c>
      <c r="B1277" s="5" t="s">
        <v>265</v>
      </c>
      <c r="C1277" s="5" t="s">
        <v>266</v>
      </c>
      <c r="D1277" s="6">
        <v>2001</v>
      </c>
      <c r="E1277" s="5" t="s">
        <v>267</v>
      </c>
      <c r="F1277" s="5" t="s">
        <v>206</v>
      </c>
      <c r="G1277" s="5" t="s">
        <v>268</v>
      </c>
      <c r="H1277" s="5" t="s">
        <v>13032</v>
      </c>
      <c r="I1277" s="6" t="s">
        <v>13026</v>
      </c>
      <c r="J1277" s="6" t="s">
        <v>13026</v>
      </c>
      <c r="K1277" s="6" t="s">
        <v>13026</v>
      </c>
      <c r="L1277" s="6" t="s">
        <v>13026</v>
      </c>
      <c r="M1277" s="6" t="s">
        <v>13027</v>
      </c>
      <c r="N1277" s="5" t="s">
        <v>13031</v>
      </c>
    </row>
    <row r="1278" spans="1:14" x14ac:dyDescent="0.45">
      <c r="A1278" s="6" t="s">
        <v>5464</v>
      </c>
      <c r="B1278" s="5" t="s">
        <v>5465</v>
      </c>
      <c r="C1278" s="5" t="s">
        <v>5466</v>
      </c>
      <c r="D1278" s="6">
        <v>2018</v>
      </c>
      <c r="E1278" s="5" t="s">
        <v>5467</v>
      </c>
      <c r="F1278" s="5" t="s">
        <v>5468</v>
      </c>
      <c r="G1278" s="5" t="s">
        <v>5469</v>
      </c>
      <c r="H1278" s="5" t="s">
        <v>13024</v>
      </c>
      <c r="I1278" s="6" t="s">
        <v>13025</v>
      </c>
      <c r="J1278" s="6" t="s">
        <v>13025</v>
      </c>
      <c r="K1278" s="6" t="s">
        <v>13026</v>
      </c>
      <c r="L1278" s="6" t="s">
        <v>13025</v>
      </c>
      <c r="M1278" s="6" t="s">
        <v>13027</v>
      </c>
      <c r="N1278" s="5" t="s">
        <v>13029</v>
      </c>
    </row>
    <row r="1279" spans="1:14" x14ac:dyDescent="0.45">
      <c r="A1279" s="6" t="s">
        <v>7781</v>
      </c>
      <c r="B1279" s="5" t="s">
        <v>7782</v>
      </c>
      <c r="C1279" s="5" t="s">
        <v>7783</v>
      </c>
      <c r="D1279" s="6">
        <v>2020</v>
      </c>
      <c r="E1279" s="5" t="s">
        <v>7784</v>
      </c>
      <c r="F1279" s="5" t="s">
        <v>1102</v>
      </c>
      <c r="G1279" s="5" t="s">
        <v>7785</v>
      </c>
      <c r="H1279" s="5" t="s">
        <v>13024</v>
      </c>
      <c r="I1279" s="6" t="s">
        <v>13026</v>
      </c>
      <c r="J1279" s="6" t="s">
        <v>13025</v>
      </c>
      <c r="K1279" s="6" t="s">
        <v>13026</v>
      </c>
      <c r="L1279" s="6" t="s">
        <v>13025</v>
      </c>
      <c r="M1279" s="6" t="s">
        <v>13027</v>
      </c>
      <c r="N1279" s="5" t="s">
        <v>13031</v>
      </c>
    </row>
    <row r="1280" spans="1:14" x14ac:dyDescent="0.45">
      <c r="A1280" s="6" t="s">
        <v>7710</v>
      </c>
      <c r="B1280" s="5" t="s">
        <v>7711</v>
      </c>
      <c r="C1280" s="5" t="s">
        <v>7712</v>
      </c>
      <c r="D1280" s="6">
        <v>2003</v>
      </c>
      <c r="E1280" s="5" t="s">
        <v>7713</v>
      </c>
      <c r="F1280" s="5" t="s">
        <v>4262</v>
      </c>
      <c r="G1280" s="5" t="s">
        <v>7714</v>
      </c>
      <c r="H1280" s="5" t="s">
        <v>13024</v>
      </c>
      <c r="I1280" s="6" t="s">
        <v>13025</v>
      </c>
      <c r="J1280" s="6" t="s">
        <v>13026</v>
      </c>
      <c r="K1280" s="6" t="s">
        <v>13026</v>
      </c>
      <c r="L1280" s="6" t="s">
        <v>13026</v>
      </c>
      <c r="M1280" s="6" t="s">
        <v>13027</v>
      </c>
      <c r="N1280" s="5" t="s">
        <v>13028</v>
      </c>
    </row>
    <row r="1281" spans="1:14" x14ac:dyDescent="0.45">
      <c r="A1281" s="6" t="s">
        <v>8451</v>
      </c>
      <c r="B1281" s="5" t="s">
        <v>8452</v>
      </c>
      <c r="C1281" s="5" t="s">
        <v>8453</v>
      </c>
      <c r="D1281" s="6">
        <v>2002</v>
      </c>
      <c r="E1281" s="5" t="s">
        <v>8454</v>
      </c>
      <c r="F1281" s="5" t="s">
        <v>68</v>
      </c>
      <c r="G1281" s="5" t="s">
        <v>8455</v>
      </c>
      <c r="H1281" s="5" t="s">
        <v>13032</v>
      </c>
      <c r="I1281" s="6" t="s">
        <v>13025</v>
      </c>
      <c r="J1281" s="6" t="s">
        <v>13026</v>
      </c>
      <c r="K1281" s="6" t="s">
        <v>13026</v>
      </c>
      <c r="L1281" s="6" t="s">
        <v>13025</v>
      </c>
      <c r="M1281" s="6" t="s">
        <v>13027</v>
      </c>
      <c r="N1281" s="5" t="s">
        <v>13028</v>
      </c>
    </row>
    <row r="1282" spans="1:14" x14ac:dyDescent="0.45">
      <c r="A1282" s="6" t="s">
        <v>10256</v>
      </c>
      <c r="B1282" s="5" t="s">
        <v>10257</v>
      </c>
      <c r="C1282" s="5" t="s">
        <v>10258</v>
      </c>
      <c r="D1282" s="6">
        <v>2011</v>
      </c>
      <c r="E1282" s="5" t="s">
        <v>10259</v>
      </c>
      <c r="F1282" s="5" t="s">
        <v>10260</v>
      </c>
      <c r="G1282" s="5" t="s">
        <v>10261</v>
      </c>
      <c r="H1282" s="5" t="s">
        <v>13024</v>
      </c>
      <c r="I1282" s="6" t="s">
        <v>13025</v>
      </c>
      <c r="J1282" s="6" t="s">
        <v>13025</v>
      </c>
      <c r="K1282" s="6" t="s">
        <v>13026</v>
      </c>
      <c r="L1282" s="6" t="s">
        <v>13026</v>
      </c>
      <c r="M1282" s="6" t="s">
        <v>13027</v>
      </c>
      <c r="N1282" s="5" t="s">
        <v>13029</v>
      </c>
    </row>
    <row r="1283" spans="1:14" x14ac:dyDescent="0.45">
      <c r="A1283" s="6" t="s">
        <v>7353</v>
      </c>
      <c r="B1283" s="5" t="s">
        <v>7354</v>
      </c>
      <c r="C1283" s="5" t="s">
        <v>7355</v>
      </c>
      <c r="D1283" s="6">
        <v>2001</v>
      </c>
      <c r="E1283" s="5" t="s">
        <v>7356</v>
      </c>
      <c r="F1283" s="5" t="s">
        <v>1445</v>
      </c>
      <c r="G1283" s="5" t="s">
        <v>7357</v>
      </c>
      <c r="H1283" s="5" t="s">
        <v>13032</v>
      </c>
      <c r="I1283" s="6" t="s">
        <v>13025</v>
      </c>
      <c r="J1283" s="6" t="s">
        <v>13026</v>
      </c>
      <c r="K1283" s="6" t="s">
        <v>13026</v>
      </c>
      <c r="L1283" s="6" t="s">
        <v>13025</v>
      </c>
      <c r="M1283" s="6" t="s">
        <v>13027</v>
      </c>
      <c r="N1283" s="5" t="s">
        <v>13028</v>
      </c>
    </row>
    <row r="1284" spans="1:14" x14ac:dyDescent="0.45">
      <c r="A1284" s="6" t="s">
        <v>11365</v>
      </c>
      <c r="B1284" s="5" t="s">
        <v>11366</v>
      </c>
      <c r="C1284" s="5" t="s">
        <v>11367</v>
      </c>
      <c r="D1284" s="6">
        <v>2002</v>
      </c>
      <c r="E1284" s="5" t="s">
        <v>11368</v>
      </c>
      <c r="F1284" s="5" t="s">
        <v>194</v>
      </c>
      <c r="G1284" s="5" t="s">
        <v>11369</v>
      </c>
      <c r="H1284" s="5" t="s">
        <v>13024</v>
      </c>
      <c r="I1284" s="6" t="s">
        <v>13026</v>
      </c>
      <c r="J1284" s="6" t="s">
        <v>13026</v>
      </c>
      <c r="K1284" s="6" t="s">
        <v>13026</v>
      </c>
      <c r="L1284" s="6" t="s">
        <v>13026</v>
      </c>
      <c r="M1284" s="6" t="s">
        <v>13027</v>
      </c>
      <c r="N1284" s="5" t="s">
        <v>13031</v>
      </c>
    </row>
    <row r="1285" spans="1:14" x14ac:dyDescent="0.45">
      <c r="A1285" s="6" t="s">
        <v>11329</v>
      </c>
      <c r="B1285" s="5" t="s">
        <v>11330</v>
      </c>
      <c r="C1285" s="5" t="s">
        <v>11331</v>
      </c>
      <c r="D1285" s="6">
        <v>2001</v>
      </c>
      <c r="E1285" s="5" t="s">
        <v>11332</v>
      </c>
      <c r="F1285" s="5" t="s">
        <v>4294</v>
      </c>
      <c r="G1285" s="5" t="s">
        <v>11333</v>
      </c>
      <c r="H1285" s="5" t="s">
        <v>13030</v>
      </c>
      <c r="I1285" s="6" t="s">
        <v>13025</v>
      </c>
      <c r="J1285" s="6" t="s">
        <v>13026</v>
      </c>
      <c r="K1285" s="6" t="s">
        <v>13026</v>
      </c>
      <c r="L1285" s="6" t="s">
        <v>13026</v>
      </c>
      <c r="M1285" s="6" t="s">
        <v>13027</v>
      </c>
      <c r="N1285" s="5" t="s">
        <v>13028</v>
      </c>
    </row>
    <row r="1286" spans="1:14" x14ac:dyDescent="0.45">
      <c r="A1286" s="6" t="s">
        <v>8989</v>
      </c>
      <c r="B1286" s="5" t="s">
        <v>8990</v>
      </c>
      <c r="C1286" s="5" t="s">
        <v>8991</v>
      </c>
      <c r="D1286" s="6">
        <v>2013</v>
      </c>
      <c r="E1286" s="5" t="s">
        <v>8992</v>
      </c>
      <c r="F1286" s="5" t="s">
        <v>5414</v>
      </c>
      <c r="G1286" s="5" t="s">
        <v>8993</v>
      </c>
      <c r="H1286" s="5" t="s">
        <v>13024</v>
      </c>
      <c r="I1286" s="6" t="s">
        <v>13025</v>
      </c>
      <c r="J1286" s="6" t="s">
        <v>13025</v>
      </c>
      <c r="K1286" s="6" t="s">
        <v>13026</v>
      </c>
      <c r="L1286" s="6" t="s">
        <v>13026</v>
      </c>
      <c r="M1286" s="6" t="s">
        <v>13027</v>
      </c>
      <c r="N1286" s="5" t="s">
        <v>13029</v>
      </c>
    </row>
    <row r="1287" spans="1:14" x14ac:dyDescent="0.45">
      <c r="A1287" s="6" t="s">
        <v>10985</v>
      </c>
      <c r="B1287" s="5" t="s">
        <v>10986</v>
      </c>
      <c r="C1287" s="5" t="s">
        <v>10987</v>
      </c>
      <c r="D1287" s="6">
        <v>2001</v>
      </c>
      <c r="E1287" s="5" t="s">
        <v>10988</v>
      </c>
      <c r="F1287" s="5" t="s">
        <v>68</v>
      </c>
      <c r="G1287" s="5" t="s">
        <v>10989</v>
      </c>
      <c r="H1287" s="5" t="s">
        <v>13024</v>
      </c>
      <c r="I1287" s="6" t="s">
        <v>13025</v>
      </c>
      <c r="J1287" s="6" t="s">
        <v>13026</v>
      </c>
      <c r="K1287" s="6" t="s">
        <v>13026</v>
      </c>
      <c r="L1287" s="6" t="s">
        <v>13026</v>
      </c>
      <c r="M1287" s="6" t="s">
        <v>13027</v>
      </c>
      <c r="N1287" s="5" t="s">
        <v>13028</v>
      </c>
    </row>
    <row r="1288" spans="1:14" x14ac:dyDescent="0.45">
      <c r="A1288" s="6" t="s">
        <v>8223</v>
      </c>
      <c r="B1288" s="5" t="s">
        <v>8224</v>
      </c>
      <c r="C1288" s="5" t="s">
        <v>8225</v>
      </c>
      <c r="D1288" s="6">
        <v>2003</v>
      </c>
      <c r="E1288" s="5" t="s">
        <v>8226</v>
      </c>
      <c r="F1288" s="5" t="s">
        <v>135</v>
      </c>
      <c r="G1288" s="5" t="s">
        <v>8227</v>
      </c>
      <c r="H1288" s="5" t="s">
        <v>13024</v>
      </c>
      <c r="I1288" s="6" t="s">
        <v>13025</v>
      </c>
      <c r="J1288" s="6" t="s">
        <v>13026</v>
      </c>
      <c r="K1288" s="6" t="s">
        <v>13026</v>
      </c>
      <c r="L1288" s="6" t="s">
        <v>13026</v>
      </c>
      <c r="M1288" s="6" t="s">
        <v>13027</v>
      </c>
      <c r="N1288" s="5" t="s">
        <v>13028</v>
      </c>
    </row>
    <row r="1289" spans="1:14" x14ac:dyDescent="0.45">
      <c r="A1289" s="6" t="s">
        <v>924</v>
      </c>
      <c r="B1289" s="5" t="s">
        <v>925</v>
      </c>
      <c r="C1289" s="5" t="s">
        <v>926</v>
      </c>
      <c r="D1289" s="6">
        <v>2015</v>
      </c>
      <c r="E1289" s="5" t="s">
        <v>927</v>
      </c>
      <c r="F1289" s="5" t="s">
        <v>928</v>
      </c>
      <c r="G1289" s="5" t="s">
        <v>929</v>
      </c>
      <c r="H1289" s="5" t="s">
        <v>13024</v>
      </c>
      <c r="I1289" s="6" t="s">
        <v>13026</v>
      </c>
      <c r="J1289" s="6" t="s">
        <v>13025</v>
      </c>
      <c r="K1289" s="6" t="s">
        <v>13026</v>
      </c>
      <c r="L1289" s="6" t="s">
        <v>13026</v>
      </c>
      <c r="M1289" s="6" t="s">
        <v>13027</v>
      </c>
      <c r="N1289" s="5" t="s">
        <v>13031</v>
      </c>
    </row>
    <row r="1290" spans="1:14" x14ac:dyDescent="0.45">
      <c r="A1290" s="6" t="s">
        <v>235</v>
      </c>
      <c r="B1290" s="5" t="s">
        <v>236</v>
      </c>
      <c r="C1290" s="5" t="s">
        <v>237</v>
      </c>
      <c r="D1290" s="6">
        <v>2012</v>
      </c>
      <c r="E1290" s="5" t="s">
        <v>238</v>
      </c>
      <c r="F1290" s="5" t="s">
        <v>239</v>
      </c>
      <c r="G1290" s="5" t="s">
        <v>240</v>
      </c>
      <c r="H1290" s="5" t="s">
        <v>13024</v>
      </c>
      <c r="I1290" s="6" t="s">
        <v>13025</v>
      </c>
      <c r="J1290" s="6" t="s">
        <v>13025</v>
      </c>
      <c r="K1290" s="6" t="s">
        <v>13026</v>
      </c>
      <c r="L1290" s="6" t="s">
        <v>13025</v>
      </c>
      <c r="M1290" s="6" t="s">
        <v>13027</v>
      </c>
      <c r="N1290" s="5" t="s">
        <v>13029</v>
      </c>
    </row>
    <row r="1291" spans="1:14" x14ac:dyDescent="0.45">
      <c r="A1291" s="6" t="s">
        <v>1056</v>
      </c>
      <c r="B1291" s="5" t="s">
        <v>1057</v>
      </c>
      <c r="C1291" s="5" t="s">
        <v>1058</v>
      </c>
      <c r="D1291" s="6">
        <v>2002</v>
      </c>
      <c r="E1291" s="5" t="s">
        <v>1059</v>
      </c>
      <c r="F1291" s="5" t="s">
        <v>206</v>
      </c>
      <c r="G1291" s="5" t="s">
        <v>1060</v>
      </c>
      <c r="H1291" s="5" t="s">
        <v>13024</v>
      </c>
      <c r="I1291" s="6" t="s">
        <v>13026</v>
      </c>
      <c r="J1291" s="6" t="s">
        <v>13025</v>
      </c>
      <c r="K1291" s="6" t="s">
        <v>13026</v>
      </c>
      <c r="L1291" s="6" t="s">
        <v>13026</v>
      </c>
      <c r="M1291" s="6" t="s">
        <v>13027</v>
      </c>
      <c r="N1291" s="5" t="s">
        <v>13031</v>
      </c>
    </row>
    <row r="1292" spans="1:14" x14ac:dyDescent="0.45">
      <c r="A1292" s="6" t="s">
        <v>12399</v>
      </c>
      <c r="B1292" s="5" t="s">
        <v>12400</v>
      </c>
      <c r="C1292" s="5" t="s">
        <v>12401</v>
      </c>
      <c r="D1292" s="6">
        <v>2002</v>
      </c>
      <c r="E1292" s="5" t="s">
        <v>12402</v>
      </c>
      <c r="F1292" s="5" t="s">
        <v>135</v>
      </c>
      <c r="G1292" s="5" t="s">
        <v>12403</v>
      </c>
      <c r="H1292" s="5" t="s">
        <v>13024</v>
      </c>
      <c r="I1292" s="6" t="s">
        <v>13025</v>
      </c>
      <c r="J1292" s="6" t="s">
        <v>13026</v>
      </c>
      <c r="K1292" s="6" t="s">
        <v>13026</v>
      </c>
      <c r="L1292" s="6" t="s">
        <v>13026</v>
      </c>
      <c r="M1292" s="6" t="s">
        <v>13027</v>
      </c>
      <c r="N1292" s="5" t="s">
        <v>13028</v>
      </c>
    </row>
    <row r="1293" spans="1:14" x14ac:dyDescent="0.45">
      <c r="A1293" s="6" t="s">
        <v>2622</v>
      </c>
      <c r="B1293" s="5" t="s">
        <v>2623</v>
      </c>
      <c r="C1293" s="5" t="s">
        <v>2624</v>
      </c>
      <c r="D1293" s="6">
        <v>2019</v>
      </c>
      <c r="E1293" s="5" t="s">
        <v>98</v>
      </c>
      <c r="F1293" s="5" t="s">
        <v>99</v>
      </c>
      <c r="G1293" s="5" t="s">
        <v>2625</v>
      </c>
      <c r="H1293" s="5" t="s">
        <v>13030</v>
      </c>
      <c r="I1293" s="6" t="s">
        <v>13025</v>
      </c>
      <c r="J1293" s="6" t="s">
        <v>13025</v>
      </c>
      <c r="K1293" s="6" t="s">
        <v>13025</v>
      </c>
      <c r="L1293" s="6" t="s">
        <v>13025</v>
      </c>
      <c r="M1293" s="6" t="s">
        <v>13033</v>
      </c>
      <c r="N1293" s="5"/>
    </row>
    <row r="1294" spans="1:14" x14ac:dyDescent="0.45">
      <c r="A1294" s="6" t="s">
        <v>6764</v>
      </c>
      <c r="B1294" s="5" t="s">
        <v>6765</v>
      </c>
      <c r="C1294" s="5" t="s">
        <v>6766</v>
      </c>
      <c r="D1294" s="6">
        <v>2000</v>
      </c>
      <c r="E1294" s="5" t="s">
        <v>6767</v>
      </c>
      <c r="F1294" s="5" t="s">
        <v>68</v>
      </c>
      <c r="G1294" s="5" t="s">
        <v>6768</v>
      </c>
      <c r="H1294" s="5" t="s">
        <v>13024</v>
      </c>
      <c r="I1294" s="6" t="s">
        <v>13025</v>
      </c>
      <c r="J1294" s="6" t="s">
        <v>13026</v>
      </c>
      <c r="K1294" s="6" t="s">
        <v>13026</v>
      </c>
      <c r="L1294" s="6" t="s">
        <v>13026</v>
      </c>
      <c r="M1294" s="6" t="s">
        <v>13027</v>
      </c>
      <c r="N1294" s="5" t="s">
        <v>13028</v>
      </c>
    </row>
    <row r="1295" spans="1:14" x14ac:dyDescent="0.45">
      <c r="A1295" s="6" t="s">
        <v>9947</v>
      </c>
      <c r="B1295" s="5" t="s">
        <v>9948</v>
      </c>
      <c r="C1295" s="5" t="s">
        <v>9949</v>
      </c>
      <c r="D1295" s="6">
        <v>2016</v>
      </c>
      <c r="E1295" s="5" t="s">
        <v>9950</v>
      </c>
      <c r="F1295" s="5" t="s">
        <v>7383</v>
      </c>
      <c r="G1295" s="5" t="s">
        <v>9951</v>
      </c>
      <c r="H1295" s="5" t="s">
        <v>13024</v>
      </c>
      <c r="I1295" s="6" t="s">
        <v>13025</v>
      </c>
      <c r="J1295" s="6" t="s">
        <v>13025</v>
      </c>
      <c r="K1295" s="6" t="s">
        <v>13025</v>
      </c>
      <c r="L1295" s="6" t="s">
        <v>13025</v>
      </c>
      <c r="M1295" s="6" t="s">
        <v>13027</v>
      </c>
      <c r="N1295" s="5" t="s">
        <v>13029</v>
      </c>
    </row>
    <row r="1296" spans="1:14" x14ac:dyDescent="0.45">
      <c r="A1296" s="6" t="s">
        <v>2413</v>
      </c>
      <c r="B1296" s="5" t="s">
        <v>2414</v>
      </c>
      <c r="C1296" s="5" t="s">
        <v>2415</v>
      </c>
      <c r="D1296" s="6">
        <v>2008</v>
      </c>
      <c r="E1296" s="5" t="s">
        <v>2416</v>
      </c>
      <c r="F1296" s="5" t="s">
        <v>2417</v>
      </c>
      <c r="G1296" s="5" t="s">
        <v>2418</v>
      </c>
      <c r="H1296" s="5" t="s">
        <v>13024</v>
      </c>
      <c r="I1296" s="6" t="s">
        <v>13026</v>
      </c>
      <c r="J1296" s="6" t="s">
        <v>13025</v>
      </c>
      <c r="K1296" s="6" t="s">
        <v>13026</v>
      </c>
      <c r="L1296" s="6" t="s">
        <v>13026</v>
      </c>
      <c r="M1296" s="6" t="s">
        <v>13027</v>
      </c>
      <c r="N1296" s="5" t="s">
        <v>13031</v>
      </c>
    </row>
    <row r="1297" spans="1:14" x14ac:dyDescent="0.45">
      <c r="A1297" s="6" t="s">
        <v>7420</v>
      </c>
      <c r="B1297" s="5" t="s">
        <v>7421</v>
      </c>
      <c r="C1297" s="5" t="s">
        <v>7422</v>
      </c>
      <c r="D1297" s="6">
        <v>1994</v>
      </c>
      <c r="E1297" s="5" t="s">
        <v>7423</v>
      </c>
      <c r="F1297" s="5" t="s">
        <v>1831</v>
      </c>
      <c r="G1297" s="5" t="s">
        <v>7424</v>
      </c>
      <c r="H1297" s="5" t="s">
        <v>13024</v>
      </c>
      <c r="I1297" s="6" t="s">
        <v>13025</v>
      </c>
      <c r="J1297" s="6" t="s">
        <v>13025</v>
      </c>
      <c r="K1297" s="6" t="s">
        <v>13026</v>
      </c>
      <c r="L1297" s="6" t="s">
        <v>13026</v>
      </c>
      <c r="M1297" s="6" t="s">
        <v>13027</v>
      </c>
      <c r="N1297" s="5" t="s">
        <v>13029</v>
      </c>
    </row>
    <row r="1298" spans="1:14" x14ac:dyDescent="0.45">
      <c r="A1298" s="6" t="s">
        <v>2606</v>
      </c>
      <c r="B1298" s="5" t="s">
        <v>2607</v>
      </c>
      <c r="C1298" s="5" t="s">
        <v>2608</v>
      </c>
      <c r="D1298" s="6">
        <v>2015</v>
      </c>
      <c r="E1298" s="5" t="s">
        <v>2609</v>
      </c>
      <c r="F1298" s="5" t="s">
        <v>633</v>
      </c>
      <c r="G1298" s="5" t="s">
        <v>2610</v>
      </c>
      <c r="H1298" s="5" t="s">
        <v>13024</v>
      </c>
      <c r="I1298" s="6" t="s">
        <v>13025</v>
      </c>
      <c r="J1298" s="6" t="s">
        <v>13025</v>
      </c>
      <c r="K1298" s="6" t="s">
        <v>13026</v>
      </c>
      <c r="L1298" s="6" t="s">
        <v>13026</v>
      </c>
      <c r="M1298" s="6" t="s">
        <v>13027</v>
      </c>
      <c r="N1298" s="5" t="s">
        <v>13029</v>
      </c>
    </row>
    <row r="1299" spans="1:14" x14ac:dyDescent="0.45">
      <c r="A1299" s="6" t="s">
        <v>1114</v>
      </c>
      <c r="B1299" s="5" t="s">
        <v>1115</v>
      </c>
      <c r="C1299" s="5" t="s">
        <v>1116</v>
      </c>
      <c r="D1299" s="6">
        <v>2001</v>
      </c>
      <c r="E1299" s="5" t="s">
        <v>1117</v>
      </c>
      <c r="F1299" s="5" t="s">
        <v>386</v>
      </c>
      <c r="G1299" s="5" t="s">
        <v>1118</v>
      </c>
      <c r="H1299" s="5" t="s">
        <v>13024</v>
      </c>
      <c r="I1299" s="6" t="s">
        <v>13025</v>
      </c>
      <c r="J1299" s="6" t="s">
        <v>13026</v>
      </c>
      <c r="K1299" s="6" t="s">
        <v>13026</v>
      </c>
      <c r="L1299" s="6" t="s">
        <v>13026</v>
      </c>
      <c r="M1299" s="6" t="s">
        <v>13027</v>
      </c>
      <c r="N1299" s="5" t="s">
        <v>13028</v>
      </c>
    </row>
    <row r="1300" spans="1:14" x14ac:dyDescent="0.45">
      <c r="A1300" s="6" t="s">
        <v>5231</v>
      </c>
      <c r="B1300" s="5" t="s">
        <v>5232</v>
      </c>
      <c r="C1300" s="5" t="s">
        <v>5233</v>
      </c>
      <c r="D1300" s="6">
        <v>2000</v>
      </c>
      <c r="E1300" s="5" t="s">
        <v>5234</v>
      </c>
      <c r="F1300" s="5" t="s">
        <v>68</v>
      </c>
      <c r="G1300" s="5" t="s">
        <v>5235</v>
      </c>
      <c r="H1300" s="5" t="s">
        <v>13024</v>
      </c>
      <c r="I1300" s="6" t="s">
        <v>13025</v>
      </c>
      <c r="J1300" s="6" t="s">
        <v>13026</v>
      </c>
      <c r="K1300" s="6" t="s">
        <v>13026</v>
      </c>
      <c r="L1300" s="6" t="s">
        <v>13026</v>
      </c>
      <c r="M1300" s="6" t="s">
        <v>13027</v>
      </c>
      <c r="N1300" s="5" t="s">
        <v>13028</v>
      </c>
    </row>
    <row r="1301" spans="1:14" x14ac:dyDescent="0.45">
      <c r="A1301" s="6" t="s">
        <v>10965</v>
      </c>
      <c r="B1301" s="5" t="s">
        <v>10966</v>
      </c>
      <c r="C1301" s="5" t="s">
        <v>10967</v>
      </c>
      <c r="D1301" s="6">
        <v>1998</v>
      </c>
      <c r="E1301" s="5" t="s">
        <v>10968</v>
      </c>
      <c r="F1301" s="5" t="s">
        <v>2334</v>
      </c>
      <c r="G1301" s="5" t="s">
        <v>10969</v>
      </c>
      <c r="H1301" s="5" t="s">
        <v>13024</v>
      </c>
      <c r="I1301" s="6" t="s">
        <v>13025</v>
      </c>
      <c r="J1301" s="6" t="s">
        <v>13026</v>
      </c>
      <c r="K1301" s="6" t="s">
        <v>13026</v>
      </c>
      <c r="L1301" s="6" t="s">
        <v>13025</v>
      </c>
      <c r="M1301" s="6" t="s">
        <v>13027</v>
      </c>
      <c r="N1301" s="5" t="s">
        <v>13028</v>
      </c>
    </row>
    <row r="1302" spans="1:14" x14ac:dyDescent="0.45">
      <c r="A1302" s="6" t="s">
        <v>11777</v>
      </c>
      <c r="B1302" s="5" t="s">
        <v>11778</v>
      </c>
      <c r="C1302" s="5" t="s">
        <v>11779</v>
      </c>
      <c r="D1302" s="6">
        <v>2025</v>
      </c>
      <c r="E1302" s="5" t="s">
        <v>11780</v>
      </c>
      <c r="F1302" s="5" t="s">
        <v>4278</v>
      </c>
      <c r="G1302" s="5" t="s">
        <v>11781</v>
      </c>
      <c r="H1302" s="5" t="s">
        <v>13024</v>
      </c>
      <c r="I1302" s="6" t="s">
        <v>13025</v>
      </c>
      <c r="J1302" s="6" t="s">
        <v>13026</v>
      </c>
      <c r="K1302" s="6" t="s">
        <v>13026</v>
      </c>
      <c r="L1302" s="6" t="s">
        <v>13025</v>
      </c>
      <c r="M1302" s="6" t="s">
        <v>13027</v>
      </c>
      <c r="N1302" s="5" t="s">
        <v>13028</v>
      </c>
    </row>
    <row r="1303" spans="1:14" x14ac:dyDescent="0.45">
      <c r="A1303" s="6" t="s">
        <v>9106</v>
      </c>
      <c r="B1303" s="5" t="s">
        <v>9107</v>
      </c>
      <c r="C1303" s="5" t="s">
        <v>9108</v>
      </c>
      <c r="D1303" s="6">
        <v>2020</v>
      </c>
      <c r="E1303" s="5" t="s">
        <v>9109</v>
      </c>
      <c r="F1303" s="5" t="s">
        <v>9110</v>
      </c>
      <c r="G1303" s="5" t="s">
        <v>9111</v>
      </c>
      <c r="H1303" s="5" t="s">
        <v>13024</v>
      </c>
      <c r="I1303" s="6" t="s">
        <v>13026</v>
      </c>
      <c r="J1303" s="6" t="s">
        <v>13025</v>
      </c>
      <c r="K1303" s="6" t="s">
        <v>13026</v>
      </c>
      <c r="L1303" s="6" t="s">
        <v>13026</v>
      </c>
      <c r="M1303" s="6" t="s">
        <v>13027</v>
      </c>
      <c r="N1303" s="5" t="s">
        <v>13031</v>
      </c>
    </row>
    <row r="1304" spans="1:14" x14ac:dyDescent="0.45">
      <c r="A1304" s="6" t="s">
        <v>8477</v>
      </c>
      <c r="B1304" s="5" t="s">
        <v>8478</v>
      </c>
      <c r="C1304" s="5" t="s">
        <v>8479</v>
      </c>
      <c r="D1304" s="6">
        <v>1999</v>
      </c>
      <c r="E1304" s="5" t="s">
        <v>8480</v>
      </c>
      <c r="F1304" s="5" t="s">
        <v>7996</v>
      </c>
      <c r="G1304" s="5" t="s">
        <v>8481</v>
      </c>
      <c r="H1304" s="5" t="s">
        <v>13024</v>
      </c>
      <c r="I1304" s="6" t="s">
        <v>13026</v>
      </c>
      <c r="J1304" s="6" t="s">
        <v>13026</v>
      </c>
      <c r="K1304" s="6" t="s">
        <v>13026</v>
      </c>
      <c r="L1304" s="6" t="s">
        <v>13026</v>
      </c>
      <c r="M1304" s="6" t="s">
        <v>13027</v>
      </c>
      <c r="N1304" s="5" t="s">
        <v>13031</v>
      </c>
    </row>
    <row r="1305" spans="1:14" x14ac:dyDescent="0.45">
      <c r="A1305" s="6" t="s">
        <v>10397</v>
      </c>
      <c r="B1305" s="5" t="s">
        <v>10398</v>
      </c>
      <c r="C1305" s="5" t="s">
        <v>10399</v>
      </c>
      <c r="D1305" s="6">
        <v>2003</v>
      </c>
      <c r="E1305" s="5" t="s">
        <v>10400</v>
      </c>
      <c r="F1305" s="5" t="s">
        <v>87</v>
      </c>
      <c r="G1305" s="5" t="s">
        <v>10401</v>
      </c>
      <c r="H1305" s="5" t="s">
        <v>13024</v>
      </c>
      <c r="I1305" s="6" t="s">
        <v>13025</v>
      </c>
      <c r="J1305" s="6" t="s">
        <v>13026</v>
      </c>
      <c r="K1305" s="6" t="s">
        <v>13026</v>
      </c>
      <c r="L1305" s="6" t="s">
        <v>13026</v>
      </c>
      <c r="M1305" s="6" t="s">
        <v>13027</v>
      </c>
      <c r="N1305" s="5" t="s">
        <v>13028</v>
      </c>
    </row>
    <row r="1306" spans="1:14" x14ac:dyDescent="0.45">
      <c r="A1306" s="6" t="s">
        <v>6550</v>
      </c>
      <c r="B1306" s="5" t="s">
        <v>6551</v>
      </c>
      <c r="C1306" s="5" t="s">
        <v>6552</v>
      </c>
      <c r="D1306" s="6">
        <v>2016</v>
      </c>
      <c r="E1306" s="5" t="s">
        <v>6553</v>
      </c>
      <c r="F1306" s="5" t="s">
        <v>123</v>
      </c>
      <c r="G1306" s="5" t="s">
        <v>6554</v>
      </c>
      <c r="H1306" s="5" t="s">
        <v>13032</v>
      </c>
      <c r="I1306" s="6" t="s">
        <v>13026</v>
      </c>
      <c r="J1306" s="6" t="s">
        <v>13025</v>
      </c>
      <c r="K1306" s="6" t="s">
        <v>13026</v>
      </c>
      <c r="L1306" s="6" t="s">
        <v>13026</v>
      </c>
      <c r="M1306" s="6" t="s">
        <v>13027</v>
      </c>
      <c r="N1306" s="5" t="s">
        <v>13031</v>
      </c>
    </row>
    <row r="1307" spans="1:14" x14ac:dyDescent="0.45">
      <c r="A1307" s="6" t="s">
        <v>1504</v>
      </c>
      <c r="B1307" s="5" t="s">
        <v>1505</v>
      </c>
      <c r="C1307" s="5" t="s">
        <v>1506</v>
      </c>
      <c r="D1307" s="6">
        <v>2008</v>
      </c>
      <c r="E1307" s="5" t="s">
        <v>1507</v>
      </c>
      <c r="F1307" s="5" t="s">
        <v>1183</v>
      </c>
      <c r="G1307" s="5" t="s">
        <v>1508</v>
      </c>
      <c r="H1307" s="5" t="s">
        <v>13032</v>
      </c>
      <c r="I1307" s="6" t="s">
        <v>13025</v>
      </c>
      <c r="J1307" s="6" t="s">
        <v>13025</v>
      </c>
      <c r="K1307" s="6" t="s">
        <v>13025</v>
      </c>
      <c r="L1307" s="6" t="s">
        <v>13025</v>
      </c>
      <c r="M1307" s="6" t="s">
        <v>13033</v>
      </c>
      <c r="N1307" s="5"/>
    </row>
    <row r="1308" spans="1:14" x14ac:dyDescent="0.45">
      <c r="A1308" s="6" t="s">
        <v>416</v>
      </c>
      <c r="B1308" s="5" t="s">
        <v>417</v>
      </c>
      <c r="C1308" s="5" t="s">
        <v>418</v>
      </c>
      <c r="D1308" s="6">
        <v>2025</v>
      </c>
      <c r="E1308" s="5" t="s">
        <v>419</v>
      </c>
      <c r="F1308" s="5" t="s">
        <v>420</v>
      </c>
      <c r="G1308" s="5" t="s">
        <v>421</v>
      </c>
      <c r="H1308" s="5" t="s">
        <v>13024</v>
      </c>
      <c r="I1308" s="6" t="s">
        <v>13025</v>
      </c>
      <c r="J1308" s="6" t="s">
        <v>13025</v>
      </c>
      <c r="K1308" s="6" t="s">
        <v>13025</v>
      </c>
      <c r="L1308" s="6" t="s">
        <v>13026</v>
      </c>
      <c r="M1308" s="6" t="s">
        <v>13027</v>
      </c>
      <c r="N1308" s="5" t="s">
        <v>13029</v>
      </c>
    </row>
    <row r="1309" spans="1:14" x14ac:dyDescent="0.45">
      <c r="A1309" s="6" t="s">
        <v>4447</v>
      </c>
      <c r="B1309" s="5" t="s">
        <v>4448</v>
      </c>
      <c r="C1309" s="5" t="s">
        <v>4449</v>
      </c>
      <c r="D1309" s="6">
        <v>2009</v>
      </c>
      <c r="E1309" s="5" t="s">
        <v>4450</v>
      </c>
      <c r="F1309" s="5" t="s">
        <v>4451</v>
      </c>
      <c r="G1309" s="5" t="s">
        <v>4452</v>
      </c>
      <c r="H1309" s="5" t="s">
        <v>13024</v>
      </c>
      <c r="I1309" s="6" t="s">
        <v>13025</v>
      </c>
      <c r="J1309" s="6" t="s">
        <v>13025</v>
      </c>
      <c r="K1309" s="6" t="s">
        <v>13026</v>
      </c>
      <c r="L1309" s="6" t="s">
        <v>13026</v>
      </c>
      <c r="M1309" s="6" t="s">
        <v>13027</v>
      </c>
      <c r="N1309" s="5" t="s">
        <v>13029</v>
      </c>
    </row>
    <row r="1310" spans="1:14" x14ac:dyDescent="0.45">
      <c r="A1310" s="6" t="s">
        <v>1676</v>
      </c>
      <c r="B1310" s="5" t="s">
        <v>1677</v>
      </c>
      <c r="C1310" s="5" t="s">
        <v>1678</v>
      </c>
      <c r="D1310" s="6">
        <v>1998</v>
      </c>
      <c r="E1310" s="5" t="s">
        <v>1679</v>
      </c>
      <c r="F1310" s="5" t="s">
        <v>1680</v>
      </c>
      <c r="G1310" s="5" t="s">
        <v>1681</v>
      </c>
      <c r="H1310" s="5" t="s">
        <v>13024</v>
      </c>
      <c r="I1310" s="6" t="s">
        <v>13025</v>
      </c>
      <c r="J1310" s="6" t="s">
        <v>13026</v>
      </c>
      <c r="K1310" s="6" t="s">
        <v>13026</v>
      </c>
      <c r="L1310" s="6" t="s">
        <v>13026</v>
      </c>
      <c r="M1310" s="6" t="s">
        <v>13027</v>
      </c>
      <c r="N1310" s="5" t="s">
        <v>13028</v>
      </c>
    </row>
    <row r="1311" spans="1:14" x14ac:dyDescent="0.45">
      <c r="A1311" s="6" t="s">
        <v>936</v>
      </c>
      <c r="B1311" s="5" t="s">
        <v>937</v>
      </c>
      <c r="C1311" s="5" t="s">
        <v>938</v>
      </c>
      <c r="D1311" s="6">
        <v>2005</v>
      </c>
      <c r="E1311" s="5" t="s">
        <v>939</v>
      </c>
      <c r="F1311" s="5" t="s">
        <v>426</v>
      </c>
      <c r="G1311" s="5" t="s">
        <v>940</v>
      </c>
      <c r="H1311" s="5" t="s">
        <v>13024</v>
      </c>
      <c r="I1311" s="6" t="s">
        <v>13025</v>
      </c>
      <c r="J1311" s="6" t="s">
        <v>13025</v>
      </c>
      <c r="K1311" s="6" t="s">
        <v>13026</v>
      </c>
      <c r="L1311" s="6" t="s">
        <v>13025</v>
      </c>
      <c r="M1311" s="6" t="s">
        <v>13027</v>
      </c>
      <c r="N1311" s="5" t="s">
        <v>13029</v>
      </c>
    </row>
    <row r="1312" spans="1:14" x14ac:dyDescent="0.45">
      <c r="A1312" s="6" t="s">
        <v>1253</v>
      </c>
      <c r="B1312" s="5" t="s">
        <v>1254</v>
      </c>
      <c r="C1312" s="5" t="s">
        <v>1255</v>
      </c>
      <c r="D1312" s="6">
        <v>2002</v>
      </c>
      <c r="E1312" s="5" t="s">
        <v>1256</v>
      </c>
      <c r="F1312" s="5" t="s">
        <v>68</v>
      </c>
      <c r="G1312" s="5" t="s">
        <v>1257</v>
      </c>
      <c r="H1312" s="5" t="s">
        <v>13032</v>
      </c>
      <c r="I1312" s="6" t="s">
        <v>13025</v>
      </c>
      <c r="J1312" s="6" t="s">
        <v>13026</v>
      </c>
      <c r="K1312" s="6" t="s">
        <v>13026</v>
      </c>
      <c r="L1312" s="6" t="s">
        <v>13025</v>
      </c>
      <c r="M1312" s="6" t="s">
        <v>13027</v>
      </c>
      <c r="N1312" s="5" t="s">
        <v>13028</v>
      </c>
    </row>
    <row r="1313" spans="1:14" x14ac:dyDescent="0.45">
      <c r="A1313" s="6" t="s">
        <v>12611</v>
      </c>
      <c r="B1313" s="5" t="s">
        <v>12612</v>
      </c>
      <c r="C1313" s="5" t="s">
        <v>12613</v>
      </c>
      <c r="D1313" s="6">
        <v>1996</v>
      </c>
      <c r="E1313" s="5" t="s">
        <v>12614</v>
      </c>
      <c r="F1313" s="5" t="s">
        <v>123</v>
      </c>
      <c r="G1313" s="5" t="s">
        <v>12615</v>
      </c>
      <c r="H1313" s="5" t="s">
        <v>13024</v>
      </c>
      <c r="I1313" s="6" t="s">
        <v>13026</v>
      </c>
      <c r="J1313" s="6" t="s">
        <v>13025</v>
      </c>
      <c r="K1313" s="6" t="s">
        <v>13026</v>
      </c>
      <c r="L1313" s="6" t="s">
        <v>13026</v>
      </c>
      <c r="M1313" s="6" t="s">
        <v>13027</v>
      </c>
      <c r="N1313" s="5" t="s">
        <v>13031</v>
      </c>
    </row>
    <row r="1314" spans="1:14" x14ac:dyDescent="0.45">
      <c r="A1314" s="6" t="s">
        <v>11894</v>
      </c>
      <c r="B1314" s="5" t="s">
        <v>11895</v>
      </c>
      <c r="C1314" s="5" t="s">
        <v>11896</v>
      </c>
      <c r="D1314" s="6">
        <v>2002</v>
      </c>
      <c r="E1314" s="5" t="s">
        <v>11897</v>
      </c>
      <c r="F1314" s="5" t="s">
        <v>135</v>
      </c>
      <c r="G1314" s="5" t="s">
        <v>11898</v>
      </c>
      <c r="H1314" s="5" t="s">
        <v>13032</v>
      </c>
      <c r="I1314" s="6" t="s">
        <v>13025</v>
      </c>
      <c r="J1314" s="6" t="s">
        <v>13026</v>
      </c>
      <c r="K1314" s="6" t="s">
        <v>13026</v>
      </c>
      <c r="L1314" s="6" t="s">
        <v>13026</v>
      </c>
      <c r="M1314" s="6" t="s">
        <v>13027</v>
      </c>
      <c r="N1314" s="5" t="s">
        <v>13028</v>
      </c>
    </row>
    <row r="1315" spans="1:14" x14ac:dyDescent="0.45">
      <c r="A1315" s="6" t="s">
        <v>2377</v>
      </c>
      <c r="B1315" s="5" t="s">
        <v>2378</v>
      </c>
      <c r="C1315" s="5" t="s">
        <v>2379</v>
      </c>
      <c r="D1315" s="6">
        <v>2010</v>
      </c>
      <c r="E1315" s="5" t="s">
        <v>2380</v>
      </c>
      <c r="F1315" s="5" t="s">
        <v>2381</v>
      </c>
      <c r="G1315" s="5" t="s">
        <v>2382</v>
      </c>
      <c r="H1315" s="5" t="s">
        <v>13024</v>
      </c>
      <c r="I1315" s="6" t="s">
        <v>13025</v>
      </c>
      <c r="J1315" s="6" t="s">
        <v>13025</v>
      </c>
      <c r="K1315" s="6" t="s">
        <v>13026</v>
      </c>
      <c r="L1315" s="6" t="s">
        <v>13026</v>
      </c>
      <c r="M1315" s="6" t="s">
        <v>13027</v>
      </c>
      <c r="N1315" s="5" t="s">
        <v>13029</v>
      </c>
    </row>
    <row r="1316" spans="1:14" x14ac:dyDescent="0.45">
      <c r="A1316" s="6" t="s">
        <v>7720</v>
      </c>
      <c r="B1316" s="5" t="s">
        <v>7721</v>
      </c>
      <c r="C1316" s="5" t="s">
        <v>7722</v>
      </c>
      <c r="D1316" s="6">
        <v>2002</v>
      </c>
      <c r="E1316" s="5" t="s">
        <v>7723</v>
      </c>
      <c r="F1316" s="5" t="s">
        <v>3643</v>
      </c>
      <c r="G1316" s="5" t="s">
        <v>7724</v>
      </c>
      <c r="H1316" s="5" t="s">
        <v>13024</v>
      </c>
      <c r="I1316" s="6" t="s">
        <v>13026</v>
      </c>
      <c r="J1316" s="6" t="s">
        <v>13026</v>
      </c>
      <c r="K1316" s="6" t="s">
        <v>13026</v>
      </c>
      <c r="L1316" s="6" t="s">
        <v>13026</v>
      </c>
      <c r="M1316" s="6" t="s">
        <v>13027</v>
      </c>
      <c r="N1316" s="5" t="s">
        <v>13031</v>
      </c>
    </row>
    <row r="1317" spans="1:14" x14ac:dyDescent="0.45">
      <c r="A1317" s="6" t="s">
        <v>6643</v>
      </c>
      <c r="B1317" s="5" t="s">
        <v>6644</v>
      </c>
      <c r="C1317" s="5" t="s">
        <v>6645</v>
      </c>
      <c r="D1317" s="6">
        <v>2010</v>
      </c>
      <c r="E1317" s="5" t="s">
        <v>6646</v>
      </c>
      <c r="F1317" s="5" t="s">
        <v>4219</v>
      </c>
      <c r="G1317" s="5" t="s">
        <v>6647</v>
      </c>
      <c r="H1317" s="5" t="s">
        <v>13024</v>
      </c>
      <c r="I1317" s="6" t="s">
        <v>13025</v>
      </c>
      <c r="J1317" s="6" t="s">
        <v>13025</v>
      </c>
      <c r="K1317" s="6" t="s">
        <v>13026</v>
      </c>
      <c r="L1317" s="6" t="s">
        <v>13026</v>
      </c>
      <c r="M1317" s="6" t="s">
        <v>13027</v>
      </c>
      <c r="N1317" s="5" t="s">
        <v>13029</v>
      </c>
    </row>
    <row r="1318" spans="1:14" x14ac:dyDescent="0.45">
      <c r="A1318" s="6" t="s">
        <v>10098</v>
      </c>
      <c r="B1318" s="5" t="s">
        <v>10099</v>
      </c>
      <c r="C1318" s="5" t="s">
        <v>10100</v>
      </c>
      <c r="D1318" s="6">
        <v>2018</v>
      </c>
      <c r="E1318" s="5" t="s">
        <v>10101</v>
      </c>
      <c r="F1318" s="5" t="s">
        <v>10102</v>
      </c>
      <c r="G1318" s="5" t="s">
        <v>10103</v>
      </c>
      <c r="H1318" s="5" t="s">
        <v>13024</v>
      </c>
      <c r="I1318" s="6" t="s">
        <v>13026</v>
      </c>
      <c r="J1318" s="6" t="s">
        <v>13025</v>
      </c>
      <c r="K1318" s="6" t="s">
        <v>13026</v>
      </c>
      <c r="L1318" s="6" t="s">
        <v>13025</v>
      </c>
      <c r="M1318" s="6" t="s">
        <v>13027</v>
      </c>
      <c r="N1318" s="5" t="s">
        <v>13031</v>
      </c>
    </row>
    <row r="1319" spans="1:14" x14ac:dyDescent="0.45">
      <c r="A1319" s="6" t="s">
        <v>9143</v>
      </c>
      <c r="B1319" s="5" t="s">
        <v>9144</v>
      </c>
      <c r="C1319" s="5" t="s">
        <v>9145</v>
      </c>
      <c r="D1319" s="6">
        <v>2003</v>
      </c>
      <c r="E1319" s="5" t="s">
        <v>9146</v>
      </c>
      <c r="F1319" s="5" t="s">
        <v>9147</v>
      </c>
      <c r="G1319" s="5" t="s">
        <v>9148</v>
      </c>
      <c r="H1319" s="5" t="s">
        <v>13024</v>
      </c>
      <c r="I1319" s="6" t="s">
        <v>13025</v>
      </c>
      <c r="J1319" s="6" t="s">
        <v>13026</v>
      </c>
      <c r="K1319" s="6" t="s">
        <v>13026</v>
      </c>
      <c r="L1319" s="6" t="s">
        <v>13026</v>
      </c>
      <c r="M1319" s="6" t="s">
        <v>13027</v>
      </c>
      <c r="N1319" s="5" t="s">
        <v>13028</v>
      </c>
    </row>
    <row r="1320" spans="1:14" x14ac:dyDescent="0.45">
      <c r="A1320" s="6" t="s">
        <v>3807</v>
      </c>
      <c r="B1320" s="5" t="s">
        <v>3808</v>
      </c>
      <c r="C1320" s="5" t="s">
        <v>3809</v>
      </c>
      <c r="D1320" s="6">
        <v>2010</v>
      </c>
      <c r="E1320" s="5" t="s">
        <v>3810</v>
      </c>
      <c r="F1320" s="5" t="s">
        <v>2276</v>
      </c>
      <c r="G1320" s="5" t="s">
        <v>3811</v>
      </c>
      <c r="H1320" s="5" t="s">
        <v>13024</v>
      </c>
      <c r="I1320" s="6" t="s">
        <v>13025</v>
      </c>
      <c r="J1320" s="6" t="s">
        <v>13025</v>
      </c>
      <c r="K1320" s="6" t="s">
        <v>13025</v>
      </c>
      <c r="L1320" s="6" t="s">
        <v>13025</v>
      </c>
      <c r="M1320" s="6" t="s">
        <v>13033</v>
      </c>
      <c r="N1320" s="5"/>
    </row>
    <row r="1321" spans="1:14" x14ac:dyDescent="0.45">
      <c r="A1321" s="6" t="s">
        <v>6031</v>
      </c>
      <c r="B1321" s="5" t="s">
        <v>6032</v>
      </c>
      <c r="C1321" s="5" t="s">
        <v>6033</v>
      </c>
      <c r="D1321" s="6">
        <v>2003</v>
      </c>
      <c r="E1321" s="5" t="s">
        <v>6034</v>
      </c>
      <c r="F1321" s="5" t="s">
        <v>68</v>
      </c>
      <c r="G1321" s="5" t="s">
        <v>6035</v>
      </c>
      <c r="H1321" s="5" t="s">
        <v>13024</v>
      </c>
      <c r="I1321" s="6" t="s">
        <v>13025</v>
      </c>
      <c r="J1321" s="6" t="s">
        <v>13026</v>
      </c>
      <c r="K1321" s="6" t="s">
        <v>13026</v>
      </c>
      <c r="L1321" s="6" t="s">
        <v>13025</v>
      </c>
      <c r="M1321" s="6" t="s">
        <v>13027</v>
      </c>
      <c r="N1321" s="5" t="s">
        <v>13028</v>
      </c>
    </row>
    <row r="1322" spans="1:14" x14ac:dyDescent="0.45">
      <c r="A1322" s="6" t="s">
        <v>12651</v>
      </c>
      <c r="B1322" s="5" t="s">
        <v>12652</v>
      </c>
      <c r="C1322" s="5" t="s">
        <v>12653</v>
      </c>
      <c r="D1322" s="6">
        <v>2003</v>
      </c>
      <c r="E1322" s="5" t="s">
        <v>12654</v>
      </c>
      <c r="F1322" s="5" t="s">
        <v>666</v>
      </c>
      <c r="G1322" s="5" t="s">
        <v>12655</v>
      </c>
      <c r="H1322" s="5" t="s">
        <v>13024</v>
      </c>
      <c r="I1322" s="6" t="s">
        <v>13025</v>
      </c>
      <c r="J1322" s="6" t="s">
        <v>13026</v>
      </c>
      <c r="K1322" s="6" t="s">
        <v>13026</v>
      </c>
      <c r="L1322" s="6" t="s">
        <v>13026</v>
      </c>
      <c r="M1322" s="6" t="s">
        <v>13027</v>
      </c>
      <c r="N1322" s="5" t="s">
        <v>13028</v>
      </c>
    </row>
    <row r="1323" spans="1:14" x14ac:dyDescent="0.45">
      <c r="A1323" s="6" t="s">
        <v>3189</v>
      </c>
      <c r="B1323" s="5" t="s">
        <v>3190</v>
      </c>
      <c r="C1323" s="5" t="s">
        <v>3191</v>
      </c>
      <c r="D1323" s="6">
        <v>1998</v>
      </c>
      <c r="E1323" s="5" t="s">
        <v>3192</v>
      </c>
      <c r="F1323" s="5" t="s">
        <v>386</v>
      </c>
      <c r="G1323" s="5" t="s">
        <v>3193</v>
      </c>
      <c r="H1323" s="5" t="s">
        <v>13024</v>
      </c>
      <c r="I1323" s="6" t="s">
        <v>13026</v>
      </c>
      <c r="J1323" s="6" t="s">
        <v>13025</v>
      </c>
      <c r="K1323" s="6" t="s">
        <v>13026</v>
      </c>
      <c r="L1323" s="6" t="s">
        <v>13026</v>
      </c>
      <c r="M1323" s="6" t="s">
        <v>13027</v>
      </c>
      <c r="N1323" s="5" t="s">
        <v>13031</v>
      </c>
    </row>
    <row r="1324" spans="1:14" x14ac:dyDescent="0.45">
      <c r="A1324" s="6" t="s">
        <v>11021</v>
      </c>
      <c r="B1324" s="5" t="s">
        <v>11022</v>
      </c>
      <c r="C1324" s="5" t="s">
        <v>11023</v>
      </c>
      <c r="D1324" s="6">
        <v>2003</v>
      </c>
      <c r="E1324" s="5" t="s">
        <v>11024</v>
      </c>
      <c r="F1324" s="5" t="s">
        <v>68</v>
      </c>
      <c r="G1324" s="5" t="s">
        <v>11025</v>
      </c>
      <c r="H1324" s="5" t="s">
        <v>13032</v>
      </c>
      <c r="I1324" s="6" t="s">
        <v>13025</v>
      </c>
      <c r="J1324" s="6" t="s">
        <v>13026</v>
      </c>
      <c r="K1324" s="6" t="s">
        <v>13026</v>
      </c>
      <c r="L1324" s="6" t="s">
        <v>13026</v>
      </c>
      <c r="M1324" s="6" t="s">
        <v>13027</v>
      </c>
      <c r="N1324" s="5" t="s">
        <v>13028</v>
      </c>
    </row>
    <row r="1325" spans="1:14" x14ac:dyDescent="0.45">
      <c r="A1325" s="6" t="s">
        <v>1414</v>
      </c>
      <c r="B1325" s="5" t="s">
        <v>1415</v>
      </c>
      <c r="C1325" s="5" t="s">
        <v>1416</v>
      </c>
      <c r="D1325" s="6">
        <v>2002</v>
      </c>
      <c r="E1325" s="5" t="s">
        <v>1417</v>
      </c>
      <c r="F1325" s="5" t="s">
        <v>135</v>
      </c>
      <c r="G1325" s="5" t="s">
        <v>1418</v>
      </c>
      <c r="H1325" s="5" t="s">
        <v>13024</v>
      </c>
      <c r="I1325" s="6" t="s">
        <v>13025</v>
      </c>
      <c r="J1325" s="6" t="s">
        <v>13026</v>
      </c>
      <c r="K1325" s="6" t="s">
        <v>13026</v>
      </c>
      <c r="L1325" s="6" t="s">
        <v>13026</v>
      </c>
      <c r="M1325" s="6" t="s">
        <v>13027</v>
      </c>
      <c r="N1325" s="5" t="s">
        <v>13028</v>
      </c>
    </row>
    <row r="1326" spans="1:14" x14ac:dyDescent="0.45">
      <c r="A1326" s="6" t="s">
        <v>4554</v>
      </c>
      <c r="B1326" s="5" t="s">
        <v>4555</v>
      </c>
      <c r="C1326" s="5" t="s">
        <v>4556</v>
      </c>
      <c r="D1326" s="6">
        <v>2008</v>
      </c>
      <c r="E1326" s="5" t="s">
        <v>4557</v>
      </c>
      <c r="F1326" s="5" t="s">
        <v>245</v>
      </c>
      <c r="G1326" s="5" t="s">
        <v>4558</v>
      </c>
      <c r="H1326" s="5" t="s">
        <v>13024</v>
      </c>
      <c r="I1326" s="6" t="s">
        <v>13025</v>
      </c>
      <c r="J1326" s="6" t="s">
        <v>13025</v>
      </c>
      <c r="K1326" s="6" t="s">
        <v>13026</v>
      </c>
      <c r="L1326" s="6" t="s">
        <v>13026</v>
      </c>
      <c r="M1326" s="6" t="s">
        <v>13027</v>
      </c>
      <c r="N1326" s="5" t="s">
        <v>13029</v>
      </c>
    </row>
    <row r="1327" spans="1:14" x14ac:dyDescent="0.45">
      <c r="A1327" s="6" t="s">
        <v>810</v>
      </c>
      <c r="B1327" s="5" t="s">
        <v>811</v>
      </c>
      <c r="C1327" s="5" t="s">
        <v>812</v>
      </c>
      <c r="D1327" s="6">
        <v>1999</v>
      </c>
      <c r="E1327" s="5" t="s">
        <v>813</v>
      </c>
      <c r="F1327" s="5" t="s">
        <v>68</v>
      </c>
      <c r="G1327" s="5" t="s">
        <v>814</v>
      </c>
      <c r="H1327" s="5" t="s">
        <v>13032</v>
      </c>
      <c r="I1327" s="6" t="s">
        <v>13025</v>
      </c>
      <c r="J1327" s="6" t="s">
        <v>13026</v>
      </c>
      <c r="K1327" s="6" t="s">
        <v>13026</v>
      </c>
      <c r="L1327" s="6" t="s">
        <v>13026</v>
      </c>
      <c r="M1327" s="6" t="s">
        <v>13027</v>
      </c>
      <c r="N1327" s="5" t="s">
        <v>13028</v>
      </c>
    </row>
    <row r="1328" spans="1:14" x14ac:dyDescent="0.45">
      <c r="A1328" s="6" t="s">
        <v>1173</v>
      </c>
      <c r="B1328" s="5" t="s">
        <v>1174</v>
      </c>
      <c r="C1328" s="5" t="s">
        <v>1175</v>
      </c>
      <c r="D1328" s="6">
        <v>2001</v>
      </c>
      <c r="E1328" s="5" t="s">
        <v>1176</v>
      </c>
      <c r="F1328" s="5" t="s">
        <v>1177</v>
      </c>
      <c r="G1328" s="5" t="s">
        <v>1178</v>
      </c>
      <c r="H1328" s="5" t="s">
        <v>13024</v>
      </c>
      <c r="I1328" s="6" t="s">
        <v>13025</v>
      </c>
      <c r="J1328" s="6" t="s">
        <v>13026</v>
      </c>
      <c r="K1328" s="6" t="s">
        <v>13025</v>
      </c>
      <c r="L1328" s="6" t="s">
        <v>13025</v>
      </c>
      <c r="M1328" s="6" t="s">
        <v>13027</v>
      </c>
      <c r="N1328" s="5" t="s">
        <v>13028</v>
      </c>
    </row>
    <row r="1329" spans="1:14" x14ac:dyDescent="0.45">
      <c r="A1329" s="6" t="s">
        <v>1724</v>
      </c>
      <c r="B1329" s="5" t="s">
        <v>1725</v>
      </c>
      <c r="C1329" s="5" t="s">
        <v>1726</v>
      </c>
      <c r="D1329" s="6">
        <v>2003</v>
      </c>
      <c r="E1329" s="5" t="s">
        <v>1727</v>
      </c>
      <c r="F1329" s="5" t="s">
        <v>1728</v>
      </c>
      <c r="G1329" s="5" t="s">
        <v>1729</v>
      </c>
      <c r="H1329" s="5" t="s">
        <v>13032</v>
      </c>
      <c r="I1329" s="6" t="s">
        <v>13025</v>
      </c>
      <c r="J1329" s="6" t="s">
        <v>13026</v>
      </c>
      <c r="K1329" s="6" t="s">
        <v>13026</v>
      </c>
      <c r="L1329" s="6" t="s">
        <v>13025</v>
      </c>
      <c r="M1329" s="6" t="s">
        <v>13027</v>
      </c>
      <c r="N1329" s="5" t="s">
        <v>13028</v>
      </c>
    </row>
    <row r="1330" spans="1:14" x14ac:dyDescent="0.45">
      <c r="A1330" s="6" t="s">
        <v>2477</v>
      </c>
      <c r="B1330" s="5" t="s">
        <v>2478</v>
      </c>
      <c r="C1330" s="5" t="s">
        <v>2479</v>
      </c>
      <c r="D1330" s="6">
        <v>1992</v>
      </c>
      <c r="E1330" s="5" t="s">
        <v>2480</v>
      </c>
      <c r="F1330" s="5" t="s">
        <v>2481</v>
      </c>
      <c r="G1330" s="5" t="s">
        <v>2482</v>
      </c>
      <c r="H1330" s="5" t="s">
        <v>13024</v>
      </c>
      <c r="I1330" s="6" t="s">
        <v>13025</v>
      </c>
      <c r="J1330" s="6" t="s">
        <v>13026</v>
      </c>
      <c r="K1330" s="6" t="s">
        <v>13026</v>
      </c>
      <c r="L1330" s="6" t="s">
        <v>13026</v>
      </c>
      <c r="M1330" s="6" t="s">
        <v>13027</v>
      </c>
      <c r="N1330" s="5" t="s">
        <v>13028</v>
      </c>
    </row>
    <row r="1331" spans="1:14" x14ac:dyDescent="0.45">
      <c r="A1331" s="6" t="s">
        <v>8743</v>
      </c>
      <c r="B1331" s="5" t="s">
        <v>8744</v>
      </c>
      <c r="C1331" s="5" t="s">
        <v>8745</v>
      </c>
      <c r="D1331" s="6">
        <v>2003</v>
      </c>
      <c r="E1331" s="5" t="s">
        <v>8746</v>
      </c>
      <c r="F1331" s="5" t="s">
        <v>604</v>
      </c>
      <c r="G1331" s="5" t="s">
        <v>8747</v>
      </c>
      <c r="H1331" s="5" t="s">
        <v>13032</v>
      </c>
      <c r="I1331" s="6" t="s">
        <v>13026</v>
      </c>
      <c r="J1331" s="6" t="s">
        <v>13026</v>
      </c>
      <c r="K1331" s="6" t="s">
        <v>13026</v>
      </c>
      <c r="L1331" s="6" t="s">
        <v>13026</v>
      </c>
      <c r="M1331" s="6" t="s">
        <v>13027</v>
      </c>
      <c r="N1331" s="5" t="s">
        <v>13031</v>
      </c>
    </row>
    <row r="1332" spans="1:14" x14ac:dyDescent="0.45">
      <c r="A1332" s="6" t="s">
        <v>7003</v>
      </c>
      <c r="B1332" s="5" t="s">
        <v>7004</v>
      </c>
      <c r="C1332" s="5" t="s">
        <v>7005</v>
      </c>
      <c r="D1332" s="6">
        <v>2018</v>
      </c>
      <c r="E1332" s="5" t="s">
        <v>7006</v>
      </c>
      <c r="F1332" s="5" t="s">
        <v>2163</v>
      </c>
      <c r="G1332" s="5" t="s">
        <v>7007</v>
      </c>
      <c r="H1332" s="5" t="s">
        <v>13024</v>
      </c>
      <c r="I1332" s="6" t="s">
        <v>13025</v>
      </c>
      <c r="J1332" s="6" t="s">
        <v>13025</v>
      </c>
      <c r="K1332" s="6" t="s">
        <v>13026</v>
      </c>
      <c r="L1332" s="6" t="s">
        <v>13025</v>
      </c>
      <c r="M1332" s="6" t="s">
        <v>13027</v>
      </c>
      <c r="N1332" s="5" t="s">
        <v>13029</v>
      </c>
    </row>
    <row r="1333" spans="1:14" x14ac:dyDescent="0.45">
      <c r="A1333" s="6" t="s">
        <v>5548</v>
      </c>
      <c r="B1333" s="5" t="s">
        <v>5549</v>
      </c>
      <c r="C1333" s="5" t="s">
        <v>5550</v>
      </c>
      <c r="D1333" s="6">
        <v>2016</v>
      </c>
      <c r="E1333" s="5" t="s">
        <v>5551</v>
      </c>
      <c r="F1333" s="5" t="s">
        <v>5552</v>
      </c>
      <c r="G1333" s="5" t="s">
        <v>5553</v>
      </c>
      <c r="H1333" s="5" t="s">
        <v>13032</v>
      </c>
      <c r="I1333" s="6" t="s">
        <v>13026</v>
      </c>
      <c r="J1333" s="6" t="s">
        <v>13025</v>
      </c>
      <c r="K1333" s="6" t="s">
        <v>13026</v>
      </c>
      <c r="L1333" s="6" t="s">
        <v>13026</v>
      </c>
      <c r="M1333" s="6" t="s">
        <v>13027</v>
      </c>
      <c r="N1333" s="5" t="s">
        <v>13031</v>
      </c>
    </row>
    <row r="1334" spans="1:14" x14ac:dyDescent="0.45">
      <c r="A1334" s="6" t="s">
        <v>11667</v>
      </c>
      <c r="B1334" s="5" t="s">
        <v>11668</v>
      </c>
      <c r="C1334" s="5" t="s">
        <v>11669</v>
      </c>
      <c r="D1334" s="6">
        <v>2002</v>
      </c>
      <c r="E1334" s="5" t="s">
        <v>11670</v>
      </c>
      <c r="F1334" s="5" t="s">
        <v>68</v>
      </c>
      <c r="G1334" s="5" t="s">
        <v>11671</v>
      </c>
      <c r="H1334" s="5" t="s">
        <v>13024</v>
      </c>
      <c r="I1334" s="6" t="s">
        <v>13025</v>
      </c>
      <c r="J1334" s="6" t="s">
        <v>13026</v>
      </c>
      <c r="K1334" s="6" t="s">
        <v>13026</v>
      </c>
      <c r="L1334" s="6" t="s">
        <v>13026</v>
      </c>
      <c r="M1334" s="6" t="s">
        <v>13027</v>
      </c>
      <c r="N1334" s="5" t="s">
        <v>13028</v>
      </c>
    </row>
    <row r="1335" spans="1:14" x14ac:dyDescent="0.45">
      <c r="A1335" s="6" t="s">
        <v>7725</v>
      </c>
      <c r="B1335" s="5" t="s">
        <v>7726</v>
      </c>
      <c r="C1335" s="5" t="s">
        <v>7727</v>
      </c>
      <c r="D1335" s="6">
        <v>2012</v>
      </c>
      <c r="E1335" s="5" t="s">
        <v>7728</v>
      </c>
      <c r="F1335" s="5" t="s">
        <v>7729</v>
      </c>
      <c r="G1335" s="5" t="s">
        <v>7730</v>
      </c>
      <c r="H1335" s="5" t="s">
        <v>13024</v>
      </c>
      <c r="I1335" s="6" t="s">
        <v>13025</v>
      </c>
      <c r="J1335" s="6" t="s">
        <v>13025</v>
      </c>
      <c r="K1335" s="6" t="s">
        <v>13026</v>
      </c>
      <c r="L1335" s="6" t="s">
        <v>13025</v>
      </c>
      <c r="M1335" s="6" t="s">
        <v>13027</v>
      </c>
      <c r="N1335" s="5" t="s">
        <v>13029</v>
      </c>
    </row>
    <row r="1336" spans="1:14" x14ac:dyDescent="0.45">
      <c r="A1336" s="6" t="s">
        <v>10464</v>
      </c>
      <c r="B1336" s="5" t="s">
        <v>10465</v>
      </c>
      <c r="C1336" s="5" t="s">
        <v>10466</v>
      </c>
      <c r="D1336" s="6">
        <v>2017</v>
      </c>
      <c r="E1336" s="5" t="s">
        <v>10467</v>
      </c>
      <c r="F1336" s="5" t="s">
        <v>2179</v>
      </c>
      <c r="G1336" s="5" t="s">
        <v>10468</v>
      </c>
      <c r="H1336" s="5" t="s">
        <v>13030</v>
      </c>
      <c r="I1336" s="6" t="s">
        <v>13026</v>
      </c>
      <c r="J1336" s="6" t="s">
        <v>13025</v>
      </c>
      <c r="K1336" s="6" t="s">
        <v>13025</v>
      </c>
      <c r="L1336" s="6" t="s">
        <v>13026</v>
      </c>
      <c r="M1336" s="6" t="s">
        <v>13027</v>
      </c>
      <c r="N1336" s="5" t="s">
        <v>13031</v>
      </c>
    </row>
    <row r="1337" spans="1:14" x14ac:dyDescent="0.45">
      <c r="A1337" s="6" t="s">
        <v>7892</v>
      </c>
      <c r="B1337" s="5" t="s">
        <v>7893</v>
      </c>
      <c r="C1337" s="5" t="s">
        <v>7894</v>
      </c>
      <c r="D1337" s="6">
        <v>2001</v>
      </c>
      <c r="E1337" s="5" t="s">
        <v>7895</v>
      </c>
      <c r="F1337" s="5" t="s">
        <v>194</v>
      </c>
      <c r="G1337" s="5" t="s">
        <v>7896</v>
      </c>
      <c r="H1337" s="5" t="s">
        <v>13024</v>
      </c>
      <c r="I1337" s="6" t="s">
        <v>13026</v>
      </c>
      <c r="J1337" s="6" t="s">
        <v>13025</v>
      </c>
      <c r="K1337" s="6" t="s">
        <v>13026</v>
      </c>
      <c r="L1337" s="6" t="s">
        <v>13026</v>
      </c>
      <c r="M1337" s="6" t="s">
        <v>13027</v>
      </c>
      <c r="N1337" s="5" t="s">
        <v>13031</v>
      </c>
    </row>
    <row r="1338" spans="1:14" x14ac:dyDescent="0.45">
      <c r="A1338" s="6" t="s">
        <v>4997</v>
      </c>
      <c r="B1338" s="5" t="s">
        <v>4998</v>
      </c>
      <c r="C1338" s="5" t="s">
        <v>4999</v>
      </c>
      <c r="D1338" s="6">
        <v>2016</v>
      </c>
      <c r="E1338" s="5" t="s">
        <v>5000</v>
      </c>
      <c r="F1338" s="5" t="s">
        <v>3702</v>
      </c>
      <c r="G1338" s="5" t="s">
        <v>5001</v>
      </c>
      <c r="H1338" s="5" t="s">
        <v>13030</v>
      </c>
      <c r="I1338" s="6" t="s">
        <v>13025</v>
      </c>
      <c r="J1338" s="6" t="s">
        <v>13025</v>
      </c>
      <c r="K1338" s="6" t="s">
        <v>13026</v>
      </c>
      <c r="L1338" s="6" t="s">
        <v>13025</v>
      </c>
      <c r="M1338" s="6" t="s">
        <v>13033</v>
      </c>
      <c r="N1338" s="5"/>
    </row>
    <row r="1339" spans="1:14" x14ac:dyDescent="0.45">
      <c r="A1339" s="6" t="s">
        <v>9288</v>
      </c>
      <c r="B1339" s="5" t="s">
        <v>9289</v>
      </c>
      <c r="C1339" s="5" t="s">
        <v>9290</v>
      </c>
      <c r="D1339" s="6">
        <v>2001</v>
      </c>
      <c r="E1339" s="5" t="s">
        <v>9291</v>
      </c>
      <c r="F1339" s="5" t="s">
        <v>68</v>
      </c>
      <c r="G1339" s="5" t="s">
        <v>9292</v>
      </c>
      <c r="H1339" s="5" t="s">
        <v>13024</v>
      </c>
      <c r="I1339" s="6" t="s">
        <v>13025</v>
      </c>
      <c r="J1339" s="6" t="s">
        <v>13026</v>
      </c>
      <c r="K1339" s="6" t="s">
        <v>13026</v>
      </c>
      <c r="L1339" s="6" t="s">
        <v>13025</v>
      </c>
      <c r="M1339" s="6" t="s">
        <v>13027</v>
      </c>
      <c r="N1339" s="5" t="s">
        <v>13028</v>
      </c>
    </row>
    <row r="1340" spans="1:14" x14ac:dyDescent="0.45">
      <c r="A1340" s="6" t="s">
        <v>12713</v>
      </c>
      <c r="B1340" s="5" t="s">
        <v>12714</v>
      </c>
      <c r="C1340" s="5" t="s">
        <v>12715</v>
      </c>
      <c r="D1340" s="6">
        <v>1999</v>
      </c>
      <c r="E1340" s="5" t="s">
        <v>12716</v>
      </c>
      <c r="F1340" s="5" t="s">
        <v>1290</v>
      </c>
      <c r="G1340" s="5" t="s">
        <v>12717</v>
      </c>
      <c r="H1340" s="5" t="s">
        <v>13024</v>
      </c>
      <c r="I1340" s="6" t="s">
        <v>13025</v>
      </c>
      <c r="J1340" s="6" t="s">
        <v>13026</v>
      </c>
      <c r="K1340" s="6" t="s">
        <v>13026</v>
      </c>
      <c r="L1340" s="6" t="s">
        <v>13025</v>
      </c>
      <c r="M1340" s="6" t="s">
        <v>13027</v>
      </c>
      <c r="N1340" s="5" t="s">
        <v>13028</v>
      </c>
    </row>
    <row r="1341" spans="1:14" x14ac:dyDescent="0.45">
      <c r="A1341" s="6" t="s">
        <v>4763</v>
      </c>
      <c r="B1341" s="5" t="s">
        <v>4764</v>
      </c>
      <c r="C1341" s="5" t="s">
        <v>4765</v>
      </c>
      <c r="D1341" s="6">
        <v>2005</v>
      </c>
      <c r="E1341" s="5" t="s">
        <v>4766</v>
      </c>
      <c r="F1341" s="5" t="s">
        <v>4767</v>
      </c>
      <c r="G1341" s="5" t="s">
        <v>4768</v>
      </c>
      <c r="H1341" s="5" t="s">
        <v>13024</v>
      </c>
      <c r="I1341" s="6" t="s">
        <v>13026</v>
      </c>
      <c r="J1341" s="6" t="s">
        <v>13025</v>
      </c>
      <c r="K1341" s="6" t="s">
        <v>13026</v>
      </c>
      <c r="L1341" s="6" t="s">
        <v>13026</v>
      </c>
      <c r="M1341" s="6" t="s">
        <v>13027</v>
      </c>
      <c r="N1341" s="5" t="s">
        <v>13031</v>
      </c>
    </row>
    <row r="1342" spans="1:14" x14ac:dyDescent="0.45">
      <c r="A1342" s="6" t="s">
        <v>6195</v>
      </c>
      <c r="B1342" s="5" t="s">
        <v>6196</v>
      </c>
      <c r="C1342" s="5" t="s">
        <v>6197</v>
      </c>
      <c r="D1342" s="6">
        <v>1999</v>
      </c>
      <c r="E1342" s="5" t="s">
        <v>6198</v>
      </c>
      <c r="F1342" s="5" t="s">
        <v>666</v>
      </c>
      <c r="G1342" s="5" t="s">
        <v>6199</v>
      </c>
      <c r="H1342" s="5" t="s">
        <v>13024</v>
      </c>
      <c r="I1342" s="6" t="s">
        <v>13025</v>
      </c>
      <c r="J1342" s="6" t="s">
        <v>13025</v>
      </c>
      <c r="K1342" s="6" t="s">
        <v>13026</v>
      </c>
      <c r="L1342" s="6" t="s">
        <v>13026</v>
      </c>
      <c r="M1342" s="6" t="s">
        <v>13027</v>
      </c>
      <c r="N1342" s="5" t="s">
        <v>13029</v>
      </c>
    </row>
    <row r="1343" spans="1:14" x14ac:dyDescent="0.45">
      <c r="A1343" s="6" t="s">
        <v>6285</v>
      </c>
      <c r="B1343" s="5" t="s">
        <v>6286</v>
      </c>
      <c r="C1343" s="5" t="s">
        <v>6287</v>
      </c>
      <c r="D1343" s="6">
        <v>1989</v>
      </c>
      <c r="E1343" s="5" t="s">
        <v>6288</v>
      </c>
      <c r="F1343" s="5" t="s">
        <v>455</v>
      </c>
      <c r="G1343" s="5" t="s">
        <v>6289</v>
      </c>
      <c r="H1343" s="5" t="s">
        <v>13024</v>
      </c>
      <c r="I1343" s="6" t="s">
        <v>13025</v>
      </c>
      <c r="J1343" s="6" t="s">
        <v>13026</v>
      </c>
      <c r="K1343" s="6" t="s">
        <v>13026</v>
      </c>
      <c r="L1343" s="6" t="s">
        <v>13026</v>
      </c>
      <c r="M1343" s="6" t="s">
        <v>13027</v>
      </c>
      <c r="N1343" s="5" t="s">
        <v>13028</v>
      </c>
    </row>
    <row r="1344" spans="1:14" x14ac:dyDescent="0.45">
      <c r="A1344" s="6" t="s">
        <v>4248</v>
      </c>
      <c r="B1344" s="5" t="s">
        <v>4249</v>
      </c>
      <c r="C1344" s="5" t="s">
        <v>4250</v>
      </c>
      <c r="D1344" s="6">
        <v>2022</v>
      </c>
      <c r="E1344" s="5" t="s">
        <v>4251</v>
      </c>
      <c r="F1344" s="5" t="s">
        <v>1451</v>
      </c>
      <c r="G1344" s="5" t="s">
        <v>4252</v>
      </c>
      <c r="H1344" s="5" t="s">
        <v>13024</v>
      </c>
      <c r="I1344" s="6" t="s">
        <v>13025</v>
      </c>
      <c r="J1344" s="6" t="s">
        <v>13025</v>
      </c>
      <c r="K1344" s="6" t="s">
        <v>13026</v>
      </c>
      <c r="L1344" s="6" t="s">
        <v>13026</v>
      </c>
      <c r="M1344" s="6" t="s">
        <v>13027</v>
      </c>
      <c r="N1344" s="5" t="s">
        <v>13029</v>
      </c>
    </row>
    <row r="1345" spans="1:14" x14ac:dyDescent="0.45">
      <c r="A1345" s="6" t="s">
        <v>11109</v>
      </c>
      <c r="B1345" s="5" t="s">
        <v>11110</v>
      </c>
      <c r="C1345" s="5" t="s">
        <v>11111</v>
      </c>
      <c r="D1345" s="6">
        <v>1999</v>
      </c>
      <c r="E1345" s="5" t="s">
        <v>11112</v>
      </c>
      <c r="F1345" s="5" t="s">
        <v>999</v>
      </c>
      <c r="G1345" s="5" t="s">
        <v>11113</v>
      </c>
      <c r="H1345" s="5" t="s">
        <v>13024</v>
      </c>
      <c r="I1345" s="6" t="s">
        <v>13025</v>
      </c>
      <c r="J1345" s="6" t="s">
        <v>13026</v>
      </c>
      <c r="K1345" s="6" t="s">
        <v>13026</v>
      </c>
      <c r="L1345" s="6" t="s">
        <v>13026</v>
      </c>
      <c r="M1345" s="6" t="s">
        <v>13027</v>
      </c>
      <c r="N1345" s="5" t="s">
        <v>13028</v>
      </c>
    </row>
    <row r="1346" spans="1:14" x14ac:dyDescent="0.45">
      <c r="A1346" s="6" t="s">
        <v>859</v>
      </c>
      <c r="B1346" s="5" t="s">
        <v>860</v>
      </c>
      <c r="C1346" s="5" t="s">
        <v>861</v>
      </c>
      <c r="D1346" s="6">
        <v>1996</v>
      </c>
      <c r="E1346" s="5" t="s">
        <v>862</v>
      </c>
      <c r="F1346" s="5" t="s">
        <v>111</v>
      </c>
      <c r="G1346" s="5" t="s">
        <v>863</v>
      </c>
      <c r="H1346" s="5" t="s">
        <v>13032</v>
      </c>
      <c r="I1346" s="6" t="s">
        <v>13026</v>
      </c>
      <c r="J1346" s="6" t="s">
        <v>13025</v>
      </c>
      <c r="K1346" s="6" t="s">
        <v>13026</v>
      </c>
      <c r="L1346" s="6" t="s">
        <v>13026</v>
      </c>
      <c r="M1346" s="6" t="s">
        <v>13027</v>
      </c>
      <c r="N1346" s="5" t="s">
        <v>13031</v>
      </c>
    </row>
    <row r="1347" spans="1:14" x14ac:dyDescent="0.45">
      <c r="A1347" s="6" t="s">
        <v>10591</v>
      </c>
      <c r="B1347" s="5" t="s">
        <v>10592</v>
      </c>
      <c r="C1347" s="5" t="s">
        <v>10593</v>
      </c>
      <c r="D1347" s="6">
        <v>1999</v>
      </c>
      <c r="E1347" s="5" t="s">
        <v>10594</v>
      </c>
      <c r="F1347" s="5" t="s">
        <v>4145</v>
      </c>
      <c r="G1347" s="5" t="s">
        <v>10595</v>
      </c>
      <c r="H1347" s="5" t="s">
        <v>13024</v>
      </c>
      <c r="I1347" s="6" t="s">
        <v>13026</v>
      </c>
      <c r="J1347" s="6" t="s">
        <v>13025</v>
      </c>
      <c r="K1347" s="6" t="s">
        <v>13026</v>
      </c>
      <c r="L1347" s="6" t="s">
        <v>13026</v>
      </c>
      <c r="M1347" s="6" t="s">
        <v>13027</v>
      </c>
      <c r="N1347" s="5" t="s">
        <v>13031</v>
      </c>
    </row>
    <row r="1348" spans="1:14" x14ac:dyDescent="0.45">
      <c r="A1348" s="6" t="s">
        <v>1136</v>
      </c>
      <c r="B1348" s="5" t="s">
        <v>1137</v>
      </c>
      <c r="C1348" s="5" t="s">
        <v>1138</v>
      </c>
      <c r="D1348" s="6">
        <v>2002</v>
      </c>
      <c r="E1348" s="5" t="s">
        <v>1139</v>
      </c>
      <c r="F1348" s="5" t="s">
        <v>123</v>
      </c>
      <c r="G1348" s="5" t="s">
        <v>1140</v>
      </c>
      <c r="H1348" s="5" t="s">
        <v>13024</v>
      </c>
      <c r="I1348" s="6" t="s">
        <v>13026</v>
      </c>
      <c r="J1348" s="6" t="s">
        <v>13025</v>
      </c>
      <c r="K1348" s="6" t="s">
        <v>13026</v>
      </c>
      <c r="L1348" s="6" t="s">
        <v>13026</v>
      </c>
      <c r="M1348" s="6" t="s">
        <v>13027</v>
      </c>
      <c r="N1348" s="5" t="s">
        <v>13031</v>
      </c>
    </row>
    <row r="1349" spans="1:14" x14ac:dyDescent="0.45">
      <c r="A1349" s="6" t="s">
        <v>4605</v>
      </c>
      <c r="B1349" s="5" t="s">
        <v>4606</v>
      </c>
      <c r="C1349" s="5" t="s">
        <v>4607</v>
      </c>
      <c r="D1349" s="6">
        <v>2019</v>
      </c>
      <c r="E1349" s="5" t="s">
        <v>4608</v>
      </c>
      <c r="F1349" s="5" t="s">
        <v>3439</v>
      </c>
      <c r="G1349" s="5" t="s">
        <v>4609</v>
      </c>
      <c r="H1349" s="5" t="s">
        <v>13024</v>
      </c>
      <c r="I1349" s="6" t="s">
        <v>13025</v>
      </c>
      <c r="J1349" s="6" t="s">
        <v>13025</v>
      </c>
      <c r="K1349" s="6" t="s">
        <v>13026</v>
      </c>
      <c r="L1349" s="6" t="s">
        <v>13025</v>
      </c>
      <c r="M1349" s="6" t="s">
        <v>13027</v>
      </c>
      <c r="N1349" s="5" t="s">
        <v>13029</v>
      </c>
    </row>
    <row r="1350" spans="1:14" x14ac:dyDescent="0.45">
      <c r="A1350" s="6" t="s">
        <v>5348</v>
      </c>
      <c r="B1350" s="5" t="s">
        <v>5349</v>
      </c>
      <c r="C1350" s="5" t="s">
        <v>5350</v>
      </c>
      <c r="D1350" s="6">
        <v>2025</v>
      </c>
      <c r="E1350" s="5" t="s">
        <v>5351</v>
      </c>
      <c r="F1350" s="5" t="s">
        <v>530</v>
      </c>
      <c r="G1350" s="5" t="s">
        <v>5352</v>
      </c>
      <c r="H1350" s="5" t="s">
        <v>13024</v>
      </c>
      <c r="I1350" s="6" t="s">
        <v>13025</v>
      </c>
      <c r="J1350" s="6" t="s">
        <v>13025</v>
      </c>
      <c r="K1350" s="6" t="s">
        <v>13025</v>
      </c>
      <c r="L1350" s="6" t="s">
        <v>13026</v>
      </c>
      <c r="M1350" s="6" t="s">
        <v>13027</v>
      </c>
      <c r="N1350" s="5" t="s">
        <v>13029</v>
      </c>
    </row>
    <row r="1351" spans="1:14" x14ac:dyDescent="0.45">
      <c r="A1351" s="6" t="s">
        <v>516</v>
      </c>
      <c r="B1351" s="5" t="s">
        <v>517</v>
      </c>
      <c r="C1351" s="5" t="s">
        <v>518</v>
      </c>
      <c r="D1351" s="6">
        <v>2016</v>
      </c>
      <c r="E1351" s="5" t="s">
        <v>519</v>
      </c>
      <c r="F1351" s="5" t="s">
        <v>245</v>
      </c>
      <c r="G1351" s="5" t="s">
        <v>520</v>
      </c>
      <c r="H1351" s="5" t="s">
        <v>13024</v>
      </c>
      <c r="I1351" s="6" t="s">
        <v>13025</v>
      </c>
      <c r="J1351" s="6" t="s">
        <v>13025</v>
      </c>
      <c r="K1351" s="6" t="s">
        <v>13026</v>
      </c>
      <c r="L1351" s="6" t="s">
        <v>13025</v>
      </c>
      <c r="M1351" s="6" t="s">
        <v>13027</v>
      </c>
      <c r="N1351" s="5" t="s">
        <v>13029</v>
      </c>
    </row>
    <row r="1352" spans="1:14" x14ac:dyDescent="0.45">
      <c r="A1352" s="6" t="s">
        <v>9675</v>
      </c>
      <c r="B1352" s="5" t="s">
        <v>9676</v>
      </c>
      <c r="C1352" s="5" t="s">
        <v>9677</v>
      </c>
      <c r="D1352" s="6">
        <v>1995</v>
      </c>
      <c r="E1352" s="5" t="s">
        <v>9678</v>
      </c>
      <c r="F1352" s="5" t="s">
        <v>206</v>
      </c>
      <c r="G1352" s="5" t="s">
        <v>9679</v>
      </c>
      <c r="H1352" s="5" t="s">
        <v>13024</v>
      </c>
      <c r="I1352" s="6" t="s">
        <v>13026</v>
      </c>
      <c r="J1352" s="6" t="s">
        <v>13026</v>
      </c>
      <c r="K1352" s="6" t="s">
        <v>13026</v>
      </c>
      <c r="L1352" s="6" t="s">
        <v>13026</v>
      </c>
      <c r="M1352" s="6" t="s">
        <v>13027</v>
      </c>
      <c r="N1352" s="5" t="s">
        <v>13031</v>
      </c>
    </row>
    <row r="1353" spans="1:14" x14ac:dyDescent="0.45">
      <c r="A1353" s="6" t="s">
        <v>2648</v>
      </c>
      <c r="B1353" s="5" t="s">
        <v>2649</v>
      </c>
      <c r="C1353" s="5" t="s">
        <v>2650</v>
      </c>
      <c r="D1353" s="6">
        <v>2003</v>
      </c>
      <c r="E1353" s="5" t="s">
        <v>2651</v>
      </c>
      <c r="F1353" s="5" t="s">
        <v>135</v>
      </c>
      <c r="G1353" s="5" t="s">
        <v>2652</v>
      </c>
      <c r="H1353" s="5" t="s">
        <v>13024</v>
      </c>
      <c r="I1353" s="6" t="s">
        <v>13025</v>
      </c>
      <c r="J1353" s="6" t="s">
        <v>13026</v>
      </c>
      <c r="K1353" s="6" t="s">
        <v>13026</v>
      </c>
      <c r="L1353" s="6" t="s">
        <v>13025</v>
      </c>
      <c r="M1353" s="6" t="s">
        <v>13027</v>
      </c>
      <c r="N1353" s="5" t="s">
        <v>13028</v>
      </c>
    </row>
    <row r="1354" spans="1:14" x14ac:dyDescent="0.45">
      <c r="A1354" s="6" t="s">
        <v>7379</v>
      </c>
      <c r="B1354" s="5" t="s">
        <v>7380</v>
      </c>
      <c r="C1354" s="5" t="s">
        <v>7381</v>
      </c>
      <c r="D1354" s="6">
        <v>2018</v>
      </c>
      <c r="E1354" s="5" t="s">
        <v>7382</v>
      </c>
      <c r="F1354" s="5" t="s">
        <v>7383</v>
      </c>
      <c r="G1354" s="5" t="s">
        <v>5158</v>
      </c>
      <c r="H1354" s="5" t="s">
        <v>13024</v>
      </c>
      <c r="I1354" s="6" t="s">
        <v>13025</v>
      </c>
      <c r="J1354" s="6" t="s">
        <v>13025</v>
      </c>
      <c r="K1354" s="6" t="s">
        <v>13025</v>
      </c>
      <c r="L1354" s="6" t="s">
        <v>13025</v>
      </c>
      <c r="M1354" s="6" t="s">
        <v>13027</v>
      </c>
      <c r="N1354" s="5" t="s">
        <v>13029</v>
      </c>
    </row>
    <row r="1355" spans="1:14" x14ac:dyDescent="0.45">
      <c r="A1355" s="6" t="s">
        <v>8068</v>
      </c>
      <c r="B1355" s="5" t="s">
        <v>8069</v>
      </c>
      <c r="C1355" s="5" t="s">
        <v>8070</v>
      </c>
      <c r="D1355" s="6">
        <v>1997</v>
      </c>
      <c r="E1355" s="5" t="s">
        <v>8071</v>
      </c>
      <c r="F1355" s="5" t="s">
        <v>455</v>
      </c>
      <c r="G1355" s="5" t="s">
        <v>8072</v>
      </c>
      <c r="H1355" s="5" t="s">
        <v>13024</v>
      </c>
      <c r="I1355" s="6" t="s">
        <v>13026</v>
      </c>
      <c r="J1355" s="6" t="s">
        <v>13025</v>
      </c>
      <c r="K1355" s="6" t="s">
        <v>13026</v>
      </c>
      <c r="L1355" s="6" t="s">
        <v>13026</v>
      </c>
      <c r="M1355" s="6" t="s">
        <v>13027</v>
      </c>
      <c r="N1355" s="5" t="s">
        <v>13031</v>
      </c>
    </row>
    <row r="1356" spans="1:14" x14ac:dyDescent="0.45">
      <c r="A1356" s="6" t="s">
        <v>11201</v>
      </c>
      <c r="B1356" s="5" t="s">
        <v>11202</v>
      </c>
      <c r="C1356" s="5" t="s">
        <v>11203</v>
      </c>
      <c r="D1356" s="6">
        <v>2001</v>
      </c>
      <c r="E1356" s="5" t="s">
        <v>11204</v>
      </c>
      <c r="F1356" s="5" t="s">
        <v>68</v>
      </c>
      <c r="G1356" s="5" t="s">
        <v>11205</v>
      </c>
      <c r="H1356" s="5" t="s">
        <v>13032</v>
      </c>
      <c r="I1356" s="6" t="s">
        <v>13026</v>
      </c>
      <c r="J1356" s="6" t="s">
        <v>13026</v>
      </c>
      <c r="K1356" s="6" t="s">
        <v>13026</v>
      </c>
      <c r="L1356" s="6" t="s">
        <v>13025</v>
      </c>
      <c r="M1356" s="6" t="s">
        <v>13027</v>
      </c>
      <c r="N1356" s="5" t="s">
        <v>13031</v>
      </c>
    </row>
    <row r="1357" spans="1:14" x14ac:dyDescent="0.45">
      <c r="A1357" s="6" t="s">
        <v>6175</v>
      </c>
      <c r="B1357" s="5" t="s">
        <v>6176</v>
      </c>
      <c r="C1357" s="5" t="s">
        <v>6177</v>
      </c>
      <c r="D1357" s="6">
        <v>2005</v>
      </c>
      <c r="E1357" s="5" t="s">
        <v>6178</v>
      </c>
      <c r="F1357" s="5" t="s">
        <v>68</v>
      </c>
      <c r="G1357" s="5" t="s">
        <v>6179</v>
      </c>
      <c r="H1357" s="5" t="s">
        <v>13024</v>
      </c>
      <c r="I1357" s="6" t="s">
        <v>13025</v>
      </c>
      <c r="J1357" s="6" t="s">
        <v>13026</v>
      </c>
      <c r="K1357" s="6" t="s">
        <v>13026</v>
      </c>
      <c r="L1357" s="6" t="s">
        <v>13026</v>
      </c>
      <c r="M1357" s="6" t="s">
        <v>13027</v>
      </c>
      <c r="N1357" s="5" t="s">
        <v>13028</v>
      </c>
    </row>
    <row r="1358" spans="1:14" x14ac:dyDescent="0.45">
      <c r="A1358" s="6" t="s">
        <v>11719</v>
      </c>
      <c r="B1358" s="5" t="s">
        <v>11720</v>
      </c>
      <c r="C1358" s="5" t="s">
        <v>11721</v>
      </c>
      <c r="D1358" s="6">
        <v>2026</v>
      </c>
      <c r="E1358" s="5" t="s">
        <v>11722</v>
      </c>
      <c r="F1358" s="5" t="s">
        <v>183</v>
      </c>
      <c r="G1358" s="5" t="s">
        <v>11723</v>
      </c>
      <c r="H1358" s="5" t="s">
        <v>13024</v>
      </c>
      <c r="I1358" s="6" t="s">
        <v>13025</v>
      </c>
      <c r="J1358" s="6" t="s">
        <v>13025</v>
      </c>
      <c r="K1358" s="6" t="s">
        <v>13026</v>
      </c>
      <c r="L1358" s="6" t="s">
        <v>13025</v>
      </c>
      <c r="M1358" s="6" t="s">
        <v>13027</v>
      </c>
      <c r="N1358" s="5" t="s">
        <v>13029</v>
      </c>
    </row>
    <row r="1359" spans="1:14" x14ac:dyDescent="0.45">
      <c r="A1359" s="6" t="s">
        <v>2320</v>
      </c>
      <c r="B1359" s="5" t="s">
        <v>2321</v>
      </c>
      <c r="C1359" s="5" t="s">
        <v>2322</v>
      </c>
      <c r="D1359" s="6">
        <v>2019</v>
      </c>
      <c r="E1359" s="5" t="s">
        <v>2323</v>
      </c>
      <c r="F1359" s="5" t="s">
        <v>206</v>
      </c>
      <c r="G1359" s="5" t="s">
        <v>2324</v>
      </c>
      <c r="H1359" s="5" t="s">
        <v>13024</v>
      </c>
      <c r="I1359" s="6" t="s">
        <v>13026</v>
      </c>
      <c r="J1359" s="6" t="s">
        <v>13025</v>
      </c>
      <c r="K1359" s="6" t="s">
        <v>13026</v>
      </c>
      <c r="L1359" s="6" t="s">
        <v>13026</v>
      </c>
      <c r="M1359" s="6" t="s">
        <v>13027</v>
      </c>
      <c r="N1359" s="5" t="s">
        <v>13031</v>
      </c>
    </row>
    <row r="1360" spans="1:14" x14ac:dyDescent="0.45">
      <c r="A1360" s="6" t="s">
        <v>2021</v>
      </c>
      <c r="B1360" s="5" t="s">
        <v>2022</v>
      </c>
      <c r="C1360" s="5" t="s">
        <v>2023</v>
      </c>
      <c r="D1360" s="6">
        <v>1994</v>
      </c>
      <c r="E1360" s="5" t="s">
        <v>2024</v>
      </c>
      <c r="F1360" s="5" t="s">
        <v>455</v>
      </c>
      <c r="G1360" s="5" t="s">
        <v>2025</v>
      </c>
      <c r="H1360" s="5" t="s">
        <v>13024</v>
      </c>
      <c r="I1360" s="6" t="s">
        <v>13025</v>
      </c>
      <c r="J1360" s="6" t="s">
        <v>13025</v>
      </c>
      <c r="K1360" s="6" t="s">
        <v>13026</v>
      </c>
      <c r="L1360" s="6" t="s">
        <v>13026</v>
      </c>
      <c r="M1360" s="6" t="s">
        <v>13027</v>
      </c>
      <c r="N1360" s="5" t="s">
        <v>13029</v>
      </c>
    </row>
    <row r="1361" spans="1:14" x14ac:dyDescent="0.45">
      <c r="A1361" s="6" t="s">
        <v>3382</v>
      </c>
      <c r="B1361" s="5" t="s">
        <v>3383</v>
      </c>
      <c r="C1361" s="5" t="s">
        <v>3384</v>
      </c>
      <c r="D1361" s="6">
        <v>2011</v>
      </c>
      <c r="E1361" s="5" t="s">
        <v>3385</v>
      </c>
      <c r="F1361" s="5" t="s">
        <v>200</v>
      </c>
      <c r="G1361" s="5" t="s">
        <v>3386</v>
      </c>
      <c r="H1361" s="5" t="s">
        <v>13030</v>
      </c>
      <c r="I1361" s="6" t="s">
        <v>13026</v>
      </c>
      <c r="J1361" s="6" t="s">
        <v>13025</v>
      </c>
      <c r="K1361" s="6" t="s">
        <v>13026</v>
      </c>
      <c r="L1361" s="6" t="s">
        <v>13026</v>
      </c>
      <c r="M1361" s="6" t="s">
        <v>13027</v>
      </c>
      <c r="N1361" s="5" t="s">
        <v>13031</v>
      </c>
    </row>
    <row r="1362" spans="1:14" x14ac:dyDescent="0.45">
      <c r="A1362" s="6" t="s">
        <v>12998</v>
      </c>
      <c r="B1362" s="5" t="s">
        <v>12999</v>
      </c>
      <c r="C1362" s="5" t="s">
        <v>13000</v>
      </c>
      <c r="D1362" s="6">
        <v>2019</v>
      </c>
      <c r="E1362" s="5" t="s">
        <v>13001</v>
      </c>
      <c r="F1362" s="5" t="s">
        <v>13002</v>
      </c>
      <c r="G1362" s="5" t="s">
        <v>13003</v>
      </c>
      <c r="H1362" s="5" t="s">
        <v>13024</v>
      </c>
      <c r="I1362" s="6" t="s">
        <v>13025</v>
      </c>
      <c r="J1362" s="6" t="s">
        <v>13025</v>
      </c>
      <c r="K1362" s="6" t="s">
        <v>13026</v>
      </c>
      <c r="L1362" s="6" t="s">
        <v>13025</v>
      </c>
      <c r="M1362" s="6" t="s">
        <v>13027</v>
      </c>
      <c r="N1362" s="5" t="s">
        <v>13029</v>
      </c>
    </row>
    <row r="1363" spans="1:14" x14ac:dyDescent="0.45">
      <c r="A1363" s="6" t="s">
        <v>11793</v>
      </c>
      <c r="B1363" s="5" t="s">
        <v>11794</v>
      </c>
      <c r="C1363" s="5" t="s">
        <v>11795</v>
      </c>
      <c r="D1363" s="6">
        <v>2018</v>
      </c>
      <c r="E1363" s="5" t="s">
        <v>11796</v>
      </c>
      <c r="F1363" s="5" t="s">
        <v>11797</v>
      </c>
      <c r="G1363" s="5" t="s">
        <v>11798</v>
      </c>
      <c r="H1363" s="5" t="s">
        <v>13024</v>
      </c>
      <c r="I1363" s="6" t="s">
        <v>13026</v>
      </c>
      <c r="J1363" s="6" t="s">
        <v>13026</v>
      </c>
      <c r="K1363" s="6" t="s">
        <v>13026</v>
      </c>
      <c r="L1363" s="6" t="s">
        <v>13025</v>
      </c>
      <c r="M1363" s="6" t="s">
        <v>13027</v>
      </c>
      <c r="N1363" s="5" t="s">
        <v>13031</v>
      </c>
    </row>
    <row r="1364" spans="1:14" x14ac:dyDescent="0.45">
      <c r="A1364" s="6" t="s">
        <v>8906</v>
      </c>
      <c r="B1364" s="5" t="s">
        <v>8907</v>
      </c>
      <c r="C1364" s="5" t="s">
        <v>8908</v>
      </c>
      <c r="D1364" s="6">
        <v>2020</v>
      </c>
      <c r="E1364" s="5" t="s">
        <v>8909</v>
      </c>
      <c r="F1364" s="5" t="s">
        <v>8910</v>
      </c>
      <c r="G1364" s="5" t="s">
        <v>8911</v>
      </c>
      <c r="H1364" s="5" t="s">
        <v>13024</v>
      </c>
      <c r="I1364" s="6" t="s">
        <v>13025</v>
      </c>
      <c r="J1364" s="6" t="s">
        <v>13025</v>
      </c>
      <c r="K1364" s="6" t="s">
        <v>13026</v>
      </c>
      <c r="L1364" s="6" t="s">
        <v>13025</v>
      </c>
      <c r="M1364" s="6" t="s">
        <v>13027</v>
      </c>
      <c r="N1364" s="5" t="s">
        <v>13029</v>
      </c>
    </row>
    <row r="1365" spans="1:14" x14ac:dyDescent="0.45">
      <c r="A1365" s="6" t="s">
        <v>6617</v>
      </c>
      <c r="B1365" s="5" t="s">
        <v>6618</v>
      </c>
      <c r="C1365" s="5" t="s">
        <v>6619</v>
      </c>
      <c r="D1365" s="6">
        <v>2008</v>
      </c>
      <c r="E1365" s="5" t="s">
        <v>6620</v>
      </c>
      <c r="F1365" s="5" t="s">
        <v>99</v>
      </c>
      <c r="G1365" s="5" t="s">
        <v>6621</v>
      </c>
      <c r="H1365" s="5" t="s">
        <v>13032</v>
      </c>
      <c r="I1365" s="6" t="s">
        <v>13025</v>
      </c>
      <c r="J1365" s="6" t="s">
        <v>13025</v>
      </c>
      <c r="K1365" s="6" t="s">
        <v>13025</v>
      </c>
      <c r="L1365" s="6" t="s">
        <v>13025</v>
      </c>
      <c r="M1365" s="6" t="s">
        <v>13033</v>
      </c>
      <c r="N1365" s="5"/>
    </row>
    <row r="1366" spans="1:14" x14ac:dyDescent="0.45">
      <c r="A1366" s="6" t="s">
        <v>1329</v>
      </c>
      <c r="B1366" s="5" t="s">
        <v>1330</v>
      </c>
      <c r="C1366" s="5" t="s">
        <v>1331</v>
      </c>
      <c r="D1366" s="6">
        <v>2000</v>
      </c>
      <c r="E1366" s="5" t="s">
        <v>1332</v>
      </c>
      <c r="F1366" s="5" t="s">
        <v>983</v>
      </c>
      <c r="G1366" s="5" t="s">
        <v>1333</v>
      </c>
      <c r="H1366" s="5" t="s">
        <v>13024</v>
      </c>
      <c r="I1366" s="6" t="s">
        <v>13025</v>
      </c>
      <c r="J1366" s="6" t="s">
        <v>13025</v>
      </c>
      <c r="K1366" s="6" t="s">
        <v>13026</v>
      </c>
      <c r="L1366" s="6" t="s">
        <v>13026</v>
      </c>
      <c r="M1366" s="6" t="s">
        <v>13027</v>
      </c>
      <c r="N1366" s="5" t="s">
        <v>13029</v>
      </c>
    </row>
    <row r="1367" spans="1:14" x14ac:dyDescent="0.45">
      <c r="A1367" s="6" t="s">
        <v>5399</v>
      </c>
      <c r="B1367" s="5" t="s">
        <v>5400</v>
      </c>
      <c r="C1367" s="5" t="s">
        <v>5401</v>
      </c>
      <c r="D1367" s="6">
        <v>2005</v>
      </c>
      <c r="E1367" s="5" t="s">
        <v>5402</v>
      </c>
      <c r="F1367" s="5" t="s">
        <v>2179</v>
      </c>
      <c r="G1367" s="5" t="s">
        <v>5403</v>
      </c>
      <c r="H1367" s="5" t="s">
        <v>13024</v>
      </c>
      <c r="I1367" s="6" t="s">
        <v>13025</v>
      </c>
      <c r="J1367" s="6" t="s">
        <v>13026</v>
      </c>
      <c r="K1367" s="6" t="s">
        <v>13026</v>
      </c>
      <c r="L1367" s="6" t="s">
        <v>13026</v>
      </c>
      <c r="M1367" s="6" t="s">
        <v>13027</v>
      </c>
      <c r="N1367" s="5" t="s">
        <v>13028</v>
      </c>
    </row>
    <row r="1368" spans="1:14" x14ac:dyDescent="0.45">
      <c r="A1368" s="6" t="s">
        <v>1476</v>
      </c>
      <c r="B1368" s="5" t="s">
        <v>1477</v>
      </c>
      <c r="C1368" s="5" t="s">
        <v>1478</v>
      </c>
      <c r="D1368" s="6">
        <v>2006</v>
      </c>
      <c r="E1368" s="5" t="s">
        <v>1479</v>
      </c>
      <c r="F1368" s="5" t="s">
        <v>1480</v>
      </c>
      <c r="G1368" s="5" t="s">
        <v>1481</v>
      </c>
      <c r="H1368" s="5" t="s">
        <v>13024</v>
      </c>
      <c r="I1368" s="6" t="s">
        <v>13025</v>
      </c>
      <c r="J1368" s="6" t="s">
        <v>13025</v>
      </c>
      <c r="K1368" s="6" t="s">
        <v>13026</v>
      </c>
      <c r="L1368" s="6" t="s">
        <v>13026</v>
      </c>
      <c r="M1368" s="6" t="s">
        <v>13027</v>
      </c>
      <c r="N1368" s="5" t="s">
        <v>13029</v>
      </c>
    </row>
    <row r="1369" spans="1:14" x14ac:dyDescent="0.45">
      <c r="A1369" s="6" t="s">
        <v>12404</v>
      </c>
      <c r="B1369" s="5" t="s">
        <v>12405</v>
      </c>
      <c r="C1369" s="5" t="s">
        <v>12406</v>
      </c>
      <c r="D1369" s="6">
        <v>2002</v>
      </c>
      <c r="E1369" s="5" t="s">
        <v>12407</v>
      </c>
      <c r="F1369" s="5" t="s">
        <v>135</v>
      </c>
      <c r="G1369" s="5" t="s">
        <v>12408</v>
      </c>
      <c r="H1369" s="5" t="s">
        <v>13024</v>
      </c>
      <c r="I1369" s="6" t="s">
        <v>13025</v>
      </c>
      <c r="J1369" s="6" t="s">
        <v>13026</v>
      </c>
      <c r="K1369" s="6" t="s">
        <v>13026</v>
      </c>
      <c r="L1369" s="6" t="s">
        <v>13026</v>
      </c>
      <c r="M1369" s="6" t="s">
        <v>13027</v>
      </c>
      <c r="N1369" s="5" t="s">
        <v>13028</v>
      </c>
    </row>
    <row r="1370" spans="1:14" x14ac:dyDescent="0.45">
      <c r="A1370" s="6" t="s">
        <v>532</v>
      </c>
      <c r="B1370" s="5" t="s">
        <v>533</v>
      </c>
      <c r="C1370" s="5" t="s">
        <v>534</v>
      </c>
      <c r="D1370" s="6">
        <v>2006</v>
      </c>
      <c r="E1370" s="5" t="s">
        <v>535</v>
      </c>
      <c r="F1370" s="5" t="s">
        <v>153</v>
      </c>
      <c r="G1370" s="5" t="s">
        <v>536</v>
      </c>
      <c r="H1370" s="5" t="s">
        <v>13032</v>
      </c>
      <c r="I1370" s="6" t="s">
        <v>13026</v>
      </c>
      <c r="J1370" s="6" t="s">
        <v>13025</v>
      </c>
      <c r="K1370" s="6" t="s">
        <v>13026</v>
      </c>
      <c r="L1370" s="6" t="s">
        <v>13026</v>
      </c>
      <c r="M1370" s="6" t="s">
        <v>13027</v>
      </c>
      <c r="N1370" s="5" t="s">
        <v>13031</v>
      </c>
    </row>
    <row r="1371" spans="1:14" x14ac:dyDescent="0.45">
      <c r="A1371" s="6" t="s">
        <v>5086</v>
      </c>
      <c r="B1371" s="5" t="s">
        <v>5087</v>
      </c>
      <c r="C1371" s="5" t="s">
        <v>5088</v>
      </c>
      <c r="D1371" s="6">
        <v>1991</v>
      </c>
      <c r="E1371" s="5" t="s">
        <v>5089</v>
      </c>
      <c r="F1371" s="5" t="s">
        <v>5090</v>
      </c>
      <c r="G1371" s="5" t="s">
        <v>5091</v>
      </c>
      <c r="H1371" s="5" t="s">
        <v>13024</v>
      </c>
      <c r="I1371" s="6" t="s">
        <v>13026</v>
      </c>
      <c r="J1371" s="6" t="s">
        <v>13025</v>
      </c>
      <c r="K1371" s="6" t="s">
        <v>13026</v>
      </c>
      <c r="L1371" s="6" t="s">
        <v>13026</v>
      </c>
      <c r="M1371" s="6" t="s">
        <v>13027</v>
      </c>
      <c r="N1371" s="5" t="s">
        <v>13031</v>
      </c>
    </row>
    <row r="1372" spans="1:14" x14ac:dyDescent="0.45">
      <c r="A1372" s="6" t="s">
        <v>10190</v>
      </c>
      <c r="B1372" s="5" t="s">
        <v>10191</v>
      </c>
      <c r="C1372" s="5" t="s">
        <v>10192</v>
      </c>
      <c r="D1372" s="6">
        <v>1985</v>
      </c>
      <c r="E1372" s="5" t="s">
        <v>10193</v>
      </c>
      <c r="F1372" s="5" t="s">
        <v>245</v>
      </c>
      <c r="G1372" s="5" t="s">
        <v>10194</v>
      </c>
      <c r="H1372" s="5" t="s">
        <v>13024</v>
      </c>
      <c r="I1372" s="6" t="s">
        <v>13025</v>
      </c>
      <c r="J1372" s="6" t="s">
        <v>13026</v>
      </c>
      <c r="K1372" s="6" t="s">
        <v>13026</v>
      </c>
      <c r="L1372" s="6" t="s">
        <v>13026</v>
      </c>
      <c r="M1372" s="6" t="s">
        <v>13027</v>
      </c>
      <c r="N1372" s="5" t="s">
        <v>13028</v>
      </c>
    </row>
    <row r="1373" spans="1:14" x14ac:dyDescent="0.45">
      <c r="A1373" s="6" t="s">
        <v>5154</v>
      </c>
      <c r="B1373" s="5" t="s">
        <v>5155</v>
      </c>
      <c r="C1373" s="5" t="s">
        <v>5156</v>
      </c>
      <c r="D1373" s="6">
        <v>2013</v>
      </c>
      <c r="E1373" s="5" t="s">
        <v>5157</v>
      </c>
      <c r="F1373" s="5" t="s">
        <v>239</v>
      </c>
      <c r="G1373" s="5" t="s">
        <v>5158</v>
      </c>
      <c r="H1373" s="5" t="s">
        <v>13032</v>
      </c>
      <c r="I1373" s="6" t="s">
        <v>13025</v>
      </c>
      <c r="J1373" s="6" t="s">
        <v>13025</v>
      </c>
      <c r="K1373" s="6" t="s">
        <v>13025</v>
      </c>
      <c r="L1373" s="6" t="s">
        <v>13025</v>
      </c>
      <c r="M1373" s="6" t="s">
        <v>13033</v>
      </c>
      <c r="N1373" s="5"/>
    </row>
    <row r="1374" spans="1:14" x14ac:dyDescent="0.45">
      <c r="A1374" s="6" t="s">
        <v>7495</v>
      </c>
      <c r="B1374" s="5" t="s">
        <v>7496</v>
      </c>
      <c r="C1374" s="5" t="s">
        <v>7497</v>
      </c>
      <c r="D1374" s="6">
        <v>2005</v>
      </c>
      <c r="E1374" s="5" t="s">
        <v>7498</v>
      </c>
      <c r="F1374" s="5" t="s">
        <v>7499</v>
      </c>
      <c r="G1374" s="5" t="s">
        <v>7500</v>
      </c>
      <c r="H1374" s="5" t="s">
        <v>13024</v>
      </c>
      <c r="I1374" s="6" t="s">
        <v>13025</v>
      </c>
      <c r="J1374" s="6" t="s">
        <v>13025</v>
      </c>
      <c r="K1374" s="6" t="s">
        <v>13026</v>
      </c>
      <c r="L1374" s="6" t="s">
        <v>13026</v>
      </c>
      <c r="M1374" s="6" t="s">
        <v>13027</v>
      </c>
      <c r="N1374" s="5" t="s">
        <v>13029</v>
      </c>
    </row>
    <row r="1375" spans="1:14" x14ac:dyDescent="0.45">
      <c r="A1375" s="6" t="s">
        <v>6127</v>
      </c>
      <c r="B1375" s="5" t="s">
        <v>6128</v>
      </c>
      <c r="C1375" s="5" t="s">
        <v>6129</v>
      </c>
      <c r="D1375" s="6">
        <v>2005</v>
      </c>
      <c r="E1375" s="5" t="s">
        <v>6130</v>
      </c>
      <c r="F1375" s="5" t="s">
        <v>2816</v>
      </c>
      <c r="G1375" s="5" t="s">
        <v>6131</v>
      </c>
      <c r="H1375" s="5" t="s">
        <v>13030</v>
      </c>
      <c r="I1375" s="6" t="s">
        <v>13025</v>
      </c>
      <c r="J1375" s="6" t="s">
        <v>13025</v>
      </c>
      <c r="K1375" s="6" t="s">
        <v>13025</v>
      </c>
      <c r="L1375" s="6" t="s">
        <v>13025</v>
      </c>
      <c r="M1375" s="6" t="s">
        <v>13033</v>
      </c>
      <c r="N1375" s="5"/>
    </row>
    <row r="1376" spans="1:14" x14ac:dyDescent="0.45">
      <c r="A1376" s="6" t="s">
        <v>10960</v>
      </c>
      <c r="B1376" s="5" t="s">
        <v>10961</v>
      </c>
      <c r="C1376" s="5" t="s">
        <v>10962</v>
      </c>
      <c r="D1376" s="6">
        <v>1997</v>
      </c>
      <c r="E1376" s="5" t="s">
        <v>10963</v>
      </c>
      <c r="F1376" s="5" t="s">
        <v>206</v>
      </c>
      <c r="G1376" s="5" t="s">
        <v>10964</v>
      </c>
      <c r="H1376" s="5" t="s">
        <v>13024</v>
      </c>
      <c r="I1376" s="6" t="s">
        <v>13026</v>
      </c>
      <c r="J1376" s="6" t="s">
        <v>13025</v>
      </c>
      <c r="K1376" s="6" t="s">
        <v>13026</v>
      </c>
      <c r="L1376" s="6" t="s">
        <v>13026</v>
      </c>
      <c r="M1376" s="6" t="s">
        <v>13027</v>
      </c>
      <c r="N1376" s="5" t="s">
        <v>13031</v>
      </c>
    </row>
    <row r="1377" spans="1:14" x14ac:dyDescent="0.45">
      <c r="A1377" s="6" t="s">
        <v>8383</v>
      </c>
      <c r="B1377" s="5" t="s">
        <v>8384</v>
      </c>
      <c r="C1377" s="5" t="s">
        <v>8385</v>
      </c>
      <c r="D1377" s="6">
        <v>1990</v>
      </c>
      <c r="E1377" s="5" t="s">
        <v>8386</v>
      </c>
      <c r="F1377" s="5" t="s">
        <v>8387</v>
      </c>
      <c r="G1377" s="5" t="s">
        <v>8388</v>
      </c>
      <c r="H1377" s="5" t="s">
        <v>13024</v>
      </c>
      <c r="I1377" s="6" t="s">
        <v>13025</v>
      </c>
      <c r="J1377" s="6" t="s">
        <v>13026</v>
      </c>
      <c r="K1377" s="6" t="s">
        <v>13026</v>
      </c>
      <c r="L1377" s="6" t="s">
        <v>13025</v>
      </c>
      <c r="M1377" s="6" t="s">
        <v>13027</v>
      </c>
      <c r="N1377" s="5" t="s">
        <v>13028</v>
      </c>
    </row>
    <row r="1378" spans="1:14" x14ac:dyDescent="0.45">
      <c r="A1378" s="6" t="s">
        <v>10797</v>
      </c>
      <c r="B1378" s="5" t="s">
        <v>10799</v>
      </c>
      <c r="C1378" s="5" t="s">
        <v>10800</v>
      </c>
      <c r="D1378" s="6">
        <v>2024</v>
      </c>
      <c r="E1378" s="5" t="s">
        <v>10801</v>
      </c>
      <c r="F1378" s="5" t="s">
        <v>10802</v>
      </c>
      <c r="G1378" s="5" t="s">
        <v>10803</v>
      </c>
      <c r="H1378" s="5" t="s">
        <v>13024</v>
      </c>
      <c r="I1378" s="6" t="s">
        <v>13026</v>
      </c>
      <c r="J1378" s="6" t="s">
        <v>13026</v>
      </c>
      <c r="K1378" s="6" t="s">
        <v>13026</v>
      </c>
      <c r="L1378" s="6" t="s">
        <v>13026</v>
      </c>
      <c r="M1378" s="6" t="s">
        <v>13027</v>
      </c>
      <c r="N1378" s="5" t="s">
        <v>13031</v>
      </c>
    </row>
    <row r="1379" spans="1:14" x14ac:dyDescent="0.45">
      <c r="A1379" s="6" t="s">
        <v>6345</v>
      </c>
      <c r="B1379" s="5" t="s">
        <v>6346</v>
      </c>
      <c r="C1379" s="5" t="s">
        <v>6347</v>
      </c>
      <c r="D1379" s="6">
        <v>2002</v>
      </c>
      <c r="E1379" s="5" t="s">
        <v>6348</v>
      </c>
      <c r="F1379" s="5" t="s">
        <v>68</v>
      </c>
      <c r="G1379" s="5" t="s">
        <v>6349</v>
      </c>
      <c r="H1379" s="5" t="s">
        <v>13032</v>
      </c>
      <c r="I1379" s="6" t="s">
        <v>13025</v>
      </c>
      <c r="J1379" s="6" t="s">
        <v>13026</v>
      </c>
      <c r="K1379" s="6" t="s">
        <v>13026</v>
      </c>
      <c r="L1379" s="6" t="s">
        <v>13025</v>
      </c>
      <c r="M1379" s="6" t="s">
        <v>13027</v>
      </c>
      <c r="N1379" s="5" t="s">
        <v>13028</v>
      </c>
    </row>
    <row r="1380" spans="1:14" x14ac:dyDescent="0.45">
      <c r="A1380" s="6" t="s">
        <v>2945</v>
      </c>
      <c r="B1380" s="5" t="s">
        <v>2946</v>
      </c>
      <c r="C1380" s="5" t="s">
        <v>2947</v>
      </c>
      <c r="D1380" s="6">
        <v>2024</v>
      </c>
      <c r="E1380" s="5" t="s">
        <v>2948</v>
      </c>
      <c r="F1380" s="5" t="s">
        <v>622</v>
      </c>
      <c r="G1380" s="5" t="s">
        <v>2949</v>
      </c>
      <c r="H1380" s="5" t="s">
        <v>13024</v>
      </c>
      <c r="I1380" s="6" t="s">
        <v>13025</v>
      </c>
      <c r="J1380" s="6" t="s">
        <v>13025</v>
      </c>
      <c r="K1380" s="6" t="s">
        <v>13025</v>
      </c>
      <c r="L1380" s="6" t="s">
        <v>13026</v>
      </c>
      <c r="M1380" s="6" t="s">
        <v>13027</v>
      </c>
      <c r="N1380" s="5" t="s">
        <v>13029</v>
      </c>
    </row>
    <row r="1381" spans="1:14" x14ac:dyDescent="0.45">
      <c r="A1381" s="6" t="s">
        <v>11688</v>
      </c>
      <c r="B1381" s="5" t="s">
        <v>11689</v>
      </c>
      <c r="C1381" s="5" t="s">
        <v>11690</v>
      </c>
      <c r="D1381" s="6">
        <v>2006</v>
      </c>
      <c r="E1381" s="5" t="s">
        <v>11691</v>
      </c>
      <c r="F1381" s="5" t="s">
        <v>9816</v>
      </c>
      <c r="G1381" s="5" t="s">
        <v>11692</v>
      </c>
      <c r="H1381" s="5" t="s">
        <v>13024</v>
      </c>
      <c r="I1381" s="6" t="s">
        <v>13025</v>
      </c>
      <c r="J1381" s="6" t="s">
        <v>13026</v>
      </c>
      <c r="K1381" s="6" t="s">
        <v>13026</v>
      </c>
      <c r="L1381" s="6" t="s">
        <v>13026</v>
      </c>
      <c r="M1381" s="6" t="s">
        <v>13027</v>
      </c>
      <c r="N1381" s="5" t="s">
        <v>13028</v>
      </c>
    </row>
    <row r="1382" spans="1:14" x14ac:dyDescent="0.45">
      <c r="A1382" s="6" t="s">
        <v>3041</v>
      </c>
      <c r="B1382" s="5" t="s">
        <v>3042</v>
      </c>
      <c r="C1382" s="5" t="s">
        <v>3043</v>
      </c>
      <c r="D1382" s="6">
        <v>2002</v>
      </c>
      <c r="E1382" s="5" t="s">
        <v>3044</v>
      </c>
      <c r="F1382" s="5" t="s">
        <v>206</v>
      </c>
      <c r="G1382" s="5" t="s">
        <v>3045</v>
      </c>
      <c r="H1382" s="5" t="s">
        <v>13032</v>
      </c>
      <c r="I1382" s="6" t="s">
        <v>13026</v>
      </c>
      <c r="J1382" s="6" t="s">
        <v>13025</v>
      </c>
      <c r="K1382" s="6" t="s">
        <v>13026</v>
      </c>
      <c r="L1382" s="6" t="s">
        <v>13026</v>
      </c>
      <c r="M1382" s="6" t="s">
        <v>13027</v>
      </c>
      <c r="N1382" s="5" t="s">
        <v>13031</v>
      </c>
    </row>
    <row r="1383" spans="1:14" x14ac:dyDescent="0.45">
      <c r="A1383" s="6" t="s">
        <v>3587</v>
      </c>
      <c r="B1383" s="5" t="s">
        <v>3588</v>
      </c>
      <c r="C1383" s="5" t="s">
        <v>3589</v>
      </c>
      <c r="D1383" s="6">
        <v>2001</v>
      </c>
      <c r="E1383" s="5" t="s">
        <v>3590</v>
      </c>
      <c r="F1383" s="5" t="s">
        <v>2845</v>
      </c>
      <c r="G1383" s="5" t="s">
        <v>3591</v>
      </c>
      <c r="H1383" s="5" t="s">
        <v>13032</v>
      </c>
      <c r="I1383" s="6" t="s">
        <v>13025</v>
      </c>
      <c r="J1383" s="6" t="s">
        <v>13026</v>
      </c>
      <c r="K1383" s="6" t="s">
        <v>13025</v>
      </c>
      <c r="L1383" s="6" t="s">
        <v>13025</v>
      </c>
      <c r="M1383" s="6" t="s">
        <v>13027</v>
      </c>
      <c r="N1383" s="5" t="s">
        <v>13028</v>
      </c>
    </row>
    <row r="1384" spans="1:14" x14ac:dyDescent="0.45">
      <c r="A1384" s="6" t="s">
        <v>12728</v>
      </c>
      <c r="B1384" s="5" t="s">
        <v>12729</v>
      </c>
      <c r="C1384" s="5" t="s">
        <v>12730</v>
      </c>
      <c r="D1384" s="6">
        <v>1997</v>
      </c>
      <c r="E1384" s="5" t="s">
        <v>12731</v>
      </c>
      <c r="F1384" s="5" t="s">
        <v>660</v>
      </c>
      <c r="G1384" s="5" t="s">
        <v>12732</v>
      </c>
      <c r="H1384" s="5" t="s">
        <v>13024</v>
      </c>
      <c r="I1384" s="6" t="s">
        <v>13025</v>
      </c>
      <c r="J1384" s="6" t="s">
        <v>13026</v>
      </c>
      <c r="K1384" s="6" t="s">
        <v>13026</v>
      </c>
      <c r="L1384" s="6" t="s">
        <v>13026</v>
      </c>
      <c r="M1384" s="6" t="s">
        <v>13027</v>
      </c>
      <c r="N1384" s="5" t="s">
        <v>13028</v>
      </c>
    </row>
    <row r="1385" spans="1:14" x14ac:dyDescent="0.45">
      <c r="A1385" s="6" t="s">
        <v>5814</v>
      </c>
      <c r="B1385" s="5" t="s">
        <v>5815</v>
      </c>
      <c r="C1385" s="5" t="s">
        <v>5816</v>
      </c>
      <c r="D1385" s="6">
        <v>2016</v>
      </c>
      <c r="E1385" s="5" t="s">
        <v>5817</v>
      </c>
      <c r="F1385" s="5" t="s">
        <v>313</v>
      </c>
      <c r="G1385" s="5" t="s">
        <v>5818</v>
      </c>
      <c r="H1385" s="5" t="s">
        <v>13030</v>
      </c>
      <c r="I1385" s="6" t="s">
        <v>13025</v>
      </c>
      <c r="J1385" s="6" t="s">
        <v>13025</v>
      </c>
      <c r="K1385" s="6" t="s">
        <v>13025</v>
      </c>
      <c r="L1385" s="6" t="s">
        <v>13025</v>
      </c>
      <c r="M1385" s="6" t="s">
        <v>13033</v>
      </c>
      <c r="N1385" s="5"/>
    </row>
    <row r="1386" spans="1:14" x14ac:dyDescent="0.45">
      <c r="A1386" s="6" t="s">
        <v>4950</v>
      </c>
      <c r="B1386" s="5" t="s">
        <v>4951</v>
      </c>
      <c r="C1386" s="5" t="s">
        <v>4952</v>
      </c>
      <c r="D1386" s="6">
        <v>2022</v>
      </c>
      <c r="E1386" s="5" t="s">
        <v>4953</v>
      </c>
      <c r="F1386" s="5" t="s">
        <v>2747</v>
      </c>
      <c r="G1386" s="5" t="s">
        <v>4954</v>
      </c>
      <c r="H1386" s="5" t="s">
        <v>13024</v>
      </c>
      <c r="I1386" s="6" t="s">
        <v>13025</v>
      </c>
      <c r="J1386" s="6" t="s">
        <v>13025</v>
      </c>
      <c r="K1386" s="6" t="s">
        <v>13026</v>
      </c>
      <c r="L1386" s="6" t="s">
        <v>13026</v>
      </c>
      <c r="M1386" s="6" t="s">
        <v>13027</v>
      </c>
      <c r="N1386" s="5" t="s">
        <v>13029</v>
      </c>
    </row>
    <row r="1387" spans="1:14" x14ac:dyDescent="0.45">
      <c r="A1387" s="6" t="s">
        <v>8399</v>
      </c>
      <c r="B1387" s="5" t="s">
        <v>8400</v>
      </c>
      <c r="C1387" s="5" t="s">
        <v>8401</v>
      </c>
      <c r="D1387" s="6">
        <v>2001</v>
      </c>
      <c r="E1387" s="5" t="s">
        <v>8402</v>
      </c>
      <c r="F1387" s="5" t="s">
        <v>3863</v>
      </c>
      <c r="G1387" s="5" t="s">
        <v>8403</v>
      </c>
      <c r="H1387" s="5" t="s">
        <v>13024</v>
      </c>
      <c r="I1387" s="6" t="s">
        <v>13025</v>
      </c>
      <c r="J1387" s="6" t="s">
        <v>13026</v>
      </c>
      <c r="K1387" s="6" t="s">
        <v>13026</v>
      </c>
      <c r="L1387" s="6" t="s">
        <v>13025</v>
      </c>
      <c r="M1387" s="6" t="s">
        <v>13027</v>
      </c>
      <c r="N1387" s="5" t="s">
        <v>13028</v>
      </c>
    </row>
    <row r="1388" spans="1:14" x14ac:dyDescent="0.45">
      <c r="A1388" s="6" t="s">
        <v>4705</v>
      </c>
      <c r="B1388" s="5" t="s">
        <v>4706</v>
      </c>
      <c r="C1388" s="5" t="s">
        <v>4707</v>
      </c>
      <c r="D1388" s="6">
        <v>2003</v>
      </c>
      <c r="E1388" s="5" t="s">
        <v>4708</v>
      </c>
      <c r="F1388" s="5" t="s">
        <v>4709</v>
      </c>
      <c r="G1388" s="5" t="s">
        <v>4710</v>
      </c>
      <c r="H1388" s="5" t="s">
        <v>13024</v>
      </c>
      <c r="I1388" s="6" t="s">
        <v>13025</v>
      </c>
      <c r="J1388" s="6" t="s">
        <v>13026</v>
      </c>
      <c r="K1388" s="6" t="s">
        <v>13026</v>
      </c>
      <c r="L1388" s="6" t="s">
        <v>13025</v>
      </c>
      <c r="M1388" s="6" t="s">
        <v>13027</v>
      </c>
      <c r="N1388" s="5" t="s">
        <v>13028</v>
      </c>
    </row>
    <row r="1389" spans="1:14" x14ac:dyDescent="0.45">
      <c r="A1389" s="6" t="s">
        <v>1151</v>
      </c>
      <c r="B1389" s="5" t="s">
        <v>1152</v>
      </c>
      <c r="C1389" s="5" t="s">
        <v>1153</v>
      </c>
      <c r="D1389" s="6">
        <v>2008</v>
      </c>
      <c r="E1389" s="5" t="s">
        <v>1154</v>
      </c>
      <c r="F1389" s="5" t="s">
        <v>1155</v>
      </c>
      <c r="G1389" s="5" t="s">
        <v>1156</v>
      </c>
      <c r="H1389" s="5" t="s">
        <v>13024</v>
      </c>
      <c r="I1389" s="6" t="s">
        <v>13025</v>
      </c>
      <c r="J1389" s="6" t="s">
        <v>13025</v>
      </c>
      <c r="K1389" s="6" t="s">
        <v>13026</v>
      </c>
      <c r="L1389" s="6" t="s">
        <v>13025</v>
      </c>
      <c r="M1389" s="6" t="s">
        <v>13027</v>
      </c>
      <c r="N1389" s="5" t="s">
        <v>13029</v>
      </c>
    </row>
    <row r="1390" spans="1:14" x14ac:dyDescent="0.45">
      <c r="A1390" s="6" t="s">
        <v>4210</v>
      </c>
      <c r="B1390" s="5" t="s">
        <v>4211</v>
      </c>
      <c r="C1390" s="5" t="s">
        <v>4212</v>
      </c>
      <c r="D1390" s="6">
        <v>2000</v>
      </c>
      <c r="E1390" s="5" t="s">
        <v>4213</v>
      </c>
      <c r="F1390" s="5" t="s">
        <v>68</v>
      </c>
      <c r="G1390" s="5" t="s">
        <v>4214</v>
      </c>
      <c r="H1390" s="5" t="s">
        <v>13024</v>
      </c>
      <c r="I1390" s="6" t="s">
        <v>13025</v>
      </c>
      <c r="J1390" s="6" t="s">
        <v>13026</v>
      </c>
      <c r="K1390" s="6" t="s">
        <v>13026</v>
      </c>
      <c r="L1390" s="6" t="s">
        <v>13026</v>
      </c>
      <c r="M1390" s="6" t="s">
        <v>13027</v>
      </c>
      <c r="N1390" s="5" t="s">
        <v>13028</v>
      </c>
    </row>
    <row r="1391" spans="1:14" x14ac:dyDescent="0.45">
      <c r="A1391" s="6" t="s">
        <v>2493</v>
      </c>
      <c r="B1391" s="5" t="s">
        <v>2494</v>
      </c>
      <c r="C1391" s="5" t="s">
        <v>2495</v>
      </c>
      <c r="D1391" s="6">
        <v>2013</v>
      </c>
      <c r="E1391" s="5" t="s">
        <v>2496</v>
      </c>
      <c r="F1391" s="5" t="s">
        <v>239</v>
      </c>
      <c r="G1391" s="5" t="s">
        <v>2497</v>
      </c>
      <c r="H1391" s="5" t="s">
        <v>13024</v>
      </c>
      <c r="I1391" s="6" t="s">
        <v>13025</v>
      </c>
      <c r="J1391" s="6" t="s">
        <v>13025</v>
      </c>
      <c r="K1391" s="6" t="s">
        <v>13026</v>
      </c>
      <c r="L1391" s="6" t="s">
        <v>13025</v>
      </c>
      <c r="M1391" s="6" t="s">
        <v>13027</v>
      </c>
      <c r="N1391" s="5" t="s">
        <v>13029</v>
      </c>
    </row>
    <row r="1392" spans="1:14" x14ac:dyDescent="0.45">
      <c r="A1392" s="6" t="s">
        <v>9952</v>
      </c>
      <c r="B1392" s="5" t="s">
        <v>9953</v>
      </c>
      <c r="C1392" s="5" t="s">
        <v>9954</v>
      </c>
      <c r="D1392" s="6">
        <v>2019</v>
      </c>
      <c r="E1392" s="5" t="s">
        <v>9955</v>
      </c>
      <c r="F1392" s="5" t="s">
        <v>313</v>
      </c>
      <c r="G1392" s="5" t="s">
        <v>9956</v>
      </c>
      <c r="H1392" s="5" t="s">
        <v>13030</v>
      </c>
      <c r="I1392" s="6" t="s">
        <v>13026</v>
      </c>
      <c r="J1392" s="6" t="s">
        <v>13025</v>
      </c>
      <c r="K1392" s="6" t="s">
        <v>13025</v>
      </c>
      <c r="L1392" s="6" t="s">
        <v>13025</v>
      </c>
      <c r="M1392" s="6" t="s">
        <v>13033</v>
      </c>
      <c r="N1392" s="5"/>
    </row>
    <row r="1393" spans="1:14" x14ac:dyDescent="0.45">
      <c r="A1393" s="6" t="s">
        <v>1967</v>
      </c>
      <c r="B1393" s="5" t="s">
        <v>1968</v>
      </c>
      <c r="C1393" s="5" t="s">
        <v>1969</v>
      </c>
      <c r="D1393" s="6">
        <v>2004</v>
      </c>
      <c r="E1393" s="5" t="s">
        <v>1970</v>
      </c>
      <c r="F1393" s="5" t="s">
        <v>1971</v>
      </c>
      <c r="G1393" s="5" t="s">
        <v>1972</v>
      </c>
      <c r="H1393" s="5" t="s">
        <v>13024</v>
      </c>
      <c r="I1393" s="6" t="s">
        <v>13025</v>
      </c>
      <c r="J1393" s="6" t="s">
        <v>13026</v>
      </c>
      <c r="K1393" s="6" t="s">
        <v>13026</v>
      </c>
      <c r="L1393" s="6" t="s">
        <v>13026</v>
      </c>
      <c r="M1393" s="6" t="s">
        <v>13027</v>
      </c>
      <c r="N1393" s="5" t="s">
        <v>13028</v>
      </c>
    </row>
    <row r="1394" spans="1:14" x14ac:dyDescent="0.45">
      <c r="A1394" s="6" t="s">
        <v>8928</v>
      </c>
      <c r="B1394" s="5" t="s">
        <v>8929</v>
      </c>
      <c r="C1394" s="5" t="s">
        <v>8930</v>
      </c>
      <c r="D1394" s="6">
        <v>2002</v>
      </c>
      <c r="E1394" s="5" t="s">
        <v>8931</v>
      </c>
      <c r="F1394" s="5" t="s">
        <v>68</v>
      </c>
      <c r="G1394" s="5" t="s">
        <v>8932</v>
      </c>
      <c r="H1394" s="5" t="s">
        <v>13032</v>
      </c>
      <c r="I1394" s="6" t="s">
        <v>13025</v>
      </c>
      <c r="J1394" s="6" t="s">
        <v>13026</v>
      </c>
      <c r="K1394" s="6" t="s">
        <v>13026</v>
      </c>
      <c r="L1394" s="6" t="s">
        <v>13026</v>
      </c>
      <c r="M1394" s="6" t="s">
        <v>13027</v>
      </c>
      <c r="N1394" s="5" t="s">
        <v>13028</v>
      </c>
    </row>
    <row r="1395" spans="1:14" x14ac:dyDescent="0.45">
      <c r="A1395" s="6" t="s">
        <v>635</v>
      </c>
      <c r="B1395" s="5" t="s">
        <v>636</v>
      </c>
      <c r="C1395" s="5" t="s">
        <v>637</v>
      </c>
      <c r="D1395" s="6">
        <v>2002</v>
      </c>
      <c r="E1395" s="5" t="s">
        <v>638</v>
      </c>
      <c r="F1395" s="5" t="s">
        <v>135</v>
      </c>
      <c r="G1395" s="5" t="s">
        <v>639</v>
      </c>
      <c r="H1395" s="5" t="s">
        <v>13024</v>
      </c>
      <c r="I1395" s="6" t="s">
        <v>13025</v>
      </c>
      <c r="J1395" s="6" t="s">
        <v>13026</v>
      </c>
      <c r="K1395" s="6" t="s">
        <v>13026</v>
      </c>
      <c r="L1395" s="6" t="s">
        <v>13026</v>
      </c>
      <c r="M1395" s="6" t="s">
        <v>13027</v>
      </c>
      <c r="N1395" s="5" t="s">
        <v>13028</v>
      </c>
    </row>
    <row r="1396" spans="1:14" x14ac:dyDescent="0.45">
      <c r="A1396" s="6" t="s">
        <v>7447</v>
      </c>
      <c r="B1396" s="5" t="s">
        <v>7448</v>
      </c>
      <c r="C1396" s="5" t="s">
        <v>7449</v>
      </c>
      <c r="D1396" s="6">
        <v>1999</v>
      </c>
      <c r="E1396" s="5" t="s">
        <v>7450</v>
      </c>
      <c r="F1396" s="5" t="s">
        <v>68</v>
      </c>
      <c r="G1396" s="5" t="s">
        <v>7451</v>
      </c>
      <c r="H1396" s="5" t="s">
        <v>13024</v>
      </c>
      <c r="I1396" s="6" t="s">
        <v>13025</v>
      </c>
      <c r="J1396" s="6" t="s">
        <v>13026</v>
      </c>
      <c r="K1396" s="6" t="s">
        <v>13026</v>
      </c>
      <c r="L1396" s="6" t="s">
        <v>13025</v>
      </c>
      <c r="M1396" s="6" t="s">
        <v>13027</v>
      </c>
      <c r="N1396" s="5" t="s">
        <v>13028</v>
      </c>
    </row>
    <row r="1397" spans="1:14" x14ac:dyDescent="0.45">
      <c r="A1397" s="6" t="s">
        <v>10861</v>
      </c>
      <c r="B1397" s="5" t="s">
        <v>10862</v>
      </c>
      <c r="C1397" s="5" t="s">
        <v>10863</v>
      </c>
      <c r="D1397" s="6">
        <v>2003</v>
      </c>
      <c r="E1397" s="5" t="s">
        <v>10864</v>
      </c>
      <c r="F1397" s="5" t="s">
        <v>3155</v>
      </c>
      <c r="G1397" s="5" t="s">
        <v>10865</v>
      </c>
      <c r="H1397" s="5" t="s">
        <v>13024</v>
      </c>
      <c r="I1397" s="6" t="s">
        <v>13025</v>
      </c>
      <c r="J1397" s="6" t="s">
        <v>13026</v>
      </c>
      <c r="K1397" s="6" t="s">
        <v>13026</v>
      </c>
      <c r="L1397" s="6" t="s">
        <v>13025</v>
      </c>
      <c r="M1397" s="6" t="s">
        <v>13027</v>
      </c>
      <c r="N1397" s="5" t="s">
        <v>13028</v>
      </c>
    </row>
    <row r="1398" spans="1:14" x14ac:dyDescent="0.45">
      <c r="A1398" s="6" t="s">
        <v>5748</v>
      </c>
      <c r="B1398" s="5" t="s">
        <v>5749</v>
      </c>
      <c r="C1398" s="5" t="s">
        <v>5750</v>
      </c>
      <c r="D1398" s="6">
        <v>2016</v>
      </c>
      <c r="E1398" s="5" t="s">
        <v>5751</v>
      </c>
      <c r="F1398" s="5" t="s">
        <v>610</v>
      </c>
      <c r="G1398" s="5" t="s">
        <v>5752</v>
      </c>
      <c r="H1398" s="5" t="s">
        <v>13024</v>
      </c>
      <c r="I1398" s="6" t="s">
        <v>13025</v>
      </c>
      <c r="J1398" s="6" t="s">
        <v>13025</v>
      </c>
      <c r="K1398" s="6" t="s">
        <v>13026</v>
      </c>
      <c r="L1398" s="6" t="s">
        <v>13026</v>
      </c>
      <c r="M1398" s="6" t="s">
        <v>13027</v>
      </c>
      <c r="N1398" s="5" t="s">
        <v>13029</v>
      </c>
    </row>
    <row r="1399" spans="1:14" x14ac:dyDescent="0.45">
      <c r="A1399" s="6" t="s">
        <v>7194</v>
      </c>
      <c r="B1399" s="5" t="s">
        <v>7195</v>
      </c>
      <c r="C1399" s="5" t="s">
        <v>7196</v>
      </c>
      <c r="D1399" s="6">
        <v>1985</v>
      </c>
      <c r="E1399" s="5" t="s">
        <v>7197</v>
      </c>
      <c r="F1399" s="5" t="s">
        <v>6024</v>
      </c>
      <c r="G1399" s="5" t="s">
        <v>7198</v>
      </c>
      <c r="H1399" s="5" t="s">
        <v>13024</v>
      </c>
      <c r="I1399" s="6" t="s">
        <v>13025</v>
      </c>
      <c r="J1399" s="6" t="s">
        <v>13026</v>
      </c>
      <c r="K1399" s="6" t="s">
        <v>13026</v>
      </c>
      <c r="L1399" s="6" t="s">
        <v>13025</v>
      </c>
      <c r="M1399" s="6" t="s">
        <v>13027</v>
      </c>
      <c r="N1399" s="5" t="s">
        <v>13028</v>
      </c>
    </row>
    <row r="1400" spans="1:14" x14ac:dyDescent="0.45">
      <c r="A1400" s="6" t="s">
        <v>12656</v>
      </c>
      <c r="B1400" s="5" t="s">
        <v>12657</v>
      </c>
      <c r="C1400" s="5" t="s">
        <v>12658</v>
      </c>
      <c r="D1400" s="6">
        <v>1996</v>
      </c>
      <c r="E1400" s="5" t="s">
        <v>12659</v>
      </c>
      <c r="F1400" s="5" t="s">
        <v>12660</v>
      </c>
      <c r="G1400" s="5" t="s">
        <v>12661</v>
      </c>
      <c r="H1400" s="5" t="s">
        <v>13024</v>
      </c>
      <c r="I1400" s="6" t="s">
        <v>13026</v>
      </c>
      <c r="J1400" s="6" t="s">
        <v>13025</v>
      </c>
      <c r="K1400" s="6" t="s">
        <v>13026</v>
      </c>
      <c r="L1400" s="6" t="s">
        <v>13026</v>
      </c>
      <c r="M1400" s="6" t="s">
        <v>13027</v>
      </c>
      <c r="N1400" s="5" t="s">
        <v>13031</v>
      </c>
    </row>
    <row r="1401" spans="1:14" x14ac:dyDescent="0.45">
      <c r="A1401" s="6" t="s">
        <v>2571</v>
      </c>
      <c r="B1401" s="5" t="s">
        <v>2572</v>
      </c>
      <c r="C1401" s="5" t="s">
        <v>2573</v>
      </c>
      <c r="D1401" s="6">
        <v>2017</v>
      </c>
      <c r="E1401" s="5" t="s">
        <v>2574</v>
      </c>
      <c r="F1401" s="5" t="s">
        <v>879</v>
      </c>
      <c r="G1401" s="5" t="s">
        <v>2575</v>
      </c>
      <c r="H1401" s="5" t="s">
        <v>13024</v>
      </c>
      <c r="I1401" s="6" t="s">
        <v>13026</v>
      </c>
      <c r="J1401" s="6" t="s">
        <v>13025</v>
      </c>
      <c r="K1401" s="6" t="s">
        <v>13026</v>
      </c>
      <c r="L1401" s="6" t="s">
        <v>13025</v>
      </c>
      <c r="M1401" s="6" t="s">
        <v>13027</v>
      </c>
      <c r="N1401" s="5" t="s">
        <v>13031</v>
      </c>
    </row>
    <row r="1402" spans="1:14" x14ac:dyDescent="0.45">
      <c r="A1402" s="6" t="s">
        <v>10170</v>
      </c>
      <c r="B1402" s="5" t="s">
        <v>10171</v>
      </c>
      <c r="C1402" s="5" t="s">
        <v>10172</v>
      </c>
      <c r="D1402" s="6">
        <v>2002</v>
      </c>
      <c r="E1402" s="5" t="s">
        <v>10173</v>
      </c>
      <c r="F1402" s="5" t="s">
        <v>135</v>
      </c>
      <c r="G1402" s="5" t="s">
        <v>10174</v>
      </c>
      <c r="H1402" s="5" t="s">
        <v>13024</v>
      </c>
      <c r="I1402" s="6" t="s">
        <v>13025</v>
      </c>
      <c r="J1402" s="6" t="s">
        <v>13026</v>
      </c>
      <c r="K1402" s="6" t="s">
        <v>13026</v>
      </c>
      <c r="L1402" s="6" t="s">
        <v>13025</v>
      </c>
      <c r="M1402" s="6" t="s">
        <v>13027</v>
      </c>
      <c r="N1402" s="5" t="s">
        <v>13028</v>
      </c>
    </row>
    <row r="1403" spans="1:14" x14ac:dyDescent="0.45">
      <c r="A1403" s="6" t="s">
        <v>7819</v>
      </c>
      <c r="B1403" s="5" t="s">
        <v>7820</v>
      </c>
      <c r="C1403" s="5" t="s">
        <v>7821</v>
      </c>
      <c r="D1403" s="6">
        <v>1997</v>
      </c>
      <c r="E1403" s="5" t="s">
        <v>7822</v>
      </c>
      <c r="F1403" s="5" t="s">
        <v>76</v>
      </c>
      <c r="G1403" s="5" t="s">
        <v>7823</v>
      </c>
      <c r="H1403" s="5" t="s">
        <v>13024</v>
      </c>
      <c r="I1403" s="6" t="s">
        <v>13026</v>
      </c>
      <c r="J1403" s="6" t="s">
        <v>13025</v>
      </c>
      <c r="K1403" s="6" t="s">
        <v>13026</v>
      </c>
      <c r="L1403" s="6" t="s">
        <v>13026</v>
      </c>
      <c r="M1403" s="6" t="s">
        <v>13027</v>
      </c>
      <c r="N1403" s="5" t="s">
        <v>13031</v>
      </c>
    </row>
    <row r="1404" spans="1:14" x14ac:dyDescent="0.45">
      <c r="A1404" s="6" t="s">
        <v>12104</v>
      </c>
      <c r="B1404" s="5" t="s">
        <v>12105</v>
      </c>
      <c r="C1404" s="5" t="s">
        <v>12106</v>
      </c>
      <c r="D1404" s="6">
        <v>2000</v>
      </c>
      <c r="E1404" s="5" t="s">
        <v>12107</v>
      </c>
      <c r="F1404" s="5" t="s">
        <v>660</v>
      </c>
      <c r="G1404" s="5" t="s">
        <v>12108</v>
      </c>
      <c r="H1404" s="5" t="s">
        <v>13024</v>
      </c>
      <c r="I1404" s="6" t="s">
        <v>13025</v>
      </c>
      <c r="J1404" s="6" t="s">
        <v>13026</v>
      </c>
      <c r="K1404" s="6" t="s">
        <v>13026</v>
      </c>
      <c r="L1404" s="6" t="s">
        <v>13026</v>
      </c>
      <c r="M1404" s="6" t="s">
        <v>13027</v>
      </c>
      <c r="N1404" s="5" t="s">
        <v>13028</v>
      </c>
    </row>
    <row r="1405" spans="1:14" x14ac:dyDescent="0.45">
      <c r="A1405" s="6" t="s">
        <v>9170</v>
      </c>
      <c r="B1405" s="5" t="s">
        <v>9171</v>
      </c>
      <c r="C1405" s="5" t="s">
        <v>9172</v>
      </c>
      <c r="D1405" s="6">
        <v>1998</v>
      </c>
      <c r="E1405" s="5" t="s">
        <v>9173</v>
      </c>
      <c r="F1405" s="5" t="s">
        <v>1523</v>
      </c>
      <c r="G1405" s="5" t="s">
        <v>9174</v>
      </c>
      <c r="H1405" s="5" t="s">
        <v>13024</v>
      </c>
      <c r="I1405" s="6" t="s">
        <v>13026</v>
      </c>
      <c r="J1405" s="6" t="s">
        <v>13026</v>
      </c>
      <c r="K1405" s="6" t="s">
        <v>13026</v>
      </c>
      <c r="L1405" s="6" t="s">
        <v>13026</v>
      </c>
      <c r="M1405" s="6" t="s">
        <v>13027</v>
      </c>
      <c r="N1405" s="5" t="s">
        <v>13031</v>
      </c>
    </row>
    <row r="1406" spans="1:14" x14ac:dyDescent="0.45">
      <c r="A1406" s="6" t="s">
        <v>8693</v>
      </c>
      <c r="B1406" s="5" t="s">
        <v>8694</v>
      </c>
      <c r="C1406" s="5" t="s">
        <v>8695</v>
      </c>
      <c r="D1406" s="6">
        <v>2011</v>
      </c>
      <c r="E1406" s="5" t="s">
        <v>8696</v>
      </c>
      <c r="F1406" s="5" t="s">
        <v>1221</v>
      </c>
      <c r="G1406" s="5" t="s">
        <v>8697</v>
      </c>
      <c r="H1406" s="5" t="s">
        <v>13024</v>
      </c>
      <c r="I1406" s="6" t="s">
        <v>13025</v>
      </c>
      <c r="J1406" s="6" t="s">
        <v>13026</v>
      </c>
      <c r="K1406" s="6" t="s">
        <v>13026</v>
      </c>
      <c r="L1406" s="6" t="s">
        <v>13026</v>
      </c>
      <c r="M1406" s="6" t="s">
        <v>13027</v>
      </c>
      <c r="N1406" s="5" t="s">
        <v>13028</v>
      </c>
    </row>
    <row r="1407" spans="1:14" x14ac:dyDescent="0.45">
      <c r="A1407" s="6" t="s">
        <v>2090</v>
      </c>
      <c r="B1407" s="5" t="s">
        <v>2091</v>
      </c>
      <c r="C1407" s="5" t="s">
        <v>2092</v>
      </c>
      <c r="D1407" s="6">
        <v>2009</v>
      </c>
      <c r="E1407" s="5" t="s">
        <v>2093</v>
      </c>
      <c r="F1407" s="5" t="s">
        <v>1608</v>
      </c>
      <c r="G1407" s="5" t="s">
        <v>2094</v>
      </c>
      <c r="H1407" s="5" t="s">
        <v>13024</v>
      </c>
      <c r="I1407" s="6" t="s">
        <v>13025</v>
      </c>
      <c r="J1407" s="6" t="s">
        <v>13025</v>
      </c>
      <c r="K1407" s="6" t="s">
        <v>13026</v>
      </c>
      <c r="L1407" s="6" t="s">
        <v>13025</v>
      </c>
      <c r="M1407" s="6" t="s">
        <v>13027</v>
      </c>
      <c r="N1407" s="5" t="s">
        <v>13029</v>
      </c>
    </row>
    <row r="1408" spans="1:14" x14ac:dyDescent="0.45">
      <c r="A1408" s="6" t="s">
        <v>12444</v>
      </c>
      <c r="B1408" s="5" t="s">
        <v>12445</v>
      </c>
      <c r="C1408" s="5" t="s">
        <v>12446</v>
      </c>
      <c r="D1408" s="6">
        <v>2003</v>
      </c>
      <c r="E1408" s="5" t="s">
        <v>12447</v>
      </c>
      <c r="F1408" s="5" t="s">
        <v>68</v>
      </c>
      <c r="G1408" s="5" t="s">
        <v>12448</v>
      </c>
      <c r="H1408" s="5" t="s">
        <v>13024</v>
      </c>
      <c r="I1408" s="6" t="s">
        <v>13025</v>
      </c>
      <c r="J1408" s="6" t="s">
        <v>13026</v>
      </c>
      <c r="K1408" s="6" t="s">
        <v>13026</v>
      </c>
      <c r="L1408" s="6" t="s">
        <v>13026</v>
      </c>
      <c r="M1408" s="6" t="s">
        <v>13027</v>
      </c>
      <c r="N1408" s="5" t="s">
        <v>13028</v>
      </c>
    </row>
    <row r="1409" spans="1:14" x14ac:dyDescent="0.45">
      <c r="A1409" s="6" t="s">
        <v>5697</v>
      </c>
      <c r="B1409" s="5" t="s">
        <v>5698</v>
      </c>
      <c r="C1409" s="5" t="s">
        <v>5699</v>
      </c>
      <c r="D1409" s="6">
        <v>2000</v>
      </c>
      <c r="E1409" s="5" t="s">
        <v>5700</v>
      </c>
      <c r="F1409" s="5" t="s">
        <v>87</v>
      </c>
      <c r="G1409" s="5" t="s">
        <v>5701</v>
      </c>
      <c r="H1409" s="5" t="s">
        <v>13024</v>
      </c>
      <c r="I1409" s="6" t="s">
        <v>13025</v>
      </c>
      <c r="J1409" s="6" t="s">
        <v>13026</v>
      </c>
      <c r="K1409" s="6" t="s">
        <v>13026</v>
      </c>
      <c r="L1409" s="6" t="s">
        <v>13026</v>
      </c>
      <c r="M1409" s="6" t="s">
        <v>13027</v>
      </c>
      <c r="N1409" s="5" t="s">
        <v>13028</v>
      </c>
    </row>
    <row r="1410" spans="1:14" x14ac:dyDescent="0.45">
      <c r="A1410" s="6" t="s">
        <v>1592</v>
      </c>
      <c r="B1410" s="5" t="s">
        <v>1593</v>
      </c>
      <c r="C1410" s="5" t="s">
        <v>1594</v>
      </c>
      <c r="D1410" s="6">
        <v>2007</v>
      </c>
      <c r="E1410" s="5" t="s">
        <v>1595</v>
      </c>
      <c r="F1410" s="5" t="s">
        <v>1596</v>
      </c>
      <c r="G1410" s="5" t="s">
        <v>1597</v>
      </c>
      <c r="H1410" s="5" t="s">
        <v>13024</v>
      </c>
      <c r="I1410" s="6" t="s">
        <v>13026</v>
      </c>
      <c r="J1410" s="6" t="s">
        <v>13025</v>
      </c>
      <c r="K1410" s="6" t="s">
        <v>13026</v>
      </c>
      <c r="L1410" s="6" t="s">
        <v>13026</v>
      </c>
      <c r="M1410" s="6" t="s">
        <v>13027</v>
      </c>
      <c r="N1410" s="5" t="s">
        <v>13031</v>
      </c>
    </row>
    <row r="1411" spans="1:14" x14ac:dyDescent="0.45">
      <c r="A1411" s="6" t="s">
        <v>5368</v>
      </c>
      <c r="B1411" s="5" t="s">
        <v>5369</v>
      </c>
      <c r="C1411" s="5" t="s">
        <v>5370</v>
      </c>
      <c r="D1411" s="6">
        <v>2004</v>
      </c>
      <c r="E1411" s="5" t="s">
        <v>5371</v>
      </c>
      <c r="F1411" s="5" t="s">
        <v>1338</v>
      </c>
      <c r="G1411" s="5" t="s">
        <v>5372</v>
      </c>
      <c r="H1411" s="5" t="s">
        <v>13032</v>
      </c>
      <c r="I1411" s="6" t="s">
        <v>13025</v>
      </c>
      <c r="J1411" s="6" t="s">
        <v>13025</v>
      </c>
      <c r="K1411" s="6" t="s">
        <v>13025</v>
      </c>
      <c r="L1411" s="6" t="s">
        <v>13025</v>
      </c>
      <c r="M1411" s="6" t="s">
        <v>13033</v>
      </c>
      <c r="N1411" s="5"/>
    </row>
    <row r="1412" spans="1:14" x14ac:dyDescent="0.45">
      <c r="A1412" s="6" t="s">
        <v>2683</v>
      </c>
      <c r="B1412" s="5" t="s">
        <v>2684</v>
      </c>
      <c r="C1412" s="5" t="s">
        <v>2685</v>
      </c>
      <c r="D1412" s="6">
        <v>2022</v>
      </c>
      <c r="E1412" s="5" t="s">
        <v>2686</v>
      </c>
      <c r="F1412" s="5" t="s">
        <v>239</v>
      </c>
      <c r="G1412" s="5" t="s">
        <v>2687</v>
      </c>
      <c r="H1412" s="5" t="s">
        <v>13030</v>
      </c>
      <c r="I1412" s="6" t="s">
        <v>13026</v>
      </c>
      <c r="J1412" s="6" t="s">
        <v>13025</v>
      </c>
      <c r="K1412" s="6" t="s">
        <v>13026</v>
      </c>
      <c r="L1412" s="6" t="s">
        <v>13025</v>
      </c>
      <c r="M1412" s="6" t="s">
        <v>13027</v>
      </c>
      <c r="N1412" s="5" t="s">
        <v>13031</v>
      </c>
    </row>
    <row r="1413" spans="1:14" x14ac:dyDescent="0.45">
      <c r="A1413" s="6" t="s">
        <v>7271</v>
      </c>
      <c r="B1413" s="5" t="s">
        <v>7272</v>
      </c>
      <c r="C1413" s="5" t="s">
        <v>7273</v>
      </c>
      <c r="D1413" s="6">
        <v>2000</v>
      </c>
      <c r="E1413" s="5" t="s">
        <v>7274</v>
      </c>
      <c r="F1413" s="5" t="s">
        <v>257</v>
      </c>
      <c r="G1413" s="5" t="s">
        <v>7275</v>
      </c>
      <c r="H1413" s="5" t="s">
        <v>13024</v>
      </c>
      <c r="I1413" s="6" t="s">
        <v>13025</v>
      </c>
      <c r="J1413" s="6" t="s">
        <v>13026</v>
      </c>
      <c r="K1413" s="6" t="s">
        <v>13026</v>
      </c>
      <c r="L1413" s="6" t="s">
        <v>13026</v>
      </c>
      <c r="M1413" s="6" t="s">
        <v>13027</v>
      </c>
      <c r="N1413" s="5" t="s">
        <v>13028</v>
      </c>
    </row>
    <row r="1414" spans="1:14" x14ac:dyDescent="0.45">
      <c r="A1414" s="6" t="s">
        <v>1201</v>
      </c>
      <c r="B1414" s="5" t="s">
        <v>1202</v>
      </c>
      <c r="C1414" s="5" t="s">
        <v>1203</v>
      </c>
      <c r="D1414" s="6">
        <v>2004</v>
      </c>
      <c r="E1414" s="5" t="s">
        <v>1204</v>
      </c>
      <c r="F1414" s="5" t="s">
        <v>111</v>
      </c>
      <c r="G1414" s="5" t="s">
        <v>1205</v>
      </c>
      <c r="H1414" s="5" t="s">
        <v>13024</v>
      </c>
      <c r="I1414" s="6" t="s">
        <v>13025</v>
      </c>
      <c r="J1414" s="6" t="s">
        <v>13026</v>
      </c>
      <c r="K1414" s="6" t="s">
        <v>13026</v>
      </c>
      <c r="L1414" s="6" t="s">
        <v>13026</v>
      </c>
      <c r="M1414" s="6" t="s">
        <v>13027</v>
      </c>
      <c r="N1414" s="5" t="s">
        <v>13028</v>
      </c>
    </row>
    <row r="1415" spans="1:14" x14ac:dyDescent="0.45">
      <c r="A1415" s="6" t="s">
        <v>1759</v>
      </c>
      <c r="B1415" s="5" t="s">
        <v>1760</v>
      </c>
      <c r="C1415" s="5" t="s">
        <v>1761</v>
      </c>
      <c r="D1415" s="6">
        <v>1985</v>
      </c>
      <c r="E1415" s="5" t="s">
        <v>1762</v>
      </c>
      <c r="F1415" s="5" t="s">
        <v>1763</v>
      </c>
      <c r="G1415" s="5" t="s">
        <v>1764</v>
      </c>
      <c r="H1415" s="5" t="s">
        <v>13024</v>
      </c>
      <c r="I1415" s="6" t="s">
        <v>13026</v>
      </c>
      <c r="J1415" s="6" t="s">
        <v>13026</v>
      </c>
      <c r="K1415" s="6" t="s">
        <v>13026</v>
      </c>
      <c r="L1415" s="6" t="s">
        <v>13025</v>
      </c>
      <c r="M1415" s="6" t="s">
        <v>13027</v>
      </c>
      <c r="N1415" s="5" t="s">
        <v>13031</v>
      </c>
    </row>
    <row r="1416" spans="1:14" x14ac:dyDescent="0.45">
      <c r="A1416" s="6" t="s">
        <v>10033</v>
      </c>
      <c r="B1416" s="5" t="s">
        <v>10034</v>
      </c>
      <c r="C1416" s="5" t="s">
        <v>10035</v>
      </c>
      <c r="D1416" s="6">
        <v>1999</v>
      </c>
      <c r="E1416" s="5" t="s">
        <v>10036</v>
      </c>
      <c r="F1416" s="5" t="s">
        <v>68</v>
      </c>
      <c r="G1416" s="5" t="s">
        <v>10037</v>
      </c>
      <c r="H1416" s="5" t="s">
        <v>13024</v>
      </c>
      <c r="I1416" s="6" t="s">
        <v>13025</v>
      </c>
      <c r="J1416" s="6" t="s">
        <v>13026</v>
      </c>
      <c r="K1416" s="6" t="s">
        <v>13026</v>
      </c>
      <c r="L1416" s="6" t="s">
        <v>13025</v>
      </c>
      <c r="M1416" s="6" t="s">
        <v>13027</v>
      </c>
      <c r="N1416" s="5" t="s">
        <v>13028</v>
      </c>
    </row>
    <row r="1417" spans="1:14" x14ac:dyDescent="0.45">
      <c r="A1417" s="6" t="s">
        <v>4559</v>
      </c>
      <c r="B1417" s="5" t="s">
        <v>4560</v>
      </c>
      <c r="C1417" s="5" t="s">
        <v>4561</v>
      </c>
      <c r="D1417" s="6">
        <v>2020</v>
      </c>
      <c r="E1417" s="5" t="s">
        <v>4562</v>
      </c>
      <c r="F1417" s="5" t="s">
        <v>273</v>
      </c>
      <c r="G1417" s="5" t="s">
        <v>4563</v>
      </c>
      <c r="H1417" s="5" t="s">
        <v>13032</v>
      </c>
      <c r="I1417" s="6" t="s">
        <v>13026</v>
      </c>
      <c r="J1417" s="6" t="s">
        <v>13025</v>
      </c>
      <c r="K1417" s="6" t="s">
        <v>13026</v>
      </c>
      <c r="L1417" s="6" t="s">
        <v>13026</v>
      </c>
      <c r="M1417" s="6" t="s">
        <v>13027</v>
      </c>
      <c r="N1417" s="5" t="s">
        <v>13031</v>
      </c>
    </row>
    <row r="1418" spans="1:14" x14ac:dyDescent="0.45">
      <c r="A1418" s="6" t="s">
        <v>11809</v>
      </c>
      <c r="B1418" s="5" t="s">
        <v>11810</v>
      </c>
      <c r="C1418" s="5" t="s">
        <v>11811</v>
      </c>
      <c r="D1418" s="6">
        <v>2004</v>
      </c>
      <c r="E1418" s="5" t="s">
        <v>11812</v>
      </c>
      <c r="F1418" s="5" t="s">
        <v>1949</v>
      </c>
      <c r="G1418" s="5" t="s">
        <v>11813</v>
      </c>
      <c r="H1418" s="5" t="s">
        <v>13024</v>
      </c>
      <c r="I1418" s="6" t="s">
        <v>13025</v>
      </c>
      <c r="J1418" s="6" t="s">
        <v>13025</v>
      </c>
      <c r="K1418" s="6" t="s">
        <v>13025</v>
      </c>
      <c r="L1418" s="6" t="s">
        <v>13025</v>
      </c>
      <c r="M1418" s="6" t="s">
        <v>13033</v>
      </c>
      <c r="N1418" s="5"/>
    </row>
    <row r="1419" spans="1:14" x14ac:dyDescent="0.45">
      <c r="A1419" s="6" t="s">
        <v>9388</v>
      </c>
      <c r="B1419" s="5" t="s">
        <v>9389</v>
      </c>
      <c r="C1419" s="5" t="s">
        <v>9390</v>
      </c>
      <c r="D1419" s="6">
        <v>2016</v>
      </c>
      <c r="E1419" s="5" t="s">
        <v>9391</v>
      </c>
      <c r="F1419" s="5" t="s">
        <v>3450</v>
      </c>
      <c r="G1419" s="5" t="s">
        <v>9392</v>
      </c>
      <c r="H1419" s="5" t="s">
        <v>13024</v>
      </c>
      <c r="I1419" s="6" t="s">
        <v>13026</v>
      </c>
      <c r="J1419" s="6" t="s">
        <v>13026</v>
      </c>
      <c r="K1419" s="6" t="s">
        <v>13026</v>
      </c>
      <c r="L1419" s="6" t="s">
        <v>13025</v>
      </c>
      <c r="M1419" s="6" t="s">
        <v>13027</v>
      </c>
      <c r="N1419" s="5" t="s">
        <v>13031</v>
      </c>
    </row>
    <row r="1420" spans="1:14" x14ac:dyDescent="0.45">
      <c r="A1420" s="6" t="s">
        <v>11046</v>
      </c>
      <c r="B1420" s="5" t="s">
        <v>11047</v>
      </c>
      <c r="C1420" s="5" t="s">
        <v>11048</v>
      </c>
      <c r="D1420" s="6">
        <v>1999</v>
      </c>
      <c r="E1420" s="5" t="s">
        <v>11049</v>
      </c>
      <c r="F1420" s="5" t="s">
        <v>660</v>
      </c>
      <c r="G1420" s="5" t="s">
        <v>11050</v>
      </c>
      <c r="H1420" s="5" t="s">
        <v>13032</v>
      </c>
      <c r="I1420" s="6" t="s">
        <v>13025</v>
      </c>
      <c r="J1420" s="6" t="s">
        <v>13026</v>
      </c>
      <c r="K1420" s="6" t="s">
        <v>13026</v>
      </c>
      <c r="L1420" s="6" t="s">
        <v>13025</v>
      </c>
      <c r="M1420" s="6" t="s">
        <v>13027</v>
      </c>
      <c r="N1420" s="5" t="s">
        <v>13028</v>
      </c>
    </row>
    <row r="1421" spans="1:14" x14ac:dyDescent="0.45">
      <c r="A1421" s="6" t="s">
        <v>9967</v>
      </c>
      <c r="B1421" s="5" t="s">
        <v>9968</v>
      </c>
      <c r="C1421" s="5" t="s">
        <v>9969</v>
      </c>
      <c r="D1421" s="6">
        <v>2001</v>
      </c>
      <c r="E1421" s="5" t="s">
        <v>9970</v>
      </c>
      <c r="F1421" s="5" t="s">
        <v>165</v>
      </c>
      <c r="G1421" s="5" t="s">
        <v>9971</v>
      </c>
      <c r="H1421" s="5" t="s">
        <v>13024</v>
      </c>
      <c r="I1421" s="6" t="s">
        <v>13025</v>
      </c>
      <c r="J1421" s="6" t="s">
        <v>13026</v>
      </c>
      <c r="K1421" s="6" t="s">
        <v>13026</v>
      </c>
      <c r="L1421" s="6" t="s">
        <v>13026</v>
      </c>
      <c r="M1421" s="6" t="s">
        <v>13027</v>
      </c>
      <c r="N1421" s="5" t="s">
        <v>13028</v>
      </c>
    </row>
    <row r="1422" spans="1:14" x14ac:dyDescent="0.45">
      <c r="A1422" s="6" t="s">
        <v>12810</v>
      </c>
      <c r="B1422" s="5" t="s">
        <v>12811</v>
      </c>
      <c r="C1422" s="5" t="s">
        <v>12812</v>
      </c>
      <c r="D1422" s="6">
        <v>2002</v>
      </c>
      <c r="E1422" s="5" t="s">
        <v>12813</v>
      </c>
      <c r="F1422" s="5" t="s">
        <v>68</v>
      </c>
      <c r="G1422" s="5" t="s">
        <v>12814</v>
      </c>
      <c r="H1422" s="5" t="s">
        <v>13024</v>
      </c>
      <c r="I1422" s="6" t="s">
        <v>13025</v>
      </c>
      <c r="J1422" s="6" t="s">
        <v>13026</v>
      </c>
      <c r="K1422" s="6" t="s">
        <v>13026</v>
      </c>
      <c r="L1422" s="6" t="s">
        <v>13026</v>
      </c>
      <c r="M1422" s="6" t="s">
        <v>13027</v>
      </c>
      <c r="N1422" s="5" t="s">
        <v>13028</v>
      </c>
    </row>
    <row r="1423" spans="1:14" x14ac:dyDescent="0.45">
      <c r="A1423" s="6" t="s">
        <v>5034</v>
      </c>
      <c r="B1423" s="5" t="s">
        <v>5035</v>
      </c>
      <c r="C1423" s="5" t="s">
        <v>5036</v>
      </c>
      <c r="D1423" s="6">
        <v>2020</v>
      </c>
      <c r="E1423" s="5" t="s">
        <v>5037</v>
      </c>
      <c r="F1423" s="5" t="s">
        <v>5038</v>
      </c>
      <c r="G1423" s="5" t="s">
        <v>5039</v>
      </c>
      <c r="H1423" s="5" t="s">
        <v>13024</v>
      </c>
      <c r="I1423" s="6" t="s">
        <v>13025</v>
      </c>
      <c r="J1423" s="6" t="s">
        <v>13026</v>
      </c>
      <c r="K1423" s="6" t="s">
        <v>13026</v>
      </c>
      <c r="L1423" s="6" t="s">
        <v>13026</v>
      </c>
      <c r="M1423" s="6" t="s">
        <v>13027</v>
      </c>
      <c r="N1423" s="5" t="s">
        <v>13028</v>
      </c>
    </row>
    <row r="1424" spans="1:14" x14ac:dyDescent="0.45">
      <c r="A1424" s="6" t="s">
        <v>9701</v>
      </c>
      <c r="B1424" s="5" t="s">
        <v>9702</v>
      </c>
      <c r="C1424" s="5" t="s">
        <v>9703</v>
      </c>
      <c r="D1424" s="6">
        <v>2020</v>
      </c>
      <c r="E1424" s="5" t="s">
        <v>9704</v>
      </c>
      <c r="F1424" s="5" t="s">
        <v>1800</v>
      </c>
      <c r="G1424" s="5" t="s">
        <v>9705</v>
      </c>
      <c r="H1424" s="5" t="s">
        <v>13024</v>
      </c>
      <c r="I1424" s="6" t="s">
        <v>13026</v>
      </c>
      <c r="J1424" s="6" t="s">
        <v>13025</v>
      </c>
      <c r="K1424" s="6" t="s">
        <v>13026</v>
      </c>
      <c r="L1424" s="6" t="s">
        <v>13026</v>
      </c>
      <c r="M1424" s="6" t="s">
        <v>13027</v>
      </c>
      <c r="N1424" s="5" t="s">
        <v>13031</v>
      </c>
    </row>
    <row r="1425" spans="1:14" x14ac:dyDescent="0.45">
      <c r="A1425" s="6" t="s">
        <v>11114</v>
      </c>
      <c r="B1425" s="5" t="s">
        <v>11115</v>
      </c>
      <c r="C1425" s="5" t="s">
        <v>11116</v>
      </c>
      <c r="D1425" s="6">
        <v>2022</v>
      </c>
      <c r="E1425" s="5" t="s">
        <v>11117</v>
      </c>
      <c r="F1425" s="5" t="s">
        <v>374</v>
      </c>
      <c r="G1425" s="5" t="s">
        <v>11118</v>
      </c>
      <c r="H1425" s="5" t="s">
        <v>13024</v>
      </c>
      <c r="I1425" s="6" t="s">
        <v>13025</v>
      </c>
      <c r="J1425" s="6" t="s">
        <v>13026</v>
      </c>
      <c r="K1425" s="6" t="s">
        <v>13026</v>
      </c>
      <c r="L1425" s="6" t="s">
        <v>13026</v>
      </c>
      <c r="M1425" s="6" t="s">
        <v>13027</v>
      </c>
      <c r="N1425" s="5" t="s">
        <v>13028</v>
      </c>
    </row>
    <row r="1426" spans="1:14" x14ac:dyDescent="0.45">
      <c r="A1426" s="6" t="s">
        <v>6510</v>
      </c>
      <c r="B1426" s="5" t="s">
        <v>6511</v>
      </c>
      <c r="C1426" s="5" t="s">
        <v>6512</v>
      </c>
      <c r="D1426" s="6">
        <v>2008</v>
      </c>
      <c r="E1426" s="5" t="s">
        <v>6513</v>
      </c>
      <c r="F1426" s="5" t="s">
        <v>153</v>
      </c>
      <c r="G1426" s="5" t="s">
        <v>6514</v>
      </c>
      <c r="H1426" s="5" t="s">
        <v>13024</v>
      </c>
      <c r="I1426" s="6" t="s">
        <v>13026</v>
      </c>
      <c r="J1426" s="6" t="s">
        <v>13025</v>
      </c>
      <c r="K1426" s="6" t="s">
        <v>13026</v>
      </c>
      <c r="L1426" s="6" t="s">
        <v>13026</v>
      </c>
      <c r="M1426" s="6" t="s">
        <v>13027</v>
      </c>
      <c r="N1426" s="5" t="s">
        <v>13031</v>
      </c>
    </row>
    <row r="1427" spans="1:14" x14ac:dyDescent="0.45">
      <c r="A1427" s="6" t="s">
        <v>2197</v>
      </c>
      <c r="B1427" s="5" t="s">
        <v>2198</v>
      </c>
      <c r="C1427" s="5" t="s">
        <v>2199</v>
      </c>
      <c r="D1427" s="6">
        <v>2003</v>
      </c>
      <c r="E1427" s="5" t="s">
        <v>2200</v>
      </c>
      <c r="F1427" s="5" t="s">
        <v>87</v>
      </c>
      <c r="G1427" s="5" t="s">
        <v>2201</v>
      </c>
      <c r="H1427" s="5" t="s">
        <v>13032</v>
      </c>
      <c r="I1427" s="6" t="s">
        <v>13025</v>
      </c>
      <c r="J1427" s="6" t="s">
        <v>13026</v>
      </c>
      <c r="K1427" s="6" t="s">
        <v>13026</v>
      </c>
      <c r="L1427" s="6" t="s">
        <v>13026</v>
      </c>
      <c r="M1427" s="6" t="s">
        <v>13027</v>
      </c>
      <c r="N1427" s="5" t="s">
        <v>13028</v>
      </c>
    </row>
    <row r="1428" spans="1:14" x14ac:dyDescent="0.45">
      <c r="A1428" s="6" t="s">
        <v>11376</v>
      </c>
      <c r="B1428" s="5" t="s">
        <v>11377</v>
      </c>
      <c r="C1428" s="5" t="s">
        <v>11378</v>
      </c>
      <c r="D1428" s="6">
        <v>2001</v>
      </c>
      <c r="E1428" s="5" t="s">
        <v>11379</v>
      </c>
      <c r="F1428" s="5" t="s">
        <v>5168</v>
      </c>
      <c r="G1428" s="5" t="s">
        <v>11380</v>
      </c>
      <c r="H1428" s="5" t="s">
        <v>13024</v>
      </c>
      <c r="I1428" s="6" t="s">
        <v>13025</v>
      </c>
      <c r="J1428" s="6" t="s">
        <v>13026</v>
      </c>
      <c r="K1428" s="6" t="s">
        <v>13026</v>
      </c>
      <c r="L1428" s="6" t="s">
        <v>13026</v>
      </c>
      <c r="M1428" s="6" t="s">
        <v>13027</v>
      </c>
      <c r="N1428" s="5" t="s">
        <v>13028</v>
      </c>
    </row>
    <row r="1429" spans="1:14" x14ac:dyDescent="0.45">
      <c r="A1429" s="6" t="s">
        <v>1470</v>
      </c>
      <c r="B1429" s="5" t="s">
        <v>1471</v>
      </c>
      <c r="C1429" s="5" t="s">
        <v>1472</v>
      </c>
      <c r="D1429" s="6">
        <v>2003</v>
      </c>
      <c r="E1429" s="5" t="s">
        <v>1473</v>
      </c>
      <c r="F1429" s="5" t="s">
        <v>1474</v>
      </c>
      <c r="G1429" s="5" t="s">
        <v>1475</v>
      </c>
      <c r="H1429" s="5" t="s">
        <v>13024</v>
      </c>
      <c r="I1429" s="6" t="s">
        <v>13025</v>
      </c>
      <c r="J1429" s="6" t="s">
        <v>13026</v>
      </c>
      <c r="K1429" s="6" t="s">
        <v>13026</v>
      </c>
      <c r="L1429" s="6" t="s">
        <v>13026</v>
      </c>
      <c r="M1429" s="6" t="s">
        <v>13027</v>
      </c>
      <c r="N1429" s="5" t="s">
        <v>13028</v>
      </c>
    </row>
    <row r="1430" spans="1:14" x14ac:dyDescent="0.45">
      <c r="A1430" s="6" t="s">
        <v>8596</v>
      </c>
      <c r="B1430" s="5" t="s">
        <v>8597</v>
      </c>
      <c r="C1430" s="5" t="s">
        <v>8598</v>
      </c>
      <c r="D1430" s="6">
        <v>1986</v>
      </c>
      <c r="E1430" s="5" t="s">
        <v>8599</v>
      </c>
      <c r="F1430" s="5" t="s">
        <v>455</v>
      </c>
      <c r="G1430" s="5" t="s">
        <v>8600</v>
      </c>
      <c r="H1430" s="5" t="s">
        <v>13024</v>
      </c>
      <c r="I1430" s="6" t="s">
        <v>13026</v>
      </c>
      <c r="J1430" s="6" t="s">
        <v>13025</v>
      </c>
      <c r="K1430" s="6" t="s">
        <v>13026</v>
      </c>
      <c r="L1430" s="6" t="s">
        <v>13026</v>
      </c>
      <c r="M1430" s="6" t="s">
        <v>13027</v>
      </c>
      <c r="N1430" s="5" t="s">
        <v>13031</v>
      </c>
    </row>
    <row r="1431" spans="1:14" x14ac:dyDescent="0.45">
      <c r="A1431" s="6" t="s">
        <v>5538</v>
      </c>
      <c r="B1431" s="5" t="s">
        <v>5539</v>
      </c>
      <c r="C1431" s="5" t="s">
        <v>5540</v>
      </c>
      <c r="D1431" s="6">
        <v>2025</v>
      </c>
      <c r="E1431" s="5" t="s">
        <v>5541</v>
      </c>
      <c r="F1431" s="5" t="s">
        <v>374</v>
      </c>
      <c r="G1431" s="5" t="s">
        <v>5542</v>
      </c>
      <c r="H1431" s="5" t="s">
        <v>13024</v>
      </c>
      <c r="I1431" s="6" t="s">
        <v>13025</v>
      </c>
      <c r="J1431" s="6" t="s">
        <v>13025</v>
      </c>
      <c r="K1431" s="6" t="s">
        <v>13025</v>
      </c>
      <c r="L1431" s="6" t="s">
        <v>13026</v>
      </c>
      <c r="M1431" s="6" t="s">
        <v>13027</v>
      </c>
      <c r="N1431" s="5" t="s">
        <v>13029</v>
      </c>
    </row>
    <row r="1432" spans="1:14" x14ac:dyDescent="0.45">
      <c r="A1432" s="6" t="s">
        <v>9424</v>
      </c>
      <c r="B1432" s="5" t="s">
        <v>9425</v>
      </c>
      <c r="C1432" s="5" t="s">
        <v>9426</v>
      </c>
      <c r="D1432" s="6">
        <v>2002</v>
      </c>
      <c r="E1432" s="5" t="s">
        <v>9427</v>
      </c>
      <c r="F1432" s="5" t="s">
        <v>9428</v>
      </c>
      <c r="G1432" s="5" t="s">
        <v>9429</v>
      </c>
      <c r="H1432" s="5" t="s">
        <v>13024</v>
      </c>
      <c r="I1432" s="6" t="s">
        <v>13026</v>
      </c>
      <c r="J1432" s="6" t="s">
        <v>13026</v>
      </c>
      <c r="K1432" s="6" t="s">
        <v>13026</v>
      </c>
      <c r="L1432" s="6" t="s">
        <v>13026</v>
      </c>
      <c r="M1432" s="6" t="s">
        <v>13027</v>
      </c>
      <c r="N1432" s="5" t="s">
        <v>13031</v>
      </c>
    </row>
    <row r="1433" spans="1:14" x14ac:dyDescent="0.45">
      <c r="A1433" s="6" t="s">
        <v>8194</v>
      </c>
      <c r="B1433" s="5" t="s">
        <v>8195</v>
      </c>
      <c r="C1433" s="5" t="s">
        <v>8196</v>
      </c>
      <c r="D1433" s="6">
        <v>2003</v>
      </c>
      <c r="E1433" s="5" t="s">
        <v>8197</v>
      </c>
      <c r="F1433" s="5" t="s">
        <v>2063</v>
      </c>
      <c r="G1433" s="5" t="s">
        <v>8198</v>
      </c>
      <c r="H1433" s="5" t="s">
        <v>13024</v>
      </c>
      <c r="I1433" s="6" t="s">
        <v>13026</v>
      </c>
      <c r="J1433" s="6" t="s">
        <v>13026</v>
      </c>
      <c r="K1433" s="6" t="s">
        <v>13026</v>
      </c>
      <c r="L1433" s="6" t="s">
        <v>13026</v>
      </c>
      <c r="M1433" s="6" t="s">
        <v>13027</v>
      </c>
      <c r="N1433" s="5" t="s">
        <v>13031</v>
      </c>
    </row>
    <row r="1434" spans="1:14" x14ac:dyDescent="0.45">
      <c r="A1434" s="6" t="s">
        <v>2100</v>
      </c>
      <c r="B1434" s="5" t="s">
        <v>2101</v>
      </c>
      <c r="C1434" s="5" t="s">
        <v>2102</v>
      </c>
      <c r="D1434" s="6">
        <v>2022</v>
      </c>
      <c r="E1434" s="5" t="s">
        <v>2103</v>
      </c>
      <c r="F1434" s="5" t="s">
        <v>2104</v>
      </c>
      <c r="G1434" s="5" t="s">
        <v>2105</v>
      </c>
      <c r="H1434" s="5" t="s">
        <v>13024</v>
      </c>
      <c r="I1434" s="6" t="s">
        <v>13025</v>
      </c>
      <c r="J1434" s="6" t="s">
        <v>13025</v>
      </c>
      <c r="K1434" s="6" t="s">
        <v>13026</v>
      </c>
      <c r="L1434" s="6" t="s">
        <v>13026</v>
      </c>
      <c r="M1434" s="6" t="s">
        <v>13027</v>
      </c>
      <c r="N1434" s="5" t="s">
        <v>13029</v>
      </c>
    </row>
    <row r="1435" spans="1:14" x14ac:dyDescent="0.45">
      <c r="A1435" s="6" t="s">
        <v>6190</v>
      </c>
      <c r="B1435" s="5" t="s">
        <v>6191</v>
      </c>
      <c r="C1435" s="5" t="s">
        <v>6192</v>
      </c>
      <c r="D1435" s="6">
        <v>2001</v>
      </c>
      <c r="E1435" s="5" t="s">
        <v>6193</v>
      </c>
      <c r="F1435" s="5" t="s">
        <v>68</v>
      </c>
      <c r="G1435" s="5" t="s">
        <v>6194</v>
      </c>
      <c r="H1435" s="5" t="s">
        <v>13032</v>
      </c>
      <c r="I1435" s="6" t="s">
        <v>13025</v>
      </c>
      <c r="J1435" s="6" t="s">
        <v>13026</v>
      </c>
      <c r="K1435" s="6" t="s">
        <v>13025</v>
      </c>
      <c r="L1435" s="6" t="s">
        <v>13026</v>
      </c>
      <c r="M1435" s="6" t="s">
        <v>13027</v>
      </c>
      <c r="N1435" s="5" t="s">
        <v>13028</v>
      </c>
    </row>
    <row r="1436" spans="1:14" x14ac:dyDescent="0.45">
      <c r="A1436" s="6" t="s">
        <v>2914</v>
      </c>
      <c r="B1436" s="5" t="s">
        <v>2915</v>
      </c>
      <c r="C1436" s="5" t="s">
        <v>2916</v>
      </c>
      <c r="D1436" s="6">
        <v>2017</v>
      </c>
      <c r="E1436" s="5" t="s">
        <v>2917</v>
      </c>
      <c r="F1436" s="5" t="s">
        <v>153</v>
      </c>
      <c r="G1436" s="5" t="s">
        <v>2918</v>
      </c>
      <c r="H1436" s="5" t="s">
        <v>13024</v>
      </c>
      <c r="I1436" s="6" t="s">
        <v>13026</v>
      </c>
      <c r="J1436" s="6" t="s">
        <v>13025</v>
      </c>
      <c r="K1436" s="6" t="s">
        <v>13026</v>
      </c>
      <c r="L1436" s="6" t="s">
        <v>13025</v>
      </c>
      <c r="M1436" s="6" t="s">
        <v>13027</v>
      </c>
      <c r="N1436" s="5" t="s">
        <v>13031</v>
      </c>
    </row>
    <row r="1437" spans="1:14" x14ac:dyDescent="0.45">
      <c r="A1437" s="6" t="s">
        <v>10350</v>
      </c>
      <c r="B1437" s="5" t="s">
        <v>10351</v>
      </c>
      <c r="C1437" s="5" t="s">
        <v>10352</v>
      </c>
      <c r="D1437" s="6">
        <v>2003</v>
      </c>
      <c r="E1437" s="5" t="s">
        <v>10353</v>
      </c>
      <c r="F1437" s="5" t="s">
        <v>666</v>
      </c>
      <c r="G1437" s="5" t="s">
        <v>10354</v>
      </c>
      <c r="H1437" s="5" t="s">
        <v>13024</v>
      </c>
      <c r="I1437" s="6" t="s">
        <v>13026</v>
      </c>
      <c r="J1437" s="6" t="s">
        <v>13026</v>
      </c>
      <c r="K1437" s="6" t="s">
        <v>13026</v>
      </c>
      <c r="L1437" s="6" t="s">
        <v>13026</v>
      </c>
      <c r="M1437" s="6" t="s">
        <v>13027</v>
      </c>
      <c r="N1437" s="5" t="s">
        <v>13031</v>
      </c>
    </row>
    <row r="1438" spans="1:14" x14ac:dyDescent="0.45">
      <c r="A1438" s="6" t="s">
        <v>12109</v>
      </c>
      <c r="B1438" s="5" t="s">
        <v>12110</v>
      </c>
      <c r="C1438" s="5" t="s">
        <v>12111</v>
      </c>
      <c r="D1438" s="6">
        <v>2003</v>
      </c>
      <c r="E1438" s="5" t="s">
        <v>12112</v>
      </c>
      <c r="F1438" s="5" t="s">
        <v>12113</v>
      </c>
      <c r="G1438" s="5" t="s">
        <v>12114</v>
      </c>
      <c r="H1438" s="5" t="s">
        <v>13032</v>
      </c>
      <c r="I1438" s="6" t="s">
        <v>13025</v>
      </c>
      <c r="J1438" s="6" t="s">
        <v>13026</v>
      </c>
      <c r="K1438" s="6" t="s">
        <v>13026</v>
      </c>
      <c r="L1438" s="6" t="s">
        <v>13026</v>
      </c>
      <c r="M1438" s="6" t="s">
        <v>13027</v>
      </c>
      <c r="N1438" s="5" t="s">
        <v>13028</v>
      </c>
    </row>
    <row r="1439" spans="1:14" x14ac:dyDescent="0.45">
      <c r="A1439" s="6" t="s">
        <v>4395</v>
      </c>
      <c r="B1439" s="5" t="s">
        <v>4396</v>
      </c>
      <c r="C1439" s="5" t="s">
        <v>4397</v>
      </c>
      <c r="D1439" s="6">
        <v>2018</v>
      </c>
      <c r="E1439" s="5" t="s">
        <v>4398</v>
      </c>
      <c r="F1439" s="5" t="s">
        <v>4399</v>
      </c>
      <c r="G1439" s="5" t="s">
        <v>4400</v>
      </c>
      <c r="H1439" s="5" t="s">
        <v>13024</v>
      </c>
      <c r="I1439" s="6" t="s">
        <v>13025</v>
      </c>
      <c r="J1439" s="6" t="s">
        <v>13025</v>
      </c>
      <c r="K1439" s="6" t="s">
        <v>13026</v>
      </c>
      <c r="L1439" s="6" t="s">
        <v>13026</v>
      </c>
      <c r="M1439" s="6" t="s">
        <v>13027</v>
      </c>
      <c r="N1439" s="5" t="s">
        <v>13029</v>
      </c>
    </row>
    <row r="1440" spans="1:14" x14ac:dyDescent="0.45">
      <c r="A1440" s="6" t="s">
        <v>5454</v>
      </c>
      <c r="B1440" s="5" t="s">
        <v>5455</v>
      </c>
      <c r="C1440" s="5" t="s">
        <v>5456</v>
      </c>
      <c r="D1440" s="6">
        <v>2004</v>
      </c>
      <c r="E1440" s="5" t="s">
        <v>5457</v>
      </c>
      <c r="F1440" s="5" t="s">
        <v>245</v>
      </c>
      <c r="G1440" s="5" t="s">
        <v>5458</v>
      </c>
      <c r="H1440" s="5" t="s">
        <v>13030</v>
      </c>
      <c r="I1440" s="6" t="s">
        <v>13025</v>
      </c>
      <c r="J1440" s="6" t="s">
        <v>13025</v>
      </c>
      <c r="K1440" s="6" t="s">
        <v>13025</v>
      </c>
      <c r="L1440" s="6" t="s">
        <v>13025</v>
      </c>
      <c r="M1440" s="6" t="s">
        <v>13033</v>
      </c>
      <c r="N1440" s="5"/>
    </row>
    <row r="1441" spans="1:14" x14ac:dyDescent="0.45">
      <c r="A1441" s="6" t="s">
        <v>2461</v>
      </c>
      <c r="B1441" s="5" t="s">
        <v>2462</v>
      </c>
      <c r="C1441" s="5" t="s">
        <v>2463</v>
      </c>
      <c r="D1441" s="6">
        <v>2012</v>
      </c>
      <c r="E1441" s="5" t="s">
        <v>2464</v>
      </c>
      <c r="F1441" s="5" t="s">
        <v>2465</v>
      </c>
      <c r="G1441" s="5" t="s">
        <v>2466</v>
      </c>
      <c r="H1441" s="5" t="s">
        <v>13024</v>
      </c>
      <c r="I1441" s="6" t="s">
        <v>13025</v>
      </c>
      <c r="J1441" s="6" t="s">
        <v>13025</v>
      </c>
      <c r="K1441" s="6" t="s">
        <v>13026</v>
      </c>
      <c r="L1441" s="6" t="s">
        <v>13026</v>
      </c>
      <c r="M1441" s="6" t="s">
        <v>13027</v>
      </c>
      <c r="N1441" s="5" t="s">
        <v>13029</v>
      </c>
    </row>
    <row r="1442" spans="1:14" x14ac:dyDescent="0.45">
      <c r="A1442" s="6" t="s">
        <v>5338</v>
      </c>
      <c r="B1442" s="5" t="s">
        <v>5339</v>
      </c>
      <c r="C1442" s="5" t="s">
        <v>5340</v>
      </c>
      <c r="D1442" s="6">
        <v>2026</v>
      </c>
      <c r="E1442" s="5" t="s">
        <v>5341</v>
      </c>
      <c r="F1442" s="5" t="s">
        <v>622</v>
      </c>
      <c r="G1442" s="5" t="s">
        <v>5342</v>
      </c>
      <c r="H1442" s="5" t="s">
        <v>13024</v>
      </c>
      <c r="I1442" s="6" t="s">
        <v>13025</v>
      </c>
      <c r="J1442" s="6" t="s">
        <v>13025</v>
      </c>
      <c r="K1442" s="6" t="s">
        <v>13026</v>
      </c>
      <c r="L1442" s="6" t="s">
        <v>13025</v>
      </c>
      <c r="M1442" s="6" t="s">
        <v>13027</v>
      </c>
      <c r="N1442" s="5" t="s">
        <v>13029</v>
      </c>
    </row>
    <row r="1443" spans="1:14" x14ac:dyDescent="0.45">
      <c r="A1443" s="6" t="s">
        <v>4488</v>
      </c>
      <c r="B1443" s="5" t="s">
        <v>4489</v>
      </c>
      <c r="C1443" s="5" t="s">
        <v>4490</v>
      </c>
      <c r="D1443" s="6">
        <v>2009</v>
      </c>
      <c r="E1443" s="5" t="s">
        <v>4491</v>
      </c>
      <c r="F1443" s="5" t="s">
        <v>666</v>
      </c>
      <c r="G1443" s="5" t="s">
        <v>4492</v>
      </c>
      <c r="H1443" s="5" t="s">
        <v>13024</v>
      </c>
      <c r="I1443" s="6" t="s">
        <v>13025</v>
      </c>
      <c r="J1443" s="6" t="s">
        <v>13026</v>
      </c>
      <c r="K1443" s="6" t="s">
        <v>13026</v>
      </c>
      <c r="L1443" s="6" t="s">
        <v>13026</v>
      </c>
      <c r="M1443" s="6" t="s">
        <v>13027</v>
      </c>
      <c r="N1443" s="5" t="s">
        <v>13028</v>
      </c>
    </row>
    <row r="1444" spans="1:14" x14ac:dyDescent="0.45">
      <c r="A1444" s="6" t="s">
        <v>4077</v>
      </c>
      <c r="B1444" s="5" t="s">
        <v>4078</v>
      </c>
      <c r="C1444" s="5" t="s">
        <v>4079</v>
      </c>
      <c r="D1444" s="6">
        <v>2015</v>
      </c>
      <c r="E1444" s="5" t="s">
        <v>4080</v>
      </c>
      <c r="F1444" s="5" t="s">
        <v>4081</v>
      </c>
      <c r="G1444" s="5" t="s">
        <v>4082</v>
      </c>
      <c r="H1444" s="5" t="s">
        <v>13024</v>
      </c>
      <c r="I1444" s="6" t="s">
        <v>13025</v>
      </c>
      <c r="J1444" s="6" t="s">
        <v>13025</v>
      </c>
      <c r="K1444" s="6" t="s">
        <v>13026</v>
      </c>
      <c r="L1444" s="6" t="s">
        <v>13026</v>
      </c>
      <c r="M1444" s="6" t="s">
        <v>13027</v>
      </c>
      <c r="N1444" s="5" t="s">
        <v>13029</v>
      </c>
    </row>
    <row r="1445" spans="1:14" x14ac:dyDescent="0.45">
      <c r="A1445" s="6" t="s">
        <v>10893</v>
      </c>
      <c r="B1445" s="5" t="s">
        <v>10894</v>
      </c>
      <c r="C1445" s="5" t="s">
        <v>10895</v>
      </c>
      <c r="D1445" s="6">
        <v>2002</v>
      </c>
      <c r="E1445" s="5" t="s">
        <v>10896</v>
      </c>
      <c r="F1445" s="5" t="s">
        <v>135</v>
      </c>
      <c r="G1445" s="5" t="s">
        <v>10897</v>
      </c>
      <c r="H1445" s="5" t="s">
        <v>13024</v>
      </c>
      <c r="I1445" s="6" t="s">
        <v>13025</v>
      </c>
      <c r="J1445" s="6" t="s">
        <v>13026</v>
      </c>
      <c r="K1445" s="6" t="s">
        <v>13026</v>
      </c>
      <c r="L1445" s="6" t="s">
        <v>13026</v>
      </c>
      <c r="M1445" s="6" t="s">
        <v>13027</v>
      </c>
      <c r="N1445" s="5" t="s">
        <v>13028</v>
      </c>
    </row>
    <row r="1446" spans="1:14" x14ac:dyDescent="0.45">
      <c r="A1446" s="6" t="s">
        <v>3677</v>
      </c>
      <c r="B1446" s="5" t="s">
        <v>3678</v>
      </c>
      <c r="C1446" s="5" t="s">
        <v>3679</v>
      </c>
      <c r="D1446" s="6">
        <v>2013</v>
      </c>
      <c r="E1446" s="5" t="s">
        <v>3680</v>
      </c>
      <c r="F1446" s="5" t="s">
        <v>1279</v>
      </c>
      <c r="G1446" s="5" t="s">
        <v>3681</v>
      </c>
      <c r="H1446" s="5" t="s">
        <v>13032</v>
      </c>
      <c r="I1446" s="6" t="s">
        <v>13025</v>
      </c>
      <c r="J1446" s="6" t="s">
        <v>13025</v>
      </c>
      <c r="K1446" s="6" t="s">
        <v>13026</v>
      </c>
      <c r="L1446" s="6" t="s">
        <v>13026</v>
      </c>
      <c r="M1446" s="6" t="s">
        <v>13027</v>
      </c>
      <c r="N1446" s="5" t="s">
        <v>13034</v>
      </c>
    </row>
    <row r="1447" spans="1:14" x14ac:dyDescent="0.45">
      <c r="A1447" s="6" t="s">
        <v>13004</v>
      </c>
      <c r="B1447" s="5" t="s">
        <v>13005</v>
      </c>
      <c r="C1447" s="5" t="s">
        <v>13006</v>
      </c>
      <c r="D1447" s="6">
        <v>2017</v>
      </c>
      <c r="E1447" s="5" t="s">
        <v>13007</v>
      </c>
      <c r="F1447" s="5" t="s">
        <v>13008</v>
      </c>
      <c r="G1447" s="5" t="s">
        <v>13009</v>
      </c>
      <c r="H1447" s="5" t="s">
        <v>13024</v>
      </c>
      <c r="I1447" s="6" t="s">
        <v>13025</v>
      </c>
      <c r="J1447" s="6" t="s">
        <v>13025</v>
      </c>
      <c r="K1447" s="6" t="s">
        <v>13026</v>
      </c>
      <c r="L1447" s="6" t="s">
        <v>13026</v>
      </c>
      <c r="M1447" s="6" t="s">
        <v>13027</v>
      </c>
      <c r="N1447" s="5" t="s">
        <v>13029</v>
      </c>
    </row>
    <row r="1448" spans="1:14" x14ac:dyDescent="0.45">
      <c r="A1448" s="6" t="s">
        <v>8621</v>
      </c>
      <c r="B1448" s="5" t="s">
        <v>8622</v>
      </c>
      <c r="C1448" s="5" t="s">
        <v>8623</v>
      </c>
      <c r="D1448" s="6">
        <v>1976</v>
      </c>
      <c r="E1448" s="5" t="s">
        <v>8624</v>
      </c>
      <c r="F1448" s="5" t="s">
        <v>386</v>
      </c>
      <c r="G1448" s="5" t="s">
        <v>8625</v>
      </c>
      <c r="H1448" s="5" t="s">
        <v>13024</v>
      </c>
      <c r="I1448" s="6" t="s">
        <v>13026</v>
      </c>
      <c r="J1448" s="6" t="s">
        <v>13026</v>
      </c>
      <c r="K1448" s="6" t="s">
        <v>13026</v>
      </c>
      <c r="L1448" s="6" t="s">
        <v>13026</v>
      </c>
      <c r="M1448" s="6" t="s">
        <v>13027</v>
      </c>
      <c r="N1448" s="5" t="s">
        <v>13031</v>
      </c>
    </row>
    <row r="1449" spans="1:14" x14ac:dyDescent="0.45">
      <c r="A1449" s="6" t="s">
        <v>3356</v>
      </c>
      <c r="B1449" s="5" t="s">
        <v>3357</v>
      </c>
      <c r="C1449" s="5" t="s">
        <v>3358</v>
      </c>
      <c r="D1449" s="6">
        <v>2014</v>
      </c>
      <c r="E1449" s="5" t="s">
        <v>3359</v>
      </c>
      <c r="F1449" s="5" t="s">
        <v>99</v>
      </c>
      <c r="G1449" s="5" t="s">
        <v>3360</v>
      </c>
      <c r="H1449" s="5" t="s">
        <v>13030</v>
      </c>
      <c r="I1449" s="6" t="s">
        <v>13026</v>
      </c>
      <c r="J1449" s="6" t="s">
        <v>13026</v>
      </c>
      <c r="K1449" s="6" t="s">
        <v>13025</v>
      </c>
      <c r="L1449" s="6" t="s">
        <v>13025</v>
      </c>
      <c r="M1449" s="6" t="s">
        <v>13027</v>
      </c>
      <c r="N1449" s="5" t="s">
        <v>13031</v>
      </c>
    </row>
    <row r="1450" spans="1:14" x14ac:dyDescent="0.45">
      <c r="A1450" s="6" t="s">
        <v>11859</v>
      </c>
      <c r="B1450" s="5" t="s">
        <v>11860</v>
      </c>
      <c r="C1450" s="5" t="s">
        <v>7748</v>
      </c>
      <c r="D1450" s="6">
        <v>2002</v>
      </c>
      <c r="E1450" s="5" t="s">
        <v>11861</v>
      </c>
      <c r="F1450" s="5" t="s">
        <v>604</v>
      </c>
      <c r="G1450" s="5" t="s">
        <v>11862</v>
      </c>
      <c r="H1450" s="5" t="s">
        <v>13032</v>
      </c>
      <c r="I1450" s="6" t="s">
        <v>13025</v>
      </c>
      <c r="J1450" s="6" t="s">
        <v>13026</v>
      </c>
      <c r="K1450" s="6" t="s">
        <v>13026</v>
      </c>
      <c r="L1450" s="6" t="s">
        <v>13025</v>
      </c>
      <c r="M1450" s="6" t="s">
        <v>13027</v>
      </c>
      <c r="N1450" s="5" t="s">
        <v>13028</v>
      </c>
    </row>
    <row r="1451" spans="1:14" x14ac:dyDescent="0.45">
      <c r="A1451" s="6" t="s">
        <v>7542</v>
      </c>
      <c r="B1451" s="5" t="s">
        <v>7543</v>
      </c>
      <c r="C1451" s="5" t="s">
        <v>7544</v>
      </c>
      <c r="D1451" s="6">
        <v>2003</v>
      </c>
      <c r="E1451" s="5" t="s">
        <v>7545</v>
      </c>
      <c r="F1451" s="5" t="s">
        <v>785</v>
      </c>
      <c r="G1451" s="5" t="s">
        <v>7546</v>
      </c>
      <c r="H1451" s="5" t="s">
        <v>13024</v>
      </c>
      <c r="I1451" s="6" t="s">
        <v>13025</v>
      </c>
      <c r="J1451" s="6" t="s">
        <v>13025</v>
      </c>
      <c r="K1451" s="6" t="s">
        <v>13026</v>
      </c>
      <c r="L1451" s="6" t="s">
        <v>13025</v>
      </c>
      <c r="M1451" s="6" t="s">
        <v>13027</v>
      </c>
      <c r="N1451" s="5" t="s">
        <v>13029</v>
      </c>
    </row>
    <row r="1452" spans="1:14" x14ac:dyDescent="0.45">
      <c r="A1452" s="6" t="s">
        <v>728</v>
      </c>
      <c r="B1452" s="5" t="s">
        <v>729</v>
      </c>
      <c r="C1452" s="5" t="s">
        <v>730</v>
      </c>
      <c r="D1452" s="6">
        <v>2013</v>
      </c>
      <c r="E1452" s="5" t="s">
        <v>731</v>
      </c>
      <c r="F1452" s="5" t="s">
        <v>732</v>
      </c>
      <c r="G1452" s="5" t="s">
        <v>733</v>
      </c>
      <c r="H1452" s="5" t="s">
        <v>13024</v>
      </c>
      <c r="I1452" s="6" t="s">
        <v>13025</v>
      </c>
      <c r="J1452" s="6" t="s">
        <v>13025</v>
      </c>
      <c r="K1452" s="6" t="s">
        <v>13026</v>
      </c>
      <c r="L1452" s="6" t="s">
        <v>13026</v>
      </c>
      <c r="M1452" s="6" t="s">
        <v>13027</v>
      </c>
      <c r="N1452" s="5" t="s">
        <v>13029</v>
      </c>
    </row>
    <row r="1453" spans="1:14" x14ac:dyDescent="0.45">
      <c r="A1453" s="6" t="s">
        <v>11104</v>
      </c>
      <c r="B1453" s="5" t="s">
        <v>11105</v>
      </c>
      <c r="C1453" s="5" t="s">
        <v>11106</v>
      </c>
      <c r="D1453" s="6">
        <v>2002</v>
      </c>
      <c r="E1453" s="5" t="s">
        <v>11107</v>
      </c>
      <c r="F1453" s="5" t="s">
        <v>87</v>
      </c>
      <c r="G1453" s="5" t="s">
        <v>11108</v>
      </c>
      <c r="H1453" s="5" t="s">
        <v>13024</v>
      </c>
      <c r="I1453" s="6" t="s">
        <v>13025</v>
      </c>
      <c r="J1453" s="6" t="s">
        <v>13026</v>
      </c>
      <c r="K1453" s="6" t="s">
        <v>13026</v>
      </c>
      <c r="L1453" s="6" t="s">
        <v>13026</v>
      </c>
      <c r="M1453" s="6" t="s">
        <v>13027</v>
      </c>
      <c r="N1453" s="5" t="s">
        <v>13028</v>
      </c>
    </row>
    <row r="1454" spans="1:14" x14ac:dyDescent="0.45">
      <c r="A1454" s="6" t="s">
        <v>10134</v>
      </c>
      <c r="B1454" s="5" t="s">
        <v>10135</v>
      </c>
      <c r="C1454" s="5" t="s">
        <v>10136</v>
      </c>
      <c r="D1454" s="6">
        <v>1999</v>
      </c>
      <c r="E1454" s="5" t="s">
        <v>10137</v>
      </c>
      <c r="F1454" s="5" t="s">
        <v>6162</v>
      </c>
      <c r="G1454" s="5" t="s">
        <v>10138</v>
      </c>
      <c r="H1454" s="5" t="s">
        <v>13024</v>
      </c>
      <c r="I1454" s="6" t="s">
        <v>13025</v>
      </c>
      <c r="J1454" s="6" t="s">
        <v>13026</v>
      </c>
      <c r="K1454" s="6" t="s">
        <v>13026</v>
      </c>
      <c r="L1454" s="6" t="s">
        <v>13026</v>
      </c>
      <c r="M1454" s="6" t="s">
        <v>13027</v>
      </c>
      <c r="N1454" s="5" t="s">
        <v>13028</v>
      </c>
    </row>
    <row r="1455" spans="1:14" x14ac:dyDescent="0.45">
      <c r="A1455" s="6" t="s">
        <v>1281</v>
      </c>
      <c r="B1455" s="5" t="s">
        <v>1282</v>
      </c>
      <c r="C1455" s="5" t="s">
        <v>1283</v>
      </c>
      <c r="D1455" s="6">
        <v>1977</v>
      </c>
      <c r="E1455" s="5" t="s">
        <v>1284</v>
      </c>
      <c r="F1455" s="5" t="s">
        <v>135</v>
      </c>
      <c r="G1455" s="5" t="s">
        <v>1285</v>
      </c>
      <c r="H1455" s="5" t="s">
        <v>13024</v>
      </c>
      <c r="I1455" s="6" t="s">
        <v>13025</v>
      </c>
      <c r="J1455" s="6" t="s">
        <v>13026</v>
      </c>
      <c r="K1455" s="6" t="s">
        <v>13026</v>
      </c>
      <c r="L1455" s="6" t="s">
        <v>13026</v>
      </c>
      <c r="M1455" s="6" t="s">
        <v>13027</v>
      </c>
      <c r="N1455" s="5" t="s">
        <v>13028</v>
      </c>
    </row>
    <row r="1456" spans="1:14" x14ac:dyDescent="0.45">
      <c r="A1456" s="6" t="s">
        <v>2187</v>
      </c>
      <c r="B1456" s="5" t="s">
        <v>2188</v>
      </c>
      <c r="C1456" s="5" t="s">
        <v>2189</v>
      </c>
      <c r="D1456" s="6">
        <v>1999</v>
      </c>
      <c r="E1456" s="5" t="s">
        <v>2190</v>
      </c>
      <c r="F1456" s="5" t="s">
        <v>1523</v>
      </c>
      <c r="G1456" s="5" t="s">
        <v>2191</v>
      </c>
      <c r="H1456" s="5" t="s">
        <v>13024</v>
      </c>
      <c r="I1456" s="6" t="s">
        <v>13025</v>
      </c>
      <c r="J1456" s="6" t="s">
        <v>13026</v>
      </c>
      <c r="K1456" s="6" t="s">
        <v>13026</v>
      </c>
      <c r="L1456" s="6" t="s">
        <v>13026</v>
      </c>
      <c r="M1456" s="6" t="s">
        <v>13027</v>
      </c>
      <c r="N1456" s="5" t="s">
        <v>13028</v>
      </c>
    </row>
    <row r="1457" spans="1:14" x14ac:dyDescent="0.45">
      <c r="A1457" s="6" t="s">
        <v>4616</v>
      </c>
      <c r="B1457" s="5" t="s">
        <v>4617</v>
      </c>
      <c r="C1457" s="5" t="s">
        <v>4618</v>
      </c>
      <c r="D1457" s="6">
        <v>2003</v>
      </c>
      <c r="E1457" s="5" t="s">
        <v>4619</v>
      </c>
      <c r="F1457" s="5" t="s">
        <v>206</v>
      </c>
      <c r="G1457" s="5" t="s">
        <v>4620</v>
      </c>
      <c r="H1457" s="5" t="s">
        <v>13032</v>
      </c>
      <c r="I1457" s="6" t="s">
        <v>13026</v>
      </c>
      <c r="J1457" s="6" t="s">
        <v>13025</v>
      </c>
      <c r="K1457" s="6" t="s">
        <v>13025</v>
      </c>
      <c r="L1457" s="6" t="s">
        <v>13026</v>
      </c>
      <c r="M1457" s="6" t="s">
        <v>13027</v>
      </c>
      <c r="N1457" s="5" t="s">
        <v>13031</v>
      </c>
    </row>
    <row r="1458" spans="1:14" x14ac:dyDescent="0.45">
      <c r="A1458" s="6" t="s">
        <v>5712</v>
      </c>
      <c r="B1458" s="5" t="s">
        <v>5713</v>
      </c>
      <c r="C1458" s="5" t="s">
        <v>5714</v>
      </c>
      <c r="D1458" s="6">
        <v>2002</v>
      </c>
      <c r="E1458" s="5" t="s">
        <v>5715</v>
      </c>
      <c r="F1458" s="5" t="s">
        <v>616</v>
      </c>
      <c r="G1458" s="5" t="s">
        <v>5716</v>
      </c>
      <c r="H1458" s="5" t="s">
        <v>13024</v>
      </c>
      <c r="I1458" s="6" t="s">
        <v>13025</v>
      </c>
      <c r="J1458" s="6" t="s">
        <v>13026</v>
      </c>
      <c r="K1458" s="6" t="s">
        <v>13026</v>
      </c>
      <c r="L1458" s="6" t="s">
        <v>13026</v>
      </c>
      <c r="M1458" s="6" t="s">
        <v>13027</v>
      </c>
      <c r="N1458" s="5" t="s">
        <v>13028</v>
      </c>
    </row>
    <row r="1459" spans="1:14" x14ac:dyDescent="0.45">
      <c r="A1459" s="6" t="s">
        <v>8933</v>
      </c>
      <c r="B1459" s="5" t="s">
        <v>8934</v>
      </c>
      <c r="C1459" s="5" t="s">
        <v>8935</v>
      </c>
      <c r="D1459" s="6">
        <v>2001</v>
      </c>
      <c r="E1459" s="5" t="s">
        <v>8936</v>
      </c>
      <c r="F1459" s="5" t="s">
        <v>1746</v>
      </c>
      <c r="G1459" s="5" t="s">
        <v>8937</v>
      </c>
      <c r="H1459" s="5" t="s">
        <v>13024</v>
      </c>
      <c r="I1459" s="6" t="s">
        <v>13025</v>
      </c>
      <c r="J1459" s="6" t="s">
        <v>13026</v>
      </c>
      <c r="K1459" s="6" t="s">
        <v>13026</v>
      </c>
      <c r="L1459" s="6" t="s">
        <v>13026</v>
      </c>
      <c r="M1459" s="6" t="s">
        <v>13027</v>
      </c>
      <c r="N1459" s="5" t="s">
        <v>13028</v>
      </c>
    </row>
    <row r="1460" spans="1:14" x14ac:dyDescent="0.45">
      <c r="A1460" s="6" t="s">
        <v>5118</v>
      </c>
      <c r="B1460" s="5" t="s">
        <v>5119</v>
      </c>
      <c r="C1460" s="5" t="s">
        <v>5120</v>
      </c>
      <c r="D1460" s="6">
        <v>2015</v>
      </c>
      <c r="E1460" s="5" t="s">
        <v>5121</v>
      </c>
      <c r="F1460" s="5" t="s">
        <v>297</v>
      </c>
      <c r="G1460" s="5" t="s">
        <v>5122</v>
      </c>
      <c r="H1460" s="5" t="s">
        <v>13024</v>
      </c>
      <c r="I1460" s="6" t="s">
        <v>13025</v>
      </c>
      <c r="J1460" s="6" t="s">
        <v>13025</v>
      </c>
      <c r="K1460" s="6" t="s">
        <v>13026</v>
      </c>
      <c r="L1460" s="6" t="s">
        <v>13025</v>
      </c>
      <c r="M1460" s="6" t="s">
        <v>13027</v>
      </c>
      <c r="N1460" s="5" t="s">
        <v>13029</v>
      </c>
    </row>
    <row r="1461" spans="1:14" x14ac:dyDescent="0.45">
      <c r="A1461" s="6" t="s">
        <v>5081</v>
      </c>
      <c r="B1461" s="5" t="s">
        <v>5082</v>
      </c>
      <c r="C1461" s="5" t="s">
        <v>5083</v>
      </c>
      <c r="D1461" s="6">
        <v>2001</v>
      </c>
      <c r="E1461" s="5" t="s">
        <v>5084</v>
      </c>
      <c r="F1461" s="5" t="s">
        <v>68</v>
      </c>
      <c r="G1461" s="5" t="s">
        <v>5085</v>
      </c>
      <c r="H1461" s="5" t="s">
        <v>13024</v>
      </c>
      <c r="I1461" s="6" t="s">
        <v>13025</v>
      </c>
      <c r="J1461" s="6" t="s">
        <v>13026</v>
      </c>
      <c r="K1461" s="6" t="s">
        <v>13026</v>
      </c>
      <c r="L1461" s="6" t="s">
        <v>13026</v>
      </c>
      <c r="M1461" s="6" t="s">
        <v>13027</v>
      </c>
      <c r="N1461" s="5" t="s">
        <v>13028</v>
      </c>
    </row>
    <row r="1462" spans="1:14" x14ac:dyDescent="0.45">
      <c r="A1462" s="6" t="s">
        <v>3714</v>
      </c>
      <c r="B1462" s="5" t="s">
        <v>3715</v>
      </c>
      <c r="C1462" s="5" t="s">
        <v>3716</v>
      </c>
      <c r="D1462" s="6">
        <v>2002</v>
      </c>
      <c r="E1462" s="5" t="s">
        <v>3717</v>
      </c>
      <c r="F1462" s="5" t="s">
        <v>2845</v>
      </c>
      <c r="G1462" s="5" t="s">
        <v>3718</v>
      </c>
      <c r="H1462" s="5" t="s">
        <v>13024</v>
      </c>
      <c r="I1462" s="6" t="s">
        <v>13025</v>
      </c>
      <c r="J1462" s="6" t="s">
        <v>13026</v>
      </c>
      <c r="K1462" s="6" t="s">
        <v>13026</v>
      </c>
      <c r="L1462" s="6" t="s">
        <v>13026</v>
      </c>
      <c r="M1462" s="6" t="s">
        <v>13027</v>
      </c>
      <c r="N1462" s="5" t="s">
        <v>13028</v>
      </c>
    </row>
    <row r="1463" spans="1:14" x14ac:dyDescent="0.45">
      <c r="A1463" s="6" t="s">
        <v>12820</v>
      </c>
      <c r="B1463" s="5" t="s">
        <v>12821</v>
      </c>
      <c r="C1463" s="5" t="s">
        <v>12822</v>
      </c>
      <c r="D1463" s="6">
        <v>1985</v>
      </c>
      <c r="E1463" s="5" t="s">
        <v>12823</v>
      </c>
      <c r="F1463" s="5" t="s">
        <v>386</v>
      </c>
      <c r="G1463" s="5" t="s">
        <v>12824</v>
      </c>
      <c r="H1463" s="5" t="s">
        <v>13024</v>
      </c>
      <c r="I1463" s="6" t="s">
        <v>13026</v>
      </c>
      <c r="J1463" s="6" t="s">
        <v>13025</v>
      </c>
      <c r="K1463" s="6" t="s">
        <v>13026</v>
      </c>
      <c r="L1463" s="6" t="s">
        <v>13026</v>
      </c>
      <c r="M1463" s="6" t="s">
        <v>13027</v>
      </c>
      <c r="N1463" s="5" t="s">
        <v>13031</v>
      </c>
    </row>
    <row r="1464" spans="1:14" x14ac:dyDescent="0.45">
      <c r="A1464" s="6" t="s">
        <v>7654</v>
      </c>
      <c r="B1464" s="5" t="s">
        <v>7655</v>
      </c>
      <c r="C1464" s="5" t="s">
        <v>7656</v>
      </c>
      <c r="D1464" s="6">
        <v>2007</v>
      </c>
      <c r="E1464" s="5" t="s">
        <v>7657</v>
      </c>
      <c r="F1464" s="5" t="s">
        <v>313</v>
      </c>
      <c r="G1464" s="5" t="s">
        <v>7658</v>
      </c>
      <c r="H1464" s="5" t="s">
        <v>13024</v>
      </c>
      <c r="I1464" s="6" t="s">
        <v>13026</v>
      </c>
      <c r="J1464" s="6" t="s">
        <v>13025</v>
      </c>
      <c r="K1464" s="6" t="s">
        <v>13026</v>
      </c>
      <c r="L1464" s="6" t="s">
        <v>13026</v>
      </c>
      <c r="M1464" s="6" t="s">
        <v>13027</v>
      </c>
      <c r="N1464" s="5" t="s">
        <v>13031</v>
      </c>
    </row>
    <row r="1465" spans="1:14" x14ac:dyDescent="0.45">
      <c r="A1465" s="6" t="s">
        <v>315</v>
      </c>
      <c r="B1465" s="5" t="s">
        <v>316</v>
      </c>
      <c r="C1465" s="5" t="s">
        <v>317</v>
      </c>
      <c r="D1465" s="6">
        <v>2000</v>
      </c>
      <c r="E1465" s="5" t="s">
        <v>318</v>
      </c>
      <c r="F1465" s="5" t="s">
        <v>68</v>
      </c>
      <c r="G1465" s="5" t="s">
        <v>319</v>
      </c>
      <c r="H1465" s="5" t="s">
        <v>13024</v>
      </c>
      <c r="I1465" s="6" t="s">
        <v>13025</v>
      </c>
      <c r="J1465" s="6" t="s">
        <v>13026</v>
      </c>
      <c r="K1465" s="6" t="s">
        <v>13026</v>
      </c>
      <c r="L1465" s="6" t="s">
        <v>13026</v>
      </c>
      <c r="M1465" s="6" t="s">
        <v>13027</v>
      </c>
      <c r="N1465" s="5" t="s">
        <v>13028</v>
      </c>
    </row>
    <row r="1466" spans="1:14" x14ac:dyDescent="0.45">
      <c r="A1466" s="6" t="s">
        <v>7122</v>
      </c>
      <c r="B1466" s="5" t="s">
        <v>7123</v>
      </c>
      <c r="C1466" s="5" t="s">
        <v>7124</v>
      </c>
      <c r="D1466" s="6">
        <v>2003</v>
      </c>
      <c r="E1466" s="5" t="s">
        <v>7125</v>
      </c>
      <c r="F1466" s="5" t="s">
        <v>604</v>
      </c>
      <c r="G1466" s="5" t="s">
        <v>7126</v>
      </c>
      <c r="H1466" s="5" t="s">
        <v>13024</v>
      </c>
      <c r="I1466" s="6" t="s">
        <v>13025</v>
      </c>
      <c r="J1466" s="6" t="s">
        <v>13026</v>
      </c>
      <c r="K1466" s="6" t="s">
        <v>13026</v>
      </c>
      <c r="L1466" s="6" t="s">
        <v>13025</v>
      </c>
      <c r="M1466" s="6" t="s">
        <v>13027</v>
      </c>
      <c r="N1466" s="5" t="s">
        <v>13028</v>
      </c>
    </row>
    <row r="1467" spans="1:14" x14ac:dyDescent="0.45">
      <c r="A1467" s="6" t="s">
        <v>3088</v>
      </c>
      <c r="B1467" s="5" t="s">
        <v>3089</v>
      </c>
      <c r="C1467" s="5" t="s">
        <v>3090</v>
      </c>
      <c r="D1467" s="6">
        <v>2025</v>
      </c>
      <c r="E1467" s="5" t="s">
        <v>3091</v>
      </c>
      <c r="F1467" s="5" t="s">
        <v>3092</v>
      </c>
      <c r="G1467" s="5" t="s">
        <v>3093</v>
      </c>
      <c r="H1467" s="5" t="s">
        <v>13032</v>
      </c>
      <c r="I1467" s="6" t="s">
        <v>13025</v>
      </c>
      <c r="J1467" s="6" t="s">
        <v>13025</v>
      </c>
      <c r="K1467" s="6" t="s">
        <v>13026</v>
      </c>
      <c r="L1467" s="6" t="s">
        <v>13025</v>
      </c>
      <c r="M1467" s="6" t="s">
        <v>13033</v>
      </c>
      <c r="N1467" s="5"/>
    </row>
    <row r="1468" spans="1:14" x14ac:dyDescent="0.45">
      <c r="A1468" s="6" t="s">
        <v>11183</v>
      </c>
      <c r="B1468" s="5" t="s">
        <v>11184</v>
      </c>
      <c r="C1468" s="5" t="s">
        <v>2718</v>
      </c>
      <c r="D1468" s="6">
        <v>1937</v>
      </c>
      <c r="E1468" s="5" t="s">
        <v>2719</v>
      </c>
      <c r="F1468" s="5" t="s">
        <v>756</v>
      </c>
      <c r="G1468" s="5" t="s">
        <v>11185</v>
      </c>
      <c r="H1468" s="5" t="s">
        <v>13024</v>
      </c>
      <c r="I1468" s="6" t="s">
        <v>13025</v>
      </c>
      <c r="J1468" s="6" t="s">
        <v>13026</v>
      </c>
      <c r="K1468" s="6" t="s">
        <v>13026</v>
      </c>
      <c r="L1468" s="6" t="s">
        <v>13025</v>
      </c>
      <c r="M1468" s="6" t="s">
        <v>13027</v>
      </c>
      <c r="N1468" s="5" t="s">
        <v>13028</v>
      </c>
    </row>
    <row r="1469" spans="1:14" x14ac:dyDescent="0.45">
      <c r="A1469" s="6" t="s">
        <v>3882</v>
      </c>
      <c r="B1469" s="5" t="s">
        <v>3883</v>
      </c>
      <c r="C1469" s="5" t="s">
        <v>3884</v>
      </c>
      <c r="D1469" s="6">
        <v>1980</v>
      </c>
      <c r="E1469" s="5" t="s">
        <v>3885</v>
      </c>
      <c r="F1469" s="5" t="s">
        <v>3886</v>
      </c>
      <c r="G1469" s="5" t="s">
        <v>3887</v>
      </c>
      <c r="H1469" s="5" t="s">
        <v>13024</v>
      </c>
      <c r="I1469" s="6" t="s">
        <v>13025</v>
      </c>
      <c r="J1469" s="6" t="s">
        <v>13026</v>
      </c>
      <c r="K1469" s="6" t="s">
        <v>13026</v>
      </c>
      <c r="L1469" s="6" t="s">
        <v>13026</v>
      </c>
      <c r="M1469" s="6" t="s">
        <v>13027</v>
      </c>
      <c r="N1469" s="5" t="s">
        <v>13028</v>
      </c>
    </row>
    <row r="1470" spans="1:14" x14ac:dyDescent="0.45">
      <c r="A1470" s="6" t="s">
        <v>7013</v>
      </c>
      <c r="B1470" s="5" t="s">
        <v>7014</v>
      </c>
      <c r="C1470" s="5" t="s">
        <v>7015</v>
      </c>
      <c r="D1470" s="6">
        <v>2002</v>
      </c>
      <c r="E1470" s="5" t="s">
        <v>7016</v>
      </c>
      <c r="F1470" s="5" t="s">
        <v>4352</v>
      </c>
      <c r="G1470" s="5" t="s">
        <v>7017</v>
      </c>
      <c r="H1470" s="5" t="s">
        <v>13032</v>
      </c>
      <c r="I1470" s="6" t="s">
        <v>13025</v>
      </c>
      <c r="J1470" s="6" t="s">
        <v>13025</v>
      </c>
      <c r="K1470" s="6" t="s">
        <v>13026</v>
      </c>
      <c r="L1470" s="6" t="s">
        <v>13025</v>
      </c>
      <c r="M1470" s="6" t="s">
        <v>13027</v>
      </c>
      <c r="N1470" s="5" t="s">
        <v>13034</v>
      </c>
    </row>
    <row r="1471" spans="1:14" x14ac:dyDescent="0.45">
      <c r="A1471" s="6" t="s">
        <v>10235</v>
      </c>
      <c r="B1471" s="5" t="s">
        <v>10236</v>
      </c>
      <c r="C1471" s="5" t="s">
        <v>10237</v>
      </c>
      <c r="D1471" s="6">
        <v>2019</v>
      </c>
      <c r="E1471" s="5" t="s">
        <v>10238</v>
      </c>
      <c r="F1471" s="5" t="s">
        <v>10239</v>
      </c>
      <c r="G1471" s="5" t="s">
        <v>10240</v>
      </c>
      <c r="H1471" s="5" t="s">
        <v>13024</v>
      </c>
      <c r="I1471" s="6" t="s">
        <v>13026</v>
      </c>
      <c r="J1471" s="6" t="s">
        <v>13026</v>
      </c>
      <c r="K1471" s="6" t="s">
        <v>13026</v>
      </c>
      <c r="L1471" s="6" t="s">
        <v>13025</v>
      </c>
      <c r="M1471" s="6" t="s">
        <v>13027</v>
      </c>
      <c r="N1471" s="5" t="s">
        <v>13031</v>
      </c>
    </row>
    <row r="1472" spans="1:14" x14ac:dyDescent="0.45">
      <c r="A1472" s="6" t="s">
        <v>9051</v>
      </c>
      <c r="B1472" s="5" t="s">
        <v>9052</v>
      </c>
      <c r="C1472" s="5" t="s">
        <v>9053</v>
      </c>
      <c r="D1472" s="6">
        <v>1974</v>
      </c>
      <c r="E1472" s="5" t="s">
        <v>9054</v>
      </c>
      <c r="F1472" s="5" t="s">
        <v>2828</v>
      </c>
      <c r="G1472" s="5" t="s">
        <v>9055</v>
      </c>
      <c r="H1472" s="5" t="s">
        <v>13024</v>
      </c>
      <c r="I1472" s="6" t="s">
        <v>13025</v>
      </c>
      <c r="J1472" s="6" t="s">
        <v>13026</v>
      </c>
      <c r="K1472" s="6" t="s">
        <v>13026</v>
      </c>
      <c r="L1472" s="6" t="s">
        <v>13026</v>
      </c>
      <c r="M1472" s="6" t="s">
        <v>13027</v>
      </c>
      <c r="N1472" s="5" t="s">
        <v>13028</v>
      </c>
    </row>
    <row r="1473" spans="1:14" x14ac:dyDescent="0.45">
      <c r="A1473" s="6" t="s">
        <v>125</v>
      </c>
      <c r="B1473" s="5" t="s">
        <v>126</v>
      </c>
      <c r="C1473" s="5" t="s">
        <v>127</v>
      </c>
      <c r="D1473" s="6">
        <v>2000</v>
      </c>
      <c r="E1473" s="5" t="s">
        <v>128</v>
      </c>
      <c r="F1473" s="5" t="s">
        <v>129</v>
      </c>
      <c r="G1473" s="5" t="s">
        <v>130</v>
      </c>
      <c r="H1473" s="5" t="s">
        <v>13032</v>
      </c>
      <c r="I1473" s="6" t="s">
        <v>13025</v>
      </c>
      <c r="J1473" s="6" t="s">
        <v>13025</v>
      </c>
      <c r="K1473" s="6" t="s">
        <v>13025</v>
      </c>
      <c r="L1473" s="6" t="s">
        <v>13025</v>
      </c>
      <c r="M1473" s="6" t="s">
        <v>13033</v>
      </c>
      <c r="N1473" s="5"/>
    </row>
    <row r="1474" spans="1:14" x14ac:dyDescent="0.45">
      <c r="A1474" s="6" t="s">
        <v>3619</v>
      </c>
      <c r="B1474" s="5" t="s">
        <v>3620</v>
      </c>
      <c r="C1474" s="5" t="s">
        <v>3621</v>
      </c>
      <c r="D1474" s="6">
        <v>2004</v>
      </c>
      <c r="E1474" s="5" t="s">
        <v>3622</v>
      </c>
      <c r="F1474" s="5" t="s">
        <v>206</v>
      </c>
      <c r="G1474" s="5" t="s">
        <v>3623</v>
      </c>
      <c r="H1474" s="5" t="s">
        <v>13032</v>
      </c>
      <c r="I1474" s="6" t="s">
        <v>13026</v>
      </c>
      <c r="J1474" s="6" t="s">
        <v>13025</v>
      </c>
      <c r="K1474" s="6" t="s">
        <v>13026</v>
      </c>
      <c r="L1474" s="6" t="s">
        <v>13026</v>
      </c>
      <c r="M1474" s="6" t="s">
        <v>13027</v>
      </c>
      <c r="N1474" s="5" t="s">
        <v>13031</v>
      </c>
    </row>
    <row r="1475" spans="1:14" x14ac:dyDescent="0.45">
      <c r="A1475" s="6" t="s">
        <v>11957</v>
      </c>
      <c r="B1475" s="5" t="s">
        <v>11958</v>
      </c>
      <c r="C1475" s="5" t="s">
        <v>4916</v>
      </c>
      <c r="D1475" s="6">
        <v>2003</v>
      </c>
      <c r="E1475" s="5" t="s">
        <v>11959</v>
      </c>
      <c r="F1475" s="5" t="s">
        <v>68</v>
      </c>
      <c r="G1475" s="5" t="s">
        <v>11960</v>
      </c>
      <c r="H1475" s="5" t="s">
        <v>13032</v>
      </c>
      <c r="I1475" s="6" t="s">
        <v>13025</v>
      </c>
      <c r="J1475" s="6" t="s">
        <v>13026</v>
      </c>
      <c r="K1475" s="6" t="s">
        <v>13026</v>
      </c>
      <c r="L1475" s="6" t="s">
        <v>13025</v>
      </c>
      <c r="M1475" s="6" t="s">
        <v>13027</v>
      </c>
      <c r="N1475" s="5" t="s">
        <v>13028</v>
      </c>
    </row>
    <row r="1476" spans="1:14" x14ac:dyDescent="0.45">
      <c r="A1476" s="6" t="s">
        <v>113</v>
      </c>
      <c r="B1476" s="5" t="s">
        <v>114</v>
      </c>
      <c r="C1476" s="5" t="s">
        <v>115</v>
      </c>
      <c r="D1476" s="6">
        <v>2018</v>
      </c>
      <c r="E1476" s="5" t="s">
        <v>116</v>
      </c>
      <c r="F1476" s="5" t="s">
        <v>117</v>
      </c>
      <c r="G1476" s="5" t="s">
        <v>118</v>
      </c>
      <c r="H1476" s="5" t="s">
        <v>13024</v>
      </c>
      <c r="I1476" s="6" t="s">
        <v>13026</v>
      </c>
      <c r="J1476" s="6" t="s">
        <v>13025</v>
      </c>
      <c r="K1476" s="6" t="s">
        <v>13026</v>
      </c>
      <c r="L1476" s="6" t="s">
        <v>13025</v>
      </c>
      <c r="M1476" s="6" t="s">
        <v>13027</v>
      </c>
      <c r="N1476" s="5" t="s">
        <v>13031</v>
      </c>
    </row>
    <row r="1477" spans="1:14" x14ac:dyDescent="0.45">
      <c r="A1477" s="6" t="s">
        <v>3293</v>
      </c>
      <c r="B1477" s="5" t="s">
        <v>3294</v>
      </c>
      <c r="C1477" s="5" t="s">
        <v>3295</v>
      </c>
      <c r="D1477" s="6">
        <v>2001</v>
      </c>
      <c r="E1477" s="5" t="s">
        <v>3296</v>
      </c>
      <c r="F1477" s="5" t="s">
        <v>68</v>
      </c>
      <c r="G1477" s="5" t="s">
        <v>3297</v>
      </c>
      <c r="H1477" s="5" t="s">
        <v>13024</v>
      </c>
      <c r="I1477" s="6" t="s">
        <v>13025</v>
      </c>
      <c r="J1477" s="6" t="s">
        <v>13026</v>
      </c>
      <c r="K1477" s="6" t="s">
        <v>13026</v>
      </c>
      <c r="L1477" s="6" t="s">
        <v>13026</v>
      </c>
      <c r="M1477" s="6" t="s">
        <v>13027</v>
      </c>
      <c r="N1477" s="5" t="s">
        <v>13028</v>
      </c>
    </row>
    <row r="1478" spans="1:14" x14ac:dyDescent="0.45">
      <c r="A1478" s="6" t="s">
        <v>2972</v>
      </c>
      <c r="B1478" s="5" t="s">
        <v>2973</v>
      </c>
      <c r="C1478" s="5" t="s">
        <v>2974</v>
      </c>
      <c r="D1478" s="6">
        <v>2013</v>
      </c>
      <c r="E1478" s="5" t="s">
        <v>2975</v>
      </c>
      <c r="F1478" s="5" t="s">
        <v>313</v>
      </c>
      <c r="G1478" s="5" t="s">
        <v>2976</v>
      </c>
      <c r="H1478" s="5" t="s">
        <v>13032</v>
      </c>
      <c r="I1478" s="6" t="s">
        <v>13025</v>
      </c>
      <c r="J1478" s="6" t="s">
        <v>13025</v>
      </c>
      <c r="K1478" s="6" t="s">
        <v>13026</v>
      </c>
      <c r="L1478" s="6" t="s">
        <v>13026</v>
      </c>
      <c r="M1478" s="6" t="s">
        <v>13027</v>
      </c>
      <c r="N1478" s="5" t="s">
        <v>13034</v>
      </c>
    </row>
    <row r="1479" spans="1:14" x14ac:dyDescent="0.45">
      <c r="A1479" s="6" t="s">
        <v>12328</v>
      </c>
      <c r="B1479" s="5" t="s">
        <v>12329</v>
      </c>
      <c r="C1479" s="5" t="s">
        <v>12330</v>
      </c>
      <c r="D1479" s="6">
        <v>2002</v>
      </c>
      <c r="E1479" s="5" t="s">
        <v>12331</v>
      </c>
      <c r="F1479" s="5" t="s">
        <v>135</v>
      </c>
      <c r="G1479" s="5" t="s">
        <v>12332</v>
      </c>
      <c r="H1479" s="5" t="s">
        <v>13024</v>
      </c>
      <c r="I1479" s="6" t="s">
        <v>13025</v>
      </c>
      <c r="J1479" s="6" t="s">
        <v>13026</v>
      </c>
      <c r="K1479" s="6" t="s">
        <v>13026</v>
      </c>
      <c r="L1479" s="6" t="s">
        <v>13026</v>
      </c>
      <c r="M1479" s="6" t="s">
        <v>13027</v>
      </c>
      <c r="N1479" s="5" t="s">
        <v>13028</v>
      </c>
    </row>
    <row r="1480" spans="1:14" x14ac:dyDescent="0.45">
      <c r="A1480" s="6" t="s">
        <v>7018</v>
      </c>
      <c r="B1480" s="5" t="s">
        <v>7019</v>
      </c>
      <c r="C1480" s="5" t="s">
        <v>7020</v>
      </c>
      <c r="D1480" s="6">
        <v>2002</v>
      </c>
      <c r="E1480" s="5" t="s">
        <v>7021</v>
      </c>
      <c r="F1480" s="5" t="s">
        <v>5090</v>
      </c>
      <c r="G1480" s="5" t="s">
        <v>7022</v>
      </c>
      <c r="H1480" s="5" t="s">
        <v>13024</v>
      </c>
      <c r="I1480" s="6" t="s">
        <v>13025</v>
      </c>
      <c r="J1480" s="6" t="s">
        <v>13026</v>
      </c>
      <c r="K1480" s="6" t="s">
        <v>13026</v>
      </c>
      <c r="L1480" s="6" t="s">
        <v>13026</v>
      </c>
      <c r="M1480" s="6" t="s">
        <v>13027</v>
      </c>
      <c r="N1480" s="5" t="s">
        <v>13028</v>
      </c>
    </row>
    <row r="1481" spans="1:14" x14ac:dyDescent="0.45">
      <c r="A1481" s="6" t="s">
        <v>8033</v>
      </c>
      <c r="B1481" s="5" t="s">
        <v>8034</v>
      </c>
      <c r="C1481" s="5" t="s">
        <v>8035</v>
      </c>
      <c r="D1481" s="6">
        <v>1996</v>
      </c>
      <c r="E1481" s="5" t="s">
        <v>8036</v>
      </c>
      <c r="F1481" s="5" t="s">
        <v>779</v>
      </c>
      <c r="G1481" s="5" t="s">
        <v>8037</v>
      </c>
      <c r="H1481" s="5" t="s">
        <v>13024</v>
      </c>
      <c r="I1481" s="6" t="s">
        <v>13026</v>
      </c>
      <c r="J1481" s="6" t="s">
        <v>13026</v>
      </c>
      <c r="K1481" s="6" t="s">
        <v>13026</v>
      </c>
      <c r="L1481" s="6" t="s">
        <v>13026</v>
      </c>
      <c r="M1481" s="6" t="s">
        <v>13027</v>
      </c>
      <c r="N1481" s="5" t="s">
        <v>13031</v>
      </c>
    </row>
    <row r="1482" spans="1:14" x14ac:dyDescent="0.45">
      <c r="A1482" s="6" t="s">
        <v>4343</v>
      </c>
      <c r="B1482" s="5" t="s">
        <v>4344</v>
      </c>
      <c r="C1482" s="5" t="s">
        <v>4345</v>
      </c>
      <c r="D1482" s="6">
        <v>2018</v>
      </c>
      <c r="E1482" s="5" t="s">
        <v>4346</v>
      </c>
      <c r="F1482" s="5" t="s">
        <v>1301</v>
      </c>
      <c r="G1482" s="5" t="s">
        <v>4347</v>
      </c>
      <c r="H1482" s="5" t="s">
        <v>13024</v>
      </c>
      <c r="I1482" s="6" t="s">
        <v>13025</v>
      </c>
      <c r="J1482" s="6" t="s">
        <v>13026</v>
      </c>
      <c r="K1482" s="6" t="s">
        <v>13026</v>
      </c>
      <c r="L1482" s="6" t="s">
        <v>13026</v>
      </c>
      <c r="M1482" s="6" t="s">
        <v>13027</v>
      </c>
      <c r="N1482" s="5" t="s">
        <v>13028</v>
      </c>
    </row>
    <row r="1483" spans="1:14" x14ac:dyDescent="0.45">
      <c r="A1483" s="6" t="s">
        <v>1361</v>
      </c>
      <c r="B1483" s="5" t="s">
        <v>1362</v>
      </c>
      <c r="C1483" s="5" t="s">
        <v>1363</v>
      </c>
      <c r="D1483" s="6">
        <v>1990</v>
      </c>
      <c r="E1483" s="5" t="s">
        <v>1364</v>
      </c>
      <c r="F1483" s="5" t="s">
        <v>111</v>
      </c>
      <c r="G1483" s="5" t="s">
        <v>1365</v>
      </c>
      <c r="H1483" s="5" t="s">
        <v>13024</v>
      </c>
      <c r="I1483" s="6" t="s">
        <v>13026</v>
      </c>
      <c r="J1483" s="6" t="s">
        <v>13025</v>
      </c>
      <c r="K1483" s="6" t="s">
        <v>13026</v>
      </c>
      <c r="L1483" s="6" t="s">
        <v>13026</v>
      </c>
      <c r="M1483" s="6" t="s">
        <v>13027</v>
      </c>
      <c r="N1483" s="5" t="s">
        <v>13031</v>
      </c>
    </row>
    <row r="1484" spans="1:14" x14ac:dyDescent="0.45">
      <c r="A1484" s="6" t="s">
        <v>190</v>
      </c>
      <c r="B1484" s="5" t="s">
        <v>191</v>
      </c>
      <c r="C1484" s="5" t="s">
        <v>192</v>
      </c>
      <c r="D1484" s="6">
        <v>1981</v>
      </c>
      <c r="E1484" s="5" t="s">
        <v>193</v>
      </c>
      <c r="F1484" s="5" t="s">
        <v>194</v>
      </c>
      <c r="G1484" s="5" t="s">
        <v>195</v>
      </c>
      <c r="H1484" s="5" t="s">
        <v>13024</v>
      </c>
      <c r="I1484" s="6" t="s">
        <v>13026</v>
      </c>
      <c r="J1484" s="6" t="s">
        <v>13025</v>
      </c>
      <c r="K1484" s="6" t="s">
        <v>13026</v>
      </c>
      <c r="L1484" s="6" t="s">
        <v>13026</v>
      </c>
      <c r="M1484" s="6" t="s">
        <v>13027</v>
      </c>
      <c r="N1484" s="5" t="s">
        <v>13031</v>
      </c>
    </row>
    <row r="1485" spans="1:14" x14ac:dyDescent="0.45">
      <c r="A1485" s="6" t="s">
        <v>1297</v>
      </c>
      <c r="B1485" s="5" t="s">
        <v>1298</v>
      </c>
      <c r="C1485" s="5" t="s">
        <v>1299</v>
      </c>
      <c r="D1485" s="6">
        <v>2013</v>
      </c>
      <c r="E1485" s="5" t="s">
        <v>1300</v>
      </c>
      <c r="F1485" s="5" t="s">
        <v>1301</v>
      </c>
      <c r="G1485" s="5" t="s">
        <v>1302</v>
      </c>
      <c r="H1485" s="5" t="s">
        <v>13032</v>
      </c>
      <c r="I1485" s="6" t="s">
        <v>13026</v>
      </c>
      <c r="J1485" s="6" t="s">
        <v>13026</v>
      </c>
      <c r="K1485" s="6" t="s">
        <v>13026</v>
      </c>
      <c r="L1485" s="6" t="s">
        <v>13025</v>
      </c>
      <c r="M1485" s="6" t="s">
        <v>13027</v>
      </c>
      <c r="N1485" s="5" t="s">
        <v>13031</v>
      </c>
    </row>
    <row r="1486" spans="1:14" x14ac:dyDescent="0.45">
      <c r="A1486" s="6" t="s">
        <v>2256</v>
      </c>
      <c r="B1486" s="5" t="s">
        <v>2257</v>
      </c>
      <c r="C1486" s="5" t="s">
        <v>2258</v>
      </c>
      <c r="D1486" s="6">
        <v>2021</v>
      </c>
      <c r="E1486" s="5" t="s">
        <v>2259</v>
      </c>
      <c r="F1486" s="5" t="s">
        <v>983</v>
      </c>
      <c r="G1486" s="5" t="s">
        <v>2260</v>
      </c>
      <c r="H1486" s="5" t="s">
        <v>13024</v>
      </c>
      <c r="I1486" s="6" t="s">
        <v>13025</v>
      </c>
      <c r="J1486" s="6" t="s">
        <v>13025</v>
      </c>
      <c r="K1486" s="6" t="s">
        <v>13026</v>
      </c>
      <c r="L1486" s="6" t="s">
        <v>13025</v>
      </c>
      <c r="M1486" s="6" t="s">
        <v>13027</v>
      </c>
      <c r="N1486" s="5" t="s">
        <v>13029</v>
      </c>
    </row>
    <row r="1487" spans="1:14" x14ac:dyDescent="0.45">
      <c r="A1487" s="6" t="s">
        <v>6602</v>
      </c>
      <c r="B1487" s="5" t="s">
        <v>6603</v>
      </c>
      <c r="C1487" s="5" t="s">
        <v>6604</v>
      </c>
      <c r="D1487" s="6">
        <v>2003</v>
      </c>
      <c r="E1487" s="5" t="s">
        <v>6605</v>
      </c>
      <c r="F1487" s="5" t="s">
        <v>68</v>
      </c>
      <c r="G1487" s="5" t="s">
        <v>6606</v>
      </c>
      <c r="H1487" s="5" t="s">
        <v>13024</v>
      </c>
      <c r="I1487" s="6" t="s">
        <v>13025</v>
      </c>
      <c r="J1487" s="6" t="s">
        <v>13026</v>
      </c>
      <c r="K1487" s="6" t="s">
        <v>13026</v>
      </c>
      <c r="L1487" s="6" t="s">
        <v>13026</v>
      </c>
      <c r="M1487" s="6" t="s">
        <v>13027</v>
      </c>
      <c r="N1487" s="5" t="s">
        <v>13028</v>
      </c>
    </row>
    <row r="1488" spans="1:14" x14ac:dyDescent="0.45">
      <c r="A1488" s="6" t="s">
        <v>78</v>
      </c>
      <c r="B1488" s="5" t="s">
        <v>79</v>
      </c>
      <c r="C1488" s="5" t="s">
        <v>80</v>
      </c>
      <c r="D1488" s="6">
        <v>2000</v>
      </c>
      <c r="E1488" s="5" t="s">
        <v>81</v>
      </c>
      <c r="F1488" s="5" t="s">
        <v>68</v>
      </c>
      <c r="G1488" s="5" t="s">
        <v>82</v>
      </c>
      <c r="H1488" s="5" t="s">
        <v>13032</v>
      </c>
      <c r="I1488" s="6" t="s">
        <v>13025</v>
      </c>
      <c r="J1488" s="6" t="s">
        <v>13026</v>
      </c>
      <c r="K1488" s="6" t="s">
        <v>13026</v>
      </c>
      <c r="L1488" s="6" t="s">
        <v>13026</v>
      </c>
      <c r="M1488" s="6" t="s">
        <v>13027</v>
      </c>
      <c r="N1488" s="5" t="s">
        <v>13028</v>
      </c>
    </row>
    <row r="1489" spans="1:14" x14ac:dyDescent="0.45">
      <c r="A1489" s="6" t="s">
        <v>10658</v>
      </c>
      <c r="B1489" s="5" t="s">
        <v>10659</v>
      </c>
      <c r="C1489" s="5" t="s">
        <v>10660</v>
      </c>
      <c r="D1489" s="6">
        <v>1994</v>
      </c>
      <c r="E1489" s="5" t="s">
        <v>10661</v>
      </c>
      <c r="F1489" s="5" t="s">
        <v>1746</v>
      </c>
      <c r="G1489" s="5" t="s">
        <v>10662</v>
      </c>
      <c r="H1489" s="5" t="s">
        <v>13024</v>
      </c>
      <c r="I1489" s="6" t="s">
        <v>13025</v>
      </c>
      <c r="J1489" s="6" t="s">
        <v>13026</v>
      </c>
      <c r="K1489" s="6" t="s">
        <v>13026</v>
      </c>
      <c r="L1489" s="6" t="s">
        <v>13026</v>
      </c>
      <c r="M1489" s="6" t="s">
        <v>13027</v>
      </c>
      <c r="N1489" s="5" t="s">
        <v>13028</v>
      </c>
    </row>
    <row r="1490" spans="1:14" x14ac:dyDescent="0.45">
      <c r="A1490" s="6" t="s">
        <v>11232</v>
      </c>
      <c r="B1490" s="5" t="s">
        <v>11233</v>
      </c>
      <c r="C1490" s="5" t="s">
        <v>11234</v>
      </c>
      <c r="D1490" s="6">
        <v>1999</v>
      </c>
      <c r="E1490" s="5" t="s">
        <v>11235</v>
      </c>
      <c r="F1490" s="5" t="s">
        <v>660</v>
      </c>
      <c r="G1490" s="5" t="s">
        <v>11236</v>
      </c>
      <c r="H1490" s="5" t="s">
        <v>13024</v>
      </c>
      <c r="I1490" s="6" t="s">
        <v>13025</v>
      </c>
      <c r="J1490" s="6" t="s">
        <v>13026</v>
      </c>
      <c r="K1490" s="6" t="s">
        <v>13026</v>
      </c>
      <c r="L1490" s="6" t="s">
        <v>13026</v>
      </c>
      <c r="M1490" s="6" t="s">
        <v>13027</v>
      </c>
      <c r="N1490" s="5" t="s">
        <v>13028</v>
      </c>
    </row>
    <row r="1491" spans="1:14" x14ac:dyDescent="0.45">
      <c r="A1491" s="6" t="s">
        <v>12083</v>
      </c>
      <c r="B1491" s="5" t="s">
        <v>12084</v>
      </c>
      <c r="C1491" s="5" t="s">
        <v>12085</v>
      </c>
      <c r="D1491" s="6">
        <v>2003</v>
      </c>
      <c r="E1491" s="5" t="s">
        <v>12086</v>
      </c>
      <c r="F1491" s="5" t="s">
        <v>68</v>
      </c>
      <c r="G1491" s="5" t="s">
        <v>12087</v>
      </c>
      <c r="H1491" s="5" t="s">
        <v>13024</v>
      </c>
      <c r="I1491" s="6" t="s">
        <v>13025</v>
      </c>
      <c r="J1491" s="6" t="s">
        <v>13026</v>
      </c>
      <c r="K1491" s="6" t="s">
        <v>13026</v>
      </c>
      <c r="L1491" s="6" t="s">
        <v>13026</v>
      </c>
      <c r="M1491" s="6" t="s">
        <v>13027</v>
      </c>
      <c r="N1491" s="5" t="s">
        <v>13028</v>
      </c>
    </row>
    <row r="1492" spans="1:14" x14ac:dyDescent="0.45">
      <c r="A1492" s="6" t="s">
        <v>5732</v>
      </c>
      <c r="B1492" s="5" t="s">
        <v>5733</v>
      </c>
      <c r="C1492" s="5" t="s">
        <v>5734</v>
      </c>
      <c r="D1492" s="6">
        <v>2012</v>
      </c>
      <c r="E1492" s="5" t="s">
        <v>5735</v>
      </c>
      <c r="F1492" s="5" t="s">
        <v>2459</v>
      </c>
      <c r="G1492" s="5" t="s">
        <v>5736</v>
      </c>
      <c r="H1492" s="5" t="s">
        <v>13024</v>
      </c>
      <c r="I1492" s="6" t="s">
        <v>13026</v>
      </c>
      <c r="J1492" s="6" t="s">
        <v>13026</v>
      </c>
      <c r="K1492" s="6" t="s">
        <v>13026</v>
      </c>
      <c r="L1492" s="6" t="s">
        <v>13026</v>
      </c>
      <c r="M1492" s="6" t="s">
        <v>13027</v>
      </c>
      <c r="N1492" s="5" t="s">
        <v>13031</v>
      </c>
    </row>
    <row r="1493" spans="1:14" x14ac:dyDescent="0.45">
      <c r="A1493" s="6" t="s">
        <v>1371</v>
      </c>
      <c r="B1493" s="5" t="s">
        <v>1372</v>
      </c>
      <c r="C1493" s="5" t="s">
        <v>1373</v>
      </c>
      <c r="D1493" s="6">
        <v>2015</v>
      </c>
      <c r="E1493" s="5" t="s">
        <v>1374</v>
      </c>
      <c r="F1493" s="5" t="s">
        <v>1375</v>
      </c>
      <c r="G1493" s="5" t="s">
        <v>1376</v>
      </c>
      <c r="H1493" s="5" t="s">
        <v>13024</v>
      </c>
      <c r="I1493" s="6" t="s">
        <v>13026</v>
      </c>
      <c r="J1493" s="6" t="s">
        <v>13025</v>
      </c>
      <c r="K1493" s="6" t="s">
        <v>13026</v>
      </c>
      <c r="L1493" s="6" t="s">
        <v>13026</v>
      </c>
      <c r="M1493" s="6" t="s">
        <v>13027</v>
      </c>
      <c r="N1493" s="5" t="s">
        <v>13031</v>
      </c>
    </row>
    <row r="1494" spans="1:14" x14ac:dyDescent="0.45">
      <c r="A1494" s="6" t="s">
        <v>12672</v>
      </c>
      <c r="B1494" s="5" t="s">
        <v>12673</v>
      </c>
      <c r="C1494" s="5" t="s">
        <v>12674</v>
      </c>
      <c r="D1494" s="6">
        <v>2002</v>
      </c>
      <c r="E1494" s="5" t="s">
        <v>12675</v>
      </c>
      <c r="F1494" s="5" t="s">
        <v>206</v>
      </c>
      <c r="G1494" s="5" t="s">
        <v>12676</v>
      </c>
      <c r="H1494" s="5" t="s">
        <v>13024</v>
      </c>
      <c r="I1494" s="6" t="s">
        <v>13026</v>
      </c>
      <c r="J1494" s="6" t="s">
        <v>13026</v>
      </c>
      <c r="K1494" s="6" t="s">
        <v>13026</v>
      </c>
      <c r="L1494" s="6" t="s">
        <v>13026</v>
      </c>
      <c r="M1494" s="6" t="s">
        <v>13027</v>
      </c>
      <c r="N1494" s="5" t="s">
        <v>13031</v>
      </c>
    </row>
    <row r="1495" spans="1:14" x14ac:dyDescent="0.45">
      <c r="A1495" s="6" t="s">
        <v>4898</v>
      </c>
      <c r="B1495" s="5" t="s">
        <v>4899</v>
      </c>
      <c r="C1495" s="5" t="s">
        <v>4900</v>
      </c>
      <c r="D1495" s="6">
        <v>2005</v>
      </c>
      <c r="E1495" s="5" t="s">
        <v>4901</v>
      </c>
      <c r="F1495" s="5" t="s">
        <v>4902</v>
      </c>
      <c r="G1495" s="5" t="s">
        <v>4903</v>
      </c>
      <c r="H1495" s="5" t="s">
        <v>13024</v>
      </c>
      <c r="I1495" s="6" t="s">
        <v>13025</v>
      </c>
      <c r="J1495" s="6" t="s">
        <v>13025</v>
      </c>
      <c r="K1495" s="6" t="s">
        <v>13026</v>
      </c>
      <c r="L1495" s="6" t="s">
        <v>13025</v>
      </c>
      <c r="M1495" s="6" t="s">
        <v>13027</v>
      </c>
      <c r="N1495" s="5" t="s">
        <v>13029</v>
      </c>
    </row>
    <row r="1496" spans="1:14" x14ac:dyDescent="0.45">
      <c r="A1496" s="6" t="s">
        <v>6360</v>
      </c>
      <c r="B1496" s="5" t="s">
        <v>6361</v>
      </c>
      <c r="C1496" s="5" t="s">
        <v>6362</v>
      </c>
      <c r="D1496" s="6">
        <v>2004</v>
      </c>
      <c r="E1496" s="5" t="s">
        <v>6363</v>
      </c>
      <c r="F1496" s="5" t="s">
        <v>3071</v>
      </c>
      <c r="G1496" s="5" t="s">
        <v>6364</v>
      </c>
      <c r="H1496" s="5" t="s">
        <v>13024</v>
      </c>
      <c r="I1496" s="6" t="s">
        <v>13026</v>
      </c>
      <c r="J1496" s="6" t="s">
        <v>13025</v>
      </c>
      <c r="K1496" s="6" t="s">
        <v>13025</v>
      </c>
      <c r="L1496" s="6" t="s">
        <v>13026</v>
      </c>
      <c r="M1496" s="6" t="s">
        <v>13027</v>
      </c>
      <c r="N1496" s="5" t="s">
        <v>13031</v>
      </c>
    </row>
    <row r="1497" spans="1:14" x14ac:dyDescent="0.45">
      <c r="A1497" s="6" t="s">
        <v>7700</v>
      </c>
      <c r="B1497" s="5" t="s">
        <v>7701</v>
      </c>
      <c r="C1497" s="5" t="s">
        <v>7702</v>
      </c>
      <c r="D1497" s="6">
        <v>2021</v>
      </c>
      <c r="E1497" s="5" t="s">
        <v>7703</v>
      </c>
      <c r="F1497" s="5" t="s">
        <v>983</v>
      </c>
      <c r="G1497" s="5" t="s">
        <v>7704</v>
      </c>
      <c r="H1497" s="5" t="s">
        <v>13024</v>
      </c>
      <c r="I1497" s="6" t="s">
        <v>13025</v>
      </c>
      <c r="J1497" s="6" t="s">
        <v>13025</v>
      </c>
      <c r="K1497" s="6" t="s">
        <v>13026</v>
      </c>
      <c r="L1497" s="6" t="s">
        <v>13026</v>
      </c>
      <c r="M1497" s="6" t="s">
        <v>13027</v>
      </c>
      <c r="N1497" s="5" t="s">
        <v>13029</v>
      </c>
    </row>
    <row r="1498" spans="1:14" x14ac:dyDescent="0.45">
      <c r="A1498" s="6" t="s">
        <v>9293</v>
      </c>
      <c r="B1498" s="5" t="s">
        <v>9294</v>
      </c>
      <c r="C1498" s="5" t="s">
        <v>9295</v>
      </c>
      <c r="D1498" s="6">
        <v>2002</v>
      </c>
      <c r="E1498" s="5" t="s">
        <v>9296</v>
      </c>
      <c r="F1498" s="5" t="s">
        <v>68</v>
      </c>
      <c r="G1498" s="5" t="s">
        <v>9297</v>
      </c>
      <c r="H1498" s="5" t="s">
        <v>13024</v>
      </c>
      <c r="I1498" s="6" t="s">
        <v>13025</v>
      </c>
      <c r="J1498" s="6" t="s">
        <v>13026</v>
      </c>
      <c r="K1498" s="6" t="s">
        <v>13026</v>
      </c>
      <c r="L1498" s="6" t="s">
        <v>13026</v>
      </c>
      <c r="M1498" s="6" t="s">
        <v>13027</v>
      </c>
      <c r="N1498" s="5" t="s">
        <v>13028</v>
      </c>
    </row>
    <row r="1499" spans="1:14" x14ac:dyDescent="0.45">
      <c r="A1499" s="6" t="s">
        <v>422</v>
      </c>
      <c r="B1499" s="5" t="s">
        <v>423</v>
      </c>
      <c r="C1499" s="5" t="s">
        <v>424</v>
      </c>
      <c r="D1499" s="6">
        <v>2003</v>
      </c>
      <c r="E1499" s="5" t="s">
        <v>425</v>
      </c>
      <c r="F1499" s="5" t="s">
        <v>426</v>
      </c>
      <c r="G1499" s="5" t="s">
        <v>427</v>
      </c>
      <c r="H1499" s="5" t="s">
        <v>13024</v>
      </c>
      <c r="I1499" s="6" t="s">
        <v>13025</v>
      </c>
      <c r="J1499" s="6" t="s">
        <v>13025</v>
      </c>
      <c r="K1499" s="6" t="s">
        <v>13026</v>
      </c>
      <c r="L1499" s="6" t="s">
        <v>13025</v>
      </c>
      <c r="M1499" s="6" t="s">
        <v>13027</v>
      </c>
      <c r="N1499" s="5" t="s">
        <v>13029</v>
      </c>
    </row>
    <row r="1500" spans="1:14" x14ac:dyDescent="0.45">
      <c r="A1500" s="6" t="s">
        <v>1382</v>
      </c>
      <c r="B1500" s="5" t="s">
        <v>1383</v>
      </c>
      <c r="C1500" s="5" t="s">
        <v>1384</v>
      </c>
      <c r="D1500" s="6">
        <v>2002</v>
      </c>
      <c r="E1500" s="5" t="s">
        <v>1385</v>
      </c>
      <c r="F1500" s="5" t="s">
        <v>68</v>
      </c>
      <c r="G1500" s="5" t="s">
        <v>1386</v>
      </c>
      <c r="H1500" s="5" t="s">
        <v>13024</v>
      </c>
      <c r="I1500" s="6" t="s">
        <v>13025</v>
      </c>
      <c r="J1500" s="6" t="s">
        <v>13026</v>
      </c>
      <c r="K1500" s="6" t="s">
        <v>13026</v>
      </c>
      <c r="L1500" s="6" t="s">
        <v>13025</v>
      </c>
      <c r="M1500" s="6" t="s">
        <v>13027</v>
      </c>
      <c r="N1500" s="5" t="s">
        <v>13028</v>
      </c>
    </row>
    <row r="1501" spans="1:14" x14ac:dyDescent="0.45">
      <c r="A1501" s="6" t="s">
        <v>7841</v>
      </c>
      <c r="B1501" s="5" t="s">
        <v>7842</v>
      </c>
      <c r="C1501" s="5" t="s">
        <v>7843</v>
      </c>
      <c r="D1501" s="6">
        <v>1991</v>
      </c>
      <c r="E1501" s="5" t="s">
        <v>7844</v>
      </c>
      <c r="F1501" s="5" t="s">
        <v>744</v>
      </c>
      <c r="G1501" s="5" t="s">
        <v>7845</v>
      </c>
      <c r="H1501" s="5" t="s">
        <v>13024</v>
      </c>
      <c r="I1501" s="6" t="s">
        <v>13025</v>
      </c>
      <c r="J1501" s="6" t="s">
        <v>13026</v>
      </c>
      <c r="K1501" s="6" t="s">
        <v>13026</v>
      </c>
      <c r="L1501" s="6" t="s">
        <v>13026</v>
      </c>
      <c r="M1501" s="6" t="s">
        <v>13027</v>
      </c>
      <c r="N1501" s="5" t="s">
        <v>13028</v>
      </c>
    </row>
    <row r="1502" spans="1:14" x14ac:dyDescent="0.45">
      <c r="A1502" s="6" t="s">
        <v>325</v>
      </c>
      <c r="B1502" s="5" t="s">
        <v>326</v>
      </c>
      <c r="C1502" s="5" t="s">
        <v>327</v>
      </c>
      <c r="D1502" s="6">
        <v>2023</v>
      </c>
      <c r="E1502" s="5" t="s">
        <v>328</v>
      </c>
      <c r="F1502" s="5" t="s">
        <v>329</v>
      </c>
      <c r="G1502" s="5" t="s">
        <v>330</v>
      </c>
      <c r="H1502" s="5" t="s">
        <v>13032</v>
      </c>
      <c r="I1502" s="6" t="s">
        <v>13025</v>
      </c>
      <c r="J1502" s="6" t="s">
        <v>13025</v>
      </c>
      <c r="K1502" s="6" t="s">
        <v>13026</v>
      </c>
      <c r="L1502" s="6" t="s">
        <v>13026</v>
      </c>
      <c r="M1502" s="6" t="s">
        <v>13027</v>
      </c>
      <c r="N1502" s="5" t="s">
        <v>13034</v>
      </c>
    </row>
    <row r="1503" spans="1:14" x14ac:dyDescent="0.45">
      <c r="A1503" s="6" t="s">
        <v>7690</v>
      </c>
      <c r="B1503" s="5" t="s">
        <v>7691</v>
      </c>
      <c r="C1503" s="5" t="s">
        <v>7692</v>
      </c>
      <c r="D1503" s="6">
        <v>2017</v>
      </c>
      <c r="E1503" s="5" t="s">
        <v>7693</v>
      </c>
      <c r="F1503" s="5" t="s">
        <v>2163</v>
      </c>
      <c r="G1503" s="5" t="s">
        <v>7694</v>
      </c>
      <c r="H1503" s="5" t="s">
        <v>13032</v>
      </c>
      <c r="I1503" s="6" t="s">
        <v>13025</v>
      </c>
      <c r="J1503" s="6" t="s">
        <v>13026</v>
      </c>
      <c r="K1503" s="6" t="s">
        <v>13026</v>
      </c>
      <c r="L1503" s="6" t="s">
        <v>13025</v>
      </c>
      <c r="M1503" s="6" t="s">
        <v>13027</v>
      </c>
      <c r="N1503" s="5" t="s">
        <v>13028</v>
      </c>
    </row>
    <row r="1504" spans="1:14" x14ac:dyDescent="0.45">
      <c r="A1504" s="6" t="s">
        <v>3541</v>
      </c>
      <c r="B1504" s="5" t="s">
        <v>3542</v>
      </c>
      <c r="C1504" s="5" t="s">
        <v>3543</v>
      </c>
      <c r="D1504" s="6">
        <v>2005</v>
      </c>
      <c r="E1504" s="5" t="s">
        <v>3544</v>
      </c>
      <c r="F1504" s="5" t="s">
        <v>2030</v>
      </c>
      <c r="G1504" s="5" t="s">
        <v>3545</v>
      </c>
      <c r="H1504" s="5" t="s">
        <v>13032</v>
      </c>
      <c r="I1504" s="6" t="s">
        <v>13025</v>
      </c>
      <c r="J1504" s="6" t="s">
        <v>13025</v>
      </c>
      <c r="K1504" s="6" t="s">
        <v>13026</v>
      </c>
      <c r="L1504" s="6" t="s">
        <v>13026</v>
      </c>
      <c r="M1504" s="6" t="s">
        <v>13027</v>
      </c>
      <c r="N1504" s="5" t="s">
        <v>13034</v>
      </c>
    </row>
    <row r="1505" spans="1:14" x14ac:dyDescent="0.45">
      <c r="A1505" s="6" t="s">
        <v>8868</v>
      </c>
      <c r="B1505" s="5" t="s">
        <v>8870</v>
      </c>
      <c r="C1505" s="5" t="s">
        <v>8871</v>
      </c>
      <c r="D1505" s="6">
        <v>2002</v>
      </c>
      <c r="E1505" s="5" t="s">
        <v>8872</v>
      </c>
      <c r="F1505" s="5" t="s">
        <v>1445</v>
      </c>
      <c r="G1505" s="5" t="s">
        <v>8873</v>
      </c>
      <c r="H1505" s="5" t="s">
        <v>13024</v>
      </c>
      <c r="I1505" s="6" t="s">
        <v>13025</v>
      </c>
      <c r="J1505" s="6" t="s">
        <v>13026</v>
      </c>
      <c r="K1505" s="6" t="s">
        <v>13026</v>
      </c>
      <c r="L1505" s="6" t="s">
        <v>13025</v>
      </c>
      <c r="M1505" s="6" t="s">
        <v>13027</v>
      </c>
      <c r="N1505" s="5" t="s">
        <v>13028</v>
      </c>
    </row>
    <row r="1506" spans="1:14" x14ac:dyDescent="0.45">
      <c r="A1506" s="6" t="s">
        <v>4221</v>
      </c>
      <c r="B1506" s="5" t="s">
        <v>4222</v>
      </c>
      <c r="C1506" s="5" t="s">
        <v>4223</v>
      </c>
      <c r="D1506" s="6">
        <v>2002</v>
      </c>
      <c r="E1506" s="5" t="s">
        <v>4224</v>
      </c>
      <c r="F1506" s="5" t="s">
        <v>68</v>
      </c>
      <c r="G1506" s="5" t="s">
        <v>4225</v>
      </c>
      <c r="H1506" s="5" t="s">
        <v>13024</v>
      </c>
      <c r="I1506" s="6" t="s">
        <v>13025</v>
      </c>
      <c r="J1506" s="6" t="s">
        <v>13026</v>
      </c>
      <c r="K1506" s="6" t="s">
        <v>13026</v>
      </c>
      <c r="L1506" s="6" t="s">
        <v>13026</v>
      </c>
      <c r="M1506" s="6" t="s">
        <v>13027</v>
      </c>
      <c r="N1506" s="5" t="s">
        <v>13028</v>
      </c>
    </row>
    <row r="1507" spans="1:14" x14ac:dyDescent="0.45">
      <c r="A1507" s="6" t="s">
        <v>11819</v>
      </c>
      <c r="B1507" s="5" t="s">
        <v>11820</v>
      </c>
      <c r="C1507" s="5" t="s">
        <v>11821</v>
      </c>
      <c r="D1507" s="6">
        <v>1999</v>
      </c>
      <c r="E1507" s="5" t="s">
        <v>11822</v>
      </c>
      <c r="F1507" s="5" t="s">
        <v>68</v>
      </c>
      <c r="G1507" s="5" t="s">
        <v>11823</v>
      </c>
      <c r="H1507" s="5" t="s">
        <v>13032</v>
      </c>
      <c r="I1507" s="6" t="s">
        <v>13025</v>
      </c>
      <c r="J1507" s="6" t="s">
        <v>13026</v>
      </c>
      <c r="K1507" s="6" t="s">
        <v>13026</v>
      </c>
      <c r="L1507" s="6" t="s">
        <v>13025</v>
      </c>
      <c r="M1507" s="6" t="s">
        <v>13027</v>
      </c>
      <c r="N1507" s="5" t="s">
        <v>13028</v>
      </c>
    </row>
    <row r="1508" spans="1:14" x14ac:dyDescent="0.45">
      <c r="A1508" s="6" t="s">
        <v>1643</v>
      </c>
      <c r="B1508" s="5" t="s">
        <v>1644</v>
      </c>
      <c r="C1508" s="5" t="s">
        <v>1645</v>
      </c>
      <c r="D1508" s="6">
        <v>2025</v>
      </c>
      <c r="E1508" s="5" t="s">
        <v>1646</v>
      </c>
      <c r="F1508" s="5" t="s">
        <v>1647</v>
      </c>
      <c r="G1508" s="5" t="s">
        <v>1648</v>
      </c>
      <c r="H1508" s="5" t="s">
        <v>13024</v>
      </c>
      <c r="I1508" s="6" t="s">
        <v>13025</v>
      </c>
      <c r="J1508" s="6" t="s">
        <v>13025</v>
      </c>
      <c r="K1508" s="6" t="s">
        <v>13026</v>
      </c>
      <c r="L1508" s="6" t="s">
        <v>13025</v>
      </c>
      <c r="M1508" s="6" t="s">
        <v>13027</v>
      </c>
      <c r="N1508" s="5" t="s">
        <v>13029</v>
      </c>
    </row>
    <row r="1509" spans="1:14" x14ac:dyDescent="0.45">
      <c r="A1509" s="6" t="s">
        <v>3029</v>
      </c>
      <c r="B1509" s="5" t="s">
        <v>3030</v>
      </c>
      <c r="C1509" s="5" t="s">
        <v>3031</v>
      </c>
      <c r="D1509" s="6">
        <v>2000</v>
      </c>
      <c r="E1509" s="5" t="s">
        <v>3032</v>
      </c>
      <c r="F1509" s="5" t="s">
        <v>3033</v>
      </c>
      <c r="G1509" s="5" t="s">
        <v>3034</v>
      </c>
      <c r="H1509" s="5" t="s">
        <v>13024</v>
      </c>
      <c r="I1509" s="6" t="s">
        <v>13025</v>
      </c>
      <c r="J1509" s="6" t="s">
        <v>13026</v>
      </c>
      <c r="K1509" s="6" t="s">
        <v>13026</v>
      </c>
      <c r="L1509" s="6" t="s">
        <v>13026</v>
      </c>
      <c r="M1509" s="6" t="s">
        <v>13027</v>
      </c>
      <c r="N1509" s="5" t="s">
        <v>13028</v>
      </c>
    </row>
    <row r="1510" spans="1:14" x14ac:dyDescent="0.45">
      <c r="A1510" s="6" t="s">
        <v>7474</v>
      </c>
      <c r="B1510" s="5" t="s">
        <v>7475</v>
      </c>
      <c r="C1510" s="5" t="s">
        <v>7476</v>
      </c>
      <c r="D1510" s="6">
        <v>2019</v>
      </c>
      <c r="E1510" s="5" t="s">
        <v>7477</v>
      </c>
      <c r="F1510" s="5" t="s">
        <v>7478</v>
      </c>
      <c r="G1510" s="5" t="s">
        <v>7479</v>
      </c>
      <c r="H1510" s="5" t="s">
        <v>13024</v>
      </c>
      <c r="I1510" s="6" t="s">
        <v>13025</v>
      </c>
      <c r="J1510" s="6" t="s">
        <v>13026</v>
      </c>
      <c r="K1510" s="6" t="s">
        <v>13026</v>
      </c>
      <c r="L1510" s="6" t="s">
        <v>13026</v>
      </c>
      <c r="M1510" s="6" t="s">
        <v>13027</v>
      </c>
      <c r="N1510" s="5" t="s">
        <v>13028</v>
      </c>
    </row>
    <row r="1511" spans="1:14" x14ac:dyDescent="0.45">
      <c r="A1511" s="6" t="s">
        <v>6816</v>
      </c>
      <c r="B1511" s="5" t="s">
        <v>6817</v>
      </c>
      <c r="C1511" s="5" t="s">
        <v>6818</v>
      </c>
      <c r="D1511" s="6">
        <v>2019</v>
      </c>
      <c r="E1511" s="5" t="s">
        <v>6819</v>
      </c>
      <c r="F1511" s="5" t="s">
        <v>6820</v>
      </c>
      <c r="G1511" s="5" t="s">
        <v>6821</v>
      </c>
      <c r="H1511" s="5" t="s">
        <v>13024</v>
      </c>
      <c r="I1511" s="6" t="s">
        <v>13026</v>
      </c>
      <c r="J1511" s="6" t="s">
        <v>13025</v>
      </c>
      <c r="K1511" s="6" t="s">
        <v>13026</v>
      </c>
      <c r="L1511" s="6" t="s">
        <v>13026</v>
      </c>
      <c r="M1511" s="6" t="s">
        <v>13027</v>
      </c>
      <c r="N1511" s="5" t="s">
        <v>13031</v>
      </c>
    </row>
    <row r="1512" spans="1:14" x14ac:dyDescent="0.45">
      <c r="A1512" s="6" t="s">
        <v>1447</v>
      </c>
      <c r="B1512" s="5" t="s">
        <v>1448</v>
      </c>
      <c r="C1512" s="5" t="s">
        <v>1449</v>
      </c>
      <c r="D1512" s="6">
        <v>2020</v>
      </c>
      <c r="E1512" s="5" t="s">
        <v>1450</v>
      </c>
      <c r="F1512" s="5" t="s">
        <v>1451</v>
      </c>
      <c r="G1512" s="5" t="s">
        <v>1452</v>
      </c>
      <c r="H1512" s="5" t="s">
        <v>13024</v>
      </c>
      <c r="I1512" s="6" t="s">
        <v>13025</v>
      </c>
      <c r="J1512" s="6" t="s">
        <v>13025</v>
      </c>
      <c r="K1512" s="6" t="s">
        <v>13025</v>
      </c>
      <c r="L1512" s="6" t="s">
        <v>13025</v>
      </c>
      <c r="M1512" s="6" t="s">
        <v>13027</v>
      </c>
      <c r="N1512" s="5" t="s">
        <v>13029</v>
      </c>
    </row>
    <row r="1513" spans="1:14" x14ac:dyDescent="0.45">
      <c r="A1513" s="6" t="s">
        <v>11026</v>
      </c>
      <c r="B1513" s="5" t="s">
        <v>11027</v>
      </c>
      <c r="C1513" s="5" t="s">
        <v>11028</v>
      </c>
      <c r="D1513" s="6">
        <v>2026</v>
      </c>
      <c r="E1513" s="5" t="s">
        <v>11029</v>
      </c>
      <c r="F1513" s="5" t="s">
        <v>11030</v>
      </c>
      <c r="G1513" s="5" t="s">
        <v>710</v>
      </c>
      <c r="H1513" s="5" t="s">
        <v>13024</v>
      </c>
      <c r="I1513" s="6" t="s">
        <v>13025</v>
      </c>
      <c r="J1513" s="6" t="s">
        <v>13025</v>
      </c>
      <c r="K1513" s="6" t="s">
        <v>13026</v>
      </c>
      <c r="L1513" s="6" t="s">
        <v>13026</v>
      </c>
      <c r="M1513" s="6" t="s">
        <v>13027</v>
      </c>
      <c r="N1513" s="5" t="s">
        <v>13029</v>
      </c>
    </row>
    <row r="1514" spans="1:14" x14ac:dyDescent="0.45">
      <c r="A1514" s="6" t="s">
        <v>10505</v>
      </c>
      <c r="B1514" s="5" t="s">
        <v>10506</v>
      </c>
      <c r="C1514" s="5" t="s">
        <v>10507</v>
      </c>
      <c r="D1514" s="6">
        <v>2000</v>
      </c>
      <c r="E1514" s="5" t="s">
        <v>10508</v>
      </c>
      <c r="F1514" s="5" t="s">
        <v>206</v>
      </c>
      <c r="G1514" s="5" t="s">
        <v>10509</v>
      </c>
      <c r="H1514" s="5" t="s">
        <v>13032</v>
      </c>
      <c r="I1514" s="6" t="s">
        <v>13026</v>
      </c>
      <c r="J1514" s="6" t="s">
        <v>13025</v>
      </c>
      <c r="K1514" s="6" t="s">
        <v>13026</v>
      </c>
      <c r="L1514" s="6" t="s">
        <v>13026</v>
      </c>
      <c r="M1514" s="6" t="s">
        <v>13027</v>
      </c>
      <c r="N1514" s="5" t="s">
        <v>13031</v>
      </c>
    </row>
    <row r="1515" spans="1:14" x14ac:dyDescent="0.45">
      <c r="A1515" s="6" t="s">
        <v>219</v>
      </c>
      <c r="B1515" s="5" t="s">
        <v>220</v>
      </c>
      <c r="C1515" s="5" t="s">
        <v>221</v>
      </c>
      <c r="D1515" s="6">
        <v>1999</v>
      </c>
      <c r="E1515" s="5" t="s">
        <v>222</v>
      </c>
      <c r="F1515" s="5" t="s">
        <v>206</v>
      </c>
      <c r="G1515" s="5" t="s">
        <v>223</v>
      </c>
      <c r="H1515" s="5" t="s">
        <v>13024</v>
      </c>
      <c r="I1515" s="6" t="s">
        <v>13025</v>
      </c>
      <c r="J1515" s="6" t="s">
        <v>13026</v>
      </c>
      <c r="K1515" s="6" t="s">
        <v>13026</v>
      </c>
      <c r="L1515" s="6" t="s">
        <v>13025</v>
      </c>
      <c r="M1515" s="6" t="s">
        <v>13027</v>
      </c>
      <c r="N1515" s="5" t="s">
        <v>13028</v>
      </c>
    </row>
    <row r="1516" spans="1:14" x14ac:dyDescent="0.45">
      <c r="A1516" s="6" t="s">
        <v>143</v>
      </c>
      <c r="B1516" s="5" t="s">
        <v>144</v>
      </c>
      <c r="C1516" s="5" t="s">
        <v>145</v>
      </c>
      <c r="D1516" s="6">
        <v>2020</v>
      </c>
      <c r="E1516" s="5" t="s">
        <v>146</v>
      </c>
      <c r="F1516" s="5" t="s">
        <v>147</v>
      </c>
      <c r="G1516" s="5" t="s">
        <v>148</v>
      </c>
      <c r="H1516" s="5" t="s">
        <v>13024</v>
      </c>
      <c r="I1516" s="6" t="s">
        <v>13026</v>
      </c>
      <c r="J1516" s="6" t="s">
        <v>13025</v>
      </c>
      <c r="K1516" s="6" t="s">
        <v>13026</v>
      </c>
      <c r="L1516" s="6" t="s">
        <v>13026</v>
      </c>
      <c r="M1516" s="6" t="s">
        <v>13027</v>
      </c>
      <c r="N1516" s="5" t="s">
        <v>13031</v>
      </c>
    </row>
    <row r="1517" spans="1:14" x14ac:dyDescent="0.45">
      <c r="A1517" s="6" t="s">
        <v>7132</v>
      </c>
      <c r="B1517" s="5" t="s">
        <v>7133</v>
      </c>
      <c r="C1517" s="5" t="s">
        <v>7134</v>
      </c>
      <c r="D1517" s="6">
        <v>2000</v>
      </c>
      <c r="E1517" s="5" t="s">
        <v>7135</v>
      </c>
      <c r="F1517" s="5" t="s">
        <v>68</v>
      </c>
      <c r="G1517" s="5" t="s">
        <v>7136</v>
      </c>
      <c r="H1517" s="5" t="s">
        <v>13024</v>
      </c>
      <c r="I1517" s="6" t="s">
        <v>13025</v>
      </c>
      <c r="J1517" s="6" t="s">
        <v>13026</v>
      </c>
      <c r="K1517" s="6" t="s">
        <v>13026</v>
      </c>
      <c r="L1517" s="6" t="s">
        <v>13026</v>
      </c>
      <c r="M1517" s="6" t="s">
        <v>13027</v>
      </c>
      <c r="N1517" s="5" t="s">
        <v>13028</v>
      </c>
    </row>
    <row r="1518" spans="1:14" x14ac:dyDescent="0.45">
      <c r="A1518" s="6" t="s">
        <v>8326</v>
      </c>
      <c r="B1518" s="5" t="s">
        <v>8327</v>
      </c>
      <c r="C1518" s="5" t="s">
        <v>8328</v>
      </c>
      <c r="D1518" s="6">
        <v>2025</v>
      </c>
      <c r="E1518" s="5" t="s">
        <v>8329</v>
      </c>
      <c r="F1518" s="5" t="s">
        <v>374</v>
      </c>
      <c r="G1518" s="5" t="s">
        <v>8330</v>
      </c>
      <c r="H1518" s="5" t="s">
        <v>13024</v>
      </c>
      <c r="I1518" s="6" t="s">
        <v>13025</v>
      </c>
      <c r="J1518" s="6" t="s">
        <v>13025</v>
      </c>
      <c r="K1518" s="6" t="s">
        <v>13025</v>
      </c>
      <c r="L1518" s="6" t="s">
        <v>13026</v>
      </c>
      <c r="M1518" s="6" t="s">
        <v>13027</v>
      </c>
      <c r="N1518" s="5" t="s">
        <v>13029</v>
      </c>
    </row>
    <row r="1519" spans="1:14" x14ac:dyDescent="0.45">
      <c r="A1519" s="6" t="s">
        <v>13010</v>
      </c>
      <c r="B1519" s="5" t="s">
        <v>13011</v>
      </c>
      <c r="C1519" s="5" t="s">
        <v>13012</v>
      </c>
      <c r="D1519" s="6">
        <v>2004</v>
      </c>
      <c r="E1519" s="5" t="s">
        <v>13013</v>
      </c>
      <c r="F1519" s="5" t="s">
        <v>4262</v>
      </c>
      <c r="G1519" s="5" t="s">
        <v>13014</v>
      </c>
      <c r="H1519" s="5" t="s">
        <v>13024</v>
      </c>
      <c r="I1519" s="6" t="s">
        <v>13025</v>
      </c>
      <c r="J1519" s="6" t="s">
        <v>13026</v>
      </c>
      <c r="K1519" s="6" t="s">
        <v>13026</v>
      </c>
      <c r="L1519" s="6" t="s">
        <v>13026</v>
      </c>
      <c r="M1519" s="6" t="s">
        <v>13027</v>
      </c>
      <c r="N1519" s="5" t="s">
        <v>13028</v>
      </c>
    </row>
    <row r="1520" spans="1:14" x14ac:dyDescent="0.45">
      <c r="A1520" s="6" t="s">
        <v>4332</v>
      </c>
      <c r="B1520" s="5" t="s">
        <v>4333</v>
      </c>
      <c r="C1520" s="5" t="s">
        <v>4334</v>
      </c>
      <c r="D1520" s="6">
        <v>2000</v>
      </c>
      <c r="E1520" s="5" t="s">
        <v>4335</v>
      </c>
      <c r="F1520" s="5" t="s">
        <v>4336</v>
      </c>
      <c r="G1520" s="5" t="s">
        <v>4337</v>
      </c>
      <c r="H1520" s="5" t="s">
        <v>13032</v>
      </c>
      <c r="I1520" s="6" t="s">
        <v>13026</v>
      </c>
      <c r="J1520" s="6" t="s">
        <v>13025</v>
      </c>
      <c r="K1520" s="6" t="s">
        <v>13026</v>
      </c>
      <c r="L1520" s="6" t="s">
        <v>13025</v>
      </c>
      <c r="M1520" s="6" t="s">
        <v>13027</v>
      </c>
      <c r="N1520" s="5" t="s">
        <v>13031</v>
      </c>
    </row>
    <row r="1521" spans="1:14" x14ac:dyDescent="0.45">
      <c r="A1521" s="6" t="s">
        <v>583</v>
      </c>
      <c r="B1521" s="5" t="s">
        <v>584</v>
      </c>
      <c r="C1521" s="5" t="s">
        <v>585</v>
      </c>
      <c r="D1521" s="6">
        <v>2016</v>
      </c>
      <c r="E1521" s="5" t="s">
        <v>586</v>
      </c>
      <c r="F1521" s="5" t="s">
        <v>587</v>
      </c>
      <c r="G1521" s="5" t="s">
        <v>588</v>
      </c>
      <c r="H1521" s="5" t="s">
        <v>13024</v>
      </c>
      <c r="I1521" s="6" t="s">
        <v>13025</v>
      </c>
      <c r="J1521" s="6" t="s">
        <v>13025</v>
      </c>
      <c r="K1521" s="6" t="s">
        <v>13026</v>
      </c>
      <c r="L1521" s="6" t="s">
        <v>13026</v>
      </c>
      <c r="M1521" s="6" t="s">
        <v>13027</v>
      </c>
      <c r="N1521" s="5" t="s">
        <v>13029</v>
      </c>
    </row>
    <row r="1522" spans="1:14" x14ac:dyDescent="0.45">
      <c r="A1522" s="6" t="s">
        <v>8357</v>
      </c>
      <c r="B1522" s="5" t="s">
        <v>8358</v>
      </c>
      <c r="C1522" s="5" t="s">
        <v>8359</v>
      </c>
      <c r="D1522" s="6">
        <v>2002</v>
      </c>
      <c r="E1522" s="5" t="s">
        <v>8360</v>
      </c>
      <c r="F1522" s="5" t="s">
        <v>1752</v>
      </c>
      <c r="G1522" s="5" t="s">
        <v>8361</v>
      </c>
      <c r="H1522" s="5" t="s">
        <v>13024</v>
      </c>
      <c r="I1522" s="6" t="s">
        <v>13026</v>
      </c>
      <c r="J1522" s="6" t="s">
        <v>13026</v>
      </c>
      <c r="K1522" s="6" t="s">
        <v>13026</v>
      </c>
      <c r="L1522" s="6" t="s">
        <v>13025</v>
      </c>
      <c r="M1522" s="6" t="s">
        <v>13027</v>
      </c>
      <c r="N1522" s="5" t="s">
        <v>13031</v>
      </c>
    </row>
    <row r="1523" spans="1:14" x14ac:dyDescent="0.45">
      <c r="A1523" s="6" t="s">
        <v>2638</v>
      </c>
      <c r="B1523" s="5" t="s">
        <v>2639</v>
      </c>
      <c r="C1523" s="5" t="s">
        <v>2640</v>
      </c>
      <c r="D1523" s="6">
        <v>1999</v>
      </c>
      <c r="E1523" s="5" t="s">
        <v>2641</v>
      </c>
      <c r="F1523" s="5" t="s">
        <v>660</v>
      </c>
      <c r="G1523" s="5" t="s">
        <v>2642</v>
      </c>
      <c r="H1523" s="5" t="s">
        <v>13024</v>
      </c>
      <c r="I1523" s="6" t="s">
        <v>13025</v>
      </c>
      <c r="J1523" s="6" t="s">
        <v>13026</v>
      </c>
      <c r="K1523" s="6" t="s">
        <v>13026</v>
      </c>
      <c r="L1523" s="6" t="s">
        <v>13026</v>
      </c>
      <c r="M1523" s="6" t="s">
        <v>13027</v>
      </c>
      <c r="N1523" s="5" t="s">
        <v>13028</v>
      </c>
    </row>
    <row r="1524" spans="1:14" x14ac:dyDescent="0.45">
      <c r="A1524" s="6" t="s">
        <v>6724</v>
      </c>
      <c r="B1524" s="5" t="s">
        <v>6725</v>
      </c>
      <c r="C1524" s="5" t="s">
        <v>6726</v>
      </c>
      <c r="D1524" s="6">
        <v>2003</v>
      </c>
      <c r="E1524" s="5" t="s">
        <v>6727</v>
      </c>
      <c r="F1524" s="5" t="s">
        <v>135</v>
      </c>
      <c r="G1524" s="5" t="s">
        <v>6728</v>
      </c>
      <c r="H1524" s="5" t="s">
        <v>13032</v>
      </c>
      <c r="I1524" s="6" t="s">
        <v>13025</v>
      </c>
      <c r="J1524" s="6" t="s">
        <v>13026</v>
      </c>
      <c r="K1524" s="6" t="s">
        <v>13026</v>
      </c>
      <c r="L1524" s="6" t="s">
        <v>13026</v>
      </c>
      <c r="M1524" s="6" t="s">
        <v>13027</v>
      </c>
      <c r="N1524" s="5" t="s">
        <v>13028</v>
      </c>
    </row>
    <row r="1525" spans="1:14" x14ac:dyDescent="0.45">
      <c r="A1525" s="6" t="s">
        <v>2818</v>
      </c>
      <c r="B1525" s="5" t="s">
        <v>2819</v>
      </c>
      <c r="C1525" s="5" t="s">
        <v>2820</v>
      </c>
      <c r="D1525" s="6">
        <v>2025</v>
      </c>
      <c r="E1525" s="5" t="s">
        <v>2821</v>
      </c>
      <c r="F1525" s="5" t="s">
        <v>2822</v>
      </c>
      <c r="G1525" s="5" t="s">
        <v>2823</v>
      </c>
      <c r="H1525" s="5" t="s">
        <v>13030</v>
      </c>
      <c r="I1525" s="6" t="s">
        <v>13026</v>
      </c>
      <c r="J1525" s="6" t="s">
        <v>13025</v>
      </c>
      <c r="K1525" s="6" t="s">
        <v>13025</v>
      </c>
      <c r="L1525" s="6" t="s">
        <v>13025</v>
      </c>
      <c r="M1525" s="6" t="s">
        <v>13027</v>
      </c>
      <c r="N1525" s="5" t="s">
        <v>13031</v>
      </c>
    </row>
    <row r="1526" spans="1:14" x14ac:dyDescent="0.45">
      <c r="A1526" s="6" t="s">
        <v>11381</v>
      </c>
      <c r="B1526" s="5" t="s">
        <v>11382</v>
      </c>
      <c r="C1526" s="5" t="s">
        <v>11383</v>
      </c>
      <c r="D1526" s="6">
        <v>1996</v>
      </c>
      <c r="E1526" s="5" t="s">
        <v>11384</v>
      </c>
      <c r="F1526" s="5" t="s">
        <v>206</v>
      </c>
      <c r="G1526" s="5" t="s">
        <v>11385</v>
      </c>
      <c r="H1526" s="5" t="s">
        <v>13024</v>
      </c>
      <c r="I1526" s="6" t="s">
        <v>13026</v>
      </c>
      <c r="J1526" s="6" t="s">
        <v>13026</v>
      </c>
      <c r="K1526" s="6" t="s">
        <v>13026</v>
      </c>
      <c r="L1526" s="6" t="s">
        <v>13026</v>
      </c>
      <c r="M1526" s="6" t="s">
        <v>13027</v>
      </c>
      <c r="N1526" s="5" t="s">
        <v>13031</v>
      </c>
    </row>
    <row r="1527" spans="1:14" x14ac:dyDescent="0.45">
      <c r="A1527" s="6" t="s">
        <v>864</v>
      </c>
      <c r="B1527" s="5" t="s">
        <v>865</v>
      </c>
      <c r="C1527" s="5" t="s">
        <v>866</v>
      </c>
      <c r="D1527" s="6">
        <v>2011</v>
      </c>
      <c r="E1527" s="5" t="s">
        <v>867</v>
      </c>
      <c r="F1527" s="5" t="s">
        <v>868</v>
      </c>
      <c r="G1527" s="5" t="s">
        <v>869</v>
      </c>
      <c r="H1527" s="5" t="s">
        <v>13024</v>
      </c>
      <c r="I1527" s="6" t="s">
        <v>13025</v>
      </c>
      <c r="J1527" s="6" t="s">
        <v>13026</v>
      </c>
      <c r="K1527" s="6" t="s">
        <v>13026</v>
      </c>
      <c r="L1527" s="6" t="s">
        <v>13026</v>
      </c>
      <c r="M1527" s="6" t="s">
        <v>13027</v>
      </c>
      <c r="N1527" s="5" t="s">
        <v>13028</v>
      </c>
    </row>
    <row r="1528" spans="1:14" x14ac:dyDescent="0.45">
      <c r="A1528" s="6" t="s">
        <v>7266</v>
      </c>
      <c r="B1528" s="5" t="s">
        <v>7267</v>
      </c>
      <c r="C1528" s="5" t="s">
        <v>7268</v>
      </c>
      <c r="D1528" s="6">
        <v>2005</v>
      </c>
      <c r="E1528" s="5" t="s">
        <v>7269</v>
      </c>
      <c r="F1528" s="5" t="s">
        <v>4229</v>
      </c>
      <c r="G1528" s="5" t="s">
        <v>7270</v>
      </c>
      <c r="H1528" s="5" t="s">
        <v>13024</v>
      </c>
      <c r="I1528" s="6" t="s">
        <v>13025</v>
      </c>
      <c r="J1528" s="6" t="s">
        <v>13025</v>
      </c>
      <c r="K1528" s="6" t="s">
        <v>13026</v>
      </c>
      <c r="L1528" s="6" t="s">
        <v>13026</v>
      </c>
      <c r="M1528" s="6" t="s">
        <v>13027</v>
      </c>
      <c r="N1528" s="5" t="s">
        <v>13029</v>
      </c>
    </row>
    <row r="1529" spans="1:14" x14ac:dyDescent="0.45">
      <c r="A1529" s="6" t="s">
        <v>7414</v>
      </c>
      <c r="B1529" s="5" t="s">
        <v>7415</v>
      </c>
      <c r="C1529" s="5" t="s">
        <v>7416</v>
      </c>
      <c r="D1529" s="6">
        <v>2020</v>
      </c>
      <c r="E1529" s="5" t="s">
        <v>7417</v>
      </c>
      <c r="F1529" s="5" t="s">
        <v>7418</v>
      </c>
      <c r="G1529" s="5" t="s">
        <v>7419</v>
      </c>
      <c r="H1529" s="5" t="s">
        <v>13024</v>
      </c>
      <c r="I1529" s="6" t="s">
        <v>13026</v>
      </c>
      <c r="J1529" s="6" t="s">
        <v>13025</v>
      </c>
      <c r="K1529" s="6" t="s">
        <v>13026</v>
      </c>
      <c r="L1529" s="6" t="s">
        <v>13025</v>
      </c>
      <c r="M1529" s="6" t="s">
        <v>13027</v>
      </c>
      <c r="N1529" s="5" t="s">
        <v>13031</v>
      </c>
    </row>
    <row r="1530" spans="1:14" x14ac:dyDescent="0.45">
      <c r="A1530" s="6" t="s">
        <v>10073</v>
      </c>
      <c r="B1530" s="5" t="s">
        <v>10074</v>
      </c>
      <c r="C1530" s="5" t="s">
        <v>10075</v>
      </c>
      <c r="D1530" s="6">
        <v>2000</v>
      </c>
      <c r="E1530" s="5" t="s">
        <v>10076</v>
      </c>
      <c r="F1530" s="5" t="s">
        <v>68</v>
      </c>
      <c r="G1530" s="5" t="s">
        <v>10077</v>
      </c>
      <c r="H1530" s="5" t="s">
        <v>13024</v>
      </c>
      <c r="I1530" s="6" t="s">
        <v>13025</v>
      </c>
      <c r="J1530" s="6" t="s">
        <v>13026</v>
      </c>
      <c r="K1530" s="6" t="s">
        <v>13026</v>
      </c>
      <c r="L1530" s="6" t="s">
        <v>13026</v>
      </c>
      <c r="M1530" s="6" t="s">
        <v>13027</v>
      </c>
      <c r="N1530" s="5" t="s">
        <v>13028</v>
      </c>
    </row>
    <row r="1531" spans="1:14" x14ac:dyDescent="0.45">
      <c r="A1531" s="6" t="s">
        <v>5742</v>
      </c>
      <c r="B1531" s="5" t="s">
        <v>5743</v>
      </c>
      <c r="C1531" s="5" t="s">
        <v>5744</v>
      </c>
      <c r="D1531" s="6">
        <v>2003</v>
      </c>
      <c r="E1531" s="5" t="s">
        <v>5745</v>
      </c>
      <c r="F1531" s="5" t="s">
        <v>5746</v>
      </c>
      <c r="G1531" s="5" t="s">
        <v>5747</v>
      </c>
      <c r="H1531" s="5" t="s">
        <v>13024</v>
      </c>
      <c r="I1531" s="6" t="s">
        <v>13026</v>
      </c>
      <c r="J1531" s="6" t="s">
        <v>13026</v>
      </c>
      <c r="K1531" s="6" t="s">
        <v>13026</v>
      </c>
      <c r="L1531" s="6" t="s">
        <v>13026</v>
      </c>
      <c r="M1531" s="6" t="s">
        <v>13027</v>
      </c>
      <c r="N1531" s="5" t="s">
        <v>13031</v>
      </c>
    </row>
    <row r="1532" spans="1:14" x14ac:dyDescent="0.45">
      <c r="A1532" s="6" t="s">
        <v>12385</v>
      </c>
      <c r="B1532" s="5" t="s">
        <v>12386</v>
      </c>
      <c r="C1532" s="5" t="s">
        <v>6332</v>
      </c>
      <c r="D1532" s="6">
        <v>2008</v>
      </c>
      <c r="E1532" s="5" t="s">
        <v>12387</v>
      </c>
      <c r="F1532" s="5" t="s">
        <v>245</v>
      </c>
      <c r="G1532" s="5" t="s">
        <v>12388</v>
      </c>
      <c r="H1532" s="5" t="s">
        <v>13032</v>
      </c>
      <c r="I1532" s="6" t="s">
        <v>13025</v>
      </c>
      <c r="J1532" s="6" t="s">
        <v>13026</v>
      </c>
      <c r="K1532" s="6" t="s">
        <v>13025</v>
      </c>
      <c r="L1532" s="6" t="s">
        <v>13025</v>
      </c>
      <c r="M1532" s="6" t="s">
        <v>13027</v>
      </c>
      <c r="N1532" s="5" t="s">
        <v>13028</v>
      </c>
    </row>
    <row r="1533" spans="1:14" x14ac:dyDescent="0.45">
      <c r="A1533" s="6" t="s">
        <v>6565</v>
      </c>
      <c r="B1533" s="5" t="s">
        <v>6566</v>
      </c>
      <c r="C1533" s="5" t="s">
        <v>6567</v>
      </c>
      <c r="D1533" s="6">
        <v>1985</v>
      </c>
      <c r="E1533" s="5" t="s">
        <v>6568</v>
      </c>
      <c r="F1533" s="5" t="s">
        <v>1746</v>
      </c>
      <c r="G1533" s="5" t="s">
        <v>6569</v>
      </c>
      <c r="H1533" s="5" t="s">
        <v>13024</v>
      </c>
      <c r="I1533" s="6" t="s">
        <v>13025</v>
      </c>
      <c r="J1533" s="6" t="s">
        <v>13026</v>
      </c>
      <c r="K1533" s="6" t="s">
        <v>13026</v>
      </c>
      <c r="L1533" s="6" t="s">
        <v>13026</v>
      </c>
      <c r="M1533" s="6" t="s">
        <v>13027</v>
      </c>
      <c r="N1533" s="5" t="s">
        <v>13028</v>
      </c>
    </row>
    <row r="1534" spans="1:14" x14ac:dyDescent="0.45">
      <c r="A1534" s="6" t="s">
        <v>6941</v>
      </c>
      <c r="B1534" s="5" t="s">
        <v>6942</v>
      </c>
      <c r="C1534" s="5" t="s">
        <v>6943</v>
      </c>
      <c r="D1534" s="6">
        <v>2017</v>
      </c>
      <c r="E1534" s="5" t="s">
        <v>6944</v>
      </c>
      <c r="F1534" s="5" t="s">
        <v>6945</v>
      </c>
      <c r="G1534" s="5" t="s">
        <v>6946</v>
      </c>
      <c r="H1534" s="5" t="s">
        <v>13024</v>
      </c>
      <c r="I1534" s="6" t="s">
        <v>13025</v>
      </c>
      <c r="J1534" s="6" t="s">
        <v>13025</v>
      </c>
      <c r="K1534" s="6" t="s">
        <v>13026</v>
      </c>
      <c r="L1534" s="6" t="s">
        <v>13025</v>
      </c>
      <c r="M1534" s="6" t="s">
        <v>13027</v>
      </c>
      <c r="N1534" s="5" t="s">
        <v>13029</v>
      </c>
    </row>
    <row r="1535" spans="1:14" x14ac:dyDescent="0.45">
      <c r="A1535" s="6" t="s">
        <v>7008</v>
      </c>
      <c r="B1535" s="5" t="s">
        <v>7009</v>
      </c>
      <c r="C1535" s="5" t="s">
        <v>7010</v>
      </c>
      <c r="D1535" s="6">
        <v>2003</v>
      </c>
      <c r="E1535" s="5" t="s">
        <v>7011</v>
      </c>
      <c r="F1535" s="5" t="s">
        <v>135</v>
      </c>
      <c r="G1535" s="5" t="s">
        <v>7012</v>
      </c>
      <c r="H1535" s="5" t="s">
        <v>13024</v>
      </c>
      <c r="I1535" s="6" t="s">
        <v>13026</v>
      </c>
      <c r="J1535" s="6" t="s">
        <v>13026</v>
      </c>
      <c r="K1535" s="6" t="s">
        <v>13026</v>
      </c>
      <c r="L1535" s="6" t="s">
        <v>13025</v>
      </c>
      <c r="M1535" s="6" t="s">
        <v>13027</v>
      </c>
      <c r="N1535" s="5" t="s">
        <v>13031</v>
      </c>
    </row>
    <row r="1536" spans="1:14" x14ac:dyDescent="0.45">
      <c r="A1536" s="6" t="s">
        <v>4243</v>
      </c>
      <c r="B1536" s="5" t="s">
        <v>4244</v>
      </c>
      <c r="C1536" s="5" t="s">
        <v>4245</v>
      </c>
      <c r="D1536" s="6">
        <v>2002</v>
      </c>
      <c r="E1536" s="5" t="s">
        <v>4246</v>
      </c>
      <c r="F1536" s="5" t="s">
        <v>1680</v>
      </c>
      <c r="G1536" s="5" t="s">
        <v>4247</v>
      </c>
      <c r="H1536" s="5" t="s">
        <v>13024</v>
      </c>
      <c r="I1536" s="6" t="s">
        <v>13025</v>
      </c>
      <c r="J1536" s="6" t="s">
        <v>13026</v>
      </c>
      <c r="K1536" s="6" t="s">
        <v>13026</v>
      </c>
      <c r="L1536" s="6" t="s">
        <v>13026</v>
      </c>
      <c r="M1536" s="6" t="s">
        <v>13027</v>
      </c>
      <c r="N1536" s="5" t="s">
        <v>13028</v>
      </c>
    </row>
    <row r="1537" spans="1:14" x14ac:dyDescent="0.45">
      <c r="A1537" s="6" t="s">
        <v>2388</v>
      </c>
      <c r="B1537" s="5" t="s">
        <v>2389</v>
      </c>
      <c r="C1537" s="5" t="s">
        <v>2390</v>
      </c>
      <c r="D1537" s="6">
        <v>2015</v>
      </c>
      <c r="E1537" s="5" t="s">
        <v>2391</v>
      </c>
      <c r="F1537" s="5" t="s">
        <v>622</v>
      </c>
      <c r="G1537" s="5" t="s">
        <v>2392</v>
      </c>
      <c r="H1537" s="5" t="s">
        <v>13024</v>
      </c>
      <c r="I1537" s="6" t="s">
        <v>13025</v>
      </c>
      <c r="J1537" s="6" t="s">
        <v>13025</v>
      </c>
      <c r="K1537" s="6" t="s">
        <v>13026</v>
      </c>
      <c r="L1537" s="6" t="s">
        <v>13026</v>
      </c>
      <c r="M1537" s="6" t="s">
        <v>13027</v>
      </c>
      <c r="N1537" s="5" t="s">
        <v>13029</v>
      </c>
    </row>
    <row r="1538" spans="1:14" x14ac:dyDescent="0.45">
      <c r="A1538" s="6" t="s">
        <v>1587</v>
      </c>
      <c r="B1538" s="5" t="s">
        <v>1588</v>
      </c>
      <c r="C1538" s="5" t="s">
        <v>1589</v>
      </c>
      <c r="D1538" s="6">
        <v>2026</v>
      </c>
      <c r="E1538" s="5" t="s">
        <v>1590</v>
      </c>
      <c r="F1538" s="5"/>
      <c r="G1538" s="5" t="s">
        <v>1591</v>
      </c>
      <c r="H1538" s="5" t="s">
        <v>13024</v>
      </c>
      <c r="I1538" s="6" t="s">
        <v>13025</v>
      </c>
      <c r="J1538" s="6" t="s">
        <v>13025</v>
      </c>
      <c r="K1538" s="6" t="s">
        <v>13025</v>
      </c>
      <c r="L1538" s="6" t="s">
        <v>13026</v>
      </c>
      <c r="M1538" s="6" t="s">
        <v>13027</v>
      </c>
      <c r="N1538" s="5" t="s">
        <v>13029</v>
      </c>
    </row>
    <row r="1539" spans="1:14" x14ac:dyDescent="0.45">
      <c r="A1539" s="6" t="s">
        <v>5914</v>
      </c>
      <c r="B1539" s="5" t="s">
        <v>5915</v>
      </c>
      <c r="C1539" s="5" t="s">
        <v>5916</v>
      </c>
      <c r="D1539" s="6">
        <v>2021</v>
      </c>
      <c r="E1539" s="5" t="s">
        <v>5917</v>
      </c>
      <c r="F1539" s="5" t="s">
        <v>374</v>
      </c>
      <c r="G1539" s="5" t="s">
        <v>5918</v>
      </c>
      <c r="H1539" s="5" t="s">
        <v>13030</v>
      </c>
      <c r="I1539" s="6" t="s">
        <v>13025</v>
      </c>
      <c r="J1539" s="6" t="s">
        <v>13025</v>
      </c>
      <c r="K1539" s="6" t="s">
        <v>13025</v>
      </c>
      <c r="L1539" s="6" t="s">
        <v>13025</v>
      </c>
      <c r="M1539" s="6" t="s">
        <v>13033</v>
      </c>
      <c r="N1539" s="5"/>
    </row>
    <row r="1540" spans="1:14" x14ac:dyDescent="0.45">
      <c r="A1540" s="6" t="s">
        <v>11041</v>
      </c>
      <c r="B1540" s="5" t="s">
        <v>11042</v>
      </c>
      <c r="C1540" s="5" t="s">
        <v>11043</v>
      </c>
      <c r="D1540" s="6">
        <v>2006</v>
      </c>
      <c r="E1540" s="5" t="s">
        <v>11044</v>
      </c>
      <c r="F1540" s="5" t="s">
        <v>206</v>
      </c>
      <c r="G1540" s="5" t="s">
        <v>11045</v>
      </c>
      <c r="H1540" s="5" t="s">
        <v>13024</v>
      </c>
      <c r="I1540" s="6" t="s">
        <v>13026</v>
      </c>
      <c r="J1540" s="6" t="s">
        <v>13025</v>
      </c>
      <c r="K1540" s="6" t="s">
        <v>13026</v>
      </c>
      <c r="L1540" s="6" t="s">
        <v>13025</v>
      </c>
      <c r="M1540" s="6" t="s">
        <v>13027</v>
      </c>
      <c r="N1540" s="5" t="s">
        <v>13031</v>
      </c>
    </row>
    <row r="1541" spans="1:14" x14ac:dyDescent="0.45">
      <c r="A1541" s="6" t="s">
        <v>9065</v>
      </c>
      <c r="B1541" s="5" t="s">
        <v>9066</v>
      </c>
      <c r="C1541" s="5" t="s">
        <v>9067</v>
      </c>
      <c r="D1541" s="6">
        <v>2015</v>
      </c>
      <c r="E1541" s="5" t="s">
        <v>9068</v>
      </c>
      <c r="F1541" s="5" t="s">
        <v>9069</v>
      </c>
      <c r="G1541" s="5" t="s">
        <v>9070</v>
      </c>
      <c r="H1541" s="5" t="s">
        <v>13024</v>
      </c>
      <c r="I1541" s="6" t="s">
        <v>13026</v>
      </c>
      <c r="J1541" s="6" t="s">
        <v>13026</v>
      </c>
      <c r="K1541" s="6" t="s">
        <v>13026</v>
      </c>
      <c r="L1541" s="6" t="s">
        <v>13026</v>
      </c>
      <c r="M1541" s="6" t="s">
        <v>13027</v>
      </c>
      <c r="N1541" s="5" t="s">
        <v>13031</v>
      </c>
    </row>
    <row r="1542" spans="1:14" x14ac:dyDescent="0.45">
      <c r="A1542" s="6" t="s">
        <v>12230</v>
      </c>
      <c r="B1542" s="5" t="s">
        <v>12231</v>
      </c>
      <c r="C1542" s="5" t="s">
        <v>12232</v>
      </c>
      <c r="D1542" s="6">
        <v>1977</v>
      </c>
      <c r="E1542" s="5" t="s">
        <v>12233</v>
      </c>
      <c r="F1542" s="5" t="s">
        <v>194</v>
      </c>
      <c r="G1542" s="5" t="s">
        <v>12234</v>
      </c>
      <c r="H1542" s="5" t="s">
        <v>13024</v>
      </c>
      <c r="I1542" s="6" t="s">
        <v>13025</v>
      </c>
      <c r="J1542" s="6" t="s">
        <v>13026</v>
      </c>
      <c r="K1542" s="6" t="s">
        <v>13026</v>
      </c>
      <c r="L1542" s="6" t="s">
        <v>13026</v>
      </c>
      <c r="M1542" s="6" t="s">
        <v>13027</v>
      </c>
      <c r="N1542" s="5" t="s">
        <v>13028</v>
      </c>
    </row>
    <row r="1543" spans="1:14" x14ac:dyDescent="0.45">
      <c r="A1543" s="6" t="s">
        <v>7296</v>
      </c>
      <c r="B1543" s="5" t="s">
        <v>7297</v>
      </c>
      <c r="C1543" s="5" t="s">
        <v>7298</v>
      </c>
      <c r="D1543" s="6">
        <v>2001</v>
      </c>
      <c r="E1543" s="5" t="s">
        <v>7299</v>
      </c>
      <c r="F1543" s="5" t="s">
        <v>3375</v>
      </c>
      <c r="G1543" s="5" t="s">
        <v>7300</v>
      </c>
      <c r="H1543" s="5" t="s">
        <v>13024</v>
      </c>
      <c r="I1543" s="6" t="s">
        <v>13025</v>
      </c>
      <c r="J1543" s="6" t="s">
        <v>13026</v>
      </c>
      <c r="K1543" s="6" t="s">
        <v>13026</v>
      </c>
      <c r="L1543" s="6" t="s">
        <v>13026</v>
      </c>
      <c r="M1543" s="6" t="s">
        <v>13027</v>
      </c>
      <c r="N1543" s="5" t="s">
        <v>13028</v>
      </c>
    </row>
    <row r="1544" spans="1:14" x14ac:dyDescent="0.45">
      <c r="A1544" s="6" t="s">
        <v>6848</v>
      </c>
      <c r="B1544" s="5" t="s">
        <v>6849</v>
      </c>
      <c r="C1544" s="5" t="s">
        <v>6850</v>
      </c>
      <c r="D1544" s="6">
        <v>1990</v>
      </c>
      <c r="E1544" s="5" t="s">
        <v>6851</v>
      </c>
      <c r="F1544" s="5" t="s">
        <v>111</v>
      </c>
      <c r="G1544" s="5" t="s">
        <v>6852</v>
      </c>
      <c r="H1544" s="5" t="s">
        <v>13024</v>
      </c>
      <c r="I1544" s="6" t="s">
        <v>13026</v>
      </c>
      <c r="J1544" s="6" t="s">
        <v>13025</v>
      </c>
      <c r="K1544" s="6" t="s">
        <v>13026</v>
      </c>
      <c r="L1544" s="6" t="s">
        <v>13026</v>
      </c>
      <c r="M1544" s="6" t="s">
        <v>13027</v>
      </c>
      <c r="N1544" s="5" t="s">
        <v>13031</v>
      </c>
    </row>
    <row r="1545" spans="1:14" x14ac:dyDescent="0.45">
      <c r="A1545" s="6" t="s">
        <v>2042</v>
      </c>
      <c r="B1545" s="5" t="s">
        <v>2043</v>
      </c>
      <c r="C1545" s="5" t="s">
        <v>2044</v>
      </c>
      <c r="D1545" s="6">
        <v>1991</v>
      </c>
      <c r="E1545" s="5" t="s">
        <v>2045</v>
      </c>
      <c r="F1545" s="5" t="s">
        <v>386</v>
      </c>
      <c r="G1545" s="5" t="s">
        <v>2046</v>
      </c>
      <c r="H1545" s="5" t="s">
        <v>13024</v>
      </c>
      <c r="I1545" s="6" t="s">
        <v>13026</v>
      </c>
      <c r="J1545" s="6" t="s">
        <v>13025</v>
      </c>
      <c r="K1545" s="6" t="s">
        <v>13026</v>
      </c>
      <c r="L1545" s="6" t="s">
        <v>13026</v>
      </c>
      <c r="M1545" s="6" t="s">
        <v>13027</v>
      </c>
      <c r="N1545" s="5" t="s">
        <v>13031</v>
      </c>
    </row>
    <row r="1546" spans="1:14" x14ac:dyDescent="0.45">
      <c r="A1546" s="6" t="s">
        <v>1896</v>
      </c>
      <c r="B1546" s="5" t="s">
        <v>1897</v>
      </c>
      <c r="C1546" s="5" t="s">
        <v>1898</v>
      </c>
      <c r="D1546" s="6">
        <v>2002</v>
      </c>
      <c r="E1546" s="5" t="s">
        <v>1899</v>
      </c>
      <c r="F1546" s="5" t="s">
        <v>135</v>
      </c>
      <c r="G1546" s="5" t="s">
        <v>1900</v>
      </c>
      <c r="H1546" s="5" t="s">
        <v>13024</v>
      </c>
      <c r="I1546" s="6" t="s">
        <v>13025</v>
      </c>
      <c r="J1546" s="6" t="s">
        <v>13026</v>
      </c>
      <c r="K1546" s="6" t="s">
        <v>13026</v>
      </c>
      <c r="L1546" s="6" t="s">
        <v>13026</v>
      </c>
      <c r="M1546" s="6" t="s">
        <v>13027</v>
      </c>
      <c r="N1546" s="5" t="s">
        <v>13028</v>
      </c>
    </row>
    <row r="1547" spans="1:14" x14ac:dyDescent="0.45">
      <c r="A1547" s="6" t="s">
        <v>7897</v>
      </c>
      <c r="B1547" s="5" t="s">
        <v>7898</v>
      </c>
      <c r="C1547" s="5" t="s">
        <v>7899</v>
      </c>
      <c r="D1547" s="6">
        <v>1999</v>
      </c>
      <c r="E1547" s="5" t="s">
        <v>7900</v>
      </c>
      <c r="F1547" s="5" t="s">
        <v>1523</v>
      </c>
      <c r="G1547" s="5" t="s">
        <v>7901</v>
      </c>
      <c r="H1547" s="5" t="s">
        <v>13024</v>
      </c>
      <c r="I1547" s="6" t="s">
        <v>13025</v>
      </c>
      <c r="J1547" s="6" t="s">
        <v>13026</v>
      </c>
      <c r="K1547" s="6" t="s">
        <v>13026</v>
      </c>
      <c r="L1547" s="6" t="s">
        <v>13026</v>
      </c>
      <c r="M1547" s="6" t="s">
        <v>13027</v>
      </c>
      <c r="N1547" s="5" t="s">
        <v>13028</v>
      </c>
    </row>
    <row r="1548" spans="1:14" x14ac:dyDescent="0.45">
      <c r="A1548" s="6" t="s">
        <v>821</v>
      </c>
      <c r="B1548" s="5" t="s">
        <v>822</v>
      </c>
      <c r="C1548" s="5" t="s">
        <v>823</v>
      </c>
      <c r="D1548" s="6">
        <v>2020</v>
      </c>
      <c r="E1548" s="5" t="s">
        <v>824</v>
      </c>
      <c r="F1548" s="5" t="s">
        <v>654</v>
      </c>
      <c r="G1548" s="5" t="s">
        <v>825</v>
      </c>
      <c r="H1548" s="5" t="s">
        <v>13024</v>
      </c>
      <c r="I1548" s="6" t="s">
        <v>13026</v>
      </c>
      <c r="J1548" s="6" t="s">
        <v>13025</v>
      </c>
      <c r="K1548" s="6" t="s">
        <v>13025</v>
      </c>
      <c r="L1548" s="6" t="s">
        <v>13026</v>
      </c>
      <c r="M1548" s="6" t="s">
        <v>13027</v>
      </c>
      <c r="N1548" s="5" t="s">
        <v>13031</v>
      </c>
    </row>
    <row r="1549" spans="1:14" x14ac:dyDescent="0.45">
      <c r="A1549" s="6" t="s">
        <v>6709</v>
      </c>
      <c r="B1549" s="5" t="s">
        <v>6710</v>
      </c>
      <c r="C1549" s="5" t="s">
        <v>6711</v>
      </c>
      <c r="D1549" s="6">
        <v>2003</v>
      </c>
      <c r="E1549" s="5" t="s">
        <v>6712</v>
      </c>
      <c r="F1549" s="5" t="s">
        <v>135</v>
      </c>
      <c r="G1549" s="5" t="s">
        <v>6713</v>
      </c>
      <c r="H1549" s="5" t="s">
        <v>13024</v>
      </c>
      <c r="I1549" s="6" t="s">
        <v>13025</v>
      </c>
      <c r="J1549" s="6" t="s">
        <v>13026</v>
      </c>
      <c r="K1549" s="6" t="s">
        <v>13026</v>
      </c>
      <c r="L1549" s="6" t="s">
        <v>13025</v>
      </c>
      <c r="M1549" s="6" t="s">
        <v>13027</v>
      </c>
      <c r="N1549" s="5" t="s">
        <v>13028</v>
      </c>
    </row>
    <row r="1550" spans="1:14" x14ac:dyDescent="0.45">
      <c r="A1550" s="6" t="s">
        <v>3687</v>
      </c>
      <c r="B1550" s="5" t="s">
        <v>3688</v>
      </c>
      <c r="C1550" s="5" t="s">
        <v>3689</v>
      </c>
      <c r="D1550" s="6">
        <v>2014</v>
      </c>
      <c r="E1550" s="5" t="s">
        <v>3690</v>
      </c>
      <c r="F1550" s="5" t="s">
        <v>3691</v>
      </c>
      <c r="G1550" s="5" t="s">
        <v>3692</v>
      </c>
      <c r="H1550" s="5" t="s">
        <v>13024</v>
      </c>
      <c r="I1550" s="6" t="s">
        <v>13026</v>
      </c>
      <c r="J1550" s="6" t="s">
        <v>13025</v>
      </c>
      <c r="K1550" s="6" t="s">
        <v>13026</v>
      </c>
      <c r="L1550" s="6" t="s">
        <v>13026</v>
      </c>
      <c r="M1550" s="6" t="s">
        <v>13027</v>
      </c>
      <c r="N1550" s="5" t="s">
        <v>13031</v>
      </c>
    </row>
    <row r="1551" spans="1:14" x14ac:dyDescent="0.45">
      <c r="A1551" s="6" t="s">
        <v>11592</v>
      </c>
      <c r="B1551" s="5" t="s">
        <v>11593</v>
      </c>
      <c r="C1551" s="5" t="s">
        <v>11594</v>
      </c>
      <c r="D1551" s="6">
        <v>1975</v>
      </c>
      <c r="E1551" s="5" t="s">
        <v>11595</v>
      </c>
      <c r="F1551" s="5" t="s">
        <v>426</v>
      </c>
      <c r="G1551" s="5" t="s">
        <v>11596</v>
      </c>
      <c r="H1551" s="5" t="s">
        <v>13024</v>
      </c>
      <c r="I1551" s="6" t="s">
        <v>13025</v>
      </c>
      <c r="J1551" s="6" t="s">
        <v>13026</v>
      </c>
      <c r="K1551" s="6" t="s">
        <v>13026</v>
      </c>
      <c r="L1551" s="6" t="s">
        <v>13026</v>
      </c>
      <c r="M1551" s="6" t="s">
        <v>13027</v>
      </c>
      <c r="N1551" s="5" t="s">
        <v>13028</v>
      </c>
    </row>
    <row r="1552" spans="1:14" x14ac:dyDescent="0.45">
      <c r="A1552" s="6" t="s">
        <v>9186</v>
      </c>
      <c r="B1552" s="5" t="s">
        <v>9187</v>
      </c>
      <c r="C1552" s="5" t="s">
        <v>9188</v>
      </c>
      <c r="D1552" s="6">
        <v>1992</v>
      </c>
      <c r="E1552" s="5" t="s">
        <v>9189</v>
      </c>
      <c r="F1552" s="5" t="s">
        <v>386</v>
      </c>
      <c r="G1552" s="5" t="s">
        <v>9190</v>
      </c>
      <c r="H1552" s="5" t="s">
        <v>13024</v>
      </c>
      <c r="I1552" s="6" t="s">
        <v>13026</v>
      </c>
      <c r="J1552" s="6" t="s">
        <v>13025</v>
      </c>
      <c r="K1552" s="6" t="s">
        <v>13026</v>
      </c>
      <c r="L1552" s="6" t="s">
        <v>13026</v>
      </c>
      <c r="M1552" s="6" t="s">
        <v>13027</v>
      </c>
      <c r="N1552" s="5" t="s">
        <v>13031</v>
      </c>
    </row>
    <row r="1553" spans="1:14" x14ac:dyDescent="0.45">
      <c r="A1553" s="6" t="s">
        <v>11067</v>
      </c>
      <c r="B1553" s="5" t="s">
        <v>11068</v>
      </c>
      <c r="C1553" s="5" t="s">
        <v>11069</v>
      </c>
      <c r="D1553" s="6">
        <v>1999</v>
      </c>
      <c r="E1553" s="5" t="s">
        <v>11070</v>
      </c>
      <c r="F1553" s="5" t="s">
        <v>68</v>
      </c>
      <c r="G1553" s="5" t="s">
        <v>11071</v>
      </c>
      <c r="H1553" s="5" t="s">
        <v>13032</v>
      </c>
      <c r="I1553" s="6" t="s">
        <v>13025</v>
      </c>
      <c r="J1553" s="6" t="s">
        <v>13026</v>
      </c>
      <c r="K1553" s="6" t="s">
        <v>13025</v>
      </c>
      <c r="L1553" s="6" t="s">
        <v>13025</v>
      </c>
      <c r="M1553" s="6" t="s">
        <v>13027</v>
      </c>
      <c r="N1553" s="5" t="s">
        <v>13028</v>
      </c>
    </row>
    <row r="1554" spans="1:14" x14ac:dyDescent="0.45">
      <c r="A1554" s="6" t="s">
        <v>4189</v>
      </c>
      <c r="B1554" s="5" t="s">
        <v>4190</v>
      </c>
      <c r="C1554" s="5" t="s">
        <v>4191</v>
      </c>
      <c r="D1554" s="6">
        <v>1999</v>
      </c>
      <c r="E1554" s="5" t="s">
        <v>4192</v>
      </c>
      <c r="F1554" s="5" t="s">
        <v>3033</v>
      </c>
      <c r="G1554" s="5" t="s">
        <v>4193</v>
      </c>
      <c r="H1554" s="5" t="s">
        <v>13024</v>
      </c>
      <c r="I1554" s="6" t="s">
        <v>13025</v>
      </c>
      <c r="J1554" s="6" t="s">
        <v>13026</v>
      </c>
      <c r="K1554" s="6" t="s">
        <v>13026</v>
      </c>
      <c r="L1554" s="6" t="s">
        <v>13026</v>
      </c>
      <c r="M1554" s="6" t="s">
        <v>13027</v>
      </c>
      <c r="N1554" s="5" t="s">
        <v>13028</v>
      </c>
    </row>
    <row r="1555" spans="1:14" x14ac:dyDescent="0.45">
      <c r="A1555" s="6" t="s">
        <v>10663</v>
      </c>
      <c r="B1555" s="5" t="s">
        <v>10664</v>
      </c>
      <c r="C1555" s="5" t="s">
        <v>10665</v>
      </c>
      <c r="D1555" s="6">
        <v>1991</v>
      </c>
      <c r="E1555" s="5" t="s">
        <v>10666</v>
      </c>
      <c r="F1555" s="5" t="s">
        <v>111</v>
      </c>
      <c r="G1555" s="5" t="s">
        <v>10667</v>
      </c>
      <c r="H1555" s="5" t="s">
        <v>13024</v>
      </c>
      <c r="I1555" s="6" t="s">
        <v>13025</v>
      </c>
      <c r="J1555" s="6" t="s">
        <v>13026</v>
      </c>
      <c r="K1555" s="6" t="s">
        <v>13026</v>
      </c>
      <c r="L1555" s="6" t="s">
        <v>13026</v>
      </c>
      <c r="M1555" s="6" t="s">
        <v>13027</v>
      </c>
      <c r="N1555" s="5" t="s">
        <v>13028</v>
      </c>
    </row>
    <row r="1556" spans="1:14" x14ac:dyDescent="0.45">
      <c r="A1556" s="6" t="s">
        <v>7033</v>
      </c>
      <c r="B1556" s="5" t="s">
        <v>7034</v>
      </c>
      <c r="C1556" s="5" t="s">
        <v>7035</v>
      </c>
      <c r="D1556" s="6">
        <v>2016</v>
      </c>
      <c r="E1556" s="5" t="s">
        <v>7036</v>
      </c>
      <c r="F1556" s="5" t="s">
        <v>212</v>
      </c>
      <c r="G1556" s="5" t="s">
        <v>7037</v>
      </c>
      <c r="H1556" s="5" t="s">
        <v>13024</v>
      </c>
      <c r="I1556" s="6" t="s">
        <v>13025</v>
      </c>
      <c r="J1556" s="6" t="s">
        <v>13025</v>
      </c>
      <c r="K1556" s="6" t="s">
        <v>13025</v>
      </c>
      <c r="L1556" s="6" t="s">
        <v>13026</v>
      </c>
      <c r="M1556" s="6" t="s">
        <v>13027</v>
      </c>
      <c r="N1556" s="5" t="s">
        <v>13029</v>
      </c>
    </row>
    <row r="1557" spans="1:14" x14ac:dyDescent="0.45">
      <c r="A1557" s="6" t="s">
        <v>6241</v>
      </c>
      <c r="B1557" s="5" t="s">
        <v>6242</v>
      </c>
      <c r="C1557" s="5" t="s">
        <v>6243</v>
      </c>
      <c r="D1557" s="6">
        <v>2003</v>
      </c>
      <c r="E1557" s="5" t="s">
        <v>6244</v>
      </c>
      <c r="F1557" s="5" t="s">
        <v>362</v>
      </c>
      <c r="G1557" s="5" t="s">
        <v>6245</v>
      </c>
      <c r="H1557" s="5" t="s">
        <v>13024</v>
      </c>
      <c r="I1557" s="6" t="s">
        <v>13025</v>
      </c>
      <c r="J1557" s="6" t="s">
        <v>13025</v>
      </c>
      <c r="K1557" s="6" t="s">
        <v>13026</v>
      </c>
      <c r="L1557" s="6" t="s">
        <v>13025</v>
      </c>
      <c r="M1557" s="6" t="s">
        <v>13027</v>
      </c>
      <c r="N1557" s="5" t="s">
        <v>13029</v>
      </c>
    </row>
    <row r="1558" spans="1:14" x14ac:dyDescent="0.45">
      <c r="A1558" s="6" t="s">
        <v>11919</v>
      </c>
      <c r="B1558" s="5" t="s">
        <v>11920</v>
      </c>
      <c r="C1558" s="5" t="s">
        <v>11921</v>
      </c>
      <c r="D1558" s="6">
        <v>2017</v>
      </c>
      <c r="E1558" s="5" t="s">
        <v>11922</v>
      </c>
      <c r="F1558" s="5" t="s">
        <v>868</v>
      </c>
      <c r="G1558" s="5" t="s">
        <v>11923</v>
      </c>
      <c r="H1558" s="5" t="s">
        <v>13024</v>
      </c>
      <c r="I1558" s="6" t="s">
        <v>13026</v>
      </c>
      <c r="J1558" s="6" t="s">
        <v>13026</v>
      </c>
      <c r="K1558" s="6" t="s">
        <v>13026</v>
      </c>
      <c r="L1558" s="6" t="s">
        <v>13026</v>
      </c>
      <c r="M1558" s="6" t="s">
        <v>13027</v>
      </c>
      <c r="N1558" s="5" t="s">
        <v>13031</v>
      </c>
    </row>
    <row r="1559" spans="1:14" x14ac:dyDescent="0.45">
      <c r="A1559" s="6" t="s">
        <v>9409</v>
      </c>
      <c r="B1559" s="5" t="s">
        <v>9410</v>
      </c>
      <c r="C1559" s="5" t="s">
        <v>9411</v>
      </c>
      <c r="D1559" s="6">
        <v>1998</v>
      </c>
      <c r="E1559" s="5" t="s">
        <v>9412</v>
      </c>
      <c r="F1559" s="5" t="s">
        <v>666</v>
      </c>
      <c r="G1559" s="5" t="s">
        <v>9413</v>
      </c>
      <c r="H1559" s="5" t="s">
        <v>13024</v>
      </c>
      <c r="I1559" s="6" t="s">
        <v>13026</v>
      </c>
      <c r="J1559" s="6" t="s">
        <v>13026</v>
      </c>
      <c r="K1559" s="6" t="s">
        <v>13026</v>
      </c>
      <c r="L1559" s="6" t="s">
        <v>13026</v>
      </c>
      <c r="M1559" s="6" t="s">
        <v>13027</v>
      </c>
      <c r="N1559" s="5" t="s">
        <v>13031</v>
      </c>
    </row>
    <row r="1560" spans="1:14" x14ac:dyDescent="0.45">
      <c r="A1560" s="6" t="s">
        <v>12662</v>
      </c>
      <c r="B1560" s="5" t="s">
        <v>12663</v>
      </c>
      <c r="C1560" s="5" t="s">
        <v>12664</v>
      </c>
      <c r="D1560" s="6">
        <v>2003</v>
      </c>
      <c r="E1560" s="5" t="s">
        <v>12665</v>
      </c>
      <c r="F1560" s="5" t="s">
        <v>4229</v>
      </c>
      <c r="G1560" s="5" t="s">
        <v>12666</v>
      </c>
      <c r="H1560" s="5" t="s">
        <v>13024</v>
      </c>
      <c r="I1560" s="6" t="s">
        <v>13025</v>
      </c>
      <c r="J1560" s="6" t="s">
        <v>13025</v>
      </c>
      <c r="K1560" s="6" t="s">
        <v>13026</v>
      </c>
      <c r="L1560" s="6" t="s">
        <v>13026</v>
      </c>
      <c r="M1560" s="6" t="s">
        <v>13027</v>
      </c>
      <c r="N1560" s="5" t="s">
        <v>13029</v>
      </c>
    </row>
    <row r="1561" spans="1:14" x14ac:dyDescent="0.45">
      <c r="A1561" s="6" t="s">
        <v>10617</v>
      </c>
      <c r="B1561" s="5" t="s">
        <v>10618</v>
      </c>
      <c r="C1561" s="5" t="s">
        <v>10619</v>
      </c>
      <c r="D1561" s="6">
        <v>2002</v>
      </c>
      <c r="E1561" s="5" t="s">
        <v>10620</v>
      </c>
      <c r="F1561" s="5" t="s">
        <v>466</v>
      </c>
      <c r="G1561" s="5" t="s">
        <v>10621</v>
      </c>
      <c r="H1561" s="5" t="s">
        <v>13032</v>
      </c>
      <c r="I1561" s="6" t="s">
        <v>13025</v>
      </c>
      <c r="J1561" s="6" t="s">
        <v>13026</v>
      </c>
      <c r="K1561" s="6" t="s">
        <v>13025</v>
      </c>
      <c r="L1561" s="6" t="s">
        <v>13026</v>
      </c>
      <c r="M1561" s="6" t="s">
        <v>13027</v>
      </c>
      <c r="N1561" s="5" t="s">
        <v>13028</v>
      </c>
    </row>
    <row r="1562" spans="1:14" x14ac:dyDescent="0.45">
      <c r="A1562" s="6" t="s">
        <v>5860</v>
      </c>
      <c r="B1562" s="5" t="s">
        <v>5861</v>
      </c>
      <c r="C1562" s="5" t="s">
        <v>5862</v>
      </c>
      <c r="D1562" s="6">
        <v>2018</v>
      </c>
      <c r="E1562" s="5" t="s">
        <v>5863</v>
      </c>
      <c r="F1562" s="5" t="s">
        <v>5864</v>
      </c>
      <c r="G1562" s="5" t="s">
        <v>5865</v>
      </c>
      <c r="H1562" s="5" t="s">
        <v>13024</v>
      </c>
      <c r="I1562" s="6" t="s">
        <v>13025</v>
      </c>
      <c r="J1562" s="6" t="s">
        <v>13025</v>
      </c>
      <c r="K1562" s="6" t="s">
        <v>13026</v>
      </c>
      <c r="L1562" s="6" t="s">
        <v>13025</v>
      </c>
      <c r="M1562" s="6" t="s">
        <v>13027</v>
      </c>
      <c r="N1562" s="5" t="s">
        <v>13029</v>
      </c>
    </row>
    <row r="1563" spans="1:14" x14ac:dyDescent="0.45">
      <c r="A1563" s="6" t="s">
        <v>7937</v>
      </c>
      <c r="B1563" s="5" t="s">
        <v>7938</v>
      </c>
      <c r="C1563" s="5" t="s">
        <v>4838</v>
      </c>
      <c r="D1563" s="6">
        <v>2016</v>
      </c>
      <c r="E1563" s="5" t="s">
        <v>7939</v>
      </c>
      <c r="F1563" s="5" t="s">
        <v>273</v>
      </c>
      <c r="G1563" s="5" t="s">
        <v>7940</v>
      </c>
      <c r="H1563" s="5" t="s">
        <v>13032</v>
      </c>
      <c r="I1563" s="6" t="s">
        <v>13025</v>
      </c>
      <c r="J1563" s="6" t="s">
        <v>13026</v>
      </c>
      <c r="K1563" s="6" t="s">
        <v>13025</v>
      </c>
      <c r="L1563" s="6" t="s">
        <v>13026</v>
      </c>
      <c r="M1563" s="6" t="s">
        <v>13027</v>
      </c>
      <c r="N1563" s="5" t="s">
        <v>13028</v>
      </c>
    </row>
    <row r="1564" spans="1:14" x14ac:dyDescent="0.45">
      <c r="A1564" s="6" t="s">
        <v>11062</v>
      </c>
      <c r="B1564" s="5" t="s">
        <v>11063</v>
      </c>
      <c r="C1564" s="5" t="s">
        <v>11064</v>
      </c>
      <c r="D1564" s="6">
        <v>2004</v>
      </c>
      <c r="E1564" s="5" t="s">
        <v>11065</v>
      </c>
      <c r="F1564" s="5" t="s">
        <v>962</v>
      </c>
      <c r="G1564" s="5" t="s">
        <v>11066</v>
      </c>
      <c r="H1564" s="5" t="s">
        <v>13024</v>
      </c>
      <c r="I1564" s="6" t="s">
        <v>13026</v>
      </c>
      <c r="J1564" s="6" t="s">
        <v>13026</v>
      </c>
      <c r="K1564" s="6" t="s">
        <v>13026</v>
      </c>
      <c r="L1564" s="6" t="s">
        <v>13026</v>
      </c>
      <c r="M1564" s="6" t="s">
        <v>13027</v>
      </c>
      <c r="N1564" s="5" t="s">
        <v>13031</v>
      </c>
    </row>
    <row r="1565" spans="1:14" x14ac:dyDescent="0.45">
      <c r="A1565" s="6" t="s">
        <v>2310</v>
      </c>
      <c r="B1565" s="5" t="s">
        <v>2311</v>
      </c>
      <c r="C1565" s="5" t="s">
        <v>2312</v>
      </c>
      <c r="D1565" s="6">
        <v>2008</v>
      </c>
      <c r="E1565" s="5" t="s">
        <v>2313</v>
      </c>
      <c r="F1565" s="5" t="s">
        <v>177</v>
      </c>
      <c r="G1565" s="5" t="s">
        <v>2314</v>
      </c>
      <c r="H1565" s="5" t="s">
        <v>13024</v>
      </c>
      <c r="I1565" s="6" t="s">
        <v>13025</v>
      </c>
      <c r="J1565" s="6" t="s">
        <v>13026</v>
      </c>
      <c r="K1565" s="6" t="s">
        <v>13026</v>
      </c>
      <c r="L1565" s="6" t="s">
        <v>13026</v>
      </c>
      <c r="M1565" s="6" t="s">
        <v>13027</v>
      </c>
      <c r="N1565" s="5" t="s">
        <v>13028</v>
      </c>
    </row>
    <row r="1566" spans="1:14" x14ac:dyDescent="0.45">
      <c r="A1566" s="6" t="s">
        <v>4215</v>
      </c>
      <c r="B1566" s="5" t="s">
        <v>4216</v>
      </c>
      <c r="C1566" s="5" t="s">
        <v>4217</v>
      </c>
      <c r="D1566" s="6">
        <v>2007</v>
      </c>
      <c r="E1566" s="5" t="s">
        <v>4218</v>
      </c>
      <c r="F1566" s="5" t="s">
        <v>4219</v>
      </c>
      <c r="G1566" s="5" t="s">
        <v>4220</v>
      </c>
      <c r="H1566" s="5" t="s">
        <v>13024</v>
      </c>
      <c r="I1566" s="6" t="s">
        <v>13026</v>
      </c>
      <c r="J1566" s="6" t="s">
        <v>13025</v>
      </c>
      <c r="K1566" s="6" t="s">
        <v>13026</v>
      </c>
      <c r="L1566" s="6" t="s">
        <v>13026</v>
      </c>
      <c r="M1566" s="6" t="s">
        <v>13027</v>
      </c>
      <c r="N1566" s="5" t="s">
        <v>13031</v>
      </c>
    </row>
    <row r="1567" spans="1:14" x14ac:dyDescent="0.45">
      <c r="A1567" s="6" t="s">
        <v>2737</v>
      </c>
      <c r="B1567" s="5" t="s">
        <v>2738</v>
      </c>
      <c r="C1567" s="5" t="s">
        <v>2739</v>
      </c>
      <c r="D1567" s="6">
        <v>2026</v>
      </c>
      <c r="E1567" s="5" t="s">
        <v>2740</v>
      </c>
      <c r="F1567" s="5" t="s">
        <v>2741</v>
      </c>
      <c r="G1567" s="5" t="s">
        <v>2742</v>
      </c>
      <c r="H1567" s="5" t="s">
        <v>13032</v>
      </c>
      <c r="I1567" s="6" t="s">
        <v>13025</v>
      </c>
      <c r="J1567" s="6" t="s">
        <v>13025</v>
      </c>
      <c r="K1567" s="6" t="s">
        <v>13025</v>
      </c>
      <c r="L1567" s="6" t="s">
        <v>13026</v>
      </c>
      <c r="M1567" s="6" t="s">
        <v>13033</v>
      </c>
      <c r="N1567" s="5"/>
    </row>
    <row r="1568" spans="1:14" x14ac:dyDescent="0.45">
      <c r="A1568" s="6" t="s">
        <v>11489</v>
      </c>
      <c r="B1568" s="5" t="s">
        <v>11490</v>
      </c>
      <c r="C1568" s="5" t="s">
        <v>11491</v>
      </c>
      <c r="D1568" s="6">
        <v>2004</v>
      </c>
      <c r="E1568" s="5" t="s">
        <v>11492</v>
      </c>
      <c r="F1568" s="5" t="s">
        <v>153</v>
      </c>
      <c r="G1568" s="5" t="s">
        <v>11493</v>
      </c>
      <c r="H1568" s="5" t="s">
        <v>13024</v>
      </c>
      <c r="I1568" s="6" t="s">
        <v>13026</v>
      </c>
      <c r="J1568" s="6" t="s">
        <v>13026</v>
      </c>
      <c r="K1568" s="6" t="s">
        <v>13026</v>
      </c>
      <c r="L1568" s="6" t="s">
        <v>13026</v>
      </c>
      <c r="M1568" s="6" t="s">
        <v>13027</v>
      </c>
      <c r="N1568" s="5" t="s">
        <v>13031</v>
      </c>
    </row>
    <row r="1569" spans="1:14" x14ac:dyDescent="0.45">
      <c r="A1569" s="6" t="s">
        <v>8023</v>
      </c>
      <c r="B1569" s="5" t="s">
        <v>8024</v>
      </c>
      <c r="C1569" s="5" t="s">
        <v>8025</v>
      </c>
      <c r="D1569" s="6">
        <v>2001</v>
      </c>
      <c r="E1569" s="5" t="s">
        <v>8026</v>
      </c>
      <c r="F1569" s="5" t="s">
        <v>68</v>
      </c>
      <c r="G1569" s="5" t="s">
        <v>8027</v>
      </c>
      <c r="H1569" s="5" t="s">
        <v>13024</v>
      </c>
      <c r="I1569" s="6" t="s">
        <v>13025</v>
      </c>
      <c r="J1569" s="6" t="s">
        <v>13026</v>
      </c>
      <c r="K1569" s="6" t="s">
        <v>13026</v>
      </c>
      <c r="L1569" s="6" t="s">
        <v>13026</v>
      </c>
      <c r="M1569" s="6" t="s">
        <v>13027</v>
      </c>
      <c r="N1569" s="5" t="s">
        <v>13028</v>
      </c>
    </row>
    <row r="1570" spans="1:14" x14ac:dyDescent="0.45">
      <c r="A1570" s="6" t="s">
        <v>9419</v>
      </c>
      <c r="B1570" s="5" t="s">
        <v>9420</v>
      </c>
      <c r="C1570" s="5" t="s">
        <v>9421</v>
      </c>
      <c r="D1570" s="6">
        <v>2001</v>
      </c>
      <c r="E1570" s="5" t="s">
        <v>9422</v>
      </c>
      <c r="F1570" s="5" t="s">
        <v>87</v>
      </c>
      <c r="G1570" s="5" t="s">
        <v>9423</v>
      </c>
      <c r="H1570" s="5" t="s">
        <v>13024</v>
      </c>
      <c r="I1570" s="6" t="s">
        <v>13025</v>
      </c>
      <c r="J1570" s="6" t="s">
        <v>13026</v>
      </c>
      <c r="K1570" s="6" t="s">
        <v>13026</v>
      </c>
      <c r="L1570" s="6" t="s">
        <v>13026</v>
      </c>
      <c r="M1570" s="6" t="s">
        <v>13027</v>
      </c>
      <c r="N1570" s="5" t="s">
        <v>13028</v>
      </c>
    </row>
    <row r="1571" spans="1:14" x14ac:dyDescent="0.45">
      <c r="A1571" s="6" t="s">
        <v>9891</v>
      </c>
      <c r="B1571" s="5" t="s">
        <v>9892</v>
      </c>
      <c r="C1571" s="5" t="s">
        <v>9893</v>
      </c>
      <c r="D1571" s="6">
        <v>2001</v>
      </c>
      <c r="E1571" s="5" t="s">
        <v>9894</v>
      </c>
      <c r="F1571" s="5" t="s">
        <v>999</v>
      </c>
      <c r="G1571" s="5" t="s">
        <v>9895</v>
      </c>
      <c r="H1571" s="5" t="s">
        <v>13024</v>
      </c>
      <c r="I1571" s="6" t="s">
        <v>13025</v>
      </c>
      <c r="J1571" s="6" t="s">
        <v>13026</v>
      </c>
      <c r="K1571" s="6" t="s">
        <v>13026</v>
      </c>
      <c r="L1571" s="6" t="s">
        <v>13026</v>
      </c>
      <c r="M1571" s="6" t="s">
        <v>13027</v>
      </c>
      <c r="N1571" s="5" t="s">
        <v>13028</v>
      </c>
    </row>
    <row r="1572" spans="1:14" x14ac:dyDescent="0.45">
      <c r="A1572" s="6" t="s">
        <v>12621</v>
      </c>
      <c r="B1572" s="5" t="s">
        <v>12622</v>
      </c>
      <c r="C1572" s="5" t="s">
        <v>12623</v>
      </c>
      <c r="D1572" s="6">
        <v>2004</v>
      </c>
      <c r="E1572" s="5" t="s">
        <v>12624</v>
      </c>
      <c r="F1572" s="5" t="s">
        <v>68</v>
      </c>
      <c r="G1572" s="5" t="s">
        <v>12625</v>
      </c>
      <c r="H1572" s="5" t="s">
        <v>13024</v>
      </c>
      <c r="I1572" s="6" t="s">
        <v>13025</v>
      </c>
      <c r="J1572" s="6" t="s">
        <v>13026</v>
      </c>
      <c r="K1572" s="6" t="s">
        <v>13026</v>
      </c>
      <c r="L1572" s="6" t="s">
        <v>13026</v>
      </c>
      <c r="M1572" s="6" t="s">
        <v>13027</v>
      </c>
      <c r="N1572" s="5" t="s">
        <v>13028</v>
      </c>
    </row>
    <row r="1573" spans="1:14" x14ac:dyDescent="0.45">
      <c r="A1573" s="6" t="s">
        <v>10898</v>
      </c>
      <c r="B1573" s="5" t="s">
        <v>10899</v>
      </c>
      <c r="C1573" s="5" t="s">
        <v>10900</v>
      </c>
      <c r="D1573" s="6">
        <v>2005</v>
      </c>
      <c r="E1573" s="5" t="s">
        <v>10901</v>
      </c>
      <c r="F1573" s="5" t="s">
        <v>194</v>
      </c>
      <c r="G1573" s="5" t="s">
        <v>10902</v>
      </c>
      <c r="H1573" s="5" t="s">
        <v>13024</v>
      </c>
      <c r="I1573" s="6" t="s">
        <v>13026</v>
      </c>
      <c r="J1573" s="6" t="s">
        <v>13026</v>
      </c>
      <c r="K1573" s="6" t="s">
        <v>13026</v>
      </c>
      <c r="L1573" s="6" t="s">
        <v>13026</v>
      </c>
      <c r="M1573" s="6" t="s">
        <v>13027</v>
      </c>
      <c r="N1573" s="5" t="s">
        <v>13031</v>
      </c>
    </row>
    <row r="1574" spans="1:14" x14ac:dyDescent="0.45">
      <c r="A1574" s="6" t="s">
        <v>5982</v>
      </c>
      <c r="B1574" s="5" t="s">
        <v>5983</v>
      </c>
      <c r="C1574" s="5" t="s">
        <v>5984</v>
      </c>
      <c r="D1574" s="6">
        <v>2015</v>
      </c>
      <c r="E1574" s="5" t="s">
        <v>5985</v>
      </c>
      <c r="F1574" s="5" t="s">
        <v>5986</v>
      </c>
      <c r="G1574" s="5" t="s">
        <v>5987</v>
      </c>
      <c r="H1574" s="5" t="s">
        <v>13024</v>
      </c>
      <c r="I1574" s="6" t="s">
        <v>13026</v>
      </c>
      <c r="J1574" s="6" t="s">
        <v>13026</v>
      </c>
      <c r="K1574" s="6" t="s">
        <v>13026</v>
      </c>
      <c r="L1574" s="6" t="s">
        <v>13026</v>
      </c>
      <c r="M1574" s="6" t="s">
        <v>13027</v>
      </c>
      <c r="N1574" s="5" t="s">
        <v>13031</v>
      </c>
    </row>
    <row r="1575" spans="1:14" x14ac:dyDescent="0.45">
      <c r="A1575" s="6" t="s">
        <v>9196</v>
      </c>
      <c r="B1575" s="5" t="s">
        <v>9197</v>
      </c>
      <c r="C1575" s="5" t="s">
        <v>9198</v>
      </c>
      <c r="D1575" s="6">
        <v>2021</v>
      </c>
      <c r="E1575" s="5" t="s">
        <v>9199</v>
      </c>
      <c r="F1575" s="5" t="s">
        <v>768</v>
      </c>
      <c r="G1575" s="5" t="s">
        <v>9200</v>
      </c>
      <c r="H1575" s="5" t="s">
        <v>13024</v>
      </c>
      <c r="I1575" s="6" t="s">
        <v>13025</v>
      </c>
      <c r="J1575" s="6" t="s">
        <v>13025</v>
      </c>
      <c r="K1575" s="6" t="s">
        <v>13026</v>
      </c>
      <c r="L1575" s="6" t="s">
        <v>13026</v>
      </c>
      <c r="M1575" s="6" t="s">
        <v>13027</v>
      </c>
      <c r="N1575" s="5" t="s">
        <v>13029</v>
      </c>
    </row>
    <row r="1576" spans="1:14" x14ac:dyDescent="0.45">
      <c r="A1576" s="6" t="s">
        <v>8585</v>
      </c>
      <c r="B1576" s="5" t="s">
        <v>8586</v>
      </c>
      <c r="C1576" s="5" t="s">
        <v>8587</v>
      </c>
      <c r="D1576" s="6">
        <v>2002</v>
      </c>
      <c r="E1576" s="5" t="s">
        <v>8588</v>
      </c>
      <c r="F1576" s="5" t="s">
        <v>3417</v>
      </c>
      <c r="G1576" s="5" t="s">
        <v>8589</v>
      </c>
      <c r="H1576" s="5" t="s">
        <v>13024</v>
      </c>
      <c r="I1576" s="6" t="s">
        <v>13025</v>
      </c>
      <c r="J1576" s="6" t="s">
        <v>13026</v>
      </c>
      <c r="K1576" s="6" t="s">
        <v>13026</v>
      </c>
      <c r="L1576" s="6" t="s">
        <v>13025</v>
      </c>
      <c r="M1576" s="6" t="s">
        <v>13027</v>
      </c>
      <c r="N1576" s="5" t="s">
        <v>13028</v>
      </c>
    </row>
    <row r="1577" spans="1:14" x14ac:dyDescent="0.45">
      <c r="A1577" s="6" t="s">
        <v>11168</v>
      </c>
      <c r="B1577" s="5" t="s">
        <v>11169</v>
      </c>
      <c r="C1577" s="5" t="s">
        <v>11170</v>
      </c>
      <c r="D1577" s="6">
        <v>2003</v>
      </c>
      <c r="E1577" s="5" t="s">
        <v>11171</v>
      </c>
      <c r="F1577" s="5" t="s">
        <v>715</v>
      </c>
      <c r="G1577" s="5" t="s">
        <v>11172</v>
      </c>
      <c r="H1577" s="5" t="s">
        <v>13024</v>
      </c>
      <c r="I1577" s="6" t="s">
        <v>13025</v>
      </c>
      <c r="J1577" s="6" t="s">
        <v>13026</v>
      </c>
      <c r="K1577" s="6" t="s">
        <v>13026</v>
      </c>
      <c r="L1577" s="6" t="s">
        <v>13025</v>
      </c>
      <c r="M1577" s="6" t="s">
        <v>13027</v>
      </c>
      <c r="N1577" s="5" t="s">
        <v>13028</v>
      </c>
    </row>
    <row r="1578" spans="1:14" x14ac:dyDescent="0.45">
      <c r="A1578" s="6" t="s">
        <v>6607</v>
      </c>
      <c r="B1578" s="5" t="s">
        <v>6608</v>
      </c>
      <c r="C1578" s="5" t="s">
        <v>6609</v>
      </c>
      <c r="D1578" s="6">
        <v>1996</v>
      </c>
      <c r="E1578" s="5" t="s">
        <v>6610</v>
      </c>
      <c r="F1578" s="5" t="s">
        <v>206</v>
      </c>
      <c r="G1578" s="5" t="s">
        <v>6611</v>
      </c>
      <c r="H1578" s="5" t="s">
        <v>13024</v>
      </c>
      <c r="I1578" s="6" t="s">
        <v>13026</v>
      </c>
      <c r="J1578" s="6" t="s">
        <v>13025</v>
      </c>
      <c r="K1578" s="6" t="s">
        <v>13026</v>
      </c>
      <c r="L1578" s="6" t="s">
        <v>13025</v>
      </c>
      <c r="M1578" s="6" t="s">
        <v>13027</v>
      </c>
      <c r="N1578" s="5" t="s">
        <v>13031</v>
      </c>
    </row>
    <row r="1579" spans="1:14" x14ac:dyDescent="0.45">
      <c r="A1579" s="6" t="s">
        <v>2430</v>
      </c>
      <c r="B1579" s="5" t="s">
        <v>2431</v>
      </c>
      <c r="C1579" s="5" t="s">
        <v>2432</v>
      </c>
      <c r="D1579" s="6">
        <v>1996</v>
      </c>
      <c r="E1579" s="5" t="s">
        <v>2433</v>
      </c>
      <c r="F1579" s="5" t="s">
        <v>206</v>
      </c>
      <c r="G1579" s="5" t="s">
        <v>2434</v>
      </c>
      <c r="H1579" s="5" t="s">
        <v>13024</v>
      </c>
      <c r="I1579" s="6" t="s">
        <v>13025</v>
      </c>
      <c r="J1579" s="6" t="s">
        <v>13026</v>
      </c>
      <c r="K1579" s="6" t="s">
        <v>13026</v>
      </c>
      <c r="L1579" s="6" t="s">
        <v>13026</v>
      </c>
      <c r="M1579" s="6" t="s">
        <v>13027</v>
      </c>
      <c r="N1579" s="5" t="s">
        <v>13028</v>
      </c>
    </row>
    <row r="1580" spans="1:14" x14ac:dyDescent="0.45">
      <c r="A1580" s="6" t="s">
        <v>7563</v>
      </c>
      <c r="B1580" s="5" t="s">
        <v>7564</v>
      </c>
      <c r="C1580" s="5" t="s">
        <v>7565</v>
      </c>
      <c r="D1580" s="6">
        <v>2026</v>
      </c>
      <c r="E1580" s="5" t="s">
        <v>7566</v>
      </c>
      <c r="F1580" s="5" t="s">
        <v>1102</v>
      </c>
      <c r="G1580" s="5" t="s">
        <v>7567</v>
      </c>
      <c r="H1580" s="5" t="s">
        <v>13030</v>
      </c>
      <c r="I1580" s="6" t="s">
        <v>13026</v>
      </c>
      <c r="J1580" s="6" t="s">
        <v>13026</v>
      </c>
      <c r="K1580" s="6" t="s">
        <v>13026</v>
      </c>
      <c r="L1580" s="6" t="s">
        <v>13025</v>
      </c>
      <c r="M1580" s="6" t="s">
        <v>13027</v>
      </c>
      <c r="N1580" s="5" t="s">
        <v>13031</v>
      </c>
    </row>
    <row r="1581" spans="1:14" x14ac:dyDescent="0.45">
      <c r="A1581" s="6" t="s">
        <v>4904</v>
      </c>
      <c r="B1581" s="5" t="s">
        <v>4905</v>
      </c>
      <c r="C1581" s="5" t="s">
        <v>4906</v>
      </c>
      <c r="D1581" s="6">
        <v>1999</v>
      </c>
      <c r="E1581" s="5" t="s">
        <v>4907</v>
      </c>
      <c r="F1581" s="5" t="s">
        <v>616</v>
      </c>
      <c r="G1581" s="5" t="s">
        <v>4908</v>
      </c>
      <c r="H1581" s="5" t="s">
        <v>13024</v>
      </c>
      <c r="I1581" s="6" t="s">
        <v>13025</v>
      </c>
      <c r="J1581" s="6" t="s">
        <v>13026</v>
      </c>
      <c r="K1581" s="6" t="s">
        <v>13026</v>
      </c>
      <c r="L1581" s="6" t="s">
        <v>13025</v>
      </c>
      <c r="M1581" s="6" t="s">
        <v>13027</v>
      </c>
      <c r="N1581" s="5" t="s">
        <v>13028</v>
      </c>
    </row>
    <row r="1582" spans="1:14" x14ac:dyDescent="0.45">
      <c r="A1582" s="6" t="s">
        <v>5935</v>
      </c>
      <c r="B1582" s="5" t="s">
        <v>5936</v>
      </c>
      <c r="C1582" s="5" t="s">
        <v>5937</v>
      </c>
      <c r="D1582" s="6">
        <v>2003</v>
      </c>
      <c r="E1582" s="5" t="s">
        <v>5938</v>
      </c>
      <c r="F1582" s="5" t="s">
        <v>135</v>
      </c>
      <c r="G1582" s="5" t="s">
        <v>5939</v>
      </c>
      <c r="H1582" s="5" t="s">
        <v>13024</v>
      </c>
      <c r="I1582" s="6" t="s">
        <v>13025</v>
      </c>
      <c r="J1582" s="6" t="s">
        <v>13026</v>
      </c>
      <c r="K1582" s="6" t="s">
        <v>13026</v>
      </c>
      <c r="L1582" s="6" t="s">
        <v>13025</v>
      </c>
      <c r="M1582" s="6" t="s">
        <v>13027</v>
      </c>
      <c r="N1582" s="5" t="s">
        <v>13028</v>
      </c>
    </row>
    <row r="1583" spans="1:14" x14ac:dyDescent="0.45">
      <c r="A1583" s="6" t="s">
        <v>3682</v>
      </c>
      <c r="B1583" s="5" t="s">
        <v>3683</v>
      </c>
      <c r="C1583" s="5" t="s">
        <v>3684</v>
      </c>
      <c r="D1583" s="6">
        <v>2018</v>
      </c>
      <c r="E1583" s="5" t="s">
        <v>3685</v>
      </c>
      <c r="F1583" s="5" t="s">
        <v>3270</v>
      </c>
      <c r="G1583" s="5" t="s">
        <v>3686</v>
      </c>
      <c r="H1583" s="5" t="s">
        <v>13024</v>
      </c>
      <c r="I1583" s="6" t="s">
        <v>13025</v>
      </c>
      <c r="J1583" s="6" t="s">
        <v>13025</v>
      </c>
      <c r="K1583" s="6" t="s">
        <v>13026</v>
      </c>
      <c r="L1583" s="6" t="s">
        <v>13026</v>
      </c>
      <c r="M1583" s="6" t="s">
        <v>13027</v>
      </c>
      <c r="N1583" s="5" t="s">
        <v>13029</v>
      </c>
    </row>
    <row r="1584" spans="1:14" x14ac:dyDescent="0.45">
      <c r="A1584" s="6" t="s">
        <v>11505</v>
      </c>
      <c r="B1584" s="5" t="s">
        <v>11506</v>
      </c>
      <c r="C1584" s="5" t="s">
        <v>11507</v>
      </c>
      <c r="D1584" s="6">
        <v>1997</v>
      </c>
      <c r="E1584" s="5" t="s">
        <v>11508</v>
      </c>
      <c r="F1584" s="5" t="s">
        <v>426</v>
      </c>
      <c r="G1584" s="5" t="s">
        <v>11509</v>
      </c>
      <c r="H1584" s="5" t="s">
        <v>13024</v>
      </c>
      <c r="I1584" s="6" t="s">
        <v>13025</v>
      </c>
      <c r="J1584" s="6" t="s">
        <v>13025</v>
      </c>
      <c r="K1584" s="6" t="s">
        <v>13026</v>
      </c>
      <c r="L1584" s="6" t="s">
        <v>13026</v>
      </c>
      <c r="M1584" s="6" t="s">
        <v>13027</v>
      </c>
      <c r="N1584" s="5" t="s">
        <v>13029</v>
      </c>
    </row>
    <row r="1585" spans="1:14" x14ac:dyDescent="0.45">
      <c r="A1585" s="6" t="s">
        <v>4258</v>
      </c>
      <c r="B1585" s="5" t="s">
        <v>4259</v>
      </c>
      <c r="C1585" s="5" t="s">
        <v>4260</v>
      </c>
      <c r="D1585" s="6">
        <v>2008</v>
      </c>
      <c r="E1585" s="5" t="s">
        <v>4261</v>
      </c>
      <c r="F1585" s="5" t="s">
        <v>4262</v>
      </c>
      <c r="G1585" s="5" t="s">
        <v>4263</v>
      </c>
      <c r="H1585" s="5" t="s">
        <v>13024</v>
      </c>
      <c r="I1585" s="6" t="s">
        <v>13025</v>
      </c>
      <c r="J1585" s="6" t="s">
        <v>13026</v>
      </c>
      <c r="K1585" s="6" t="s">
        <v>13026</v>
      </c>
      <c r="L1585" s="6" t="s">
        <v>13026</v>
      </c>
      <c r="M1585" s="6" t="s">
        <v>13027</v>
      </c>
      <c r="N1585" s="5" t="s">
        <v>13028</v>
      </c>
    </row>
    <row r="1586" spans="1:14" x14ac:dyDescent="0.45">
      <c r="A1586" s="6" t="s">
        <v>12359</v>
      </c>
      <c r="B1586" s="5" t="s">
        <v>12360</v>
      </c>
      <c r="C1586" s="5" t="s">
        <v>12361</v>
      </c>
      <c r="D1586" s="6">
        <v>1992</v>
      </c>
      <c r="E1586" s="5" t="s">
        <v>12362</v>
      </c>
      <c r="F1586" s="5" t="s">
        <v>610</v>
      </c>
      <c r="G1586" s="5" t="s">
        <v>12363</v>
      </c>
      <c r="H1586" s="5" t="s">
        <v>13024</v>
      </c>
      <c r="I1586" s="6" t="s">
        <v>13025</v>
      </c>
      <c r="J1586" s="6" t="s">
        <v>13026</v>
      </c>
      <c r="K1586" s="6" t="s">
        <v>13026</v>
      </c>
      <c r="L1586" s="6" t="s">
        <v>13026</v>
      </c>
      <c r="M1586" s="6" t="s">
        <v>13027</v>
      </c>
      <c r="N1586" s="5" t="s">
        <v>13028</v>
      </c>
    </row>
    <row r="1587" spans="1:14" x14ac:dyDescent="0.45">
      <c r="A1587" s="6" t="s">
        <v>10534</v>
      </c>
      <c r="B1587" s="5" t="s">
        <v>10535</v>
      </c>
      <c r="C1587" s="5" t="s">
        <v>10536</v>
      </c>
      <c r="D1587" s="6">
        <v>2001</v>
      </c>
      <c r="E1587" s="5" t="s">
        <v>10537</v>
      </c>
      <c r="F1587" s="5" t="s">
        <v>68</v>
      </c>
      <c r="G1587" s="5" t="s">
        <v>10538</v>
      </c>
      <c r="H1587" s="5" t="s">
        <v>13024</v>
      </c>
      <c r="I1587" s="6" t="s">
        <v>13025</v>
      </c>
      <c r="J1587" s="6" t="s">
        <v>13026</v>
      </c>
      <c r="K1587" s="6" t="s">
        <v>13026</v>
      </c>
      <c r="L1587" s="6" t="s">
        <v>13025</v>
      </c>
      <c r="M1587" s="6" t="s">
        <v>13027</v>
      </c>
      <c r="N1587" s="5" t="s">
        <v>13028</v>
      </c>
    </row>
    <row r="1588" spans="1:14" x14ac:dyDescent="0.45">
      <c r="A1588" s="6" t="s">
        <v>1806</v>
      </c>
      <c r="B1588" s="5" t="s">
        <v>1807</v>
      </c>
      <c r="C1588" s="5" t="s">
        <v>1808</v>
      </c>
      <c r="D1588" s="6">
        <v>2002</v>
      </c>
      <c r="E1588" s="5" t="s">
        <v>1809</v>
      </c>
      <c r="F1588" s="5" t="s">
        <v>604</v>
      </c>
      <c r="G1588" s="5" t="s">
        <v>1810</v>
      </c>
      <c r="H1588" s="5" t="s">
        <v>13024</v>
      </c>
      <c r="I1588" s="6" t="s">
        <v>13025</v>
      </c>
      <c r="J1588" s="6" t="s">
        <v>13026</v>
      </c>
      <c r="K1588" s="6" t="s">
        <v>13026</v>
      </c>
      <c r="L1588" s="6" t="s">
        <v>13025</v>
      </c>
      <c r="M1588" s="6" t="s">
        <v>13027</v>
      </c>
      <c r="N1588" s="5" t="s">
        <v>13028</v>
      </c>
    </row>
    <row r="1589" spans="1:14" x14ac:dyDescent="0.45">
      <c r="A1589" s="6" t="s">
        <v>3361</v>
      </c>
      <c r="B1589" s="5" t="s">
        <v>3362</v>
      </c>
      <c r="C1589" s="5" t="s">
        <v>3363</v>
      </c>
      <c r="D1589" s="6">
        <v>2018</v>
      </c>
      <c r="E1589" s="5" t="s">
        <v>3364</v>
      </c>
      <c r="F1589" s="5" t="s">
        <v>654</v>
      </c>
      <c r="G1589" s="5" t="s">
        <v>3365</v>
      </c>
      <c r="H1589" s="5" t="s">
        <v>13024</v>
      </c>
      <c r="I1589" s="6" t="s">
        <v>13026</v>
      </c>
      <c r="J1589" s="6" t="s">
        <v>13025</v>
      </c>
      <c r="K1589" s="6" t="s">
        <v>13026</v>
      </c>
      <c r="L1589" s="6" t="s">
        <v>13026</v>
      </c>
      <c r="M1589" s="6" t="s">
        <v>13027</v>
      </c>
      <c r="N1589" s="5" t="s">
        <v>13031</v>
      </c>
    </row>
    <row r="1590" spans="1:14" x14ac:dyDescent="0.45">
      <c r="A1590" s="6" t="s">
        <v>7618</v>
      </c>
      <c r="B1590" s="5" t="s">
        <v>7619</v>
      </c>
      <c r="C1590" s="5" t="s">
        <v>7620</v>
      </c>
      <c r="D1590" s="6">
        <v>2001</v>
      </c>
      <c r="E1590" s="5" t="s">
        <v>7621</v>
      </c>
      <c r="F1590" s="5" t="s">
        <v>68</v>
      </c>
      <c r="G1590" s="5" t="s">
        <v>7622</v>
      </c>
      <c r="H1590" s="5" t="s">
        <v>13024</v>
      </c>
      <c r="I1590" s="6" t="s">
        <v>13025</v>
      </c>
      <c r="J1590" s="6" t="s">
        <v>13026</v>
      </c>
      <c r="K1590" s="6" t="s">
        <v>13026</v>
      </c>
      <c r="L1590" s="6" t="s">
        <v>13026</v>
      </c>
      <c r="M1590" s="6" t="s">
        <v>13027</v>
      </c>
      <c r="N1590" s="5" t="s">
        <v>13028</v>
      </c>
    </row>
    <row r="1591" spans="1:14" x14ac:dyDescent="0.45">
      <c r="A1591" s="6" t="s">
        <v>2121</v>
      </c>
      <c r="B1591" s="5" t="s">
        <v>2122</v>
      </c>
      <c r="C1591" s="5" t="s">
        <v>2123</v>
      </c>
      <c r="D1591" s="6">
        <v>2025</v>
      </c>
      <c r="E1591" s="5" t="s">
        <v>2124</v>
      </c>
      <c r="F1591" s="5" t="s">
        <v>2125</v>
      </c>
      <c r="G1591" s="5" t="s">
        <v>2126</v>
      </c>
      <c r="H1591" s="5" t="s">
        <v>13024</v>
      </c>
      <c r="I1591" s="6" t="s">
        <v>13025</v>
      </c>
      <c r="J1591" s="6" t="s">
        <v>13025</v>
      </c>
      <c r="K1591" s="6" t="s">
        <v>13026</v>
      </c>
      <c r="L1591" s="6" t="s">
        <v>13026</v>
      </c>
      <c r="M1591" s="6" t="s">
        <v>13027</v>
      </c>
      <c r="N1591" s="5" t="s">
        <v>13029</v>
      </c>
    </row>
    <row r="1592" spans="1:14" x14ac:dyDescent="0.45">
      <c r="A1592" s="6" t="s">
        <v>4041</v>
      </c>
      <c r="B1592" s="5" t="s">
        <v>4042</v>
      </c>
      <c r="C1592" s="5" t="s">
        <v>4043</v>
      </c>
      <c r="D1592" s="6">
        <v>2002</v>
      </c>
      <c r="E1592" s="5" t="s">
        <v>4044</v>
      </c>
      <c r="F1592" s="5" t="s">
        <v>738</v>
      </c>
      <c r="G1592" s="5" t="s">
        <v>4045</v>
      </c>
      <c r="H1592" s="5" t="s">
        <v>13024</v>
      </c>
      <c r="I1592" s="6" t="s">
        <v>13025</v>
      </c>
      <c r="J1592" s="6" t="s">
        <v>13026</v>
      </c>
      <c r="K1592" s="6" t="s">
        <v>13026</v>
      </c>
      <c r="L1592" s="6" t="s">
        <v>13026</v>
      </c>
      <c r="M1592" s="6" t="s">
        <v>13027</v>
      </c>
      <c r="N1592" s="5" t="s">
        <v>13028</v>
      </c>
    </row>
    <row r="1593" spans="1:14" x14ac:dyDescent="0.45">
      <c r="A1593" s="6" t="s">
        <v>4836</v>
      </c>
      <c r="B1593" s="5" t="s">
        <v>4837</v>
      </c>
      <c r="C1593" s="5" t="s">
        <v>4838</v>
      </c>
      <c r="D1593" s="6">
        <v>2019</v>
      </c>
      <c r="E1593" s="5" t="s">
        <v>4839</v>
      </c>
      <c r="F1593" s="5" t="s">
        <v>273</v>
      </c>
      <c r="G1593" s="5" t="s">
        <v>4840</v>
      </c>
      <c r="H1593" s="5" t="s">
        <v>13024</v>
      </c>
      <c r="I1593" s="6" t="s">
        <v>13025</v>
      </c>
      <c r="J1593" s="6" t="s">
        <v>13025</v>
      </c>
      <c r="K1593" s="6" t="s">
        <v>13025</v>
      </c>
      <c r="L1593" s="6" t="s">
        <v>13026</v>
      </c>
      <c r="M1593" s="6" t="s">
        <v>13027</v>
      </c>
      <c r="N1593" s="5" t="s">
        <v>13029</v>
      </c>
    </row>
    <row r="1594" spans="1:14" x14ac:dyDescent="0.45">
      <c r="A1594" s="6" t="s">
        <v>11157</v>
      </c>
      <c r="B1594" s="5" t="s">
        <v>11158</v>
      </c>
      <c r="C1594" s="5" t="s">
        <v>11159</v>
      </c>
      <c r="D1594" s="6">
        <v>2005</v>
      </c>
      <c r="E1594" s="5" t="s">
        <v>11160</v>
      </c>
      <c r="F1594" s="5" t="s">
        <v>245</v>
      </c>
      <c r="G1594" s="5" t="s">
        <v>11161</v>
      </c>
      <c r="H1594" s="5" t="s">
        <v>13032</v>
      </c>
      <c r="I1594" s="6" t="s">
        <v>13026</v>
      </c>
      <c r="J1594" s="6" t="s">
        <v>13026</v>
      </c>
      <c r="K1594" s="6" t="s">
        <v>13026</v>
      </c>
      <c r="L1594" s="6" t="s">
        <v>13025</v>
      </c>
      <c r="M1594" s="6" t="s">
        <v>13027</v>
      </c>
      <c r="N1594" s="5" t="s">
        <v>13031</v>
      </c>
    </row>
    <row r="1595" spans="1:14" x14ac:dyDescent="0.45">
      <c r="A1595" s="6" t="s">
        <v>7522</v>
      </c>
      <c r="B1595" s="5" t="s">
        <v>7523</v>
      </c>
      <c r="C1595" s="5" t="s">
        <v>7524</v>
      </c>
      <c r="D1595" s="6">
        <v>1999</v>
      </c>
      <c r="E1595" s="5" t="s">
        <v>7525</v>
      </c>
      <c r="F1595" s="5" t="s">
        <v>68</v>
      </c>
      <c r="G1595" s="5" t="s">
        <v>7526</v>
      </c>
      <c r="H1595" s="5" t="s">
        <v>13032</v>
      </c>
      <c r="I1595" s="6" t="s">
        <v>13025</v>
      </c>
      <c r="J1595" s="6" t="s">
        <v>13026</v>
      </c>
      <c r="K1595" s="6" t="s">
        <v>13026</v>
      </c>
      <c r="L1595" s="6" t="s">
        <v>13026</v>
      </c>
      <c r="M1595" s="6" t="s">
        <v>13027</v>
      </c>
      <c r="N1595" s="5" t="s">
        <v>13028</v>
      </c>
    </row>
    <row r="1596" spans="1:14" x14ac:dyDescent="0.45">
      <c r="A1596" s="6" t="s">
        <v>149</v>
      </c>
      <c r="B1596" s="5" t="s">
        <v>150</v>
      </c>
      <c r="C1596" s="5" t="s">
        <v>151</v>
      </c>
      <c r="D1596" s="6">
        <v>2003</v>
      </c>
      <c r="E1596" s="5" t="s">
        <v>152</v>
      </c>
      <c r="F1596" s="5" t="s">
        <v>153</v>
      </c>
      <c r="G1596" s="5" t="s">
        <v>154</v>
      </c>
      <c r="H1596" s="5" t="s">
        <v>13024</v>
      </c>
      <c r="I1596" s="6" t="s">
        <v>13025</v>
      </c>
      <c r="J1596" s="6" t="s">
        <v>13026</v>
      </c>
      <c r="K1596" s="6" t="s">
        <v>13026</v>
      </c>
      <c r="L1596" s="6" t="s">
        <v>13026</v>
      </c>
      <c r="M1596" s="6" t="s">
        <v>13027</v>
      </c>
      <c r="N1596" s="5" t="s">
        <v>13028</v>
      </c>
    </row>
    <row r="1597" spans="1:14" x14ac:dyDescent="0.45">
      <c r="A1597" s="6" t="s">
        <v>3338</v>
      </c>
      <c r="B1597" s="5" t="s">
        <v>3339</v>
      </c>
      <c r="C1597" s="5" t="s">
        <v>3340</v>
      </c>
      <c r="D1597" s="6">
        <v>2015</v>
      </c>
      <c r="E1597" s="5" t="s">
        <v>3341</v>
      </c>
      <c r="F1597" s="5" t="s">
        <v>3342</v>
      </c>
      <c r="G1597" s="5" t="s">
        <v>3343</v>
      </c>
      <c r="H1597" s="5" t="s">
        <v>13030</v>
      </c>
      <c r="I1597" s="6" t="s">
        <v>13026</v>
      </c>
      <c r="J1597" s="6" t="s">
        <v>13025</v>
      </c>
      <c r="K1597" s="6" t="s">
        <v>13025</v>
      </c>
      <c r="L1597" s="6" t="s">
        <v>13025</v>
      </c>
      <c r="M1597" s="6" t="s">
        <v>13033</v>
      </c>
      <c r="N1597" s="5"/>
    </row>
    <row r="1598" spans="1:14" x14ac:dyDescent="0.45">
      <c r="A1598" s="6" t="s">
        <v>11288</v>
      </c>
      <c r="B1598" s="5" t="s">
        <v>11289</v>
      </c>
      <c r="C1598" s="5" t="s">
        <v>11290</v>
      </c>
      <c r="D1598" s="6">
        <v>2026</v>
      </c>
      <c r="E1598" s="5" t="s">
        <v>11291</v>
      </c>
      <c r="F1598" s="5" t="s">
        <v>610</v>
      </c>
      <c r="G1598" s="5" t="s">
        <v>11292</v>
      </c>
      <c r="H1598" s="5" t="s">
        <v>13024</v>
      </c>
      <c r="I1598" s="6" t="s">
        <v>13025</v>
      </c>
      <c r="J1598" s="6" t="s">
        <v>13025</v>
      </c>
      <c r="K1598" s="6" t="s">
        <v>13026</v>
      </c>
      <c r="L1598" s="6" t="s">
        <v>13026</v>
      </c>
      <c r="M1598" s="6" t="s">
        <v>13027</v>
      </c>
      <c r="N1598" s="5" t="s">
        <v>13029</v>
      </c>
    </row>
    <row r="1599" spans="1:14" x14ac:dyDescent="0.45">
      <c r="A1599" s="6" t="s">
        <v>3766</v>
      </c>
      <c r="B1599" s="5" t="s">
        <v>3767</v>
      </c>
      <c r="C1599" s="5" t="s">
        <v>3768</v>
      </c>
      <c r="D1599" s="6">
        <v>2012</v>
      </c>
      <c r="E1599" s="5" t="s">
        <v>3769</v>
      </c>
      <c r="F1599" s="5" t="s">
        <v>2375</v>
      </c>
      <c r="G1599" s="5" t="s">
        <v>3770</v>
      </c>
      <c r="H1599" s="5" t="s">
        <v>13024</v>
      </c>
      <c r="I1599" s="6" t="s">
        <v>13026</v>
      </c>
      <c r="J1599" s="6" t="s">
        <v>13025</v>
      </c>
      <c r="K1599" s="6" t="s">
        <v>13026</v>
      </c>
      <c r="L1599" s="6" t="s">
        <v>13026</v>
      </c>
      <c r="M1599" s="6" t="s">
        <v>13027</v>
      </c>
      <c r="N1599" s="5" t="s">
        <v>13031</v>
      </c>
    </row>
    <row r="1600" spans="1:14" x14ac:dyDescent="0.45">
      <c r="A1600" s="6" t="s">
        <v>10318</v>
      </c>
      <c r="B1600" s="5" t="s">
        <v>10319</v>
      </c>
      <c r="C1600" s="5" t="s">
        <v>10320</v>
      </c>
      <c r="D1600" s="6">
        <v>2026</v>
      </c>
      <c r="E1600" s="5" t="s">
        <v>10321</v>
      </c>
      <c r="F1600" s="5" t="s">
        <v>10322</v>
      </c>
      <c r="G1600" s="5" t="s">
        <v>10323</v>
      </c>
      <c r="H1600" s="5" t="s">
        <v>13024</v>
      </c>
      <c r="I1600" s="6" t="s">
        <v>13026</v>
      </c>
      <c r="J1600" s="6" t="s">
        <v>13026</v>
      </c>
      <c r="K1600" s="6" t="s">
        <v>13026</v>
      </c>
      <c r="L1600" s="6" t="s">
        <v>13026</v>
      </c>
      <c r="M1600" s="6" t="s">
        <v>13027</v>
      </c>
      <c r="N1600" s="5" t="s">
        <v>13031</v>
      </c>
    </row>
    <row r="1601" spans="1:14" x14ac:dyDescent="0.45">
      <c r="A1601" s="6" t="s">
        <v>3838</v>
      </c>
      <c r="B1601" s="5" t="s">
        <v>3839</v>
      </c>
      <c r="C1601" s="5" t="s">
        <v>3840</v>
      </c>
      <c r="D1601" s="6">
        <v>2003</v>
      </c>
      <c r="E1601" s="5" t="s">
        <v>3841</v>
      </c>
      <c r="F1601" s="5" t="s">
        <v>3375</v>
      </c>
      <c r="G1601" s="5" t="s">
        <v>3842</v>
      </c>
      <c r="H1601" s="5" t="s">
        <v>13024</v>
      </c>
      <c r="I1601" s="6" t="s">
        <v>13025</v>
      </c>
      <c r="J1601" s="6" t="s">
        <v>13026</v>
      </c>
      <c r="K1601" s="6" t="s">
        <v>13026</v>
      </c>
      <c r="L1601" s="6" t="s">
        <v>13026</v>
      </c>
      <c r="M1601" s="6" t="s">
        <v>13027</v>
      </c>
      <c r="N1601" s="5" t="s">
        <v>13028</v>
      </c>
    </row>
    <row r="1602" spans="1:14" x14ac:dyDescent="0.45">
      <c r="A1602" s="6" t="s">
        <v>7023</v>
      </c>
      <c r="B1602" s="5" t="s">
        <v>7024</v>
      </c>
      <c r="C1602" s="5" t="s">
        <v>7025</v>
      </c>
      <c r="D1602" s="6">
        <v>1997</v>
      </c>
      <c r="E1602" s="5" t="s">
        <v>7026</v>
      </c>
      <c r="F1602" s="5" t="s">
        <v>819</v>
      </c>
      <c r="G1602" s="5" t="s">
        <v>7027</v>
      </c>
      <c r="H1602" s="5" t="s">
        <v>13024</v>
      </c>
      <c r="I1602" s="6" t="s">
        <v>13025</v>
      </c>
      <c r="J1602" s="6" t="s">
        <v>13026</v>
      </c>
      <c r="K1602" s="6" t="s">
        <v>13026</v>
      </c>
      <c r="L1602" s="6" t="s">
        <v>13025</v>
      </c>
      <c r="M1602" s="6" t="s">
        <v>13027</v>
      </c>
      <c r="N1602" s="5" t="s">
        <v>13028</v>
      </c>
    </row>
    <row r="1603" spans="1:14" x14ac:dyDescent="0.45">
      <c r="A1603" s="6" t="s">
        <v>6505</v>
      </c>
      <c r="B1603" s="5" t="s">
        <v>6506</v>
      </c>
      <c r="C1603" s="5" t="s">
        <v>6507</v>
      </c>
      <c r="D1603" s="6">
        <v>2002</v>
      </c>
      <c r="E1603" s="5" t="s">
        <v>6508</v>
      </c>
      <c r="F1603" s="5" t="s">
        <v>206</v>
      </c>
      <c r="G1603" s="5" t="s">
        <v>6509</v>
      </c>
      <c r="H1603" s="5" t="s">
        <v>13032</v>
      </c>
      <c r="I1603" s="6" t="s">
        <v>13025</v>
      </c>
      <c r="J1603" s="6" t="s">
        <v>13025</v>
      </c>
      <c r="K1603" s="6" t="s">
        <v>13026</v>
      </c>
      <c r="L1603" s="6" t="s">
        <v>13025</v>
      </c>
      <c r="M1603" s="6" t="s">
        <v>13033</v>
      </c>
      <c r="N1603" s="5"/>
    </row>
    <row r="1604" spans="1:14" x14ac:dyDescent="0.45">
      <c r="A1604" s="6" t="s">
        <v>224</v>
      </c>
      <c r="B1604" s="5" t="s">
        <v>225</v>
      </c>
      <c r="C1604" s="5" t="s">
        <v>226</v>
      </c>
      <c r="D1604" s="6">
        <v>2010</v>
      </c>
      <c r="E1604" s="5" t="s">
        <v>227</v>
      </c>
      <c r="F1604" s="5" t="s">
        <v>228</v>
      </c>
      <c r="G1604" s="5" t="s">
        <v>229</v>
      </c>
      <c r="H1604" s="5" t="s">
        <v>13024</v>
      </c>
      <c r="I1604" s="6" t="s">
        <v>13025</v>
      </c>
      <c r="J1604" s="6" t="s">
        <v>13025</v>
      </c>
      <c r="K1604" s="6" t="s">
        <v>13026</v>
      </c>
      <c r="L1604" s="6" t="s">
        <v>13026</v>
      </c>
      <c r="M1604" s="6" t="s">
        <v>13027</v>
      </c>
      <c r="N1604" s="5" t="s">
        <v>13029</v>
      </c>
    </row>
    <row r="1605" spans="1:14" x14ac:dyDescent="0.45">
      <c r="A1605" s="6" t="s">
        <v>12882</v>
      </c>
      <c r="B1605" s="5" t="s">
        <v>12883</v>
      </c>
      <c r="C1605" s="5" t="s">
        <v>12884</v>
      </c>
      <c r="D1605" s="6">
        <v>1975</v>
      </c>
      <c r="E1605" s="5" t="s">
        <v>12885</v>
      </c>
      <c r="F1605" s="5" t="s">
        <v>12886</v>
      </c>
      <c r="G1605" s="5" t="s">
        <v>12887</v>
      </c>
      <c r="H1605" s="5" t="s">
        <v>13024</v>
      </c>
      <c r="I1605" s="6" t="s">
        <v>13025</v>
      </c>
      <c r="J1605" s="6" t="s">
        <v>13026</v>
      </c>
      <c r="K1605" s="6" t="s">
        <v>13026</v>
      </c>
      <c r="L1605" s="6" t="s">
        <v>13026</v>
      </c>
      <c r="M1605" s="6" t="s">
        <v>13027</v>
      </c>
      <c r="N1605" s="5" t="s">
        <v>13028</v>
      </c>
    </row>
    <row r="1606" spans="1:14" x14ac:dyDescent="0.45">
      <c r="A1606" s="6" t="s">
        <v>8900</v>
      </c>
      <c r="B1606" s="5" t="s">
        <v>8901</v>
      </c>
      <c r="C1606" s="5" t="s">
        <v>8902</v>
      </c>
      <c r="D1606" s="6">
        <v>2021</v>
      </c>
      <c r="E1606" s="5" t="s">
        <v>8903</v>
      </c>
      <c r="F1606" s="5" t="s">
        <v>8904</v>
      </c>
      <c r="G1606" s="5" t="s">
        <v>8905</v>
      </c>
      <c r="H1606" s="5" t="s">
        <v>13024</v>
      </c>
      <c r="I1606" s="6" t="s">
        <v>13026</v>
      </c>
      <c r="J1606" s="6" t="s">
        <v>13026</v>
      </c>
      <c r="K1606" s="6" t="s">
        <v>13026</v>
      </c>
      <c r="L1606" s="6" t="s">
        <v>13026</v>
      </c>
      <c r="M1606" s="6" t="s">
        <v>13027</v>
      </c>
      <c r="N1606" s="5" t="s">
        <v>13031</v>
      </c>
    </row>
    <row r="1607" spans="1:14" x14ac:dyDescent="0.45">
      <c r="A1607" s="6" t="s">
        <v>4411</v>
      </c>
      <c r="B1607" s="5" t="s">
        <v>4412</v>
      </c>
      <c r="C1607" s="5" t="s">
        <v>4413</v>
      </c>
      <c r="D1607" s="6">
        <v>2025</v>
      </c>
      <c r="E1607" s="5" t="s">
        <v>4414</v>
      </c>
      <c r="F1607" s="5" t="s">
        <v>374</v>
      </c>
      <c r="G1607" s="5" t="s">
        <v>4415</v>
      </c>
      <c r="H1607" s="5" t="s">
        <v>13032</v>
      </c>
      <c r="I1607" s="6" t="s">
        <v>13026</v>
      </c>
      <c r="J1607" s="6" t="s">
        <v>13026</v>
      </c>
      <c r="K1607" s="6" t="s">
        <v>13026</v>
      </c>
      <c r="L1607" s="6" t="s">
        <v>13026</v>
      </c>
      <c r="M1607" s="6" t="s">
        <v>13027</v>
      </c>
      <c r="N1607" s="5" t="s">
        <v>13031</v>
      </c>
    </row>
    <row r="1608" spans="1:14" x14ac:dyDescent="0.45">
      <c r="A1608" s="6" t="s">
        <v>8456</v>
      </c>
      <c r="B1608" s="5" t="s">
        <v>8457</v>
      </c>
      <c r="C1608" s="5" t="s">
        <v>8458</v>
      </c>
      <c r="D1608" s="6">
        <v>2019</v>
      </c>
      <c r="E1608" s="5" t="s">
        <v>8459</v>
      </c>
      <c r="F1608" s="5" t="s">
        <v>8460</v>
      </c>
      <c r="G1608" s="5" t="s">
        <v>8461</v>
      </c>
      <c r="H1608" s="5" t="s">
        <v>13024</v>
      </c>
      <c r="I1608" s="6" t="s">
        <v>13026</v>
      </c>
      <c r="J1608" s="6" t="s">
        <v>13025</v>
      </c>
      <c r="K1608" s="6" t="s">
        <v>13026</v>
      </c>
      <c r="L1608" s="6" t="s">
        <v>13026</v>
      </c>
      <c r="M1608" s="6" t="s">
        <v>13027</v>
      </c>
      <c r="N1608" s="5" t="s">
        <v>13031</v>
      </c>
    </row>
    <row r="1609" spans="1:14" x14ac:dyDescent="0.45">
      <c r="A1609" s="6" t="s">
        <v>10845</v>
      </c>
      <c r="B1609" s="5" t="s">
        <v>10846</v>
      </c>
      <c r="C1609" s="5" t="s">
        <v>10847</v>
      </c>
      <c r="D1609" s="6">
        <v>2002</v>
      </c>
      <c r="E1609" s="5" t="s">
        <v>10848</v>
      </c>
      <c r="F1609" s="5" t="s">
        <v>135</v>
      </c>
      <c r="G1609" s="5" t="s">
        <v>10849</v>
      </c>
      <c r="H1609" s="5" t="s">
        <v>13032</v>
      </c>
      <c r="I1609" s="6" t="s">
        <v>13025</v>
      </c>
      <c r="J1609" s="6" t="s">
        <v>13026</v>
      </c>
      <c r="K1609" s="6" t="s">
        <v>13026</v>
      </c>
      <c r="L1609" s="6" t="s">
        <v>13026</v>
      </c>
      <c r="M1609" s="6" t="s">
        <v>13027</v>
      </c>
      <c r="N1609" s="5" t="s">
        <v>13028</v>
      </c>
    </row>
    <row r="1610" spans="1:14" x14ac:dyDescent="0.45">
      <c r="A1610" s="6" t="s">
        <v>462</v>
      </c>
      <c r="B1610" s="5" t="s">
        <v>463</v>
      </c>
      <c r="C1610" s="5" t="s">
        <v>464</v>
      </c>
      <c r="D1610" s="6">
        <v>2001</v>
      </c>
      <c r="E1610" s="5" t="s">
        <v>465</v>
      </c>
      <c r="F1610" s="5" t="s">
        <v>466</v>
      </c>
      <c r="G1610" s="5" t="s">
        <v>467</v>
      </c>
      <c r="H1610" s="5" t="s">
        <v>13024</v>
      </c>
      <c r="I1610" s="6" t="s">
        <v>13025</v>
      </c>
      <c r="J1610" s="6" t="s">
        <v>13026</v>
      </c>
      <c r="K1610" s="6" t="s">
        <v>13026</v>
      </c>
      <c r="L1610" s="6" t="s">
        <v>13025</v>
      </c>
      <c r="M1610" s="6" t="s">
        <v>13027</v>
      </c>
      <c r="N1610" s="5" t="s">
        <v>13028</v>
      </c>
    </row>
    <row r="1611" spans="1:14" x14ac:dyDescent="0.45">
      <c r="A1611" s="6" t="s">
        <v>1811</v>
      </c>
      <c r="B1611" s="5" t="s">
        <v>1812</v>
      </c>
      <c r="C1611" s="5" t="s">
        <v>1813</v>
      </c>
      <c r="D1611" s="6">
        <v>2011</v>
      </c>
      <c r="E1611" s="5" t="s">
        <v>1814</v>
      </c>
      <c r="F1611" s="5" t="s">
        <v>1815</v>
      </c>
      <c r="G1611" s="5" t="s">
        <v>1816</v>
      </c>
      <c r="H1611" s="5" t="s">
        <v>13024</v>
      </c>
      <c r="I1611" s="6" t="s">
        <v>13025</v>
      </c>
      <c r="J1611" s="6" t="s">
        <v>13025</v>
      </c>
      <c r="K1611" s="6" t="s">
        <v>13026</v>
      </c>
      <c r="L1611" s="6" t="s">
        <v>13026</v>
      </c>
      <c r="M1611" s="6" t="s">
        <v>13027</v>
      </c>
      <c r="N1611" s="5" t="s">
        <v>13029</v>
      </c>
    </row>
    <row r="1612" spans="1:14" x14ac:dyDescent="0.45">
      <c r="A1612" s="6" t="s">
        <v>12754</v>
      </c>
      <c r="B1612" s="5" t="s">
        <v>12755</v>
      </c>
      <c r="C1612" s="5" t="s">
        <v>12756</v>
      </c>
      <c r="D1612" s="6">
        <v>2002</v>
      </c>
      <c r="E1612" s="5" t="s">
        <v>12757</v>
      </c>
      <c r="F1612" s="5" t="s">
        <v>135</v>
      </c>
      <c r="G1612" s="5" t="s">
        <v>12758</v>
      </c>
      <c r="H1612" s="5" t="s">
        <v>13024</v>
      </c>
      <c r="I1612" s="6" t="s">
        <v>13025</v>
      </c>
      <c r="J1612" s="6" t="s">
        <v>13026</v>
      </c>
      <c r="K1612" s="6" t="s">
        <v>13026</v>
      </c>
      <c r="L1612" s="6" t="s">
        <v>13026</v>
      </c>
      <c r="M1612" s="6" t="s">
        <v>13027</v>
      </c>
      <c r="N1612" s="5" t="s">
        <v>13028</v>
      </c>
    </row>
    <row r="1613" spans="1:14" x14ac:dyDescent="0.45">
      <c r="A1613" s="6" t="s">
        <v>7608</v>
      </c>
      <c r="B1613" s="5" t="s">
        <v>7609</v>
      </c>
      <c r="C1613" s="5" t="s">
        <v>7610</v>
      </c>
      <c r="D1613" s="6">
        <v>2000</v>
      </c>
      <c r="E1613" s="5" t="s">
        <v>7611</v>
      </c>
      <c r="F1613" s="5" t="s">
        <v>1523</v>
      </c>
      <c r="G1613" s="5" t="s">
        <v>7612</v>
      </c>
      <c r="H1613" s="5" t="s">
        <v>13024</v>
      </c>
      <c r="I1613" s="6" t="s">
        <v>13025</v>
      </c>
      <c r="J1613" s="6" t="s">
        <v>13026</v>
      </c>
      <c r="K1613" s="6" t="s">
        <v>13026</v>
      </c>
      <c r="L1613" s="6" t="s">
        <v>13025</v>
      </c>
      <c r="M1613" s="6" t="s">
        <v>13027</v>
      </c>
      <c r="N1613" s="5" t="s">
        <v>13028</v>
      </c>
    </row>
    <row r="1614" spans="1:14" x14ac:dyDescent="0.45">
      <c r="A1614" s="6" t="s">
        <v>9993</v>
      </c>
      <c r="B1614" s="5" t="s">
        <v>9994</v>
      </c>
      <c r="C1614" s="5" t="s">
        <v>9995</v>
      </c>
      <c r="D1614" s="6">
        <v>2006</v>
      </c>
      <c r="E1614" s="5" t="s">
        <v>9996</v>
      </c>
      <c r="F1614" s="5" t="s">
        <v>3071</v>
      </c>
      <c r="G1614" s="5" t="s">
        <v>9997</v>
      </c>
      <c r="H1614" s="5" t="s">
        <v>13024</v>
      </c>
      <c r="I1614" s="6" t="s">
        <v>13026</v>
      </c>
      <c r="J1614" s="6" t="s">
        <v>13025</v>
      </c>
      <c r="K1614" s="6" t="s">
        <v>13026</v>
      </c>
      <c r="L1614" s="6" t="s">
        <v>13026</v>
      </c>
      <c r="M1614" s="6" t="s">
        <v>13027</v>
      </c>
      <c r="N1614" s="5" t="s">
        <v>13031</v>
      </c>
    </row>
    <row r="1615" spans="1:14" x14ac:dyDescent="0.45">
      <c r="A1615" s="6" t="s">
        <v>2812</v>
      </c>
      <c r="B1615" s="5" t="s">
        <v>2813</v>
      </c>
      <c r="C1615" s="5" t="s">
        <v>2814</v>
      </c>
      <c r="D1615" s="6">
        <v>2015</v>
      </c>
      <c r="E1615" s="5" t="s">
        <v>2815</v>
      </c>
      <c r="F1615" s="5" t="s">
        <v>2816</v>
      </c>
      <c r="G1615" s="5" t="s">
        <v>2817</v>
      </c>
      <c r="H1615" s="5" t="s">
        <v>13024</v>
      </c>
      <c r="I1615" s="6" t="s">
        <v>13025</v>
      </c>
      <c r="J1615" s="6" t="s">
        <v>13025</v>
      </c>
      <c r="K1615" s="6" t="s">
        <v>13026</v>
      </c>
      <c r="L1615" s="6" t="s">
        <v>13025</v>
      </c>
      <c r="M1615" s="6" t="s">
        <v>13027</v>
      </c>
      <c r="N1615" s="5" t="s">
        <v>13029</v>
      </c>
    </row>
    <row r="1616" spans="1:14" x14ac:dyDescent="0.45">
      <c r="A1616" s="6" t="s">
        <v>7830</v>
      </c>
      <c r="B1616" s="5" t="s">
        <v>7831</v>
      </c>
      <c r="C1616" s="5" t="s">
        <v>7832</v>
      </c>
      <c r="D1616" s="6">
        <v>2019</v>
      </c>
      <c r="E1616" s="5" t="s">
        <v>7833</v>
      </c>
      <c r="F1616" s="5" t="s">
        <v>273</v>
      </c>
      <c r="G1616" s="5" t="s">
        <v>7834</v>
      </c>
      <c r="H1616" s="5" t="s">
        <v>13024</v>
      </c>
      <c r="I1616" s="6" t="s">
        <v>13026</v>
      </c>
      <c r="J1616" s="6" t="s">
        <v>13025</v>
      </c>
      <c r="K1616" s="6" t="s">
        <v>13026</v>
      </c>
      <c r="L1616" s="6" t="s">
        <v>13026</v>
      </c>
      <c r="M1616" s="6" t="s">
        <v>13027</v>
      </c>
      <c r="N1616" s="5" t="s">
        <v>13031</v>
      </c>
    </row>
    <row r="1617" spans="1:14" x14ac:dyDescent="0.45">
      <c r="A1617" s="6" t="s">
        <v>11637</v>
      </c>
      <c r="B1617" s="5" t="s">
        <v>11638</v>
      </c>
      <c r="C1617" s="5" t="s">
        <v>11639</v>
      </c>
      <c r="D1617" s="6">
        <v>1999</v>
      </c>
      <c r="E1617" s="5" t="s">
        <v>11640</v>
      </c>
      <c r="F1617" s="5" t="s">
        <v>206</v>
      </c>
      <c r="G1617" s="5" t="s">
        <v>11641</v>
      </c>
      <c r="H1617" s="5" t="s">
        <v>13024</v>
      </c>
      <c r="I1617" s="6" t="s">
        <v>13025</v>
      </c>
      <c r="J1617" s="6" t="s">
        <v>13026</v>
      </c>
      <c r="K1617" s="6" t="s">
        <v>13026</v>
      </c>
      <c r="L1617" s="6" t="s">
        <v>13026</v>
      </c>
      <c r="M1617" s="6" t="s">
        <v>13027</v>
      </c>
      <c r="N1617" s="5" t="s">
        <v>13028</v>
      </c>
    </row>
    <row r="1618" spans="1:14" x14ac:dyDescent="0.45">
      <c r="A1618" s="6" t="s">
        <v>1430</v>
      </c>
      <c r="B1618" s="5" t="s">
        <v>1431</v>
      </c>
      <c r="C1618" s="5" t="s">
        <v>1432</v>
      </c>
      <c r="D1618" s="6">
        <v>1980</v>
      </c>
      <c r="E1618" s="5" t="s">
        <v>1433</v>
      </c>
      <c r="F1618" s="5" t="s">
        <v>1434</v>
      </c>
      <c r="G1618" s="5" t="s">
        <v>1435</v>
      </c>
      <c r="H1618" s="5" t="s">
        <v>13024</v>
      </c>
      <c r="I1618" s="6" t="s">
        <v>13025</v>
      </c>
      <c r="J1618" s="6" t="s">
        <v>13026</v>
      </c>
      <c r="K1618" s="6" t="s">
        <v>13026</v>
      </c>
      <c r="L1618" s="6" t="s">
        <v>13026</v>
      </c>
      <c r="M1618" s="6" t="s">
        <v>13027</v>
      </c>
      <c r="N1618" s="5" t="s">
        <v>13028</v>
      </c>
    </row>
    <row r="1619" spans="1:14" x14ac:dyDescent="0.45">
      <c r="A1619" s="6" t="s">
        <v>9654</v>
      </c>
      <c r="B1619" s="5" t="s">
        <v>9655</v>
      </c>
      <c r="C1619" s="5" t="s">
        <v>9656</v>
      </c>
      <c r="D1619" s="6">
        <v>2001</v>
      </c>
      <c r="E1619" s="5" t="s">
        <v>9657</v>
      </c>
      <c r="F1619" s="5" t="s">
        <v>194</v>
      </c>
      <c r="G1619" s="5" t="s">
        <v>9658</v>
      </c>
      <c r="H1619" s="5" t="s">
        <v>13024</v>
      </c>
      <c r="I1619" s="6" t="s">
        <v>13025</v>
      </c>
      <c r="J1619" s="6" t="s">
        <v>13026</v>
      </c>
      <c r="K1619" s="6" t="s">
        <v>13026</v>
      </c>
      <c r="L1619" s="6" t="s">
        <v>13026</v>
      </c>
      <c r="M1619" s="6" t="s">
        <v>13027</v>
      </c>
      <c r="N1619" s="5" t="s">
        <v>13028</v>
      </c>
    </row>
    <row r="1620" spans="1:14" x14ac:dyDescent="0.45">
      <c r="A1620" s="6" t="s">
        <v>6404</v>
      </c>
      <c r="B1620" s="5" t="s">
        <v>6405</v>
      </c>
      <c r="C1620" s="5" t="s">
        <v>6406</v>
      </c>
      <c r="D1620" s="6">
        <v>2021</v>
      </c>
      <c r="E1620" s="5" t="s">
        <v>6407</v>
      </c>
      <c r="F1620" s="5" t="s">
        <v>4278</v>
      </c>
      <c r="G1620" s="5" t="s">
        <v>6408</v>
      </c>
      <c r="H1620" s="5" t="s">
        <v>13024</v>
      </c>
      <c r="I1620" s="6" t="s">
        <v>13026</v>
      </c>
      <c r="J1620" s="6" t="s">
        <v>13026</v>
      </c>
      <c r="K1620" s="6" t="s">
        <v>13026</v>
      </c>
      <c r="L1620" s="6" t="s">
        <v>13025</v>
      </c>
      <c r="M1620" s="6" t="s">
        <v>13027</v>
      </c>
      <c r="N1620" s="5" t="s">
        <v>13031</v>
      </c>
    </row>
    <row r="1621" spans="1:14" x14ac:dyDescent="0.45">
      <c r="A1621" s="6" t="s">
        <v>331</v>
      </c>
      <c r="B1621" s="5" t="s">
        <v>332</v>
      </c>
      <c r="C1621" s="5" t="s">
        <v>333</v>
      </c>
      <c r="D1621" s="6">
        <v>1997</v>
      </c>
      <c r="E1621" s="5" t="s">
        <v>334</v>
      </c>
      <c r="F1621" s="5" t="s">
        <v>111</v>
      </c>
      <c r="G1621" s="5" t="s">
        <v>335</v>
      </c>
      <c r="H1621" s="5" t="s">
        <v>13024</v>
      </c>
      <c r="I1621" s="6" t="s">
        <v>13026</v>
      </c>
      <c r="J1621" s="6" t="s">
        <v>13025</v>
      </c>
      <c r="K1621" s="6" t="s">
        <v>13026</v>
      </c>
      <c r="L1621" s="6" t="s">
        <v>13026</v>
      </c>
      <c r="M1621" s="6" t="s">
        <v>13027</v>
      </c>
      <c r="N1621" s="5" t="s">
        <v>13031</v>
      </c>
    </row>
    <row r="1622" spans="1:14" x14ac:dyDescent="0.45">
      <c r="A1622" s="6" t="s">
        <v>9342</v>
      </c>
      <c r="B1622" s="5" t="s">
        <v>9343</v>
      </c>
      <c r="C1622" s="5" t="s">
        <v>9344</v>
      </c>
      <c r="D1622" s="6">
        <v>2002</v>
      </c>
      <c r="E1622" s="5" t="s">
        <v>9345</v>
      </c>
      <c r="F1622" s="5" t="s">
        <v>68</v>
      </c>
      <c r="G1622" s="5" t="s">
        <v>9346</v>
      </c>
      <c r="H1622" s="5" t="s">
        <v>13024</v>
      </c>
      <c r="I1622" s="6" t="s">
        <v>13025</v>
      </c>
      <c r="J1622" s="6" t="s">
        <v>13026</v>
      </c>
      <c r="K1622" s="6" t="s">
        <v>13026</v>
      </c>
      <c r="L1622" s="6" t="s">
        <v>13026</v>
      </c>
      <c r="M1622" s="6" t="s">
        <v>13027</v>
      </c>
      <c r="N1622" s="5" t="s">
        <v>13028</v>
      </c>
    </row>
    <row r="1623" spans="1:14" x14ac:dyDescent="0.45">
      <c r="A1623" s="6" t="s">
        <v>7573</v>
      </c>
      <c r="B1623" s="5" t="s">
        <v>7574</v>
      </c>
      <c r="C1623" s="5" t="s">
        <v>7575</v>
      </c>
      <c r="D1623" s="6">
        <v>2021</v>
      </c>
      <c r="E1623" s="5" t="s">
        <v>7576</v>
      </c>
      <c r="F1623" s="5" t="s">
        <v>7577</v>
      </c>
      <c r="G1623" s="5" t="s">
        <v>7578</v>
      </c>
      <c r="H1623" s="5" t="s">
        <v>13024</v>
      </c>
      <c r="I1623" s="6" t="s">
        <v>13025</v>
      </c>
      <c r="J1623" s="6" t="s">
        <v>13025</v>
      </c>
      <c r="K1623" s="6" t="s">
        <v>13026</v>
      </c>
      <c r="L1623" s="6" t="s">
        <v>13026</v>
      </c>
      <c r="M1623" s="6" t="s">
        <v>13027</v>
      </c>
      <c r="N1623" s="5" t="s">
        <v>13029</v>
      </c>
    </row>
    <row r="1624" spans="1:14" x14ac:dyDescent="0.45">
      <c r="A1624" s="6" t="s">
        <v>5200</v>
      </c>
      <c r="B1624" s="5" t="s">
        <v>5201</v>
      </c>
      <c r="C1624" s="5" t="s">
        <v>3773</v>
      </c>
      <c r="D1624" s="6">
        <v>2023</v>
      </c>
      <c r="E1624" s="5" t="s">
        <v>5202</v>
      </c>
      <c r="F1624" s="5" t="s">
        <v>5203</v>
      </c>
      <c r="G1624" s="5" t="s">
        <v>5204</v>
      </c>
      <c r="H1624" s="5" t="s">
        <v>13024</v>
      </c>
      <c r="I1624" s="6" t="s">
        <v>13025</v>
      </c>
      <c r="J1624" s="6" t="s">
        <v>13025</v>
      </c>
      <c r="K1624" s="6" t="s">
        <v>13026</v>
      </c>
      <c r="L1624" s="6" t="s">
        <v>13025</v>
      </c>
      <c r="M1624" s="6" t="s">
        <v>13027</v>
      </c>
      <c r="N1624" s="5" t="s">
        <v>13029</v>
      </c>
    </row>
    <row r="1625" spans="1:14" x14ac:dyDescent="0.45">
      <c r="A1625" s="6" t="s">
        <v>1313</v>
      </c>
      <c r="B1625" s="5" t="s">
        <v>1314</v>
      </c>
      <c r="C1625" s="5" t="s">
        <v>1315</v>
      </c>
      <c r="D1625" s="6">
        <v>2016</v>
      </c>
      <c r="E1625" s="5" t="s">
        <v>1316</v>
      </c>
      <c r="F1625" s="5" t="s">
        <v>135</v>
      </c>
      <c r="G1625" s="5" t="s">
        <v>1317</v>
      </c>
      <c r="H1625" s="5" t="s">
        <v>13024</v>
      </c>
      <c r="I1625" s="6" t="s">
        <v>13025</v>
      </c>
      <c r="J1625" s="6" t="s">
        <v>13026</v>
      </c>
      <c r="K1625" s="6" t="s">
        <v>13026</v>
      </c>
      <c r="L1625" s="6" t="s">
        <v>13026</v>
      </c>
      <c r="M1625" s="6" t="s">
        <v>13027</v>
      </c>
      <c r="N1625" s="5" t="s">
        <v>13028</v>
      </c>
    </row>
    <row r="1626" spans="1:14" x14ac:dyDescent="0.45">
      <c r="A1626" s="6" t="s">
        <v>6490</v>
      </c>
      <c r="B1626" s="5" t="s">
        <v>6491</v>
      </c>
      <c r="C1626" s="5" t="s">
        <v>6492</v>
      </c>
      <c r="D1626" s="6">
        <v>2002</v>
      </c>
      <c r="E1626" s="5" t="s">
        <v>6493</v>
      </c>
      <c r="F1626" s="5" t="s">
        <v>135</v>
      </c>
      <c r="G1626" s="5" t="s">
        <v>6494</v>
      </c>
      <c r="H1626" s="5" t="s">
        <v>13024</v>
      </c>
      <c r="I1626" s="6" t="s">
        <v>13025</v>
      </c>
      <c r="J1626" s="6" t="s">
        <v>13026</v>
      </c>
      <c r="K1626" s="6" t="s">
        <v>13026</v>
      </c>
      <c r="L1626" s="6" t="s">
        <v>13025</v>
      </c>
      <c r="M1626" s="6" t="s">
        <v>13027</v>
      </c>
      <c r="N1626" s="5" t="s">
        <v>13028</v>
      </c>
    </row>
    <row r="1627" spans="1:14" x14ac:dyDescent="0.45">
      <c r="A1627" s="6" t="s">
        <v>4306</v>
      </c>
      <c r="B1627" s="5" t="s">
        <v>4307</v>
      </c>
      <c r="C1627" s="5" t="s">
        <v>4308</v>
      </c>
      <c r="D1627" s="6">
        <v>2003</v>
      </c>
      <c r="E1627" s="5" t="s">
        <v>4309</v>
      </c>
      <c r="F1627" s="5" t="s">
        <v>1451</v>
      </c>
      <c r="G1627" s="5" t="s">
        <v>4310</v>
      </c>
      <c r="H1627" s="5" t="s">
        <v>13032</v>
      </c>
      <c r="I1627" s="6" t="s">
        <v>13025</v>
      </c>
      <c r="J1627" s="6" t="s">
        <v>13026</v>
      </c>
      <c r="K1627" s="6" t="s">
        <v>13026</v>
      </c>
      <c r="L1627" s="6" t="s">
        <v>13025</v>
      </c>
      <c r="M1627" s="6" t="s">
        <v>13027</v>
      </c>
      <c r="N1627" s="5" t="s">
        <v>13028</v>
      </c>
    </row>
    <row r="1628" spans="1:14" x14ac:dyDescent="0.45">
      <c r="A1628" s="6" t="s">
        <v>1775</v>
      </c>
      <c r="B1628" s="5" t="s">
        <v>1776</v>
      </c>
      <c r="C1628" s="5" t="s">
        <v>1777</v>
      </c>
      <c r="D1628" s="6">
        <v>1988</v>
      </c>
      <c r="E1628" s="5" t="s">
        <v>1778</v>
      </c>
      <c r="F1628" s="5" t="s">
        <v>1779</v>
      </c>
      <c r="G1628" s="5" t="s">
        <v>1780</v>
      </c>
      <c r="H1628" s="5" t="s">
        <v>13024</v>
      </c>
      <c r="I1628" s="6" t="s">
        <v>13025</v>
      </c>
      <c r="J1628" s="6" t="s">
        <v>13026</v>
      </c>
      <c r="K1628" s="6" t="s">
        <v>13026</v>
      </c>
      <c r="L1628" s="6" t="s">
        <v>13026</v>
      </c>
      <c r="M1628" s="6" t="s">
        <v>13027</v>
      </c>
      <c r="N1628" s="5" t="s">
        <v>13028</v>
      </c>
    </row>
    <row r="1629" spans="1:14" x14ac:dyDescent="0.45">
      <c r="A1629" s="6" t="s">
        <v>3650</v>
      </c>
      <c r="B1629" s="5" t="s">
        <v>3651</v>
      </c>
      <c r="C1629" s="5" t="s">
        <v>3652</v>
      </c>
      <c r="D1629" s="6">
        <v>2025</v>
      </c>
      <c r="E1629" s="5" t="s">
        <v>3653</v>
      </c>
      <c r="F1629" s="5" t="s">
        <v>1451</v>
      </c>
      <c r="G1629" s="5" t="s">
        <v>3654</v>
      </c>
      <c r="H1629" s="5" t="s">
        <v>13032</v>
      </c>
      <c r="I1629" s="6" t="s">
        <v>13025</v>
      </c>
      <c r="J1629" s="6" t="s">
        <v>13025</v>
      </c>
      <c r="K1629" s="6" t="s">
        <v>13026</v>
      </c>
      <c r="L1629" s="6" t="s">
        <v>13025</v>
      </c>
      <c r="M1629" s="6" t="s">
        <v>13027</v>
      </c>
      <c r="N1629" s="5" t="s">
        <v>13034</v>
      </c>
    </row>
    <row r="1630" spans="1:14" x14ac:dyDescent="0.45">
      <c r="A1630" s="6" t="s">
        <v>10299</v>
      </c>
      <c r="B1630" s="5" t="s">
        <v>10300</v>
      </c>
      <c r="C1630" s="5" t="s">
        <v>10301</v>
      </c>
      <c r="D1630" s="6">
        <v>1999</v>
      </c>
      <c r="E1630" s="5" t="s">
        <v>10302</v>
      </c>
      <c r="F1630" s="5" t="s">
        <v>68</v>
      </c>
      <c r="G1630" s="5" t="s">
        <v>10303</v>
      </c>
      <c r="H1630" s="5" t="s">
        <v>13024</v>
      </c>
      <c r="I1630" s="6" t="s">
        <v>13025</v>
      </c>
      <c r="J1630" s="6" t="s">
        <v>13026</v>
      </c>
      <c r="K1630" s="6" t="s">
        <v>13026</v>
      </c>
      <c r="L1630" s="6" t="s">
        <v>13026</v>
      </c>
      <c r="M1630" s="6" t="s">
        <v>13027</v>
      </c>
      <c r="N1630" s="5" t="s">
        <v>13028</v>
      </c>
    </row>
    <row r="1631" spans="1:14" x14ac:dyDescent="0.45">
      <c r="A1631" s="6" t="s">
        <v>4432</v>
      </c>
      <c r="B1631" s="5" t="s">
        <v>4433</v>
      </c>
      <c r="C1631" s="5" t="s">
        <v>4434</v>
      </c>
      <c r="D1631" s="6">
        <v>2001</v>
      </c>
      <c r="E1631" s="5" t="s">
        <v>4435</v>
      </c>
      <c r="F1631" s="5" t="s">
        <v>153</v>
      </c>
      <c r="G1631" s="5" t="s">
        <v>4436</v>
      </c>
      <c r="H1631" s="5" t="s">
        <v>13024</v>
      </c>
      <c r="I1631" s="6" t="s">
        <v>13025</v>
      </c>
      <c r="J1631" s="6" t="s">
        <v>13025</v>
      </c>
      <c r="K1631" s="6" t="s">
        <v>13026</v>
      </c>
      <c r="L1631" s="6" t="s">
        <v>13025</v>
      </c>
      <c r="M1631" s="6" t="s">
        <v>13027</v>
      </c>
      <c r="N1631" s="5" t="s">
        <v>13029</v>
      </c>
    </row>
    <row r="1632" spans="1:14" x14ac:dyDescent="0.45">
      <c r="A1632" s="6" t="s">
        <v>4010</v>
      </c>
      <c r="B1632" s="5" t="s">
        <v>4011</v>
      </c>
      <c r="C1632" s="5" t="s">
        <v>4012</v>
      </c>
      <c r="D1632" s="6">
        <v>2009</v>
      </c>
      <c r="E1632" s="5" t="s">
        <v>4013</v>
      </c>
      <c r="F1632" s="5" t="s">
        <v>1338</v>
      </c>
      <c r="G1632" s="5" t="s">
        <v>4014</v>
      </c>
      <c r="H1632" s="5" t="s">
        <v>13024</v>
      </c>
      <c r="I1632" s="6" t="s">
        <v>13025</v>
      </c>
      <c r="J1632" s="6" t="s">
        <v>13025</v>
      </c>
      <c r="K1632" s="6" t="s">
        <v>13026</v>
      </c>
      <c r="L1632" s="6" t="s">
        <v>13025</v>
      </c>
      <c r="M1632" s="6" t="s">
        <v>13027</v>
      </c>
      <c r="N1632" s="5" t="s">
        <v>13029</v>
      </c>
    </row>
    <row r="1633" spans="1:14" x14ac:dyDescent="0.45">
      <c r="A1633" s="6" t="s">
        <v>8367</v>
      </c>
      <c r="B1633" s="5" t="s">
        <v>8368</v>
      </c>
      <c r="C1633" s="5" t="s">
        <v>8369</v>
      </c>
      <c r="D1633" s="6">
        <v>2007</v>
      </c>
      <c r="E1633" s="5" t="s">
        <v>8370</v>
      </c>
      <c r="F1633" s="5" t="s">
        <v>194</v>
      </c>
      <c r="G1633" s="5" t="s">
        <v>8371</v>
      </c>
      <c r="H1633" s="5" t="s">
        <v>13024</v>
      </c>
      <c r="I1633" s="6" t="s">
        <v>13026</v>
      </c>
      <c r="J1633" s="6" t="s">
        <v>13025</v>
      </c>
      <c r="K1633" s="6" t="s">
        <v>13026</v>
      </c>
      <c r="L1633" s="6" t="s">
        <v>13025</v>
      </c>
      <c r="M1633" s="6" t="s">
        <v>13027</v>
      </c>
      <c r="N1633" s="5" t="s">
        <v>13031</v>
      </c>
    </row>
    <row r="1634" spans="1:14" x14ac:dyDescent="0.45">
      <c r="A1634" s="6" t="s">
        <v>11031</v>
      </c>
      <c r="B1634" s="5" t="s">
        <v>11032</v>
      </c>
      <c r="C1634" s="5" t="s">
        <v>11033</v>
      </c>
      <c r="D1634" s="6">
        <v>1975</v>
      </c>
      <c r="E1634" s="5" t="s">
        <v>11034</v>
      </c>
      <c r="F1634" s="5" t="s">
        <v>426</v>
      </c>
      <c r="G1634" s="5" t="s">
        <v>11035</v>
      </c>
      <c r="H1634" s="5" t="s">
        <v>13024</v>
      </c>
      <c r="I1634" s="6" t="s">
        <v>13025</v>
      </c>
      <c r="J1634" s="6" t="s">
        <v>13025</v>
      </c>
      <c r="K1634" s="6" t="s">
        <v>13026</v>
      </c>
      <c r="L1634" s="6" t="s">
        <v>13026</v>
      </c>
      <c r="M1634" s="6" t="s">
        <v>13027</v>
      </c>
      <c r="N1634" s="5" t="s">
        <v>13029</v>
      </c>
    </row>
    <row r="1635" spans="1:14" x14ac:dyDescent="0.45">
      <c r="A1635" s="6" t="s">
        <v>5236</v>
      </c>
      <c r="B1635" s="5" t="s">
        <v>5237</v>
      </c>
      <c r="C1635" s="5" t="s">
        <v>5238</v>
      </c>
      <c r="D1635" s="6">
        <v>2001</v>
      </c>
      <c r="E1635" s="5" t="s">
        <v>5239</v>
      </c>
      <c r="F1635" s="5" t="s">
        <v>68</v>
      </c>
      <c r="G1635" s="5" t="s">
        <v>5240</v>
      </c>
      <c r="H1635" s="5" t="s">
        <v>13032</v>
      </c>
      <c r="I1635" s="6" t="s">
        <v>13025</v>
      </c>
      <c r="J1635" s="6" t="s">
        <v>13026</v>
      </c>
      <c r="K1635" s="6" t="s">
        <v>13026</v>
      </c>
      <c r="L1635" s="6" t="s">
        <v>13026</v>
      </c>
      <c r="M1635" s="6" t="s">
        <v>13027</v>
      </c>
      <c r="N1635" s="5" t="s">
        <v>13028</v>
      </c>
    </row>
    <row r="1636" spans="1:14" x14ac:dyDescent="0.45">
      <c r="A1636" s="6" t="s">
        <v>12469</v>
      </c>
      <c r="B1636" s="5" t="s">
        <v>12470</v>
      </c>
      <c r="C1636" s="5" t="s">
        <v>12471</v>
      </c>
      <c r="D1636" s="6">
        <v>2002</v>
      </c>
      <c r="E1636" s="5" t="s">
        <v>12472</v>
      </c>
      <c r="F1636" s="5" t="s">
        <v>1474</v>
      </c>
      <c r="G1636" s="5" t="s">
        <v>12473</v>
      </c>
      <c r="H1636" s="5" t="s">
        <v>13024</v>
      </c>
      <c r="I1636" s="6" t="s">
        <v>13026</v>
      </c>
      <c r="J1636" s="6" t="s">
        <v>13026</v>
      </c>
      <c r="K1636" s="6" t="s">
        <v>13026</v>
      </c>
      <c r="L1636" s="6" t="s">
        <v>13026</v>
      </c>
      <c r="M1636" s="6" t="s">
        <v>13027</v>
      </c>
      <c r="N1636" s="5" t="s">
        <v>13031</v>
      </c>
    </row>
    <row r="1637" spans="1:14" x14ac:dyDescent="0.45">
      <c r="A1637" s="6" t="s">
        <v>11438</v>
      </c>
      <c r="B1637" s="5" t="s">
        <v>11439</v>
      </c>
      <c r="C1637" s="5" t="s">
        <v>11440</v>
      </c>
      <c r="D1637" s="6">
        <v>2002</v>
      </c>
      <c r="E1637" s="5" t="s">
        <v>11441</v>
      </c>
      <c r="F1637" s="5" t="s">
        <v>206</v>
      </c>
      <c r="G1637" s="5" t="s">
        <v>11442</v>
      </c>
      <c r="H1637" s="5" t="s">
        <v>13024</v>
      </c>
      <c r="I1637" s="6" t="s">
        <v>13026</v>
      </c>
      <c r="J1637" s="6" t="s">
        <v>13026</v>
      </c>
      <c r="K1637" s="6" t="s">
        <v>13026</v>
      </c>
      <c r="L1637" s="6" t="s">
        <v>13026</v>
      </c>
      <c r="M1637" s="6" t="s">
        <v>13027</v>
      </c>
      <c r="N1637" s="5" t="s">
        <v>13031</v>
      </c>
    </row>
    <row r="1638" spans="1:14" x14ac:dyDescent="0.45">
      <c r="A1638" s="6" t="s">
        <v>3910</v>
      </c>
      <c r="B1638" s="5" t="s">
        <v>3911</v>
      </c>
      <c r="C1638" s="5" t="s">
        <v>3912</v>
      </c>
      <c r="D1638" s="6">
        <v>2018</v>
      </c>
      <c r="E1638" s="5" t="s">
        <v>3913</v>
      </c>
      <c r="F1638" s="5" t="s">
        <v>420</v>
      </c>
      <c r="G1638" s="5" t="s">
        <v>3914</v>
      </c>
      <c r="H1638" s="5" t="s">
        <v>13024</v>
      </c>
      <c r="I1638" s="6" t="s">
        <v>13025</v>
      </c>
      <c r="J1638" s="6" t="s">
        <v>13025</v>
      </c>
      <c r="K1638" s="6" t="s">
        <v>13026</v>
      </c>
      <c r="L1638" s="6" t="s">
        <v>13026</v>
      </c>
      <c r="M1638" s="6" t="s">
        <v>13027</v>
      </c>
      <c r="N1638" s="5" t="s">
        <v>13029</v>
      </c>
    </row>
    <row r="1639" spans="1:14" x14ac:dyDescent="0.45">
      <c r="A1639" s="6" t="s">
        <v>2144</v>
      </c>
      <c r="B1639" s="5" t="s">
        <v>2145</v>
      </c>
      <c r="C1639" s="5" t="s">
        <v>2146</v>
      </c>
      <c r="D1639" s="6">
        <v>2001</v>
      </c>
      <c r="E1639" s="5" t="s">
        <v>2147</v>
      </c>
      <c r="F1639" s="5" t="s">
        <v>87</v>
      </c>
      <c r="G1639" s="5" t="s">
        <v>2148</v>
      </c>
      <c r="H1639" s="5" t="s">
        <v>13024</v>
      </c>
      <c r="I1639" s="6" t="s">
        <v>13025</v>
      </c>
      <c r="J1639" s="6" t="s">
        <v>13026</v>
      </c>
      <c r="K1639" s="6" t="s">
        <v>13026</v>
      </c>
      <c r="L1639" s="6" t="s">
        <v>13025</v>
      </c>
      <c r="M1639" s="6" t="s">
        <v>13027</v>
      </c>
      <c r="N1639" s="5" t="s">
        <v>13028</v>
      </c>
    </row>
    <row r="1640" spans="1:14" x14ac:dyDescent="0.45">
      <c r="A1640" s="6" t="s">
        <v>7568</v>
      </c>
      <c r="B1640" s="5" t="s">
        <v>7569</v>
      </c>
      <c r="C1640" s="5" t="s">
        <v>7570</v>
      </c>
      <c r="D1640" s="6">
        <v>2017</v>
      </c>
      <c r="E1640" s="5" t="s">
        <v>7571</v>
      </c>
      <c r="F1640" s="5" t="s">
        <v>1194</v>
      </c>
      <c r="G1640" s="5" t="s">
        <v>7572</v>
      </c>
      <c r="H1640" s="5" t="s">
        <v>13024</v>
      </c>
      <c r="I1640" s="6" t="s">
        <v>13025</v>
      </c>
      <c r="J1640" s="6" t="s">
        <v>13025</v>
      </c>
      <c r="K1640" s="6" t="s">
        <v>13026</v>
      </c>
      <c r="L1640" s="6" t="s">
        <v>13026</v>
      </c>
      <c r="M1640" s="6" t="s">
        <v>13027</v>
      </c>
      <c r="N1640" s="5" t="s">
        <v>13029</v>
      </c>
    </row>
    <row r="1641" spans="1:14" x14ac:dyDescent="0.45">
      <c r="A1641" s="6" t="s">
        <v>3853</v>
      </c>
      <c r="B1641" s="5" t="s">
        <v>3854</v>
      </c>
      <c r="C1641" s="5" t="s">
        <v>3855</v>
      </c>
      <c r="D1641" s="6">
        <v>2008</v>
      </c>
      <c r="E1641" s="5" t="s">
        <v>3856</v>
      </c>
      <c r="F1641" s="5" t="s">
        <v>3857</v>
      </c>
      <c r="G1641" s="5" t="s">
        <v>3858</v>
      </c>
      <c r="H1641" s="5" t="s">
        <v>13024</v>
      </c>
      <c r="I1641" s="6" t="s">
        <v>13025</v>
      </c>
      <c r="J1641" s="6" t="s">
        <v>13025</v>
      </c>
      <c r="K1641" s="6" t="s">
        <v>13026</v>
      </c>
      <c r="L1641" s="6" t="s">
        <v>13026</v>
      </c>
      <c r="M1641" s="6" t="s">
        <v>13027</v>
      </c>
      <c r="N1641" s="5" t="s">
        <v>13029</v>
      </c>
    </row>
    <row r="1642" spans="1:14" x14ac:dyDescent="0.45">
      <c r="A1642" s="6" t="s">
        <v>6429</v>
      </c>
      <c r="B1642" s="5" t="s">
        <v>6430</v>
      </c>
      <c r="C1642" s="5" t="s">
        <v>6431</v>
      </c>
      <c r="D1642" s="6">
        <v>1992</v>
      </c>
      <c r="E1642" s="5" t="s">
        <v>6432</v>
      </c>
      <c r="F1642" s="5" t="s">
        <v>426</v>
      </c>
      <c r="G1642" s="5" t="s">
        <v>6433</v>
      </c>
      <c r="H1642" s="5" t="s">
        <v>13024</v>
      </c>
      <c r="I1642" s="6" t="s">
        <v>13025</v>
      </c>
      <c r="J1642" s="6" t="s">
        <v>13026</v>
      </c>
      <c r="K1642" s="6" t="s">
        <v>13026</v>
      </c>
      <c r="L1642" s="6" t="s">
        <v>13026</v>
      </c>
      <c r="M1642" s="6" t="s">
        <v>13027</v>
      </c>
      <c r="N1642" s="5" t="s">
        <v>13028</v>
      </c>
    </row>
    <row r="1643" spans="1:14" x14ac:dyDescent="0.45">
      <c r="A1643" s="6" t="s">
        <v>10565</v>
      </c>
      <c r="B1643" s="5" t="s">
        <v>10566</v>
      </c>
      <c r="C1643" s="5" t="s">
        <v>10567</v>
      </c>
      <c r="D1643" s="6">
        <v>2001</v>
      </c>
      <c r="E1643" s="5" t="s">
        <v>10568</v>
      </c>
      <c r="F1643" s="5" t="s">
        <v>68</v>
      </c>
      <c r="G1643" s="5" t="s">
        <v>10569</v>
      </c>
      <c r="H1643" s="5" t="s">
        <v>13024</v>
      </c>
      <c r="I1643" s="6" t="s">
        <v>13025</v>
      </c>
      <c r="J1643" s="6" t="s">
        <v>13026</v>
      </c>
      <c r="K1643" s="6" t="s">
        <v>13026</v>
      </c>
      <c r="L1643" s="6" t="s">
        <v>13026</v>
      </c>
      <c r="M1643" s="6" t="s">
        <v>13027</v>
      </c>
      <c r="N1643" s="5" t="s">
        <v>13028</v>
      </c>
    </row>
    <row r="1644" spans="1:14" x14ac:dyDescent="0.45">
      <c r="A1644" s="6" t="s">
        <v>9257</v>
      </c>
      <c r="B1644" s="5" t="s">
        <v>9258</v>
      </c>
      <c r="C1644" s="5" t="s">
        <v>9259</v>
      </c>
      <c r="D1644" s="6">
        <v>2002</v>
      </c>
      <c r="E1644" s="5" t="s">
        <v>9260</v>
      </c>
      <c r="F1644" s="5" t="s">
        <v>666</v>
      </c>
      <c r="G1644" s="5" t="s">
        <v>9261</v>
      </c>
      <c r="H1644" s="5" t="s">
        <v>13024</v>
      </c>
      <c r="I1644" s="6" t="s">
        <v>13025</v>
      </c>
      <c r="J1644" s="6" t="s">
        <v>13026</v>
      </c>
      <c r="K1644" s="6" t="s">
        <v>13026</v>
      </c>
      <c r="L1644" s="6" t="s">
        <v>13025</v>
      </c>
      <c r="M1644" s="6" t="s">
        <v>13027</v>
      </c>
      <c r="N1644" s="5" t="s">
        <v>13028</v>
      </c>
    </row>
    <row r="1645" spans="1:14" x14ac:dyDescent="0.45">
      <c r="A1645" s="6" t="s">
        <v>6612</v>
      </c>
      <c r="B1645" s="5" t="s">
        <v>6613</v>
      </c>
      <c r="C1645" s="5" t="s">
        <v>6614</v>
      </c>
      <c r="D1645" s="6">
        <v>2001</v>
      </c>
      <c r="E1645" s="5" t="s">
        <v>6615</v>
      </c>
      <c r="F1645" s="5" t="s">
        <v>68</v>
      </c>
      <c r="G1645" s="5" t="s">
        <v>6616</v>
      </c>
      <c r="H1645" s="5" t="s">
        <v>13024</v>
      </c>
      <c r="I1645" s="6" t="s">
        <v>13025</v>
      </c>
      <c r="J1645" s="6" t="s">
        <v>13026</v>
      </c>
      <c r="K1645" s="6" t="s">
        <v>13026</v>
      </c>
      <c r="L1645" s="6" t="s">
        <v>13026</v>
      </c>
      <c r="M1645" s="6" t="s">
        <v>13027</v>
      </c>
      <c r="N1645" s="5" t="s">
        <v>13028</v>
      </c>
    </row>
    <row r="1646" spans="1:14" x14ac:dyDescent="0.45">
      <c r="A1646" s="6" t="s">
        <v>6884</v>
      </c>
      <c r="B1646" s="5" t="s">
        <v>6885</v>
      </c>
      <c r="C1646" s="5" t="s">
        <v>6886</v>
      </c>
      <c r="D1646" s="6">
        <v>2003</v>
      </c>
      <c r="E1646" s="5" t="s">
        <v>6887</v>
      </c>
      <c r="F1646" s="5" t="s">
        <v>68</v>
      </c>
      <c r="G1646" s="5" t="s">
        <v>6888</v>
      </c>
      <c r="H1646" s="5" t="s">
        <v>13024</v>
      </c>
      <c r="I1646" s="6" t="s">
        <v>13025</v>
      </c>
      <c r="J1646" s="6" t="s">
        <v>13026</v>
      </c>
      <c r="K1646" s="6" t="s">
        <v>13026</v>
      </c>
      <c r="L1646" s="6" t="s">
        <v>13026</v>
      </c>
      <c r="M1646" s="6" t="s">
        <v>13027</v>
      </c>
      <c r="N1646" s="5" t="s">
        <v>13028</v>
      </c>
    </row>
    <row r="1647" spans="1:14" x14ac:dyDescent="0.45">
      <c r="A1647" s="6" t="s">
        <v>11134</v>
      </c>
      <c r="B1647" s="5" t="s">
        <v>11135</v>
      </c>
      <c r="C1647" s="5" t="s">
        <v>11136</v>
      </c>
      <c r="D1647" s="6">
        <v>2023</v>
      </c>
      <c r="E1647" s="5" t="s">
        <v>11137</v>
      </c>
      <c r="F1647" s="5" t="s">
        <v>11138</v>
      </c>
      <c r="G1647" s="5" t="s">
        <v>11139</v>
      </c>
      <c r="H1647" s="5" t="s">
        <v>13024</v>
      </c>
      <c r="I1647" s="6" t="s">
        <v>13026</v>
      </c>
      <c r="J1647" s="6" t="s">
        <v>13025</v>
      </c>
      <c r="K1647" s="6" t="s">
        <v>13026</v>
      </c>
      <c r="L1647" s="6" t="s">
        <v>13025</v>
      </c>
      <c r="M1647" s="6" t="s">
        <v>13027</v>
      </c>
      <c r="N1647" s="5" t="s">
        <v>13031</v>
      </c>
    </row>
    <row r="1648" spans="1:14" x14ac:dyDescent="0.45">
      <c r="A1648" s="6" t="s">
        <v>8041</v>
      </c>
      <c r="B1648" s="5" t="s">
        <v>8042</v>
      </c>
      <c r="C1648" s="5" t="s">
        <v>8043</v>
      </c>
      <c r="D1648" s="6">
        <v>2025</v>
      </c>
      <c r="E1648" s="5" t="s">
        <v>8044</v>
      </c>
      <c r="F1648" s="5" t="s">
        <v>1102</v>
      </c>
      <c r="G1648" s="5" t="s">
        <v>8045</v>
      </c>
      <c r="H1648" s="5" t="s">
        <v>13024</v>
      </c>
      <c r="I1648" s="6" t="s">
        <v>13026</v>
      </c>
      <c r="J1648" s="6" t="s">
        <v>13026</v>
      </c>
      <c r="K1648" s="6" t="s">
        <v>13026</v>
      </c>
      <c r="L1648" s="6" t="s">
        <v>13026</v>
      </c>
      <c r="M1648" s="6" t="s">
        <v>13027</v>
      </c>
      <c r="N1648" s="5" t="s">
        <v>13031</v>
      </c>
    </row>
    <row r="1649" spans="1:14" x14ac:dyDescent="0.45">
      <c r="A1649" s="6" t="s">
        <v>3333</v>
      </c>
      <c r="B1649" s="5" t="s">
        <v>3334</v>
      </c>
      <c r="C1649" s="5" t="s">
        <v>3335</v>
      </c>
      <c r="D1649" s="6">
        <v>2006</v>
      </c>
      <c r="E1649" s="5" t="s">
        <v>3336</v>
      </c>
      <c r="F1649" s="5" t="s">
        <v>239</v>
      </c>
      <c r="G1649" s="5" t="s">
        <v>3337</v>
      </c>
      <c r="H1649" s="5" t="s">
        <v>13024</v>
      </c>
      <c r="I1649" s="6" t="s">
        <v>13025</v>
      </c>
      <c r="J1649" s="6" t="s">
        <v>13025</v>
      </c>
      <c r="K1649" s="6" t="s">
        <v>13026</v>
      </c>
      <c r="L1649" s="6" t="s">
        <v>13026</v>
      </c>
      <c r="M1649" s="6" t="s">
        <v>13027</v>
      </c>
      <c r="N1649" s="5" t="s">
        <v>13029</v>
      </c>
    </row>
    <row r="1650" spans="1:14" x14ac:dyDescent="0.45">
      <c r="A1650" s="6" t="s">
        <v>2694</v>
      </c>
      <c r="B1650" s="5" t="s">
        <v>2695</v>
      </c>
      <c r="C1650" s="5" t="s">
        <v>2696</v>
      </c>
      <c r="D1650" s="6">
        <v>2000</v>
      </c>
      <c r="E1650" s="5" t="s">
        <v>2697</v>
      </c>
      <c r="F1650" s="5" t="s">
        <v>2698</v>
      </c>
      <c r="G1650" s="5" t="s">
        <v>2699</v>
      </c>
      <c r="H1650" s="5" t="s">
        <v>13024</v>
      </c>
      <c r="I1650" s="6" t="s">
        <v>13026</v>
      </c>
      <c r="J1650" s="6" t="s">
        <v>13025</v>
      </c>
      <c r="K1650" s="6" t="s">
        <v>13026</v>
      </c>
      <c r="L1650" s="6" t="s">
        <v>13026</v>
      </c>
      <c r="M1650" s="6" t="s">
        <v>13027</v>
      </c>
      <c r="N1650" s="5" t="s">
        <v>13031</v>
      </c>
    </row>
    <row r="1651" spans="1:14" x14ac:dyDescent="0.45">
      <c r="A1651" s="6" t="s">
        <v>5313</v>
      </c>
      <c r="B1651" s="5" t="s">
        <v>5314</v>
      </c>
      <c r="C1651" s="5" t="s">
        <v>5315</v>
      </c>
      <c r="D1651" s="6">
        <v>2003</v>
      </c>
      <c r="E1651" s="5" t="s">
        <v>5316</v>
      </c>
      <c r="F1651" s="5" t="s">
        <v>206</v>
      </c>
      <c r="G1651" s="5" t="s">
        <v>5317</v>
      </c>
      <c r="H1651" s="5" t="s">
        <v>13032</v>
      </c>
      <c r="I1651" s="6" t="s">
        <v>13026</v>
      </c>
      <c r="J1651" s="6" t="s">
        <v>13025</v>
      </c>
      <c r="K1651" s="6" t="s">
        <v>13025</v>
      </c>
      <c r="L1651" s="6" t="s">
        <v>13025</v>
      </c>
      <c r="M1651" s="6" t="s">
        <v>13027</v>
      </c>
      <c r="N1651" s="5" t="s">
        <v>13031</v>
      </c>
    </row>
    <row r="1652" spans="1:14" x14ac:dyDescent="0.45">
      <c r="A1652" s="6" t="s">
        <v>505</v>
      </c>
      <c r="B1652" s="5" t="s">
        <v>506</v>
      </c>
      <c r="C1652" s="5" t="s">
        <v>507</v>
      </c>
      <c r="D1652" s="6">
        <v>2011</v>
      </c>
      <c r="E1652" s="5" t="s">
        <v>508</v>
      </c>
      <c r="F1652" s="5" t="s">
        <v>509</v>
      </c>
      <c r="G1652" s="5" t="s">
        <v>510</v>
      </c>
      <c r="H1652" s="5" t="s">
        <v>13024</v>
      </c>
      <c r="I1652" s="6" t="s">
        <v>13025</v>
      </c>
      <c r="J1652" s="6" t="s">
        <v>13026</v>
      </c>
      <c r="K1652" s="6" t="s">
        <v>13026</v>
      </c>
      <c r="L1652" s="6" t="s">
        <v>13026</v>
      </c>
      <c r="M1652" s="6" t="s">
        <v>13027</v>
      </c>
      <c r="N1652" s="5" t="s">
        <v>13028</v>
      </c>
    </row>
    <row r="1653" spans="1:14" x14ac:dyDescent="0.45">
      <c r="A1653" s="6" t="s">
        <v>4316</v>
      </c>
      <c r="B1653" s="5" t="s">
        <v>4317</v>
      </c>
      <c r="C1653" s="5" t="s">
        <v>4318</v>
      </c>
      <c r="D1653" s="6">
        <v>2026</v>
      </c>
      <c r="E1653" s="5" t="s">
        <v>4319</v>
      </c>
      <c r="F1653" s="5" t="s">
        <v>4320</v>
      </c>
      <c r="G1653" s="5" t="s">
        <v>4321</v>
      </c>
      <c r="H1653" s="5" t="s">
        <v>13024</v>
      </c>
      <c r="I1653" s="6" t="s">
        <v>13025</v>
      </c>
      <c r="J1653" s="6" t="s">
        <v>13025</v>
      </c>
      <c r="K1653" s="6" t="s">
        <v>13026</v>
      </c>
      <c r="L1653" s="6" t="s">
        <v>13025</v>
      </c>
      <c r="M1653" s="6" t="s">
        <v>13027</v>
      </c>
      <c r="N1653" s="5" t="s">
        <v>13029</v>
      </c>
    </row>
    <row r="1654" spans="1:14" x14ac:dyDescent="0.45">
      <c r="A1654" s="6" t="s">
        <v>5619</v>
      </c>
      <c r="B1654" s="5" t="s">
        <v>5620</v>
      </c>
      <c r="C1654" s="5" t="s">
        <v>5621</v>
      </c>
      <c r="D1654" s="6">
        <v>2000</v>
      </c>
      <c r="E1654" s="5" t="s">
        <v>5622</v>
      </c>
      <c r="F1654" s="5" t="s">
        <v>1680</v>
      </c>
      <c r="G1654" s="5" t="s">
        <v>5623</v>
      </c>
      <c r="H1654" s="5" t="s">
        <v>13032</v>
      </c>
      <c r="I1654" s="6" t="s">
        <v>13025</v>
      </c>
      <c r="J1654" s="6" t="s">
        <v>13026</v>
      </c>
      <c r="K1654" s="6" t="s">
        <v>13026</v>
      </c>
      <c r="L1654" s="6" t="s">
        <v>13026</v>
      </c>
      <c r="M1654" s="6" t="s">
        <v>13027</v>
      </c>
      <c r="N1654" s="5" t="s">
        <v>13028</v>
      </c>
    </row>
    <row r="1655" spans="1:14" x14ac:dyDescent="0.45">
      <c r="A1655" s="6" t="s">
        <v>11884</v>
      </c>
      <c r="B1655" s="5" t="s">
        <v>11885</v>
      </c>
      <c r="C1655" s="5" t="s">
        <v>11886</v>
      </c>
      <c r="D1655" s="6">
        <v>1998</v>
      </c>
      <c r="E1655" s="5" t="s">
        <v>11887</v>
      </c>
      <c r="F1655" s="5" t="s">
        <v>117</v>
      </c>
      <c r="G1655" s="5" t="s">
        <v>11888</v>
      </c>
      <c r="H1655" s="5" t="s">
        <v>13024</v>
      </c>
      <c r="I1655" s="6" t="s">
        <v>13026</v>
      </c>
      <c r="J1655" s="6" t="s">
        <v>13026</v>
      </c>
      <c r="K1655" s="6" t="s">
        <v>13026</v>
      </c>
      <c r="L1655" s="6" t="s">
        <v>13026</v>
      </c>
      <c r="M1655" s="6" t="s">
        <v>13027</v>
      </c>
      <c r="N1655" s="5" t="s">
        <v>13031</v>
      </c>
    </row>
    <row r="1656" spans="1:14" x14ac:dyDescent="0.45">
      <c r="A1656" s="6" t="s">
        <v>12250</v>
      </c>
      <c r="B1656" s="5" t="s">
        <v>12251</v>
      </c>
      <c r="C1656" s="5" t="s">
        <v>12252</v>
      </c>
      <c r="D1656" s="6">
        <v>2015</v>
      </c>
      <c r="E1656" s="5" t="s">
        <v>12253</v>
      </c>
      <c r="F1656" s="5" t="s">
        <v>12254</v>
      </c>
      <c r="G1656" s="5" t="s">
        <v>12255</v>
      </c>
      <c r="H1656" s="5" t="s">
        <v>13024</v>
      </c>
      <c r="I1656" s="6" t="s">
        <v>13025</v>
      </c>
      <c r="J1656" s="6" t="s">
        <v>13025</v>
      </c>
      <c r="K1656" s="6" t="s">
        <v>13026</v>
      </c>
      <c r="L1656" s="6" t="s">
        <v>13026</v>
      </c>
      <c r="M1656" s="6" t="s">
        <v>13027</v>
      </c>
      <c r="N1656" s="5" t="s">
        <v>13029</v>
      </c>
    </row>
    <row r="1657" spans="1:14" x14ac:dyDescent="0.45">
      <c r="A1657" s="6" t="s">
        <v>173</v>
      </c>
      <c r="B1657" s="5" t="s">
        <v>174</v>
      </c>
      <c r="C1657" s="5" t="s">
        <v>175</v>
      </c>
      <c r="D1657" s="6">
        <v>2000</v>
      </c>
      <c r="E1657" s="5" t="s">
        <v>176</v>
      </c>
      <c r="F1657" s="5" t="s">
        <v>177</v>
      </c>
      <c r="G1657" s="5" t="s">
        <v>178</v>
      </c>
      <c r="H1657" s="5" t="s">
        <v>13024</v>
      </c>
      <c r="I1657" s="6" t="s">
        <v>13025</v>
      </c>
      <c r="J1657" s="6" t="s">
        <v>13026</v>
      </c>
      <c r="K1657" s="6" t="s">
        <v>13026</v>
      </c>
      <c r="L1657" s="6" t="s">
        <v>13025</v>
      </c>
      <c r="M1657" s="6" t="s">
        <v>13027</v>
      </c>
      <c r="N1657" s="5" t="s">
        <v>13028</v>
      </c>
    </row>
    <row r="1658" spans="1:14" x14ac:dyDescent="0.45">
      <c r="A1658" s="6" t="s">
        <v>12464</v>
      </c>
      <c r="B1658" s="5" t="s">
        <v>12465</v>
      </c>
      <c r="C1658" s="5" t="s">
        <v>12466</v>
      </c>
      <c r="D1658" s="6">
        <v>2002</v>
      </c>
      <c r="E1658" s="5" t="s">
        <v>12467</v>
      </c>
      <c r="F1658" s="5" t="s">
        <v>9428</v>
      </c>
      <c r="G1658" s="5" t="s">
        <v>12468</v>
      </c>
      <c r="H1658" s="5" t="s">
        <v>13024</v>
      </c>
      <c r="I1658" s="6" t="s">
        <v>13025</v>
      </c>
      <c r="J1658" s="6" t="s">
        <v>13026</v>
      </c>
      <c r="K1658" s="6" t="s">
        <v>13026</v>
      </c>
      <c r="L1658" s="6" t="s">
        <v>13026</v>
      </c>
      <c r="M1658" s="6" t="s">
        <v>13027</v>
      </c>
      <c r="N1658" s="5" t="s">
        <v>13028</v>
      </c>
    </row>
    <row r="1659" spans="1:14" x14ac:dyDescent="0.45">
      <c r="A1659" s="6" t="s">
        <v>6041</v>
      </c>
      <c r="B1659" s="5" t="s">
        <v>6042</v>
      </c>
      <c r="C1659" s="5" t="s">
        <v>6043</v>
      </c>
      <c r="D1659" s="6">
        <v>2025</v>
      </c>
      <c r="E1659" s="5" t="s">
        <v>6044</v>
      </c>
      <c r="F1659" s="5" t="s">
        <v>2692</v>
      </c>
      <c r="G1659" s="5" t="s">
        <v>6045</v>
      </c>
      <c r="H1659" s="5" t="s">
        <v>13032</v>
      </c>
      <c r="I1659" s="6" t="s">
        <v>13026</v>
      </c>
      <c r="J1659" s="6" t="s">
        <v>13026</v>
      </c>
      <c r="K1659" s="6" t="s">
        <v>13026</v>
      </c>
      <c r="L1659" s="6" t="s">
        <v>13025</v>
      </c>
      <c r="M1659" s="6" t="s">
        <v>13027</v>
      </c>
      <c r="N1659" s="5" t="s">
        <v>13031</v>
      </c>
    </row>
    <row r="1660" spans="1:14" x14ac:dyDescent="0.45">
      <c r="A1660" s="6" t="s">
        <v>5323</v>
      </c>
      <c r="B1660" s="5" t="s">
        <v>5324</v>
      </c>
      <c r="C1660" s="5" t="s">
        <v>5325</v>
      </c>
      <c r="D1660" s="6">
        <v>2003</v>
      </c>
      <c r="E1660" s="5" t="s">
        <v>5326</v>
      </c>
      <c r="F1660" s="5" t="s">
        <v>194</v>
      </c>
      <c r="G1660" s="5" t="s">
        <v>5327</v>
      </c>
      <c r="H1660" s="5" t="s">
        <v>13024</v>
      </c>
      <c r="I1660" s="6" t="s">
        <v>13026</v>
      </c>
      <c r="J1660" s="6" t="s">
        <v>13026</v>
      </c>
      <c r="K1660" s="6" t="s">
        <v>13026</v>
      </c>
      <c r="L1660" s="6" t="s">
        <v>13025</v>
      </c>
      <c r="M1660" s="6" t="s">
        <v>13027</v>
      </c>
      <c r="N1660" s="5" t="s">
        <v>13031</v>
      </c>
    </row>
    <row r="1661" spans="1:14" x14ac:dyDescent="0.45">
      <c r="A1661" s="6" t="s">
        <v>11935</v>
      </c>
      <c r="B1661" s="5" t="s">
        <v>11936</v>
      </c>
      <c r="C1661" s="5" t="s">
        <v>11937</v>
      </c>
      <c r="D1661" s="6">
        <v>2003</v>
      </c>
      <c r="E1661" s="5" t="s">
        <v>11938</v>
      </c>
      <c r="F1661" s="5" t="s">
        <v>4123</v>
      </c>
      <c r="G1661" s="5" t="s">
        <v>11939</v>
      </c>
      <c r="H1661" s="5" t="s">
        <v>13024</v>
      </c>
      <c r="I1661" s="6" t="s">
        <v>13025</v>
      </c>
      <c r="J1661" s="6" t="s">
        <v>13026</v>
      </c>
      <c r="K1661" s="6" t="s">
        <v>13026</v>
      </c>
      <c r="L1661" s="6" t="s">
        <v>13025</v>
      </c>
      <c r="M1661" s="6" t="s">
        <v>13027</v>
      </c>
      <c r="N1661" s="5" t="s">
        <v>13028</v>
      </c>
    </row>
    <row r="1662" spans="1:14" x14ac:dyDescent="0.45">
      <c r="A1662" s="6" t="s">
        <v>179</v>
      </c>
      <c r="B1662" s="5" t="s">
        <v>180</v>
      </c>
      <c r="C1662" s="5" t="s">
        <v>181</v>
      </c>
      <c r="D1662" s="6">
        <v>2008</v>
      </c>
      <c r="E1662" s="5" t="s">
        <v>182</v>
      </c>
      <c r="F1662" s="5" t="s">
        <v>183</v>
      </c>
      <c r="G1662" s="5" t="s">
        <v>184</v>
      </c>
      <c r="H1662" s="5" t="s">
        <v>13024</v>
      </c>
      <c r="I1662" s="6" t="s">
        <v>13026</v>
      </c>
      <c r="J1662" s="6" t="s">
        <v>13025</v>
      </c>
      <c r="K1662" s="6" t="s">
        <v>13026</v>
      </c>
      <c r="L1662" s="6" t="s">
        <v>13026</v>
      </c>
      <c r="M1662" s="6" t="s">
        <v>13027</v>
      </c>
      <c r="N1662" s="5" t="s">
        <v>13031</v>
      </c>
    </row>
    <row r="1663" spans="1:14" x14ac:dyDescent="0.45">
      <c r="A1663" s="6" t="s">
        <v>3567</v>
      </c>
      <c r="B1663" s="5" t="s">
        <v>3568</v>
      </c>
      <c r="C1663" s="5" t="s">
        <v>3569</v>
      </c>
      <c r="D1663" s="6">
        <v>2007</v>
      </c>
      <c r="E1663" s="5" t="s">
        <v>3570</v>
      </c>
      <c r="F1663" s="5" t="s">
        <v>750</v>
      </c>
      <c r="G1663" s="5" t="s">
        <v>3571</v>
      </c>
      <c r="H1663" s="5" t="s">
        <v>13024</v>
      </c>
      <c r="I1663" s="6" t="s">
        <v>13026</v>
      </c>
      <c r="J1663" s="6" t="s">
        <v>13025</v>
      </c>
      <c r="K1663" s="6" t="s">
        <v>13026</v>
      </c>
      <c r="L1663" s="6" t="s">
        <v>13026</v>
      </c>
      <c r="M1663" s="6" t="s">
        <v>13027</v>
      </c>
      <c r="N1663" s="5" t="s">
        <v>13031</v>
      </c>
    </row>
    <row r="1664" spans="1:14" x14ac:dyDescent="0.45">
      <c r="A1664" s="6" t="s">
        <v>3792</v>
      </c>
      <c r="B1664" s="5" t="s">
        <v>3793</v>
      </c>
      <c r="C1664" s="5" t="s">
        <v>3794</v>
      </c>
      <c r="D1664" s="6">
        <v>1998</v>
      </c>
      <c r="E1664" s="5" t="s">
        <v>3795</v>
      </c>
      <c r="F1664" s="5" t="s">
        <v>177</v>
      </c>
      <c r="G1664" s="5" t="s">
        <v>3796</v>
      </c>
      <c r="H1664" s="5" t="s">
        <v>13024</v>
      </c>
      <c r="I1664" s="6" t="s">
        <v>13026</v>
      </c>
      <c r="J1664" s="6" t="s">
        <v>13026</v>
      </c>
      <c r="K1664" s="6" t="s">
        <v>13026</v>
      </c>
      <c r="L1664" s="6" t="s">
        <v>13026</v>
      </c>
      <c r="M1664" s="6" t="s">
        <v>13027</v>
      </c>
      <c r="N1664" s="5" t="s">
        <v>13031</v>
      </c>
    </row>
    <row r="1665" spans="1:14" x14ac:dyDescent="0.45">
      <c r="A1665" s="6" t="s">
        <v>11099</v>
      </c>
      <c r="B1665" s="5" t="s">
        <v>11100</v>
      </c>
      <c r="C1665" s="5" t="s">
        <v>11101</v>
      </c>
      <c r="D1665" s="6">
        <v>2000</v>
      </c>
      <c r="E1665" s="5" t="s">
        <v>11102</v>
      </c>
      <c r="F1665" s="5" t="s">
        <v>177</v>
      </c>
      <c r="G1665" s="5" t="s">
        <v>11103</v>
      </c>
      <c r="H1665" s="5" t="s">
        <v>13024</v>
      </c>
      <c r="I1665" s="6" t="s">
        <v>13025</v>
      </c>
      <c r="J1665" s="6" t="s">
        <v>13026</v>
      </c>
      <c r="K1665" s="6" t="s">
        <v>13026</v>
      </c>
      <c r="L1665" s="6" t="s">
        <v>13026</v>
      </c>
      <c r="M1665" s="6" t="s">
        <v>13027</v>
      </c>
      <c r="N1665" s="5" t="s">
        <v>13028</v>
      </c>
    </row>
    <row r="1666" spans="1:14" x14ac:dyDescent="0.45">
      <c r="A1666" s="6" t="s">
        <v>494</v>
      </c>
      <c r="B1666" s="5" t="s">
        <v>495</v>
      </c>
      <c r="C1666" s="5" t="s">
        <v>496</v>
      </c>
      <c r="D1666" s="6">
        <v>1999</v>
      </c>
      <c r="E1666" s="5" t="s">
        <v>497</v>
      </c>
      <c r="F1666" s="5" t="s">
        <v>245</v>
      </c>
      <c r="G1666" s="5" t="s">
        <v>498</v>
      </c>
      <c r="H1666" s="5" t="s">
        <v>13024</v>
      </c>
      <c r="I1666" s="6" t="s">
        <v>13025</v>
      </c>
      <c r="J1666" s="6" t="s">
        <v>13026</v>
      </c>
      <c r="K1666" s="6" t="s">
        <v>13026</v>
      </c>
      <c r="L1666" s="6" t="s">
        <v>13026</v>
      </c>
      <c r="M1666" s="6" t="s">
        <v>13027</v>
      </c>
      <c r="N1666" s="5" t="s">
        <v>13028</v>
      </c>
    </row>
    <row r="1667" spans="1:14" x14ac:dyDescent="0.45">
      <c r="A1667" s="6" t="s">
        <v>8410</v>
      </c>
      <c r="B1667" s="5" t="s">
        <v>8411</v>
      </c>
      <c r="C1667" s="5" t="s">
        <v>8412</v>
      </c>
      <c r="D1667" s="6">
        <v>1994</v>
      </c>
      <c r="E1667" s="5" t="s">
        <v>8413</v>
      </c>
      <c r="F1667" s="5" t="s">
        <v>111</v>
      </c>
      <c r="G1667" s="5" t="s">
        <v>8414</v>
      </c>
      <c r="H1667" s="5" t="s">
        <v>13024</v>
      </c>
      <c r="I1667" s="6" t="s">
        <v>13026</v>
      </c>
      <c r="J1667" s="6" t="s">
        <v>13026</v>
      </c>
      <c r="K1667" s="6" t="s">
        <v>13026</v>
      </c>
      <c r="L1667" s="6" t="s">
        <v>13026</v>
      </c>
      <c r="M1667" s="6" t="s">
        <v>13027</v>
      </c>
      <c r="N1667" s="5" t="s">
        <v>13031</v>
      </c>
    </row>
    <row r="1668" spans="1:14" x14ac:dyDescent="0.45">
      <c r="A1668" s="6" t="s">
        <v>7623</v>
      </c>
      <c r="B1668" s="5" t="s">
        <v>7624</v>
      </c>
      <c r="C1668" s="5" t="s">
        <v>7625</v>
      </c>
      <c r="D1668" s="6">
        <v>2003</v>
      </c>
      <c r="E1668" s="5" t="s">
        <v>7626</v>
      </c>
      <c r="F1668" s="5" t="s">
        <v>135</v>
      </c>
      <c r="G1668" s="5" t="s">
        <v>7627</v>
      </c>
      <c r="H1668" s="5" t="s">
        <v>13024</v>
      </c>
      <c r="I1668" s="6" t="s">
        <v>13026</v>
      </c>
      <c r="J1668" s="6" t="s">
        <v>13026</v>
      </c>
      <c r="K1668" s="6" t="s">
        <v>13026</v>
      </c>
      <c r="L1668" s="6" t="s">
        <v>13026</v>
      </c>
      <c r="M1668" s="6" t="s">
        <v>13027</v>
      </c>
      <c r="N1668" s="5" t="s">
        <v>13031</v>
      </c>
    </row>
    <row r="1669" spans="1:14" x14ac:dyDescent="0.45">
      <c r="A1669" s="6" t="s">
        <v>4821</v>
      </c>
      <c r="B1669" s="5" t="s">
        <v>4822</v>
      </c>
      <c r="C1669" s="5" t="s">
        <v>4823</v>
      </c>
      <c r="D1669" s="6">
        <v>2001</v>
      </c>
      <c r="E1669" s="5" t="s">
        <v>4824</v>
      </c>
      <c r="F1669" s="5" t="s">
        <v>1445</v>
      </c>
      <c r="G1669" s="5" t="s">
        <v>4825</v>
      </c>
      <c r="H1669" s="5" t="s">
        <v>13024</v>
      </c>
      <c r="I1669" s="6" t="s">
        <v>13025</v>
      </c>
      <c r="J1669" s="6" t="s">
        <v>13026</v>
      </c>
      <c r="K1669" s="6" t="s">
        <v>13026</v>
      </c>
      <c r="L1669" s="6" t="s">
        <v>13025</v>
      </c>
      <c r="M1669" s="6" t="s">
        <v>13027</v>
      </c>
      <c r="N1669" s="5" t="s">
        <v>13028</v>
      </c>
    </row>
    <row r="1670" spans="1:14" x14ac:dyDescent="0.45">
      <c r="A1670" s="6" t="s">
        <v>5055</v>
      </c>
      <c r="B1670" s="5" t="s">
        <v>5056</v>
      </c>
      <c r="C1670" s="5" t="s">
        <v>5057</v>
      </c>
      <c r="D1670" s="6">
        <v>1985</v>
      </c>
      <c r="E1670" s="5" t="s">
        <v>5058</v>
      </c>
      <c r="F1670" s="5" t="s">
        <v>633</v>
      </c>
      <c r="G1670" s="5" t="s">
        <v>5059</v>
      </c>
      <c r="H1670" s="5" t="s">
        <v>13024</v>
      </c>
      <c r="I1670" s="6" t="s">
        <v>13025</v>
      </c>
      <c r="J1670" s="6" t="s">
        <v>13026</v>
      </c>
      <c r="K1670" s="6" t="s">
        <v>13026</v>
      </c>
      <c r="L1670" s="6" t="s">
        <v>13026</v>
      </c>
      <c r="M1670" s="6" t="s">
        <v>13027</v>
      </c>
      <c r="N1670" s="5" t="s">
        <v>13028</v>
      </c>
    </row>
    <row r="1671" spans="1:14" x14ac:dyDescent="0.45">
      <c r="A1671" s="6" t="s">
        <v>6515</v>
      </c>
      <c r="B1671" s="5" t="s">
        <v>6516</v>
      </c>
      <c r="C1671" s="5" t="s">
        <v>6517</v>
      </c>
      <c r="D1671" s="6">
        <v>2004</v>
      </c>
      <c r="E1671" s="5" t="s">
        <v>6518</v>
      </c>
      <c r="F1671" s="5" t="s">
        <v>177</v>
      </c>
      <c r="G1671" s="5" t="s">
        <v>6519</v>
      </c>
      <c r="H1671" s="5" t="s">
        <v>13024</v>
      </c>
      <c r="I1671" s="6" t="s">
        <v>13025</v>
      </c>
      <c r="J1671" s="6" t="s">
        <v>13026</v>
      </c>
      <c r="K1671" s="6" t="s">
        <v>13026</v>
      </c>
      <c r="L1671" s="6" t="s">
        <v>13026</v>
      </c>
      <c r="M1671" s="6" t="s">
        <v>13027</v>
      </c>
      <c r="N1671" s="5" t="s">
        <v>13028</v>
      </c>
    </row>
    <row r="1672" spans="1:14" x14ac:dyDescent="0.45">
      <c r="A1672" s="6" t="s">
        <v>3609</v>
      </c>
      <c r="B1672" s="5" t="s">
        <v>3610</v>
      </c>
      <c r="C1672" s="5" t="s">
        <v>3611</v>
      </c>
      <c r="D1672" s="6">
        <v>2003</v>
      </c>
      <c r="E1672" s="5" t="s">
        <v>3612</v>
      </c>
      <c r="F1672" s="5" t="s">
        <v>135</v>
      </c>
      <c r="G1672" s="5" t="s">
        <v>3613</v>
      </c>
      <c r="H1672" s="5" t="s">
        <v>13032</v>
      </c>
      <c r="I1672" s="6" t="s">
        <v>13025</v>
      </c>
      <c r="J1672" s="6" t="s">
        <v>13026</v>
      </c>
      <c r="K1672" s="6" t="s">
        <v>13026</v>
      </c>
      <c r="L1672" s="6" t="s">
        <v>13025</v>
      </c>
      <c r="M1672" s="6" t="s">
        <v>13027</v>
      </c>
      <c r="N1672" s="5" t="s">
        <v>13028</v>
      </c>
    </row>
    <row r="1673" spans="1:14" x14ac:dyDescent="0.45">
      <c r="A1673" s="6" t="s">
        <v>214</v>
      </c>
      <c r="B1673" s="5" t="s">
        <v>215</v>
      </c>
      <c r="C1673" s="5" t="s">
        <v>216</v>
      </c>
      <c r="D1673" s="6">
        <v>2001</v>
      </c>
      <c r="E1673" s="5" t="s">
        <v>217</v>
      </c>
      <c r="F1673" s="5" t="s">
        <v>68</v>
      </c>
      <c r="G1673" s="5" t="s">
        <v>218</v>
      </c>
      <c r="H1673" s="5" t="s">
        <v>13024</v>
      </c>
      <c r="I1673" s="6" t="s">
        <v>13025</v>
      </c>
      <c r="J1673" s="6" t="s">
        <v>13026</v>
      </c>
      <c r="K1673" s="6" t="s">
        <v>13026</v>
      </c>
      <c r="L1673" s="6" t="s">
        <v>13026</v>
      </c>
      <c r="M1673" s="6" t="s">
        <v>13027</v>
      </c>
      <c r="N1673" s="5" t="s">
        <v>13028</v>
      </c>
    </row>
    <row r="1674" spans="1:14" x14ac:dyDescent="0.45">
      <c r="A1674" s="6" t="s">
        <v>9619</v>
      </c>
      <c r="B1674" s="5" t="s">
        <v>9620</v>
      </c>
      <c r="C1674" s="5" t="s">
        <v>9621</v>
      </c>
      <c r="D1674" s="6">
        <v>2002</v>
      </c>
      <c r="E1674" s="5" t="s">
        <v>9622</v>
      </c>
      <c r="F1674" s="5" t="s">
        <v>135</v>
      </c>
      <c r="G1674" s="5" t="s">
        <v>9623</v>
      </c>
      <c r="H1674" s="5" t="s">
        <v>13024</v>
      </c>
      <c r="I1674" s="6" t="s">
        <v>13025</v>
      </c>
      <c r="J1674" s="6" t="s">
        <v>13026</v>
      </c>
      <c r="K1674" s="6" t="s">
        <v>13026</v>
      </c>
      <c r="L1674" s="6" t="s">
        <v>13026</v>
      </c>
      <c r="M1674" s="6" t="s">
        <v>13027</v>
      </c>
      <c r="N1674" s="5" t="s">
        <v>13028</v>
      </c>
    </row>
    <row r="1675" spans="1:14" x14ac:dyDescent="0.45">
      <c r="A1675" s="6" t="s">
        <v>10720</v>
      </c>
      <c r="B1675" s="5" t="s">
        <v>10721</v>
      </c>
      <c r="C1675" s="5" t="s">
        <v>10722</v>
      </c>
      <c r="D1675" s="6">
        <v>2019</v>
      </c>
      <c r="E1675" s="5" t="s">
        <v>10723</v>
      </c>
      <c r="F1675" s="5" t="s">
        <v>10724</v>
      </c>
      <c r="G1675" s="5" t="s">
        <v>10725</v>
      </c>
      <c r="H1675" s="5" t="s">
        <v>13024</v>
      </c>
      <c r="I1675" s="6" t="s">
        <v>13026</v>
      </c>
      <c r="J1675" s="6" t="s">
        <v>13025</v>
      </c>
      <c r="K1675" s="6" t="s">
        <v>13026</v>
      </c>
      <c r="L1675" s="6" t="s">
        <v>13026</v>
      </c>
      <c r="M1675" s="6" t="s">
        <v>13027</v>
      </c>
      <c r="N1675" s="5" t="s">
        <v>13031</v>
      </c>
    </row>
    <row r="1676" spans="1:14" x14ac:dyDescent="0.45">
      <c r="A1676" s="6" t="s">
        <v>10930</v>
      </c>
      <c r="B1676" s="5" t="s">
        <v>10931</v>
      </c>
      <c r="C1676" s="5" t="s">
        <v>10932</v>
      </c>
      <c r="D1676" s="6">
        <v>1998</v>
      </c>
      <c r="E1676" s="5" t="s">
        <v>10933</v>
      </c>
      <c r="F1676" s="5" t="s">
        <v>660</v>
      </c>
      <c r="G1676" s="5" t="s">
        <v>10934</v>
      </c>
      <c r="H1676" s="5" t="s">
        <v>13024</v>
      </c>
      <c r="I1676" s="6" t="s">
        <v>13025</v>
      </c>
      <c r="J1676" s="6" t="s">
        <v>13026</v>
      </c>
      <c r="K1676" s="6" t="s">
        <v>13026</v>
      </c>
      <c r="L1676" s="6" t="s">
        <v>13025</v>
      </c>
      <c r="M1676" s="6" t="s">
        <v>13027</v>
      </c>
      <c r="N1676" s="5" t="s">
        <v>13028</v>
      </c>
    </row>
    <row r="1677" spans="1:14" x14ac:dyDescent="0.45">
      <c r="A1677" s="6" t="s">
        <v>8863</v>
      </c>
      <c r="B1677" s="5" t="s">
        <v>8864</v>
      </c>
      <c r="C1677" s="5" t="s">
        <v>8865</v>
      </c>
      <c r="D1677" s="6">
        <v>2005</v>
      </c>
      <c r="E1677" s="5" t="s">
        <v>8866</v>
      </c>
      <c r="F1677" s="5" t="s">
        <v>111</v>
      </c>
      <c r="G1677" s="5" t="s">
        <v>8867</v>
      </c>
      <c r="H1677" s="5" t="s">
        <v>13024</v>
      </c>
      <c r="I1677" s="6" t="s">
        <v>13025</v>
      </c>
      <c r="J1677" s="6" t="s">
        <v>13026</v>
      </c>
      <c r="K1677" s="6" t="s">
        <v>13026</v>
      </c>
      <c r="L1677" s="6" t="s">
        <v>13026</v>
      </c>
      <c r="M1677" s="6" t="s">
        <v>13027</v>
      </c>
      <c r="N1677" s="5" t="s">
        <v>13028</v>
      </c>
    </row>
    <row r="1678" spans="1:14" x14ac:dyDescent="0.45">
      <c r="A1678" s="6" t="s">
        <v>3251</v>
      </c>
      <c r="B1678" s="5" t="s">
        <v>3252</v>
      </c>
      <c r="C1678" s="5" t="s">
        <v>3253</v>
      </c>
      <c r="D1678" s="6">
        <v>2002</v>
      </c>
      <c r="E1678" s="5" t="s">
        <v>3254</v>
      </c>
      <c r="F1678" s="5" t="s">
        <v>135</v>
      </c>
      <c r="G1678" s="5" t="s">
        <v>3255</v>
      </c>
      <c r="H1678" s="5" t="s">
        <v>13024</v>
      </c>
      <c r="I1678" s="6" t="s">
        <v>13025</v>
      </c>
      <c r="J1678" s="6" t="s">
        <v>13026</v>
      </c>
      <c r="K1678" s="6" t="s">
        <v>13026</v>
      </c>
      <c r="L1678" s="6" t="s">
        <v>13026</v>
      </c>
      <c r="M1678" s="6" t="s">
        <v>13027</v>
      </c>
      <c r="N1678" s="5" t="s">
        <v>13028</v>
      </c>
    </row>
    <row r="1679" spans="1:14" x14ac:dyDescent="0.45">
      <c r="A1679" s="6" t="s">
        <v>12225</v>
      </c>
      <c r="B1679" s="5" t="s">
        <v>12226</v>
      </c>
      <c r="C1679" s="5" t="s">
        <v>12227</v>
      </c>
      <c r="D1679" s="6">
        <v>2003</v>
      </c>
      <c r="E1679" s="5" t="s">
        <v>12228</v>
      </c>
      <c r="F1679" s="5" t="s">
        <v>68</v>
      </c>
      <c r="G1679" s="5" t="s">
        <v>12229</v>
      </c>
      <c r="H1679" s="5" t="s">
        <v>13030</v>
      </c>
      <c r="I1679" s="6" t="s">
        <v>13025</v>
      </c>
      <c r="J1679" s="6" t="s">
        <v>13026</v>
      </c>
      <c r="K1679" s="6" t="s">
        <v>13026</v>
      </c>
      <c r="L1679" s="6" t="s">
        <v>13025</v>
      </c>
      <c r="M1679" s="6" t="s">
        <v>13027</v>
      </c>
      <c r="N1679" s="5" t="s">
        <v>13028</v>
      </c>
    </row>
    <row r="1680" spans="1:14" x14ac:dyDescent="0.45">
      <c r="A1680" s="6" t="s">
        <v>6575</v>
      </c>
      <c r="B1680" s="5" t="s">
        <v>6576</v>
      </c>
      <c r="C1680" s="5" t="s">
        <v>6577</v>
      </c>
      <c r="D1680" s="6">
        <v>2002</v>
      </c>
      <c r="E1680" s="5" t="s">
        <v>6578</v>
      </c>
      <c r="F1680" s="5" t="s">
        <v>1445</v>
      </c>
      <c r="G1680" s="5" t="s">
        <v>6579</v>
      </c>
      <c r="H1680" s="5" t="s">
        <v>13024</v>
      </c>
      <c r="I1680" s="6" t="s">
        <v>13025</v>
      </c>
      <c r="J1680" s="6" t="s">
        <v>13026</v>
      </c>
      <c r="K1680" s="6" t="s">
        <v>13026</v>
      </c>
      <c r="L1680" s="6" t="s">
        <v>13025</v>
      </c>
      <c r="M1680" s="6" t="s">
        <v>13027</v>
      </c>
      <c r="N1680" s="5" t="s">
        <v>13028</v>
      </c>
    </row>
    <row r="1681" spans="1:14" x14ac:dyDescent="0.45">
      <c r="A1681" s="6" t="s">
        <v>3725</v>
      </c>
      <c r="B1681" s="5" t="s">
        <v>3726</v>
      </c>
      <c r="C1681" s="5" t="s">
        <v>3727</v>
      </c>
      <c r="D1681" s="6">
        <v>2003</v>
      </c>
      <c r="E1681" s="5" t="s">
        <v>3728</v>
      </c>
      <c r="F1681" s="5" t="s">
        <v>2270</v>
      </c>
      <c r="G1681" s="5" t="s">
        <v>3729</v>
      </c>
      <c r="H1681" s="5" t="s">
        <v>13024</v>
      </c>
      <c r="I1681" s="6" t="s">
        <v>13025</v>
      </c>
      <c r="J1681" s="6" t="s">
        <v>13026</v>
      </c>
      <c r="K1681" s="6" t="s">
        <v>13026</v>
      </c>
      <c r="L1681" s="6" t="s">
        <v>13025</v>
      </c>
      <c r="M1681" s="6" t="s">
        <v>13027</v>
      </c>
      <c r="N1681" s="5" t="s">
        <v>13028</v>
      </c>
    </row>
    <row r="1682" spans="1:14" x14ac:dyDescent="0.45">
      <c r="A1682" s="6" t="s">
        <v>11494</v>
      </c>
      <c r="B1682" s="5" t="s">
        <v>11495</v>
      </c>
      <c r="C1682" s="5" t="s">
        <v>11496</v>
      </c>
      <c r="D1682" s="6">
        <v>1999</v>
      </c>
      <c r="E1682" s="5" t="s">
        <v>11497</v>
      </c>
      <c r="F1682" s="5" t="s">
        <v>68</v>
      </c>
      <c r="G1682" s="5" t="s">
        <v>11498</v>
      </c>
      <c r="H1682" s="5" t="s">
        <v>13024</v>
      </c>
      <c r="I1682" s="6" t="s">
        <v>13025</v>
      </c>
      <c r="J1682" s="6" t="s">
        <v>13026</v>
      </c>
      <c r="K1682" s="6" t="s">
        <v>13026</v>
      </c>
      <c r="L1682" s="6" t="s">
        <v>13026</v>
      </c>
      <c r="M1682" s="6" t="s">
        <v>13027</v>
      </c>
      <c r="N1682" s="5" t="s">
        <v>13028</v>
      </c>
    </row>
    <row r="1683" spans="1:14" x14ac:dyDescent="0.45">
      <c r="A1683" s="6" t="s">
        <v>10751</v>
      </c>
      <c r="B1683" s="5" t="s">
        <v>10752</v>
      </c>
      <c r="C1683" s="5" t="s">
        <v>10753</v>
      </c>
      <c r="D1683" s="6">
        <v>2002</v>
      </c>
      <c r="E1683" s="5" t="s">
        <v>10754</v>
      </c>
      <c r="F1683" s="5" t="s">
        <v>2057</v>
      </c>
      <c r="G1683" s="5" t="s">
        <v>10755</v>
      </c>
      <c r="H1683" s="5" t="s">
        <v>13024</v>
      </c>
      <c r="I1683" s="6" t="s">
        <v>13025</v>
      </c>
      <c r="J1683" s="6" t="s">
        <v>13026</v>
      </c>
      <c r="K1683" s="6" t="s">
        <v>13026</v>
      </c>
      <c r="L1683" s="6" t="s">
        <v>13026</v>
      </c>
      <c r="M1683" s="6" t="s">
        <v>13027</v>
      </c>
      <c r="N1683" s="5" t="s">
        <v>13028</v>
      </c>
    </row>
    <row r="1684" spans="1:14" x14ac:dyDescent="0.45">
      <c r="A1684" s="6" t="s">
        <v>1531</v>
      </c>
      <c r="B1684" s="5" t="s">
        <v>1532</v>
      </c>
      <c r="C1684" s="5" t="s">
        <v>1533</v>
      </c>
      <c r="D1684" s="6">
        <v>2017</v>
      </c>
      <c r="E1684" s="5" t="s">
        <v>1534</v>
      </c>
      <c r="F1684" s="5" t="s">
        <v>633</v>
      </c>
      <c r="G1684" s="5" t="s">
        <v>1535</v>
      </c>
      <c r="H1684" s="5" t="s">
        <v>13032</v>
      </c>
      <c r="I1684" s="6" t="s">
        <v>13025</v>
      </c>
      <c r="J1684" s="6" t="s">
        <v>13025</v>
      </c>
      <c r="K1684" s="6" t="s">
        <v>13025</v>
      </c>
      <c r="L1684" s="6" t="s">
        <v>13025</v>
      </c>
      <c r="M1684" s="6" t="s">
        <v>13033</v>
      </c>
      <c r="N1684" s="5"/>
    </row>
    <row r="1685" spans="1:14" x14ac:dyDescent="0.45">
      <c r="A1685" s="6" t="s">
        <v>4790</v>
      </c>
      <c r="B1685" s="5" t="s">
        <v>4791</v>
      </c>
      <c r="C1685" s="5" t="s">
        <v>4792</v>
      </c>
      <c r="D1685" s="6">
        <v>2001</v>
      </c>
      <c r="E1685" s="5" t="s">
        <v>4793</v>
      </c>
      <c r="F1685" s="5" t="s">
        <v>4794</v>
      </c>
      <c r="G1685" s="5" t="s">
        <v>4795</v>
      </c>
      <c r="H1685" s="5" t="s">
        <v>13024</v>
      </c>
      <c r="I1685" s="6" t="s">
        <v>13025</v>
      </c>
      <c r="J1685" s="6" t="s">
        <v>13026</v>
      </c>
      <c r="K1685" s="6" t="s">
        <v>13026</v>
      </c>
      <c r="L1685" s="6" t="s">
        <v>13025</v>
      </c>
      <c r="M1685" s="6" t="s">
        <v>13027</v>
      </c>
      <c r="N1685" s="5" t="s">
        <v>13028</v>
      </c>
    </row>
    <row r="1686" spans="1:14" x14ac:dyDescent="0.45">
      <c r="A1686" s="6" t="s">
        <v>1989</v>
      </c>
      <c r="B1686" s="5" t="s">
        <v>1990</v>
      </c>
      <c r="C1686" s="5" t="s">
        <v>1991</v>
      </c>
      <c r="D1686" s="6">
        <v>1996</v>
      </c>
      <c r="E1686" s="5" t="s">
        <v>1992</v>
      </c>
      <c r="F1686" s="5" t="s">
        <v>426</v>
      </c>
      <c r="G1686" s="5" t="s">
        <v>1993</v>
      </c>
      <c r="H1686" s="5" t="s">
        <v>13024</v>
      </c>
      <c r="I1686" s="6" t="s">
        <v>13025</v>
      </c>
      <c r="J1686" s="6" t="s">
        <v>13025</v>
      </c>
      <c r="K1686" s="6" t="s">
        <v>13026</v>
      </c>
      <c r="L1686" s="6" t="s">
        <v>13026</v>
      </c>
      <c r="M1686" s="6" t="s">
        <v>13027</v>
      </c>
      <c r="N1686" s="5" t="s">
        <v>13029</v>
      </c>
    </row>
    <row r="1687" spans="1:14" x14ac:dyDescent="0.45">
      <c r="A1687" s="6" t="s">
        <v>9457</v>
      </c>
      <c r="B1687" s="5" t="s">
        <v>9458</v>
      </c>
      <c r="C1687" s="5" t="s">
        <v>9459</v>
      </c>
      <c r="D1687" s="6">
        <v>2002</v>
      </c>
      <c r="E1687" s="5" t="s">
        <v>9460</v>
      </c>
      <c r="F1687" s="5" t="s">
        <v>68</v>
      </c>
      <c r="G1687" s="5" t="s">
        <v>9461</v>
      </c>
      <c r="H1687" s="5" t="s">
        <v>13024</v>
      </c>
      <c r="I1687" s="6" t="s">
        <v>13025</v>
      </c>
      <c r="J1687" s="6" t="s">
        <v>13026</v>
      </c>
      <c r="K1687" s="6" t="s">
        <v>13026</v>
      </c>
      <c r="L1687" s="6" t="s">
        <v>13025</v>
      </c>
      <c r="M1687" s="6" t="s">
        <v>13027</v>
      </c>
      <c r="N1687" s="5" t="s">
        <v>13028</v>
      </c>
    </row>
    <row r="1688" spans="1:14" x14ac:dyDescent="0.45">
      <c r="A1688" s="6" t="s">
        <v>2261</v>
      </c>
      <c r="B1688" s="5" t="s">
        <v>2262</v>
      </c>
      <c r="C1688" s="5" t="s">
        <v>2263</v>
      </c>
      <c r="D1688" s="6">
        <v>2026</v>
      </c>
      <c r="E1688" s="5" t="s">
        <v>2264</v>
      </c>
      <c r="F1688" s="5" t="s">
        <v>251</v>
      </c>
      <c r="G1688" s="5" t="s">
        <v>2265</v>
      </c>
      <c r="H1688" s="5" t="s">
        <v>13032</v>
      </c>
      <c r="I1688" s="6" t="s">
        <v>13026</v>
      </c>
      <c r="J1688" s="6" t="s">
        <v>13025</v>
      </c>
      <c r="K1688" s="6" t="s">
        <v>13025</v>
      </c>
      <c r="L1688" s="6" t="s">
        <v>13025</v>
      </c>
      <c r="M1688" s="6" t="s">
        <v>13027</v>
      </c>
      <c r="N1688" s="5" t="s">
        <v>13031</v>
      </c>
    </row>
    <row r="1689" spans="1:14" x14ac:dyDescent="0.45">
      <c r="A1689" s="6" t="s">
        <v>3535</v>
      </c>
      <c r="B1689" s="5" t="s">
        <v>3536</v>
      </c>
      <c r="C1689" s="5" t="s">
        <v>3537</v>
      </c>
      <c r="D1689" s="6">
        <v>2003</v>
      </c>
      <c r="E1689" s="5" t="s">
        <v>3538</v>
      </c>
      <c r="F1689" s="5" t="s">
        <v>3539</v>
      </c>
      <c r="G1689" s="5" t="s">
        <v>3540</v>
      </c>
      <c r="H1689" s="5" t="s">
        <v>13024</v>
      </c>
      <c r="I1689" s="6" t="s">
        <v>13026</v>
      </c>
      <c r="J1689" s="6" t="s">
        <v>13026</v>
      </c>
      <c r="K1689" s="6" t="s">
        <v>13026</v>
      </c>
      <c r="L1689" s="6" t="s">
        <v>13025</v>
      </c>
      <c r="M1689" s="6" t="s">
        <v>13027</v>
      </c>
      <c r="N1689" s="5" t="s">
        <v>13031</v>
      </c>
    </row>
    <row r="1690" spans="1:14" x14ac:dyDescent="0.45">
      <c r="A1690" s="6" t="s">
        <v>5882</v>
      </c>
      <c r="B1690" s="5" t="s">
        <v>5883</v>
      </c>
      <c r="C1690" s="5" t="s">
        <v>5884</v>
      </c>
      <c r="D1690" s="6">
        <v>2002</v>
      </c>
      <c r="E1690" s="5" t="s">
        <v>5885</v>
      </c>
      <c r="F1690" s="5" t="s">
        <v>2845</v>
      </c>
      <c r="G1690" s="5" t="s">
        <v>5886</v>
      </c>
      <c r="H1690" s="5" t="s">
        <v>13024</v>
      </c>
      <c r="I1690" s="6" t="s">
        <v>13025</v>
      </c>
      <c r="J1690" s="6" t="s">
        <v>13026</v>
      </c>
      <c r="K1690" s="6" t="s">
        <v>13026</v>
      </c>
      <c r="L1690" s="6" t="s">
        <v>13026</v>
      </c>
      <c r="M1690" s="6" t="s">
        <v>13027</v>
      </c>
      <c r="N1690" s="5" t="s">
        <v>13028</v>
      </c>
    </row>
    <row r="1691" spans="1:14" x14ac:dyDescent="0.45">
      <c r="A1691" s="6" t="s">
        <v>10324</v>
      </c>
      <c r="B1691" s="5" t="s">
        <v>10325</v>
      </c>
      <c r="C1691" s="5" t="s">
        <v>10326</v>
      </c>
      <c r="D1691" s="6">
        <v>2004</v>
      </c>
      <c r="E1691" s="5" t="s">
        <v>10327</v>
      </c>
      <c r="F1691" s="5" t="s">
        <v>10328</v>
      </c>
      <c r="G1691" s="5" t="s">
        <v>10329</v>
      </c>
      <c r="H1691" s="5" t="s">
        <v>13024</v>
      </c>
      <c r="I1691" s="6" t="s">
        <v>13025</v>
      </c>
      <c r="J1691" s="6" t="s">
        <v>13026</v>
      </c>
      <c r="K1691" s="6" t="s">
        <v>13026</v>
      </c>
      <c r="L1691" s="6" t="s">
        <v>13026</v>
      </c>
      <c r="M1691" s="6" t="s">
        <v>13027</v>
      </c>
      <c r="N1691" s="5" t="s">
        <v>13028</v>
      </c>
    </row>
    <row r="1692" spans="1:14" x14ac:dyDescent="0.45">
      <c r="A1692" s="6" t="s">
        <v>1092</v>
      </c>
      <c r="B1692" s="5" t="s">
        <v>1093</v>
      </c>
      <c r="C1692" s="5" t="s">
        <v>1094</v>
      </c>
      <c r="D1692" s="6">
        <v>1998</v>
      </c>
      <c r="E1692" s="5" t="s">
        <v>1095</v>
      </c>
      <c r="F1692" s="5" t="s">
        <v>1096</v>
      </c>
      <c r="G1692" s="5" t="s">
        <v>1097</v>
      </c>
      <c r="H1692" s="5" t="s">
        <v>13024</v>
      </c>
      <c r="I1692" s="6" t="s">
        <v>13025</v>
      </c>
      <c r="J1692" s="6" t="s">
        <v>13025</v>
      </c>
      <c r="K1692" s="6" t="s">
        <v>13026</v>
      </c>
      <c r="L1692" s="6" t="s">
        <v>13025</v>
      </c>
      <c r="M1692" s="6" t="s">
        <v>13027</v>
      </c>
      <c r="N1692" s="5" t="s">
        <v>13029</v>
      </c>
    </row>
    <row r="1693" spans="1:14" x14ac:dyDescent="0.45">
      <c r="A1693" s="6" t="s">
        <v>3629</v>
      </c>
      <c r="B1693" s="5" t="s">
        <v>3630</v>
      </c>
      <c r="C1693" s="5" t="s">
        <v>3631</v>
      </c>
      <c r="D1693" s="6">
        <v>2002</v>
      </c>
      <c r="E1693" s="5" t="s">
        <v>3632</v>
      </c>
      <c r="F1693" s="5" t="s">
        <v>3033</v>
      </c>
      <c r="G1693" s="5" t="s">
        <v>3633</v>
      </c>
      <c r="H1693" s="5" t="s">
        <v>13024</v>
      </c>
      <c r="I1693" s="6" t="s">
        <v>13025</v>
      </c>
      <c r="J1693" s="6" t="s">
        <v>13026</v>
      </c>
      <c r="K1693" s="6" t="s">
        <v>13026</v>
      </c>
      <c r="L1693" s="6" t="s">
        <v>13026</v>
      </c>
      <c r="M1693" s="6" t="s">
        <v>13027</v>
      </c>
      <c r="N1693" s="5" t="s">
        <v>13028</v>
      </c>
    </row>
    <row r="1694" spans="1:14" x14ac:dyDescent="0.45">
      <c r="A1694" s="6" t="s">
        <v>484</v>
      </c>
      <c r="B1694" s="5" t="s">
        <v>485</v>
      </c>
      <c r="C1694" s="5" t="s">
        <v>486</v>
      </c>
      <c r="D1694" s="6">
        <v>1977</v>
      </c>
      <c r="E1694" s="5" t="s">
        <v>487</v>
      </c>
      <c r="F1694" s="5" t="s">
        <v>111</v>
      </c>
      <c r="G1694" s="5" t="s">
        <v>488</v>
      </c>
      <c r="H1694" s="5" t="s">
        <v>13024</v>
      </c>
      <c r="I1694" s="6" t="s">
        <v>13025</v>
      </c>
      <c r="J1694" s="6" t="s">
        <v>13026</v>
      </c>
      <c r="K1694" s="6" t="s">
        <v>13026</v>
      </c>
      <c r="L1694" s="6" t="s">
        <v>13026</v>
      </c>
      <c r="M1694" s="6" t="s">
        <v>13027</v>
      </c>
      <c r="N1694" s="5" t="s">
        <v>13028</v>
      </c>
    </row>
    <row r="1695" spans="1:14" x14ac:dyDescent="0.45">
      <c r="A1695" s="6" t="s">
        <v>12932</v>
      </c>
      <c r="B1695" s="5" t="s">
        <v>12933</v>
      </c>
      <c r="C1695" s="5" t="s">
        <v>12934</v>
      </c>
      <c r="D1695" s="6">
        <v>2002</v>
      </c>
      <c r="E1695" s="5" t="s">
        <v>12935</v>
      </c>
      <c r="F1695" s="5" t="s">
        <v>12936</v>
      </c>
      <c r="G1695" s="5" t="s">
        <v>12937</v>
      </c>
      <c r="H1695" s="5" t="s">
        <v>13024</v>
      </c>
      <c r="I1695" s="6" t="s">
        <v>13025</v>
      </c>
      <c r="J1695" s="6" t="s">
        <v>13026</v>
      </c>
      <c r="K1695" s="6" t="s">
        <v>13026</v>
      </c>
      <c r="L1695" s="6" t="s">
        <v>13025</v>
      </c>
      <c r="M1695" s="6" t="s">
        <v>13027</v>
      </c>
      <c r="N1695" s="5" t="s">
        <v>13028</v>
      </c>
    </row>
    <row r="1696" spans="1:14" x14ac:dyDescent="0.45">
      <c r="A1696" s="6" t="s">
        <v>9081</v>
      </c>
      <c r="B1696" s="5" t="s">
        <v>9082</v>
      </c>
      <c r="C1696" s="5" t="s">
        <v>9083</v>
      </c>
      <c r="D1696" s="6">
        <v>2011</v>
      </c>
      <c r="E1696" s="5" t="s">
        <v>9084</v>
      </c>
      <c r="F1696" s="5" t="s">
        <v>206</v>
      </c>
      <c r="G1696" s="5" t="s">
        <v>9085</v>
      </c>
      <c r="H1696" s="5" t="s">
        <v>13024</v>
      </c>
      <c r="I1696" s="6" t="s">
        <v>13025</v>
      </c>
      <c r="J1696" s="6" t="s">
        <v>13025</v>
      </c>
      <c r="K1696" s="6" t="s">
        <v>13026</v>
      </c>
      <c r="L1696" s="6" t="s">
        <v>13026</v>
      </c>
      <c r="M1696" s="6" t="s">
        <v>13027</v>
      </c>
      <c r="N1696" s="5" t="s">
        <v>13029</v>
      </c>
    </row>
    <row r="1697" spans="1:14" x14ac:dyDescent="0.45">
      <c r="A1697" s="6" t="s">
        <v>650</v>
      </c>
      <c r="B1697" s="5" t="s">
        <v>651</v>
      </c>
      <c r="C1697" s="5" t="s">
        <v>652</v>
      </c>
      <c r="D1697" s="6">
        <v>1998</v>
      </c>
      <c r="E1697" s="5" t="s">
        <v>653</v>
      </c>
      <c r="F1697" s="5" t="s">
        <v>654</v>
      </c>
      <c r="G1697" s="5" t="s">
        <v>655</v>
      </c>
      <c r="H1697" s="5" t="s">
        <v>13024</v>
      </c>
      <c r="I1697" s="6" t="s">
        <v>13026</v>
      </c>
      <c r="J1697" s="6" t="s">
        <v>13025</v>
      </c>
      <c r="K1697" s="6" t="s">
        <v>13026</v>
      </c>
      <c r="L1697" s="6" t="s">
        <v>13026</v>
      </c>
      <c r="M1697" s="6" t="s">
        <v>13027</v>
      </c>
      <c r="N1697" s="5" t="s">
        <v>13031</v>
      </c>
    </row>
    <row r="1698" spans="1:14" x14ac:dyDescent="0.45">
      <c r="A1698" s="6" t="s">
        <v>11084</v>
      </c>
      <c r="B1698" s="5" t="s">
        <v>11085</v>
      </c>
      <c r="C1698" s="5" t="s">
        <v>11086</v>
      </c>
      <c r="D1698" s="6">
        <v>1999</v>
      </c>
      <c r="E1698" s="5" t="s">
        <v>11087</v>
      </c>
      <c r="F1698" s="5" t="s">
        <v>68</v>
      </c>
      <c r="G1698" s="5" t="s">
        <v>11088</v>
      </c>
      <c r="H1698" s="5" t="s">
        <v>13024</v>
      </c>
      <c r="I1698" s="6" t="s">
        <v>13025</v>
      </c>
      <c r="J1698" s="6" t="s">
        <v>13026</v>
      </c>
      <c r="K1698" s="6" t="s">
        <v>13026</v>
      </c>
      <c r="L1698" s="6" t="s">
        <v>13026</v>
      </c>
      <c r="M1698" s="6" t="s">
        <v>13027</v>
      </c>
      <c r="N1698" s="5" t="s">
        <v>13028</v>
      </c>
    </row>
    <row r="1699" spans="1:14" x14ac:dyDescent="0.45">
      <c r="A1699" s="6" t="s">
        <v>2026</v>
      </c>
      <c r="B1699" s="5" t="s">
        <v>2027</v>
      </c>
      <c r="C1699" s="5" t="s">
        <v>2028</v>
      </c>
      <c r="D1699" s="6">
        <v>2013</v>
      </c>
      <c r="E1699" s="5" t="s">
        <v>2029</v>
      </c>
      <c r="F1699" s="5" t="s">
        <v>2030</v>
      </c>
      <c r="G1699" s="5" t="s">
        <v>2031</v>
      </c>
      <c r="H1699" s="5" t="s">
        <v>13024</v>
      </c>
      <c r="I1699" s="6" t="s">
        <v>13025</v>
      </c>
      <c r="J1699" s="6" t="s">
        <v>13025</v>
      </c>
      <c r="K1699" s="6" t="s">
        <v>13026</v>
      </c>
      <c r="L1699" s="6" t="s">
        <v>13026</v>
      </c>
      <c r="M1699" s="6" t="s">
        <v>13027</v>
      </c>
      <c r="N1699" s="5" t="s">
        <v>13029</v>
      </c>
    </row>
    <row r="1700" spans="1:14" x14ac:dyDescent="0.45">
      <c r="A1700" s="6" t="s">
        <v>8404</v>
      </c>
      <c r="B1700" s="5" t="s">
        <v>8405</v>
      </c>
      <c r="C1700" s="5" t="s">
        <v>8406</v>
      </c>
      <c r="D1700" s="6">
        <v>2000</v>
      </c>
      <c r="E1700" s="5" t="s">
        <v>8407</v>
      </c>
      <c r="F1700" s="5" t="s">
        <v>8408</v>
      </c>
      <c r="G1700" s="5" t="s">
        <v>8409</v>
      </c>
      <c r="H1700" s="5" t="s">
        <v>13024</v>
      </c>
      <c r="I1700" s="6" t="s">
        <v>13026</v>
      </c>
      <c r="J1700" s="6" t="s">
        <v>13026</v>
      </c>
      <c r="K1700" s="6" t="s">
        <v>13026</v>
      </c>
      <c r="L1700" s="6" t="s">
        <v>13026</v>
      </c>
      <c r="M1700" s="6" t="s">
        <v>13027</v>
      </c>
      <c r="N1700" s="5" t="s">
        <v>13031</v>
      </c>
    </row>
    <row r="1701" spans="1:14" x14ac:dyDescent="0.45">
      <c r="A1701" s="6" t="s">
        <v>6004</v>
      </c>
      <c r="B1701" s="5" t="s">
        <v>6005</v>
      </c>
      <c r="C1701" s="5" t="s">
        <v>6006</v>
      </c>
      <c r="D1701" s="6">
        <v>2022</v>
      </c>
      <c r="E1701" s="5" t="s">
        <v>6007</v>
      </c>
      <c r="F1701" s="5" t="s">
        <v>6008</v>
      </c>
      <c r="G1701" s="5" t="s">
        <v>6009</v>
      </c>
      <c r="H1701" s="5" t="s">
        <v>13024</v>
      </c>
      <c r="I1701" s="6" t="s">
        <v>13025</v>
      </c>
      <c r="J1701" s="6" t="s">
        <v>13025</v>
      </c>
      <c r="K1701" s="6" t="s">
        <v>13026</v>
      </c>
      <c r="L1701" s="6" t="s">
        <v>13026</v>
      </c>
      <c r="M1701" s="6" t="s">
        <v>13027</v>
      </c>
      <c r="N1701" s="5" t="s">
        <v>13029</v>
      </c>
    </row>
    <row r="1702" spans="1:14" x14ac:dyDescent="0.45">
      <c r="A1702" s="6" t="s">
        <v>1951</v>
      </c>
      <c r="B1702" s="5" t="s">
        <v>1952</v>
      </c>
      <c r="C1702" s="5" t="s">
        <v>1953</v>
      </c>
      <c r="D1702" s="6">
        <v>2008</v>
      </c>
      <c r="E1702" s="5" t="s">
        <v>1954</v>
      </c>
      <c r="F1702" s="5" t="s">
        <v>732</v>
      </c>
      <c r="G1702" s="5" t="s">
        <v>1955</v>
      </c>
      <c r="H1702" s="5" t="s">
        <v>13024</v>
      </c>
      <c r="I1702" s="6" t="s">
        <v>13026</v>
      </c>
      <c r="J1702" s="6" t="s">
        <v>13025</v>
      </c>
      <c r="K1702" s="6" t="s">
        <v>13026</v>
      </c>
      <c r="L1702" s="6" t="s">
        <v>13025</v>
      </c>
      <c r="M1702" s="6" t="s">
        <v>13027</v>
      </c>
      <c r="N1702" s="5" t="s">
        <v>13031</v>
      </c>
    </row>
    <row r="1703" spans="1:14" x14ac:dyDescent="0.45">
      <c r="A1703" s="6" t="s">
        <v>4811</v>
      </c>
      <c r="B1703" s="5" t="s">
        <v>4812</v>
      </c>
      <c r="C1703" s="5" t="s">
        <v>4813</v>
      </c>
      <c r="D1703" s="6">
        <v>2023</v>
      </c>
      <c r="E1703" s="5" t="s">
        <v>4814</v>
      </c>
      <c r="F1703" s="5" t="s">
        <v>4614</v>
      </c>
      <c r="G1703" s="5" t="s">
        <v>4815</v>
      </c>
      <c r="H1703" s="5" t="s">
        <v>13030</v>
      </c>
      <c r="I1703" s="6" t="s">
        <v>13026</v>
      </c>
      <c r="J1703" s="6" t="s">
        <v>13025</v>
      </c>
      <c r="K1703" s="6" t="s">
        <v>13026</v>
      </c>
      <c r="L1703" s="6" t="s">
        <v>13025</v>
      </c>
      <c r="M1703" s="6" t="s">
        <v>13027</v>
      </c>
      <c r="N1703" s="5" t="s">
        <v>13031</v>
      </c>
    </row>
    <row r="1704" spans="1:14" x14ac:dyDescent="0.45">
      <c r="A1704" s="6" t="s">
        <v>11298</v>
      </c>
      <c r="B1704" s="5" t="s">
        <v>11299</v>
      </c>
      <c r="C1704" s="5" t="s">
        <v>11300</v>
      </c>
      <c r="D1704" s="6">
        <v>2019</v>
      </c>
      <c r="E1704" s="5" t="s">
        <v>11301</v>
      </c>
      <c r="F1704" s="5" t="s">
        <v>11302</v>
      </c>
      <c r="G1704" s="5" t="s">
        <v>11303</v>
      </c>
      <c r="H1704" s="5" t="s">
        <v>13024</v>
      </c>
      <c r="I1704" s="6" t="s">
        <v>13025</v>
      </c>
      <c r="J1704" s="6" t="s">
        <v>13026</v>
      </c>
      <c r="K1704" s="6" t="s">
        <v>13026</v>
      </c>
      <c r="L1704" s="6" t="s">
        <v>13026</v>
      </c>
      <c r="M1704" s="6" t="s">
        <v>13027</v>
      </c>
      <c r="N1704" s="5" t="s">
        <v>13028</v>
      </c>
    </row>
    <row r="1705" spans="1:14" x14ac:dyDescent="0.45">
      <c r="A1705" s="6" t="s">
        <v>6148</v>
      </c>
      <c r="B1705" s="5" t="s">
        <v>6149</v>
      </c>
      <c r="C1705" s="5" t="s">
        <v>6150</v>
      </c>
      <c r="D1705" s="6">
        <v>1999</v>
      </c>
      <c r="E1705" s="5" t="s">
        <v>6151</v>
      </c>
      <c r="F1705" s="5" t="s">
        <v>68</v>
      </c>
      <c r="G1705" s="5" t="s">
        <v>6152</v>
      </c>
      <c r="H1705" s="5" t="s">
        <v>13032</v>
      </c>
      <c r="I1705" s="6" t="s">
        <v>13025</v>
      </c>
      <c r="J1705" s="6" t="s">
        <v>13026</v>
      </c>
      <c r="K1705" s="6" t="s">
        <v>13026</v>
      </c>
      <c r="L1705" s="6" t="s">
        <v>13026</v>
      </c>
      <c r="M1705" s="6" t="s">
        <v>13027</v>
      </c>
      <c r="N1705" s="5" t="s">
        <v>13028</v>
      </c>
    </row>
    <row r="1706" spans="1:14" x14ac:dyDescent="0.45">
      <c r="A1706" s="6" t="s">
        <v>5956</v>
      </c>
      <c r="B1706" s="5" t="s">
        <v>5957</v>
      </c>
      <c r="C1706" s="5" t="s">
        <v>5958</v>
      </c>
      <c r="D1706" s="6">
        <v>1997</v>
      </c>
      <c r="E1706" s="5" t="s">
        <v>5959</v>
      </c>
      <c r="F1706" s="5" t="s">
        <v>660</v>
      </c>
      <c r="G1706" s="5" t="s">
        <v>5960</v>
      </c>
      <c r="H1706" s="5" t="s">
        <v>13024</v>
      </c>
      <c r="I1706" s="6" t="s">
        <v>13025</v>
      </c>
      <c r="J1706" s="6" t="s">
        <v>13026</v>
      </c>
      <c r="K1706" s="6" t="s">
        <v>13026</v>
      </c>
      <c r="L1706" s="6" t="s">
        <v>13025</v>
      </c>
      <c r="M1706" s="6" t="s">
        <v>13027</v>
      </c>
      <c r="N1706" s="5" t="s">
        <v>13028</v>
      </c>
    </row>
    <row r="1707" spans="1:14" x14ac:dyDescent="0.45">
      <c r="A1707" s="6" t="s">
        <v>1637</v>
      </c>
      <c r="B1707" s="5" t="s">
        <v>1638</v>
      </c>
      <c r="C1707" s="5" t="s">
        <v>1639</v>
      </c>
      <c r="D1707" s="6">
        <v>2003</v>
      </c>
      <c r="E1707" s="5" t="s">
        <v>1640</v>
      </c>
      <c r="F1707" s="5" t="s">
        <v>1641</v>
      </c>
      <c r="G1707" s="5" t="s">
        <v>1642</v>
      </c>
      <c r="H1707" s="5" t="s">
        <v>13024</v>
      </c>
      <c r="I1707" s="6" t="s">
        <v>13025</v>
      </c>
      <c r="J1707" s="6" t="s">
        <v>13026</v>
      </c>
      <c r="K1707" s="6" t="s">
        <v>13026</v>
      </c>
      <c r="L1707" s="6" t="s">
        <v>13026</v>
      </c>
      <c r="M1707" s="6" t="s">
        <v>13027</v>
      </c>
      <c r="N1707" s="5" t="s">
        <v>13028</v>
      </c>
    </row>
    <row r="1708" spans="1:14" x14ac:dyDescent="0.45">
      <c r="A1708" s="6" t="s">
        <v>1190</v>
      </c>
      <c r="B1708" s="5" t="s">
        <v>1191</v>
      </c>
      <c r="C1708" s="5" t="s">
        <v>1192</v>
      </c>
      <c r="D1708" s="6">
        <v>1998</v>
      </c>
      <c r="E1708" s="5" t="s">
        <v>1193</v>
      </c>
      <c r="F1708" s="5" t="s">
        <v>1194</v>
      </c>
      <c r="G1708" s="5" t="s">
        <v>1195</v>
      </c>
      <c r="H1708" s="5" t="s">
        <v>13024</v>
      </c>
      <c r="I1708" s="6" t="s">
        <v>13025</v>
      </c>
      <c r="J1708" s="6" t="s">
        <v>13026</v>
      </c>
      <c r="K1708" s="6" t="s">
        <v>13026</v>
      </c>
      <c r="L1708" s="6" t="s">
        <v>13026</v>
      </c>
      <c r="M1708" s="6" t="s">
        <v>13027</v>
      </c>
      <c r="N1708" s="5" t="s">
        <v>13028</v>
      </c>
    </row>
    <row r="1709" spans="1:14" x14ac:dyDescent="0.45">
      <c r="A1709" s="6" t="s">
        <v>4748</v>
      </c>
      <c r="B1709" s="5" t="s">
        <v>4749</v>
      </c>
      <c r="C1709" s="5" t="s">
        <v>4750</v>
      </c>
      <c r="D1709" s="6">
        <v>2002</v>
      </c>
      <c r="E1709" s="5" t="s">
        <v>4751</v>
      </c>
      <c r="F1709" s="5" t="s">
        <v>68</v>
      </c>
      <c r="G1709" s="5" t="s">
        <v>4752</v>
      </c>
      <c r="H1709" s="5" t="s">
        <v>13024</v>
      </c>
      <c r="I1709" s="6" t="s">
        <v>13025</v>
      </c>
      <c r="J1709" s="6" t="s">
        <v>13026</v>
      </c>
      <c r="K1709" s="6" t="s">
        <v>13026</v>
      </c>
      <c r="L1709" s="6" t="s">
        <v>13025</v>
      </c>
      <c r="M1709" s="6" t="s">
        <v>13027</v>
      </c>
      <c r="N1709" s="5" t="s">
        <v>13028</v>
      </c>
    </row>
    <row r="1710" spans="1:14" x14ac:dyDescent="0.45">
      <c r="A1710" s="6" t="s">
        <v>10690</v>
      </c>
      <c r="B1710" s="5" t="s">
        <v>10691</v>
      </c>
      <c r="C1710" s="5" t="s">
        <v>10692</v>
      </c>
      <c r="D1710" s="6">
        <v>2002</v>
      </c>
      <c r="E1710" s="5" t="s">
        <v>10693</v>
      </c>
      <c r="F1710" s="5" t="s">
        <v>68</v>
      </c>
      <c r="G1710" s="5" t="s">
        <v>10694</v>
      </c>
      <c r="H1710" s="5" t="s">
        <v>13032</v>
      </c>
      <c r="I1710" s="6" t="s">
        <v>13025</v>
      </c>
      <c r="J1710" s="6" t="s">
        <v>13026</v>
      </c>
      <c r="K1710" s="6" t="s">
        <v>13026</v>
      </c>
      <c r="L1710" s="6" t="s">
        <v>13026</v>
      </c>
      <c r="M1710" s="6" t="s">
        <v>13027</v>
      </c>
      <c r="N1710" s="5" t="s">
        <v>13028</v>
      </c>
    </row>
    <row r="1711" spans="1:14" x14ac:dyDescent="0.45">
      <c r="A1711" s="6" t="s">
        <v>656</v>
      </c>
      <c r="B1711" s="5" t="s">
        <v>657</v>
      </c>
      <c r="C1711" s="5" t="s">
        <v>658</v>
      </c>
      <c r="D1711" s="6">
        <v>2008</v>
      </c>
      <c r="E1711" s="5" t="s">
        <v>659</v>
      </c>
      <c r="F1711" s="5" t="s">
        <v>660</v>
      </c>
      <c r="G1711" s="5" t="s">
        <v>661</v>
      </c>
      <c r="H1711" s="5" t="s">
        <v>13024</v>
      </c>
      <c r="I1711" s="6" t="s">
        <v>13025</v>
      </c>
      <c r="J1711" s="6" t="s">
        <v>13026</v>
      </c>
      <c r="K1711" s="6" t="s">
        <v>13026</v>
      </c>
      <c r="L1711" s="6" t="s">
        <v>13026</v>
      </c>
      <c r="M1711" s="6" t="s">
        <v>13027</v>
      </c>
      <c r="N1711" s="5" t="s">
        <v>13028</v>
      </c>
    </row>
    <row r="1712" spans="1:14" x14ac:dyDescent="0.45">
      <c r="A1712" s="6" t="s">
        <v>7771</v>
      </c>
      <c r="B1712" s="5" t="s">
        <v>7772</v>
      </c>
      <c r="C1712" s="5" t="s">
        <v>7773</v>
      </c>
      <c r="D1712" s="6">
        <v>1991</v>
      </c>
      <c r="E1712" s="5" t="s">
        <v>7774</v>
      </c>
      <c r="F1712" s="5" t="s">
        <v>455</v>
      </c>
      <c r="G1712" s="5" t="s">
        <v>7775</v>
      </c>
      <c r="H1712" s="5" t="s">
        <v>13024</v>
      </c>
      <c r="I1712" s="6" t="s">
        <v>13026</v>
      </c>
      <c r="J1712" s="6" t="s">
        <v>13025</v>
      </c>
      <c r="K1712" s="6" t="s">
        <v>13026</v>
      </c>
      <c r="L1712" s="6" t="s">
        <v>13026</v>
      </c>
      <c r="M1712" s="6" t="s">
        <v>13027</v>
      </c>
      <c r="N1712" s="5" t="s">
        <v>13031</v>
      </c>
    </row>
    <row r="1713" spans="1:14" x14ac:dyDescent="0.45">
      <c r="A1713" s="6" t="s">
        <v>11540</v>
      </c>
      <c r="B1713" s="5" t="s">
        <v>11541</v>
      </c>
      <c r="C1713" s="5" t="s">
        <v>11542</v>
      </c>
      <c r="D1713" s="6">
        <v>2003</v>
      </c>
      <c r="E1713" s="5" t="s">
        <v>11543</v>
      </c>
      <c r="F1713" s="5" t="s">
        <v>738</v>
      </c>
      <c r="G1713" s="5" t="s">
        <v>11544</v>
      </c>
      <c r="H1713" s="5" t="s">
        <v>13024</v>
      </c>
      <c r="I1713" s="6" t="s">
        <v>13025</v>
      </c>
      <c r="J1713" s="6" t="s">
        <v>13026</v>
      </c>
      <c r="K1713" s="6" t="s">
        <v>13026</v>
      </c>
      <c r="L1713" s="6" t="s">
        <v>13025</v>
      </c>
      <c r="M1713" s="6" t="s">
        <v>13027</v>
      </c>
      <c r="N1713" s="5" t="s">
        <v>13028</v>
      </c>
    </row>
    <row r="1714" spans="1:14" x14ac:dyDescent="0.45">
      <c r="A1714" s="6" t="s">
        <v>9477</v>
      </c>
      <c r="B1714" s="5" t="s">
        <v>9478</v>
      </c>
      <c r="C1714" s="5" t="s">
        <v>7748</v>
      </c>
      <c r="D1714" s="6">
        <v>2003</v>
      </c>
      <c r="E1714" s="5" t="s">
        <v>9479</v>
      </c>
      <c r="F1714" s="5" t="s">
        <v>604</v>
      </c>
      <c r="G1714" s="5" t="s">
        <v>9480</v>
      </c>
      <c r="H1714" s="5" t="s">
        <v>13032</v>
      </c>
      <c r="I1714" s="6" t="s">
        <v>13025</v>
      </c>
      <c r="J1714" s="6" t="s">
        <v>13026</v>
      </c>
      <c r="K1714" s="6" t="s">
        <v>13026</v>
      </c>
      <c r="L1714" s="6" t="s">
        <v>13025</v>
      </c>
      <c r="M1714" s="6" t="s">
        <v>13027</v>
      </c>
      <c r="N1714" s="5" t="s">
        <v>13028</v>
      </c>
    </row>
    <row r="1715" spans="1:14" x14ac:dyDescent="0.45">
      <c r="A1715" s="6" t="s">
        <v>10950</v>
      </c>
      <c r="B1715" s="5" t="s">
        <v>10951</v>
      </c>
      <c r="C1715" s="5" t="s">
        <v>10952</v>
      </c>
      <c r="D1715" s="6">
        <v>2001</v>
      </c>
      <c r="E1715" s="5" t="s">
        <v>10953</v>
      </c>
      <c r="F1715" s="5" t="s">
        <v>68</v>
      </c>
      <c r="G1715" s="5" t="s">
        <v>10954</v>
      </c>
      <c r="H1715" s="5" t="s">
        <v>13024</v>
      </c>
      <c r="I1715" s="6" t="s">
        <v>13025</v>
      </c>
      <c r="J1715" s="6" t="s">
        <v>13026</v>
      </c>
      <c r="K1715" s="6" t="s">
        <v>13026</v>
      </c>
      <c r="L1715" s="6" t="s">
        <v>13026</v>
      </c>
      <c r="M1715" s="6" t="s">
        <v>13027</v>
      </c>
      <c r="N1715" s="5" t="s">
        <v>13028</v>
      </c>
    </row>
    <row r="1716" spans="1:14" x14ac:dyDescent="0.45">
      <c r="A1716" s="6" t="s">
        <v>269</v>
      </c>
      <c r="B1716" s="5" t="s">
        <v>270</v>
      </c>
      <c r="C1716" s="5" t="s">
        <v>271</v>
      </c>
      <c r="D1716" s="6">
        <v>2015</v>
      </c>
      <c r="E1716" s="5" t="s">
        <v>272</v>
      </c>
      <c r="F1716" s="5" t="s">
        <v>273</v>
      </c>
      <c r="G1716" s="5" t="s">
        <v>274</v>
      </c>
      <c r="H1716" s="5" t="s">
        <v>13024</v>
      </c>
      <c r="I1716" s="6" t="s">
        <v>13026</v>
      </c>
      <c r="J1716" s="6" t="s">
        <v>13025</v>
      </c>
      <c r="K1716" s="6" t="s">
        <v>13026</v>
      </c>
      <c r="L1716" s="6" t="s">
        <v>13026</v>
      </c>
      <c r="M1716" s="6" t="s">
        <v>13027</v>
      </c>
      <c r="N1716" s="5" t="s">
        <v>13031</v>
      </c>
    </row>
    <row r="1717" spans="1:14" x14ac:dyDescent="0.45">
      <c r="A1717" s="6" t="s">
        <v>1703</v>
      </c>
      <c r="B1717" s="5" t="s">
        <v>1704</v>
      </c>
      <c r="C1717" s="5" t="s">
        <v>1705</v>
      </c>
      <c r="D1717" s="6">
        <v>1999</v>
      </c>
      <c r="E1717" s="5" t="s">
        <v>1706</v>
      </c>
      <c r="F1717" s="5" t="s">
        <v>206</v>
      </c>
      <c r="G1717" s="5" t="s">
        <v>1707</v>
      </c>
      <c r="H1717" s="5" t="s">
        <v>13024</v>
      </c>
      <c r="I1717" s="6" t="s">
        <v>13026</v>
      </c>
      <c r="J1717" s="6" t="s">
        <v>13025</v>
      </c>
      <c r="K1717" s="6" t="s">
        <v>13026</v>
      </c>
      <c r="L1717" s="6" t="s">
        <v>13026</v>
      </c>
      <c r="M1717" s="6" t="s">
        <v>13027</v>
      </c>
      <c r="N1717" s="5" t="s">
        <v>13031</v>
      </c>
    </row>
    <row r="1718" spans="1:14" x14ac:dyDescent="0.45">
      <c r="A1718" s="6" t="s">
        <v>8164</v>
      </c>
      <c r="B1718" s="5" t="s">
        <v>8165</v>
      </c>
      <c r="C1718" s="5" t="s">
        <v>8166</v>
      </c>
      <c r="D1718" s="6">
        <v>2004</v>
      </c>
      <c r="E1718" s="5" t="s">
        <v>8167</v>
      </c>
      <c r="F1718" s="5" t="s">
        <v>1938</v>
      </c>
      <c r="G1718" s="5" t="s">
        <v>8168</v>
      </c>
      <c r="H1718" s="5" t="s">
        <v>13024</v>
      </c>
      <c r="I1718" s="6" t="s">
        <v>13025</v>
      </c>
      <c r="J1718" s="6" t="s">
        <v>13026</v>
      </c>
      <c r="K1718" s="6" t="s">
        <v>13026</v>
      </c>
      <c r="L1718" s="6" t="s">
        <v>13026</v>
      </c>
      <c r="M1718" s="6" t="s">
        <v>13027</v>
      </c>
      <c r="N1718" s="5" t="s">
        <v>13028</v>
      </c>
    </row>
    <row r="1719" spans="1:14" x14ac:dyDescent="0.45">
      <c r="A1719" s="6" t="s">
        <v>3272</v>
      </c>
      <c r="B1719" s="5" t="s">
        <v>3273</v>
      </c>
      <c r="C1719" s="5" t="s">
        <v>3274</v>
      </c>
      <c r="D1719" s="6">
        <v>2017</v>
      </c>
      <c r="E1719" s="5" t="s">
        <v>3275</v>
      </c>
      <c r="F1719" s="5" t="s">
        <v>3276</v>
      </c>
      <c r="G1719" s="5" t="s">
        <v>3277</v>
      </c>
      <c r="H1719" s="5" t="s">
        <v>13030</v>
      </c>
      <c r="I1719" s="6" t="s">
        <v>13026</v>
      </c>
      <c r="J1719" s="6" t="s">
        <v>13026</v>
      </c>
      <c r="K1719" s="6" t="s">
        <v>13026</v>
      </c>
      <c r="L1719" s="6" t="s">
        <v>13025</v>
      </c>
      <c r="M1719" s="6" t="s">
        <v>13027</v>
      </c>
      <c r="N1719" s="5" t="s">
        <v>13031</v>
      </c>
    </row>
    <row r="1720" spans="1:14" x14ac:dyDescent="0.45">
      <c r="A1720" s="6" t="s">
        <v>12872</v>
      </c>
      <c r="B1720" s="5" t="s">
        <v>12873</v>
      </c>
      <c r="C1720" s="5" t="s">
        <v>12874</v>
      </c>
      <c r="D1720" s="6">
        <v>2018</v>
      </c>
      <c r="E1720" s="5" t="s">
        <v>12875</v>
      </c>
      <c r="F1720" s="5" t="s">
        <v>1221</v>
      </c>
      <c r="G1720" s="5" t="s">
        <v>12876</v>
      </c>
      <c r="H1720" s="5" t="s">
        <v>13024</v>
      </c>
      <c r="I1720" s="6" t="s">
        <v>13025</v>
      </c>
      <c r="J1720" s="6" t="s">
        <v>13025</v>
      </c>
      <c r="K1720" s="6" t="s">
        <v>13026</v>
      </c>
      <c r="L1720" s="6" t="s">
        <v>13026</v>
      </c>
      <c r="M1720" s="6" t="s">
        <v>13027</v>
      </c>
      <c r="N1720" s="5" t="s">
        <v>13029</v>
      </c>
    </row>
    <row r="1721" spans="1:14" x14ac:dyDescent="0.45">
      <c r="A1721" s="6" t="s">
        <v>11178</v>
      </c>
      <c r="B1721" s="5" t="s">
        <v>11179</v>
      </c>
      <c r="C1721" s="5" t="s">
        <v>11180</v>
      </c>
      <c r="D1721" s="6">
        <v>2002</v>
      </c>
      <c r="E1721" s="5" t="s">
        <v>11181</v>
      </c>
      <c r="F1721" s="5" t="s">
        <v>135</v>
      </c>
      <c r="G1721" s="5" t="s">
        <v>11182</v>
      </c>
      <c r="H1721" s="5" t="s">
        <v>13024</v>
      </c>
      <c r="I1721" s="6" t="s">
        <v>13025</v>
      </c>
      <c r="J1721" s="6" t="s">
        <v>13026</v>
      </c>
      <c r="K1721" s="6" t="s">
        <v>13026</v>
      </c>
      <c r="L1721" s="6" t="s">
        <v>13026</v>
      </c>
      <c r="M1721" s="6" t="s">
        <v>13027</v>
      </c>
      <c r="N1721" s="5" t="s">
        <v>13028</v>
      </c>
    </row>
    <row r="1722" spans="1:14" x14ac:dyDescent="0.45">
      <c r="A1722" s="6" t="s">
        <v>7068</v>
      </c>
      <c r="B1722" s="5" t="s">
        <v>7069</v>
      </c>
      <c r="C1722" s="5" t="s">
        <v>7070</v>
      </c>
      <c r="D1722" s="6">
        <v>2000</v>
      </c>
      <c r="E1722" s="5" t="s">
        <v>7071</v>
      </c>
      <c r="F1722" s="5" t="s">
        <v>117</v>
      </c>
      <c r="G1722" s="5" t="s">
        <v>7072</v>
      </c>
      <c r="H1722" s="5" t="s">
        <v>13032</v>
      </c>
      <c r="I1722" s="6" t="s">
        <v>13025</v>
      </c>
      <c r="J1722" s="6" t="s">
        <v>13026</v>
      </c>
      <c r="K1722" s="6" t="s">
        <v>13026</v>
      </c>
      <c r="L1722" s="6" t="s">
        <v>13026</v>
      </c>
      <c r="M1722" s="6" t="s">
        <v>13027</v>
      </c>
      <c r="N1722" s="5" t="s">
        <v>13028</v>
      </c>
    </row>
    <row r="1723" spans="1:14" x14ac:dyDescent="0.45">
      <c r="A1723" s="6" t="s">
        <v>11946</v>
      </c>
      <c r="B1723" s="5" t="s">
        <v>11947</v>
      </c>
      <c r="C1723" s="5" t="s">
        <v>11948</v>
      </c>
      <c r="D1723" s="6">
        <v>2007</v>
      </c>
      <c r="E1723" s="5" t="s">
        <v>11949</v>
      </c>
      <c r="F1723" s="5" t="s">
        <v>239</v>
      </c>
      <c r="G1723" s="5" t="s">
        <v>11950</v>
      </c>
      <c r="H1723" s="5" t="s">
        <v>13024</v>
      </c>
      <c r="I1723" s="6" t="s">
        <v>13026</v>
      </c>
      <c r="J1723" s="6" t="s">
        <v>13026</v>
      </c>
      <c r="K1723" s="6" t="s">
        <v>13026</v>
      </c>
      <c r="L1723" s="6" t="s">
        <v>13026</v>
      </c>
      <c r="M1723" s="6" t="s">
        <v>13027</v>
      </c>
      <c r="N1723" s="5" t="s">
        <v>13031</v>
      </c>
    </row>
    <row r="1724" spans="1:14" x14ac:dyDescent="0.45">
      <c r="A1724" s="6" t="s">
        <v>12364</v>
      </c>
      <c r="B1724" s="5" t="s">
        <v>12365</v>
      </c>
      <c r="C1724" s="5" t="s">
        <v>12366</v>
      </c>
      <c r="D1724" s="6">
        <v>2019</v>
      </c>
      <c r="E1724" s="5" t="s">
        <v>12367</v>
      </c>
      <c r="F1724" s="5" t="s">
        <v>12368</v>
      </c>
      <c r="G1724" s="5" t="s">
        <v>12369</v>
      </c>
      <c r="H1724" s="5" t="s">
        <v>13024</v>
      </c>
      <c r="I1724" s="6" t="s">
        <v>13025</v>
      </c>
      <c r="J1724" s="6" t="s">
        <v>13026</v>
      </c>
      <c r="K1724" s="6" t="s">
        <v>13026</v>
      </c>
      <c r="L1724" s="6" t="s">
        <v>13026</v>
      </c>
      <c r="M1724" s="6" t="s">
        <v>13027</v>
      </c>
      <c r="N1724" s="5" t="s">
        <v>13028</v>
      </c>
    </row>
    <row r="1725" spans="1:14" x14ac:dyDescent="0.45">
      <c r="A1725" s="6" t="s">
        <v>9833</v>
      </c>
      <c r="B1725" s="5" t="s">
        <v>9834</v>
      </c>
      <c r="C1725" s="5" t="s">
        <v>9835</v>
      </c>
      <c r="D1725" s="6">
        <v>2007</v>
      </c>
      <c r="E1725" s="5" t="s">
        <v>9836</v>
      </c>
      <c r="F1725" s="5" t="s">
        <v>2816</v>
      </c>
      <c r="G1725" s="5" t="s">
        <v>9837</v>
      </c>
      <c r="H1725" s="5" t="s">
        <v>13032</v>
      </c>
      <c r="I1725" s="6" t="s">
        <v>13025</v>
      </c>
      <c r="J1725" s="6" t="s">
        <v>13025</v>
      </c>
      <c r="K1725" s="6" t="s">
        <v>13026</v>
      </c>
      <c r="L1725" s="6" t="s">
        <v>13025</v>
      </c>
      <c r="M1725" s="6" t="s">
        <v>13033</v>
      </c>
      <c r="N1725" s="5"/>
    </row>
    <row r="1726" spans="1:14" x14ac:dyDescent="0.45">
      <c r="A1726" s="6" t="s">
        <v>8658</v>
      </c>
      <c r="B1726" s="5" t="s">
        <v>8659</v>
      </c>
      <c r="C1726" s="5" t="s">
        <v>8660</v>
      </c>
      <c r="D1726" s="6">
        <v>2004</v>
      </c>
      <c r="E1726" s="5" t="s">
        <v>8661</v>
      </c>
      <c r="F1726" s="5" t="s">
        <v>386</v>
      </c>
      <c r="G1726" s="5" t="s">
        <v>8662</v>
      </c>
      <c r="H1726" s="5" t="s">
        <v>13024</v>
      </c>
      <c r="I1726" s="6" t="s">
        <v>13025</v>
      </c>
      <c r="J1726" s="6" t="s">
        <v>13025</v>
      </c>
      <c r="K1726" s="6" t="s">
        <v>13026</v>
      </c>
      <c r="L1726" s="6" t="s">
        <v>13026</v>
      </c>
      <c r="M1726" s="6" t="s">
        <v>13027</v>
      </c>
      <c r="N1726" s="5" t="s">
        <v>13029</v>
      </c>
    </row>
    <row r="1727" spans="1:14" x14ac:dyDescent="0.45">
      <c r="A1727" s="6" t="s">
        <v>618</v>
      </c>
      <c r="B1727" s="5" t="s">
        <v>619</v>
      </c>
      <c r="C1727" s="5" t="s">
        <v>620</v>
      </c>
      <c r="D1727" s="6">
        <v>2012</v>
      </c>
      <c r="E1727" s="5" t="s">
        <v>621</v>
      </c>
      <c r="F1727" s="5" t="s">
        <v>622</v>
      </c>
      <c r="G1727" s="5" t="s">
        <v>623</v>
      </c>
      <c r="H1727" s="5" t="s">
        <v>13024</v>
      </c>
      <c r="I1727" s="6" t="s">
        <v>13026</v>
      </c>
      <c r="J1727" s="6" t="s">
        <v>13025</v>
      </c>
      <c r="K1727" s="6" t="s">
        <v>13026</v>
      </c>
      <c r="L1727" s="6" t="s">
        <v>13025</v>
      </c>
      <c r="M1727" s="6" t="s">
        <v>13027</v>
      </c>
      <c r="N1727" s="5" t="s">
        <v>13031</v>
      </c>
    </row>
    <row r="1728" spans="1:14" x14ac:dyDescent="0.45">
      <c r="A1728" s="6" t="s">
        <v>1860</v>
      </c>
      <c r="B1728" s="5" t="s">
        <v>1861</v>
      </c>
      <c r="C1728" s="5" t="s">
        <v>1862</v>
      </c>
      <c r="D1728" s="6">
        <v>2003</v>
      </c>
      <c r="E1728" s="5" t="s">
        <v>1863</v>
      </c>
      <c r="F1728" s="5" t="s">
        <v>738</v>
      </c>
      <c r="G1728" s="5" t="s">
        <v>1864</v>
      </c>
      <c r="H1728" s="5" t="s">
        <v>13024</v>
      </c>
      <c r="I1728" s="6" t="s">
        <v>13025</v>
      </c>
      <c r="J1728" s="6" t="s">
        <v>13026</v>
      </c>
      <c r="K1728" s="6" t="s">
        <v>13026</v>
      </c>
      <c r="L1728" s="6" t="s">
        <v>13026</v>
      </c>
      <c r="M1728" s="6" t="s">
        <v>13027</v>
      </c>
      <c r="N1728" s="5" t="s">
        <v>13028</v>
      </c>
    </row>
    <row r="1729" spans="1:14" x14ac:dyDescent="0.45">
      <c r="A1729" s="6" t="s">
        <v>9014</v>
      </c>
      <c r="B1729" s="5" t="s">
        <v>9015</v>
      </c>
      <c r="C1729" s="5" t="s">
        <v>9016</v>
      </c>
      <c r="D1729" s="6">
        <v>2003</v>
      </c>
      <c r="E1729" s="5" t="s">
        <v>9017</v>
      </c>
      <c r="F1729" s="5" t="s">
        <v>68</v>
      </c>
      <c r="G1729" s="5" t="s">
        <v>9018</v>
      </c>
      <c r="H1729" s="5" t="s">
        <v>13024</v>
      </c>
      <c r="I1729" s="6" t="s">
        <v>13025</v>
      </c>
      <c r="J1729" s="6" t="s">
        <v>13026</v>
      </c>
      <c r="K1729" s="6" t="s">
        <v>13026</v>
      </c>
      <c r="L1729" s="6" t="s">
        <v>13026</v>
      </c>
      <c r="M1729" s="6" t="s">
        <v>13027</v>
      </c>
      <c r="N1729" s="5" t="s">
        <v>13028</v>
      </c>
    </row>
    <row r="1730" spans="1:14" x14ac:dyDescent="0.45">
      <c r="A1730" s="6" t="s">
        <v>4658</v>
      </c>
      <c r="B1730" s="5" t="s">
        <v>4659</v>
      </c>
      <c r="C1730" s="5" t="s">
        <v>4660</v>
      </c>
      <c r="D1730" s="6">
        <v>2019</v>
      </c>
      <c r="E1730" s="5" t="s">
        <v>4661</v>
      </c>
      <c r="F1730" s="5" t="s">
        <v>1691</v>
      </c>
      <c r="G1730" s="5" t="s">
        <v>4662</v>
      </c>
      <c r="H1730" s="5" t="s">
        <v>13024</v>
      </c>
      <c r="I1730" s="6" t="s">
        <v>13025</v>
      </c>
      <c r="J1730" s="6" t="s">
        <v>13025</v>
      </c>
      <c r="K1730" s="6" t="s">
        <v>13026</v>
      </c>
      <c r="L1730" s="6" t="s">
        <v>13025</v>
      </c>
      <c r="M1730" s="6" t="s">
        <v>13027</v>
      </c>
      <c r="N1730" s="5" t="s">
        <v>13029</v>
      </c>
    </row>
    <row r="1731" spans="1:14" x14ac:dyDescent="0.45">
      <c r="A1731" s="6" t="s">
        <v>12375</v>
      </c>
      <c r="B1731" s="5" t="s">
        <v>12376</v>
      </c>
      <c r="C1731" s="5" t="s">
        <v>12377</v>
      </c>
      <c r="D1731" s="6">
        <v>2002</v>
      </c>
      <c r="E1731" s="5" t="s">
        <v>12378</v>
      </c>
      <c r="F1731" s="5" t="s">
        <v>3155</v>
      </c>
      <c r="G1731" s="5" t="s">
        <v>12379</v>
      </c>
      <c r="H1731" s="5" t="s">
        <v>13024</v>
      </c>
      <c r="I1731" s="6" t="s">
        <v>13026</v>
      </c>
      <c r="J1731" s="6" t="s">
        <v>13026</v>
      </c>
      <c r="K1731" s="6" t="s">
        <v>13026</v>
      </c>
      <c r="L1731" s="6" t="s">
        <v>13026</v>
      </c>
      <c r="M1731" s="6" t="s">
        <v>13027</v>
      </c>
      <c r="N1731" s="5" t="s">
        <v>13031</v>
      </c>
    </row>
    <row r="1732" spans="1:14" x14ac:dyDescent="0.45">
      <c r="A1732" s="6" t="s">
        <v>7147</v>
      </c>
      <c r="B1732" s="5" t="s">
        <v>7148</v>
      </c>
      <c r="C1732" s="5" t="s">
        <v>7149</v>
      </c>
      <c r="D1732" s="6">
        <v>2003</v>
      </c>
      <c r="E1732" s="5" t="s">
        <v>7150</v>
      </c>
      <c r="F1732" s="5" t="s">
        <v>135</v>
      </c>
      <c r="G1732" s="5" t="s">
        <v>7151</v>
      </c>
      <c r="H1732" s="5" t="s">
        <v>13024</v>
      </c>
      <c r="I1732" s="6" t="s">
        <v>13025</v>
      </c>
      <c r="J1732" s="6" t="s">
        <v>13026</v>
      </c>
      <c r="K1732" s="6" t="s">
        <v>13026</v>
      </c>
      <c r="L1732" s="6" t="s">
        <v>13026</v>
      </c>
      <c r="M1732" s="6" t="s">
        <v>13027</v>
      </c>
      <c r="N1732" s="5" t="s">
        <v>13028</v>
      </c>
    </row>
    <row r="1733" spans="1:14" x14ac:dyDescent="0.45">
      <c r="A1733" s="6" t="s">
        <v>4458</v>
      </c>
      <c r="B1733" s="5" t="s">
        <v>4459</v>
      </c>
      <c r="C1733" s="5" t="s">
        <v>4460</v>
      </c>
      <c r="D1733" s="6">
        <v>2003</v>
      </c>
      <c r="E1733" s="5" t="s">
        <v>4461</v>
      </c>
      <c r="F1733" s="5" t="s">
        <v>135</v>
      </c>
      <c r="G1733" s="5" t="s">
        <v>4462</v>
      </c>
      <c r="H1733" s="5" t="s">
        <v>13024</v>
      </c>
      <c r="I1733" s="6" t="s">
        <v>13026</v>
      </c>
      <c r="J1733" s="6" t="s">
        <v>13026</v>
      </c>
      <c r="K1733" s="6" t="s">
        <v>13026</v>
      </c>
      <c r="L1733" s="6" t="s">
        <v>13025</v>
      </c>
      <c r="M1733" s="6" t="s">
        <v>13027</v>
      </c>
      <c r="N1733" s="5" t="s">
        <v>13031</v>
      </c>
    </row>
    <row r="1734" spans="1:14" x14ac:dyDescent="0.45">
      <c r="A1734" s="6" t="s">
        <v>897</v>
      </c>
      <c r="B1734" s="5" t="s">
        <v>898</v>
      </c>
      <c r="C1734" s="5" t="s">
        <v>899</v>
      </c>
      <c r="D1734" s="6">
        <v>2015</v>
      </c>
      <c r="E1734" s="5" t="s">
        <v>900</v>
      </c>
      <c r="F1734" s="5" t="s">
        <v>901</v>
      </c>
      <c r="G1734" s="5" t="s">
        <v>902</v>
      </c>
      <c r="H1734" s="5" t="s">
        <v>13024</v>
      </c>
      <c r="I1734" s="6" t="s">
        <v>13025</v>
      </c>
      <c r="J1734" s="6" t="s">
        <v>13025</v>
      </c>
      <c r="K1734" s="6" t="s">
        <v>13026</v>
      </c>
      <c r="L1734" s="6" t="s">
        <v>13025</v>
      </c>
      <c r="M1734" s="6" t="s">
        <v>13027</v>
      </c>
      <c r="N1734" s="5" t="s">
        <v>13029</v>
      </c>
    </row>
    <row r="1735" spans="1:14" x14ac:dyDescent="0.45">
      <c r="A1735" s="6" t="s">
        <v>7038</v>
      </c>
      <c r="B1735" s="5" t="s">
        <v>7039</v>
      </c>
      <c r="C1735" s="5" t="s">
        <v>7040</v>
      </c>
      <c r="D1735" s="6">
        <v>2025</v>
      </c>
      <c r="E1735" s="5" t="s">
        <v>7041</v>
      </c>
      <c r="F1735" s="5" t="s">
        <v>983</v>
      </c>
      <c r="G1735" s="5" t="s">
        <v>7042</v>
      </c>
      <c r="H1735" s="5" t="s">
        <v>13032</v>
      </c>
      <c r="I1735" s="6" t="s">
        <v>13025</v>
      </c>
      <c r="J1735" s="6" t="s">
        <v>13025</v>
      </c>
      <c r="K1735" s="6" t="s">
        <v>13026</v>
      </c>
      <c r="L1735" s="6" t="s">
        <v>13026</v>
      </c>
      <c r="M1735" s="6" t="s">
        <v>13027</v>
      </c>
      <c r="N1735" s="5" t="s">
        <v>13034</v>
      </c>
    </row>
    <row r="1736" spans="1:14" x14ac:dyDescent="0.45">
      <c r="A1736" s="6" t="s">
        <v>9802</v>
      </c>
      <c r="B1736" s="5" t="s">
        <v>9803</v>
      </c>
      <c r="C1736" s="5" t="s">
        <v>9804</v>
      </c>
      <c r="D1736" s="6">
        <v>1975</v>
      </c>
      <c r="E1736" s="5" t="s">
        <v>9805</v>
      </c>
      <c r="F1736" s="5" t="s">
        <v>1635</v>
      </c>
      <c r="G1736" s="5" t="s">
        <v>9806</v>
      </c>
      <c r="H1736" s="5" t="s">
        <v>13024</v>
      </c>
      <c r="I1736" s="6" t="s">
        <v>13026</v>
      </c>
      <c r="J1736" s="6" t="s">
        <v>13026</v>
      </c>
      <c r="K1736" s="6" t="s">
        <v>13025</v>
      </c>
      <c r="L1736" s="6" t="s">
        <v>13026</v>
      </c>
      <c r="M1736" s="6" t="s">
        <v>13027</v>
      </c>
      <c r="N1736" s="5" t="s">
        <v>13031</v>
      </c>
    </row>
    <row r="1737" spans="1:14" x14ac:dyDescent="0.45">
      <c r="A1737" s="6" t="s">
        <v>7260</v>
      </c>
      <c r="B1737" s="5" t="s">
        <v>7261</v>
      </c>
      <c r="C1737" s="5" t="s">
        <v>7262</v>
      </c>
      <c r="D1737" s="6">
        <v>2025</v>
      </c>
      <c r="E1737" s="5" t="s">
        <v>7263</v>
      </c>
      <c r="F1737" s="5" t="s">
        <v>7264</v>
      </c>
      <c r="G1737" s="5" t="s">
        <v>7265</v>
      </c>
      <c r="H1737" s="5" t="s">
        <v>13024</v>
      </c>
      <c r="I1737" s="6" t="s">
        <v>13025</v>
      </c>
      <c r="J1737" s="6" t="s">
        <v>13025</v>
      </c>
      <c r="K1737" s="6" t="s">
        <v>13025</v>
      </c>
      <c r="L1737" s="6" t="s">
        <v>13025</v>
      </c>
      <c r="M1737" s="6" t="s">
        <v>13033</v>
      </c>
      <c r="N1737" s="5"/>
    </row>
    <row r="1738" spans="1:14" x14ac:dyDescent="0.45">
      <c r="A1738" s="6" t="s">
        <v>11459</v>
      </c>
      <c r="B1738" s="5" t="s">
        <v>11460</v>
      </c>
      <c r="C1738" s="5" t="s">
        <v>11461</v>
      </c>
      <c r="D1738" s="6">
        <v>2024</v>
      </c>
      <c r="E1738" s="5" t="s">
        <v>11462</v>
      </c>
      <c r="F1738" s="5" t="s">
        <v>368</v>
      </c>
      <c r="G1738" s="5" t="s">
        <v>11463</v>
      </c>
      <c r="H1738" s="5" t="s">
        <v>13032</v>
      </c>
      <c r="I1738" s="6" t="s">
        <v>13025</v>
      </c>
      <c r="J1738" s="6" t="s">
        <v>13025</v>
      </c>
      <c r="K1738" s="6" t="s">
        <v>13026</v>
      </c>
      <c r="L1738" s="6" t="s">
        <v>13025</v>
      </c>
      <c r="M1738" s="6" t="s">
        <v>13033</v>
      </c>
      <c r="N1738" s="5"/>
    </row>
    <row r="1739" spans="1:14" x14ac:dyDescent="0.45">
      <c r="A1739" s="6" t="s">
        <v>1542</v>
      </c>
      <c r="B1739" s="5" t="s">
        <v>1543</v>
      </c>
      <c r="C1739" s="5" t="s">
        <v>1544</v>
      </c>
      <c r="D1739" s="6">
        <v>2001</v>
      </c>
      <c r="E1739" s="5" t="s">
        <v>1545</v>
      </c>
      <c r="F1739" s="5" t="s">
        <v>68</v>
      </c>
      <c r="G1739" s="5" t="s">
        <v>1546</v>
      </c>
      <c r="H1739" s="5" t="s">
        <v>13024</v>
      </c>
      <c r="I1739" s="6" t="s">
        <v>13025</v>
      </c>
      <c r="J1739" s="6" t="s">
        <v>13026</v>
      </c>
      <c r="K1739" s="6" t="s">
        <v>13026</v>
      </c>
      <c r="L1739" s="6" t="s">
        <v>13026</v>
      </c>
      <c r="M1739" s="6" t="s">
        <v>13027</v>
      </c>
      <c r="N1739" s="5" t="s">
        <v>13028</v>
      </c>
    </row>
    <row r="1740" spans="1:14" x14ac:dyDescent="0.45">
      <c r="A1740" s="6" t="s">
        <v>8253</v>
      </c>
      <c r="B1740" s="5" t="s">
        <v>8254</v>
      </c>
      <c r="C1740" s="5" t="s">
        <v>8255</v>
      </c>
      <c r="D1740" s="6">
        <v>2011</v>
      </c>
      <c r="E1740" s="5" t="s">
        <v>8256</v>
      </c>
      <c r="F1740" s="5" t="s">
        <v>8257</v>
      </c>
      <c r="G1740" s="5" t="s">
        <v>8258</v>
      </c>
      <c r="H1740" s="5" t="s">
        <v>13024</v>
      </c>
      <c r="I1740" s="6" t="s">
        <v>13026</v>
      </c>
      <c r="J1740" s="6" t="s">
        <v>13025</v>
      </c>
      <c r="K1740" s="6" t="s">
        <v>13026</v>
      </c>
      <c r="L1740" s="6" t="s">
        <v>13026</v>
      </c>
      <c r="M1740" s="6" t="s">
        <v>13027</v>
      </c>
      <c r="N1740" s="5" t="s">
        <v>13031</v>
      </c>
    </row>
    <row r="1741" spans="1:14" x14ac:dyDescent="0.45">
      <c r="A1741" s="6" t="s">
        <v>11056</v>
      </c>
      <c r="B1741" s="5" t="s">
        <v>11057</v>
      </c>
      <c r="C1741" s="5" t="s">
        <v>11058</v>
      </c>
      <c r="D1741" s="6">
        <v>2017</v>
      </c>
      <c r="E1741" s="5" t="s">
        <v>11059</v>
      </c>
      <c r="F1741" s="5" t="s">
        <v>11060</v>
      </c>
      <c r="G1741" s="5" t="s">
        <v>11061</v>
      </c>
      <c r="H1741" s="5" t="s">
        <v>13024</v>
      </c>
      <c r="I1741" s="6" t="s">
        <v>13025</v>
      </c>
      <c r="J1741" s="6" t="s">
        <v>13026</v>
      </c>
      <c r="K1741" s="6" t="s">
        <v>13026</v>
      </c>
      <c r="L1741" s="6" t="s">
        <v>13026</v>
      </c>
      <c r="M1741" s="6" t="s">
        <v>13027</v>
      </c>
      <c r="N1741" s="5" t="s">
        <v>13028</v>
      </c>
    </row>
    <row r="1742" spans="1:14" x14ac:dyDescent="0.45">
      <c r="A1742" s="6" t="s">
        <v>10109</v>
      </c>
      <c r="B1742" s="5" t="s">
        <v>10110</v>
      </c>
      <c r="C1742" s="5" t="s">
        <v>10111</v>
      </c>
      <c r="D1742" s="6">
        <v>1995</v>
      </c>
      <c r="E1742" s="5" t="s">
        <v>10112</v>
      </c>
      <c r="F1742" s="5" t="s">
        <v>206</v>
      </c>
      <c r="G1742" s="5" t="s">
        <v>10113</v>
      </c>
      <c r="H1742" s="5" t="s">
        <v>13024</v>
      </c>
      <c r="I1742" s="6" t="s">
        <v>13026</v>
      </c>
      <c r="J1742" s="6" t="s">
        <v>13026</v>
      </c>
      <c r="K1742" s="6" t="s">
        <v>13026</v>
      </c>
      <c r="L1742" s="6" t="s">
        <v>13026</v>
      </c>
      <c r="M1742" s="6" t="s">
        <v>13027</v>
      </c>
      <c r="N1742" s="5" t="s">
        <v>13031</v>
      </c>
    </row>
    <row r="1743" spans="1:14" x14ac:dyDescent="0.45">
      <c r="A1743" s="6" t="s">
        <v>5924</v>
      </c>
      <c r="B1743" s="5" t="s">
        <v>5925</v>
      </c>
      <c r="C1743" s="5" t="s">
        <v>5926</v>
      </c>
      <c r="D1743" s="6">
        <v>2019</v>
      </c>
      <c r="E1743" s="5" t="s">
        <v>5927</v>
      </c>
      <c r="F1743" s="5" t="s">
        <v>622</v>
      </c>
      <c r="G1743" s="5" t="s">
        <v>5928</v>
      </c>
      <c r="H1743" s="5" t="s">
        <v>13024</v>
      </c>
      <c r="I1743" s="6" t="s">
        <v>13025</v>
      </c>
      <c r="J1743" s="6" t="s">
        <v>13025</v>
      </c>
      <c r="K1743" s="6" t="s">
        <v>13026</v>
      </c>
      <c r="L1743" s="6" t="s">
        <v>13025</v>
      </c>
      <c r="M1743" s="6" t="s">
        <v>13027</v>
      </c>
      <c r="N1743" s="5" t="s">
        <v>13029</v>
      </c>
    </row>
    <row r="1744" spans="1:14" x14ac:dyDescent="0.45">
      <c r="A1744" s="6" t="s">
        <v>3859</v>
      </c>
      <c r="B1744" s="5" t="s">
        <v>3860</v>
      </c>
      <c r="C1744" s="5" t="s">
        <v>3861</v>
      </c>
      <c r="D1744" s="6">
        <v>2002</v>
      </c>
      <c r="E1744" s="5" t="s">
        <v>3862</v>
      </c>
      <c r="F1744" s="5" t="s">
        <v>3863</v>
      </c>
      <c r="G1744" s="5" t="s">
        <v>3864</v>
      </c>
      <c r="H1744" s="5" t="s">
        <v>13032</v>
      </c>
      <c r="I1744" s="6" t="s">
        <v>13025</v>
      </c>
      <c r="J1744" s="6" t="s">
        <v>13026</v>
      </c>
      <c r="K1744" s="6" t="s">
        <v>13026</v>
      </c>
      <c r="L1744" s="6" t="s">
        <v>13025</v>
      </c>
      <c r="M1744" s="6" t="s">
        <v>13027</v>
      </c>
      <c r="N1744" s="5" t="s">
        <v>13028</v>
      </c>
    </row>
    <row r="1745" spans="1:14" x14ac:dyDescent="0.45">
      <c r="A1745" s="6" t="s">
        <v>10746</v>
      </c>
      <c r="B1745" s="5" t="s">
        <v>10747</v>
      </c>
      <c r="C1745" s="5" t="s">
        <v>10748</v>
      </c>
      <c r="D1745" s="6">
        <v>2001</v>
      </c>
      <c r="E1745" s="5" t="s">
        <v>10749</v>
      </c>
      <c r="F1745" s="5" t="s">
        <v>4294</v>
      </c>
      <c r="G1745" s="5" t="s">
        <v>10750</v>
      </c>
      <c r="H1745" s="5" t="s">
        <v>13024</v>
      </c>
      <c r="I1745" s="6" t="s">
        <v>13025</v>
      </c>
      <c r="J1745" s="6" t="s">
        <v>13026</v>
      </c>
      <c r="K1745" s="6" t="s">
        <v>13026</v>
      </c>
      <c r="L1745" s="6" t="s">
        <v>13026</v>
      </c>
      <c r="M1745" s="6" t="s">
        <v>13027</v>
      </c>
      <c r="N1745" s="5" t="s">
        <v>13028</v>
      </c>
    </row>
    <row r="1746" spans="1:14" x14ac:dyDescent="0.45">
      <c r="A1746" s="6" t="s">
        <v>2138</v>
      </c>
      <c r="B1746" s="5" t="s">
        <v>2139</v>
      </c>
      <c r="C1746" s="5" t="s">
        <v>2140</v>
      </c>
      <c r="D1746" s="6">
        <v>2016</v>
      </c>
      <c r="E1746" s="5" t="s">
        <v>2141</v>
      </c>
      <c r="F1746" s="5" t="s">
        <v>2142</v>
      </c>
      <c r="G1746" s="5" t="s">
        <v>2143</v>
      </c>
      <c r="H1746" s="5" t="s">
        <v>13024</v>
      </c>
      <c r="I1746" s="6" t="s">
        <v>13025</v>
      </c>
      <c r="J1746" s="6" t="s">
        <v>13026</v>
      </c>
      <c r="K1746" s="6" t="s">
        <v>13026</v>
      </c>
      <c r="L1746" s="6" t="s">
        <v>13025</v>
      </c>
      <c r="M1746" s="6" t="s">
        <v>13027</v>
      </c>
      <c r="N1746" s="5" t="s">
        <v>13028</v>
      </c>
    </row>
    <row r="1747" spans="1:14" x14ac:dyDescent="0.45">
      <c r="A1747" s="6" t="s">
        <v>3787</v>
      </c>
      <c r="B1747" s="5" t="s">
        <v>3788</v>
      </c>
      <c r="C1747" s="5" t="s">
        <v>3789</v>
      </c>
      <c r="D1747" s="6">
        <v>2009</v>
      </c>
      <c r="E1747" s="5" t="s">
        <v>3790</v>
      </c>
      <c r="F1747" s="5" t="s">
        <v>183</v>
      </c>
      <c r="G1747" s="5" t="s">
        <v>3791</v>
      </c>
      <c r="H1747" s="5" t="s">
        <v>13024</v>
      </c>
      <c r="I1747" s="6" t="s">
        <v>13025</v>
      </c>
      <c r="J1747" s="6" t="s">
        <v>13025</v>
      </c>
      <c r="K1747" s="6" t="s">
        <v>13026</v>
      </c>
      <c r="L1747" s="6" t="s">
        <v>13025</v>
      </c>
      <c r="M1747" s="6" t="s">
        <v>13027</v>
      </c>
      <c r="N1747" s="5" t="s">
        <v>13029</v>
      </c>
    </row>
    <row r="1748" spans="1:14" x14ac:dyDescent="0.45">
      <c r="A1748" s="6" t="s">
        <v>2883</v>
      </c>
      <c r="B1748" s="5" t="s">
        <v>2884</v>
      </c>
      <c r="C1748" s="5" t="s">
        <v>2885</v>
      </c>
      <c r="D1748" s="6">
        <v>1991</v>
      </c>
      <c r="E1748" s="5" t="s">
        <v>2886</v>
      </c>
      <c r="F1748" s="5" t="s">
        <v>1641</v>
      </c>
      <c r="G1748" s="5" t="s">
        <v>2887</v>
      </c>
      <c r="H1748" s="5" t="s">
        <v>13024</v>
      </c>
      <c r="I1748" s="6" t="s">
        <v>13025</v>
      </c>
      <c r="J1748" s="6" t="s">
        <v>13026</v>
      </c>
      <c r="K1748" s="6" t="s">
        <v>13026</v>
      </c>
      <c r="L1748" s="6" t="s">
        <v>13026</v>
      </c>
      <c r="M1748" s="6" t="s">
        <v>13027</v>
      </c>
      <c r="N1748" s="5" t="s">
        <v>13028</v>
      </c>
    </row>
    <row r="1749" spans="1:14" x14ac:dyDescent="0.45">
      <c r="A1749" s="6" t="s">
        <v>5707</v>
      </c>
      <c r="B1749" s="5" t="s">
        <v>5708</v>
      </c>
      <c r="C1749" s="5" t="s">
        <v>5709</v>
      </c>
      <c r="D1749" s="6">
        <v>2005</v>
      </c>
      <c r="E1749" s="5" t="s">
        <v>5710</v>
      </c>
      <c r="F1749" s="5" t="s">
        <v>604</v>
      </c>
      <c r="G1749" s="5" t="s">
        <v>5711</v>
      </c>
      <c r="H1749" s="5" t="s">
        <v>13024</v>
      </c>
      <c r="I1749" s="6" t="s">
        <v>13025</v>
      </c>
      <c r="J1749" s="6" t="s">
        <v>13026</v>
      </c>
      <c r="K1749" s="6" t="s">
        <v>13026</v>
      </c>
      <c r="L1749" s="6" t="s">
        <v>13025</v>
      </c>
      <c r="M1749" s="6" t="s">
        <v>13027</v>
      </c>
      <c r="N1749" s="5" t="s">
        <v>13028</v>
      </c>
    </row>
    <row r="1750" spans="1:14" x14ac:dyDescent="0.45">
      <c r="A1750" s="6" t="s">
        <v>1453</v>
      </c>
      <c r="B1750" s="5" t="s">
        <v>1454</v>
      </c>
      <c r="C1750" s="5" t="s">
        <v>1455</v>
      </c>
      <c r="D1750" s="6">
        <v>2016</v>
      </c>
      <c r="E1750" s="5" t="s">
        <v>1456</v>
      </c>
      <c r="F1750" s="5" t="s">
        <v>1457</v>
      </c>
      <c r="G1750" s="5" t="s">
        <v>1458</v>
      </c>
      <c r="H1750" s="5" t="s">
        <v>13024</v>
      </c>
      <c r="I1750" s="6" t="s">
        <v>13026</v>
      </c>
      <c r="J1750" s="6" t="s">
        <v>13025</v>
      </c>
      <c r="K1750" s="6" t="s">
        <v>13026</v>
      </c>
      <c r="L1750" s="6" t="s">
        <v>13026</v>
      </c>
      <c r="M1750" s="6" t="s">
        <v>13027</v>
      </c>
      <c r="N1750" s="5" t="s">
        <v>13031</v>
      </c>
    </row>
    <row r="1751" spans="1:14" x14ac:dyDescent="0.45">
      <c r="A1751" s="6" t="s">
        <v>10945</v>
      </c>
      <c r="B1751" s="5" t="s">
        <v>10946</v>
      </c>
      <c r="C1751" s="5" t="s">
        <v>10947</v>
      </c>
      <c r="D1751" s="6">
        <v>2002</v>
      </c>
      <c r="E1751" s="5" t="s">
        <v>10948</v>
      </c>
      <c r="F1751" s="5" t="s">
        <v>135</v>
      </c>
      <c r="G1751" s="5" t="s">
        <v>10949</v>
      </c>
      <c r="H1751" s="5" t="s">
        <v>13024</v>
      </c>
      <c r="I1751" s="6" t="s">
        <v>13025</v>
      </c>
      <c r="J1751" s="6" t="s">
        <v>13026</v>
      </c>
      <c r="K1751" s="6" t="s">
        <v>13026</v>
      </c>
      <c r="L1751" s="6" t="s">
        <v>13026</v>
      </c>
      <c r="M1751" s="6" t="s">
        <v>13027</v>
      </c>
      <c r="N1751" s="5" t="s">
        <v>13028</v>
      </c>
    </row>
    <row r="1752" spans="1:14" x14ac:dyDescent="0.45">
      <c r="A1752" s="6" t="s">
        <v>9086</v>
      </c>
      <c r="B1752" s="5" t="s">
        <v>9087</v>
      </c>
      <c r="C1752" s="5" t="s">
        <v>9088</v>
      </c>
      <c r="D1752" s="6">
        <v>1998</v>
      </c>
      <c r="E1752" s="5" t="s">
        <v>9089</v>
      </c>
      <c r="F1752" s="5" t="s">
        <v>660</v>
      </c>
      <c r="G1752" s="5" t="s">
        <v>9090</v>
      </c>
      <c r="H1752" s="5" t="s">
        <v>13024</v>
      </c>
      <c r="I1752" s="6" t="s">
        <v>13025</v>
      </c>
      <c r="J1752" s="6" t="s">
        <v>13026</v>
      </c>
      <c r="K1752" s="6" t="s">
        <v>13026</v>
      </c>
      <c r="L1752" s="6" t="s">
        <v>13026</v>
      </c>
      <c r="M1752" s="6" t="s">
        <v>13027</v>
      </c>
      <c r="N1752" s="5" t="s">
        <v>13028</v>
      </c>
    </row>
    <row r="1753" spans="1:14" x14ac:dyDescent="0.45">
      <c r="A1753" s="6" t="s">
        <v>8673</v>
      </c>
      <c r="B1753" s="5" t="s">
        <v>8674</v>
      </c>
      <c r="C1753" s="5" t="s">
        <v>8675</v>
      </c>
      <c r="D1753" s="6">
        <v>2003</v>
      </c>
      <c r="E1753" s="5" t="s">
        <v>8676</v>
      </c>
      <c r="F1753" s="5" t="s">
        <v>135</v>
      </c>
      <c r="G1753" s="5" t="s">
        <v>8677</v>
      </c>
      <c r="H1753" s="5" t="s">
        <v>13024</v>
      </c>
      <c r="I1753" s="6" t="s">
        <v>13025</v>
      </c>
      <c r="J1753" s="6" t="s">
        <v>13026</v>
      </c>
      <c r="K1753" s="6" t="s">
        <v>13026</v>
      </c>
      <c r="L1753" s="6" t="s">
        <v>13026</v>
      </c>
      <c r="M1753" s="6" t="s">
        <v>13027</v>
      </c>
      <c r="N1753" s="5" t="s">
        <v>13028</v>
      </c>
    </row>
    <row r="1754" spans="1:14" x14ac:dyDescent="0.45">
      <c r="A1754" s="6" t="s">
        <v>1487</v>
      </c>
      <c r="B1754" s="5" t="s">
        <v>1488</v>
      </c>
      <c r="C1754" s="5" t="s">
        <v>1489</v>
      </c>
      <c r="D1754" s="6">
        <v>1983</v>
      </c>
      <c r="E1754" s="5" t="s">
        <v>1490</v>
      </c>
      <c r="F1754" s="5" t="s">
        <v>616</v>
      </c>
      <c r="G1754" s="5" t="s">
        <v>1491</v>
      </c>
      <c r="H1754" s="5" t="s">
        <v>13024</v>
      </c>
      <c r="I1754" s="6" t="s">
        <v>13025</v>
      </c>
      <c r="J1754" s="6" t="s">
        <v>13026</v>
      </c>
      <c r="K1754" s="6" t="s">
        <v>13026</v>
      </c>
      <c r="L1754" s="6" t="s">
        <v>13026</v>
      </c>
      <c r="M1754" s="6" t="s">
        <v>13027</v>
      </c>
      <c r="N1754" s="5" t="s">
        <v>13028</v>
      </c>
    </row>
    <row r="1755" spans="1:14" x14ac:dyDescent="0.45">
      <c r="A1755" s="6" t="s">
        <v>5903</v>
      </c>
      <c r="B1755" s="5" t="s">
        <v>5904</v>
      </c>
      <c r="C1755" s="5" t="s">
        <v>5905</v>
      </c>
      <c r="D1755" s="6">
        <v>2024</v>
      </c>
      <c r="E1755" s="5" t="s">
        <v>5906</v>
      </c>
      <c r="F1755" s="5" t="s">
        <v>5907</v>
      </c>
      <c r="G1755" s="5" t="s">
        <v>5908</v>
      </c>
      <c r="H1755" s="5" t="s">
        <v>13024</v>
      </c>
      <c r="I1755" s="6" t="s">
        <v>13026</v>
      </c>
      <c r="J1755" s="6" t="s">
        <v>13026</v>
      </c>
      <c r="K1755" s="6" t="s">
        <v>13026</v>
      </c>
      <c r="L1755" s="6" t="s">
        <v>13025</v>
      </c>
      <c r="M1755" s="6" t="s">
        <v>13027</v>
      </c>
      <c r="N1755" s="5" t="s">
        <v>13031</v>
      </c>
    </row>
    <row r="1756" spans="1:14" x14ac:dyDescent="0.45">
      <c r="A1756" s="6" t="s">
        <v>2325</v>
      </c>
      <c r="B1756" s="5" t="s">
        <v>2326</v>
      </c>
      <c r="C1756" s="5" t="s">
        <v>2327</v>
      </c>
      <c r="D1756" s="6">
        <v>2006</v>
      </c>
      <c r="E1756" s="5" t="s">
        <v>2328</v>
      </c>
      <c r="F1756" s="5" t="s">
        <v>135</v>
      </c>
      <c r="G1756" s="5" t="s">
        <v>2329</v>
      </c>
      <c r="H1756" s="5" t="s">
        <v>13024</v>
      </c>
      <c r="I1756" s="6" t="s">
        <v>13025</v>
      </c>
      <c r="J1756" s="6" t="s">
        <v>13026</v>
      </c>
      <c r="K1756" s="6" t="s">
        <v>13026</v>
      </c>
      <c r="L1756" s="6" t="s">
        <v>13026</v>
      </c>
      <c r="M1756" s="6" t="s">
        <v>13027</v>
      </c>
      <c r="N1756" s="5" t="s">
        <v>13028</v>
      </c>
    </row>
    <row r="1757" spans="1:14" x14ac:dyDescent="0.45">
      <c r="A1757" s="6" t="s">
        <v>3877</v>
      </c>
      <c r="B1757" s="5" t="s">
        <v>3878</v>
      </c>
      <c r="C1757" s="5" t="s">
        <v>3879</v>
      </c>
      <c r="D1757" s="6">
        <v>1995</v>
      </c>
      <c r="E1757" s="5" t="s">
        <v>3880</v>
      </c>
      <c r="F1757" s="5" t="s">
        <v>386</v>
      </c>
      <c r="G1757" s="5" t="s">
        <v>3881</v>
      </c>
      <c r="H1757" s="5" t="s">
        <v>13024</v>
      </c>
      <c r="I1757" s="6" t="s">
        <v>13026</v>
      </c>
      <c r="J1757" s="6" t="s">
        <v>13025</v>
      </c>
      <c r="K1757" s="6" t="s">
        <v>13026</v>
      </c>
      <c r="L1757" s="6" t="s">
        <v>13026</v>
      </c>
      <c r="M1757" s="6" t="s">
        <v>13027</v>
      </c>
      <c r="N1757" s="5" t="s">
        <v>13031</v>
      </c>
    </row>
    <row r="1758" spans="1:14" x14ac:dyDescent="0.45">
      <c r="A1758" s="6" t="s">
        <v>1185</v>
      </c>
      <c r="B1758" s="5" t="s">
        <v>1186</v>
      </c>
      <c r="C1758" s="5" t="s">
        <v>1187</v>
      </c>
      <c r="D1758" s="6">
        <v>2007</v>
      </c>
      <c r="E1758" s="5" t="s">
        <v>1188</v>
      </c>
      <c r="F1758" s="5" t="s">
        <v>68</v>
      </c>
      <c r="G1758" s="5" t="s">
        <v>1189</v>
      </c>
      <c r="H1758" s="5" t="s">
        <v>13024</v>
      </c>
      <c r="I1758" s="6" t="s">
        <v>13025</v>
      </c>
      <c r="J1758" s="6" t="s">
        <v>13025</v>
      </c>
      <c r="K1758" s="6" t="s">
        <v>13025</v>
      </c>
      <c r="L1758" s="6" t="s">
        <v>13025</v>
      </c>
      <c r="M1758" s="6" t="s">
        <v>13033</v>
      </c>
      <c r="N1758" s="5"/>
    </row>
    <row r="1759" spans="1:14" x14ac:dyDescent="0.45">
      <c r="A1759" s="6" t="s">
        <v>1912</v>
      </c>
      <c r="B1759" s="5" t="s">
        <v>1913</v>
      </c>
      <c r="C1759" s="5" t="s">
        <v>1914</v>
      </c>
      <c r="D1759" s="6">
        <v>2001</v>
      </c>
      <c r="E1759" s="5" t="s">
        <v>1915</v>
      </c>
      <c r="F1759" s="5" t="s">
        <v>87</v>
      </c>
      <c r="G1759" s="5" t="s">
        <v>1916</v>
      </c>
      <c r="H1759" s="5" t="s">
        <v>13024</v>
      </c>
      <c r="I1759" s="6" t="s">
        <v>13025</v>
      </c>
      <c r="J1759" s="6" t="s">
        <v>13026</v>
      </c>
      <c r="K1759" s="6" t="s">
        <v>13026</v>
      </c>
      <c r="L1759" s="6" t="s">
        <v>13025</v>
      </c>
      <c r="M1759" s="6" t="s">
        <v>13027</v>
      </c>
      <c r="N1759" s="5" t="s">
        <v>13028</v>
      </c>
    </row>
    <row r="1760" spans="1:14" x14ac:dyDescent="0.45">
      <c r="A1760" s="6" t="s">
        <v>1482</v>
      </c>
      <c r="B1760" s="5" t="s">
        <v>1483</v>
      </c>
      <c r="C1760" s="5" t="s">
        <v>1484</v>
      </c>
      <c r="D1760" s="6">
        <v>2026</v>
      </c>
      <c r="E1760" s="5" t="s">
        <v>1485</v>
      </c>
      <c r="F1760" s="5" t="s">
        <v>239</v>
      </c>
      <c r="G1760" s="5" t="s">
        <v>1486</v>
      </c>
      <c r="H1760" s="5" t="s">
        <v>13024</v>
      </c>
      <c r="I1760" s="6" t="s">
        <v>13025</v>
      </c>
      <c r="J1760" s="6" t="s">
        <v>13025</v>
      </c>
      <c r="K1760" s="6" t="s">
        <v>13026</v>
      </c>
      <c r="L1760" s="6" t="s">
        <v>13025</v>
      </c>
      <c r="M1760" s="6" t="s">
        <v>13027</v>
      </c>
      <c r="N1760" s="5" t="s">
        <v>13029</v>
      </c>
    </row>
    <row r="1761" spans="1:14" x14ac:dyDescent="0.45">
      <c r="A1761" s="6" t="s">
        <v>6143</v>
      </c>
      <c r="B1761" s="5" t="s">
        <v>6144</v>
      </c>
      <c r="C1761" s="5" t="s">
        <v>6145</v>
      </c>
      <c r="D1761" s="6">
        <v>2001</v>
      </c>
      <c r="E1761" s="5" t="s">
        <v>6146</v>
      </c>
      <c r="F1761" s="5" t="s">
        <v>68</v>
      </c>
      <c r="G1761" s="5" t="s">
        <v>6147</v>
      </c>
      <c r="H1761" s="5" t="s">
        <v>13024</v>
      </c>
      <c r="I1761" s="6" t="s">
        <v>13025</v>
      </c>
      <c r="J1761" s="6" t="s">
        <v>13026</v>
      </c>
      <c r="K1761" s="6" t="s">
        <v>13026</v>
      </c>
      <c r="L1761" s="6" t="s">
        <v>13026</v>
      </c>
      <c r="M1761" s="6" t="s">
        <v>13027</v>
      </c>
      <c r="N1761" s="5" t="s">
        <v>13028</v>
      </c>
    </row>
    <row r="1762" spans="1:14" x14ac:dyDescent="0.45">
      <c r="A1762" s="6" t="s">
        <v>4678</v>
      </c>
      <c r="B1762" s="5" t="s">
        <v>4679</v>
      </c>
      <c r="C1762" s="5" t="s">
        <v>4680</v>
      </c>
      <c r="D1762" s="6">
        <v>1991</v>
      </c>
      <c r="E1762" s="5" t="s">
        <v>4681</v>
      </c>
      <c r="F1762" s="5" t="s">
        <v>455</v>
      </c>
      <c r="G1762" s="5" t="s">
        <v>4682</v>
      </c>
      <c r="H1762" s="5" t="s">
        <v>13024</v>
      </c>
      <c r="I1762" s="6" t="s">
        <v>13026</v>
      </c>
      <c r="J1762" s="6" t="s">
        <v>13025</v>
      </c>
      <c r="K1762" s="6" t="s">
        <v>13026</v>
      </c>
      <c r="L1762" s="6" t="s">
        <v>13025</v>
      </c>
      <c r="M1762" s="6" t="s">
        <v>13027</v>
      </c>
      <c r="N1762" s="5" t="s">
        <v>13031</v>
      </c>
    </row>
    <row r="1763" spans="1:14" x14ac:dyDescent="0.45">
      <c r="A1763" s="6" t="s">
        <v>5328</v>
      </c>
      <c r="B1763" s="5" t="s">
        <v>5329</v>
      </c>
      <c r="C1763" s="5" t="s">
        <v>5330</v>
      </c>
      <c r="D1763" s="6">
        <v>2013</v>
      </c>
      <c r="E1763" s="5" t="s">
        <v>5331</v>
      </c>
      <c r="F1763" s="5" t="s">
        <v>983</v>
      </c>
      <c r="G1763" s="5" t="s">
        <v>5332</v>
      </c>
      <c r="H1763" s="5" t="s">
        <v>13030</v>
      </c>
      <c r="I1763" s="6" t="s">
        <v>13025</v>
      </c>
      <c r="J1763" s="6" t="s">
        <v>13025</v>
      </c>
      <c r="K1763" s="6" t="s">
        <v>13026</v>
      </c>
      <c r="L1763" s="6" t="s">
        <v>13025</v>
      </c>
      <c r="M1763" s="6" t="s">
        <v>13033</v>
      </c>
      <c r="N1763" s="5"/>
    </row>
    <row r="1764" spans="1:14" x14ac:dyDescent="0.45">
      <c r="A1764" s="6" t="s">
        <v>12993</v>
      </c>
      <c r="B1764" s="5" t="s">
        <v>12994</v>
      </c>
      <c r="C1764" s="5" t="s">
        <v>12995</v>
      </c>
      <c r="D1764" s="6">
        <v>2003</v>
      </c>
      <c r="E1764" s="5" t="s">
        <v>12996</v>
      </c>
      <c r="F1764" s="5" t="s">
        <v>3155</v>
      </c>
      <c r="G1764" s="5" t="s">
        <v>12997</v>
      </c>
      <c r="H1764" s="5" t="s">
        <v>13024</v>
      </c>
      <c r="I1764" s="6" t="s">
        <v>13025</v>
      </c>
      <c r="J1764" s="6" t="s">
        <v>13026</v>
      </c>
      <c r="K1764" s="6" t="s">
        <v>13026</v>
      </c>
      <c r="L1764" s="6" t="s">
        <v>13026</v>
      </c>
      <c r="M1764" s="6" t="s">
        <v>13027</v>
      </c>
      <c r="N1764" s="5" t="s">
        <v>13028</v>
      </c>
    </row>
    <row r="1765" spans="1:14" x14ac:dyDescent="0.45">
      <c r="A1765" s="6" t="s">
        <v>7322</v>
      </c>
      <c r="B1765" s="5" t="s">
        <v>7323</v>
      </c>
      <c r="C1765" s="5" t="s">
        <v>7324</v>
      </c>
      <c r="D1765" s="6">
        <v>1997</v>
      </c>
      <c r="E1765" s="5" t="s">
        <v>7325</v>
      </c>
      <c r="F1765" s="5" t="s">
        <v>206</v>
      </c>
      <c r="G1765" s="5" t="s">
        <v>7326</v>
      </c>
      <c r="H1765" s="5" t="s">
        <v>13024</v>
      </c>
      <c r="I1765" s="6" t="s">
        <v>13025</v>
      </c>
      <c r="J1765" s="6" t="s">
        <v>13026</v>
      </c>
      <c r="K1765" s="6" t="s">
        <v>13026</v>
      </c>
      <c r="L1765" s="6" t="s">
        <v>13026</v>
      </c>
      <c r="M1765" s="6" t="s">
        <v>13027</v>
      </c>
      <c r="N1765" s="5" t="s">
        <v>13028</v>
      </c>
    </row>
    <row r="1766" spans="1:14" x14ac:dyDescent="0.45">
      <c r="A1766" s="6" t="s">
        <v>1258</v>
      </c>
      <c r="B1766" s="5" t="s">
        <v>1259</v>
      </c>
      <c r="C1766" s="5" t="s">
        <v>1260</v>
      </c>
      <c r="D1766" s="6">
        <v>2021</v>
      </c>
      <c r="E1766" s="5" t="s">
        <v>1261</v>
      </c>
      <c r="F1766" s="5" t="s">
        <v>1262</v>
      </c>
      <c r="G1766" s="5" t="s">
        <v>1263</v>
      </c>
      <c r="H1766" s="5" t="s">
        <v>13030</v>
      </c>
      <c r="I1766" s="6" t="s">
        <v>13026</v>
      </c>
      <c r="J1766" s="6" t="s">
        <v>13026</v>
      </c>
      <c r="K1766" s="6" t="s">
        <v>13026</v>
      </c>
      <c r="L1766" s="6" t="s">
        <v>13026</v>
      </c>
      <c r="M1766" s="6" t="s">
        <v>13027</v>
      </c>
      <c r="N1766" s="5" t="s">
        <v>13031</v>
      </c>
    </row>
    <row r="1767" spans="1:14" x14ac:dyDescent="0.45">
      <c r="A1767" s="6" t="s">
        <v>11772</v>
      </c>
      <c r="B1767" s="5" t="s">
        <v>11773</v>
      </c>
      <c r="C1767" s="5" t="s">
        <v>11774</v>
      </c>
      <c r="D1767" s="6">
        <v>2002</v>
      </c>
      <c r="E1767" s="5" t="s">
        <v>11775</v>
      </c>
      <c r="F1767" s="5" t="s">
        <v>153</v>
      </c>
      <c r="G1767" s="5" t="s">
        <v>11776</v>
      </c>
      <c r="H1767" s="5" t="s">
        <v>13024</v>
      </c>
      <c r="I1767" s="6" t="s">
        <v>13026</v>
      </c>
      <c r="J1767" s="6" t="s">
        <v>13026</v>
      </c>
      <c r="K1767" s="6" t="s">
        <v>13026</v>
      </c>
      <c r="L1767" s="6" t="s">
        <v>13025</v>
      </c>
      <c r="M1767" s="6" t="s">
        <v>13027</v>
      </c>
      <c r="N1767" s="5" t="s">
        <v>13031</v>
      </c>
    </row>
    <row r="1768" spans="1:14" x14ac:dyDescent="0.45">
      <c r="A1768" s="6" t="s">
        <v>9393</v>
      </c>
      <c r="B1768" s="5" t="s">
        <v>9394</v>
      </c>
      <c r="C1768" s="5" t="s">
        <v>9395</v>
      </c>
      <c r="D1768" s="6">
        <v>1999</v>
      </c>
      <c r="E1768" s="5" t="s">
        <v>9396</v>
      </c>
      <c r="F1768" s="5" t="s">
        <v>9397</v>
      </c>
      <c r="G1768" s="5" t="s">
        <v>9398</v>
      </c>
      <c r="H1768" s="5" t="s">
        <v>13024</v>
      </c>
      <c r="I1768" s="6" t="s">
        <v>13025</v>
      </c>
      <c r="J1768" s="6" t="s">
        <v>13026</v>
      </c>
      <c r="K1768" s="6" t="s">
        <v>13026</v>
      </c>
      <c r="L1768" s="6" t="s">
        <v>13026</v>
      </c>
      <c r="M1768" s="6" t="s">
        <v>13027</v>
      </c>
      <c r="N1768" s="5" t="s">
        <v>13028</v>
      </c>
    </row>
    <row r="1769" spans="1:14" x14ac:dyDescent="0.45">
      <c r="A1769" s="6" t="s">
        <v>5226</v>
      </c>
      <c r="B1769" s="5" t="s">
        <v>5227</v>
      </c>
      <c r="C1769" s="5" t="s">
        <v>5228</v>
      </c>
      <c r="D1769" s="6">
        <v>2000</v>
      </c>
      <c r="E1769" s="5" t="s">
        <v>5229</v>
      </c>
      <c r="F1769" s="5" t="s">
        <v>455</v>
      </c>
      <c r="G1769" s="5" t="s">
        <v>5230</v>
      </c>
      <c r="H1769" s="5" t="s">
        <v>13024</v>
      </c>
      <c r="I1769" s="6" t="s">
        <v>13025</v>
      </c>
      <c r="J1769" s="6" t="s">
        <v>13025</v>
      </c>
      <c r="K1769" s="6" t="s">
        <v>13026</v>
      </c>
      <c r="L1769" s="6" t="s">
        <v>13026</v>
      </c>
      <c r="M1769" s="6" t="s">
        <v>13027</v>
      </c>
      <c r="N1769" s="5" t="s">
        <v>13029</v>
      </c>
    </row>
    <row r="1770" spans="1:14" x14ac:dyDescent="0.45">
      <c r="A1770" s="6" t="s">
        <v>394</v>
      </c>
      <c r="B1770" s="5" t="s">
        <v>395</v>
      </c>
      <c r="C1770" s="5" t="s">
        <v>396</v>
      </c>
      <c r="D1770" s="6">
        <v>2003</v>
      </c>
      <c r="E1770" s="5" t="s">
        <v>397</v>
      </c>
      <c r="F1770" s="5" t="s">
        <v>135</v>
      </c>
      <c r="G1770" s="5" t="s">
        <v>398</v>
      </c>
      <c r="H1770" s="5" t="s">
        <v>13024</v>
      </c>
      <c r="I1770" s="6" t="s">
        <v>13025</v>
      </c>
      <c r="J1770" s="6" t="s">
        <v>13026</v>
      </c>
      <c r="K1770" s="6" t="s">
        <v>13026</v>
      </c>
      <c r="L1770" s="6" t="s">
        <v>13025</v>
      </c>
      <c r="M1770" s="6" t="s">
        <v>13027</v>
      </c>
      <c r="N1770" s="5" t="s">
        <v>13028</v>
      </c>
    </row>
    <row r="1771" spans="1:14" x14ac:dyDescent="0.45">
      <c r="A1771" s="6" t="s">
        <v>2601</v>
      </c>
      <c r="B1771" s="5" t="s">
        <v>2602</v>
      </c>
      <c r="C1771" s="5" t="s">
        <v>2603</v>
      </c>
      <c r="D1771" s="6">
        <v>2002</v>
      </c>
      <c r="E1771" s="5" t="s">
        <v>2604</v>
      </c>
      <c r="F1771" s="5" t="s">
        <v>135</v>
      </c>
      <c r="G1771" s="5" t="s">
        <v>2605</v>
      </c>
      <c r="H1771" s="5" t="s">
        <v>13024</v>
      </c>
      <c r="I1771" s="6" t="s">
        <v>13025</v>
      </c>
      <c r="J1771" s="6" t="s">
        <v>13026</v>
      </c>
      <c r="K1771" s="6" t="s">
        <v>13026</v>
      </c>
      <c r="L1771" s="6" t="s">
        <v>13026</v>
      </c>
      <c r="M1771" s="6" t="s">
        <v>13027</v>
      </c>
      <c r="N1771" s="5" t="s">
        <v>13028</v>
      </c>
    </row>
    <row r="1772" spans="1:14" x14ac:dyDescent="0.45">
      <c r="A1772" s="6" t="s">
        <v>1786</v>
      </c>
      <c r="B1772" s="5" t="s">
        <v>1787</v>
      </c>
      <c r="C1772" s="5" t="s">
        <v>1788</v>
      </c>
      <c r="D1772" s="6">
        <v>2013</v>
      </c>
      <c r="E1772" s="5" t="s">
        <v>1789</v>
      </c>
      <c r="F1772" s="5" t="s">
        <v>273</v>
      </c>
      <c r="G1772" s="5" t="s">
        <v>1790</v>
      </c>
      <c r="H1772" s="5" t="s">
        <v>13024</v>
      </c>
      <c r="I1772" s="6" t="s">
        <v>13025</v>
      </c>
      <c r="J1772" s="6" t="s">
        <v>13026</v>
      </c>
      <c r="K1772" s="6" t="s">
        <v>13026</v>
      </c>
      <c r="L1772" s="6" t="s">
        <v>13026</v>
      </c>
      <c r="M1772" s="6" t="s">
        <v>13027</v>
      </c>
      <c r="N1772" s="5" t="s">
        <v>13028</v>
      </c>
    </row>
    <row r="1773" spans="1:14" x14ac:dyDescent="0.45">
      <c r="A1773" s="6" t="s">
        <v>6997</v>
      </c>
      <c r="B1773" s="5" t="s">
        <v>6998</v>
      </c>
      <c r="C1773" s="5" t="s">
        <v>6999</v>
      </c>
      <c r="D1773" s="6">
        <v>2020</v>
      </c>
      <c r="E1773" s="5" t="s">
        <v>7000</v>
      </c>
      <c r="F1773" s="5" t="s">
        <v>7001</v>
      </c>
      <c r="G1773" s="5" t="s">
        <v>7002</v>
      </c>
      <c r="H1773" s="5" t="s">
        <v>13024</v>
      </c>
      <c r="I1773" s="6" t="s">
        <v>13025</v>
      </c>
      <c r="J1773" s="6" t="s">
        <v>13025</v>
      </c>
      <c r="K1773" s="6" t="s">
        <v>13026</v>
      </c>
      <c r="L1773" s="6" t="s">
        <v>13026</v>
      </c>
      <c r="M1773" s="6" t="s">
        <v>13027</v>
      </c>
      <c r="N1773" s="5" t="s">
        <v>13029</v>
      </c>
    </row>
    <row r="1774" spans="1:14" x14ac:dyDescent="0.45">
      <c r="A1774" s="6" t="s">
        <v>6374</v>
      </c>
      <c r="B1774" s="5" t="s">
        <v>6375</v>
      </c>
      <c r="C1774" s="5" t="s">
        <v>6376</v>
      </c>
      <c r="D1774" s="6">
        <v>2001</v>
      </c>
      <c r="E1774" s="5" t="s">
        <v>6377</v>
      </c>
      <c r="F1774" s="5" t="s">
        <v>68</v>
      </c>
      <c r="G1774" s="5" t="s">
        <v>6378</v>
      </c>
      <c r="H1774" s="5" t="s">
        <v>13024</v>
      </c>
      <c r="I1774" s="6" t="s">
        <v>13025</v>
      </c>
      <c r="J1774" s="6" t="s">
        <v>13026</v>
      </c>
      <c r="K1774" s="6" t="s">
        <v>13026</v>
      </c>
      <c r="L1774" s="6" t="s">
        <v>13026</v>
      </c>
      <c r="M1774" s="6" t="s">
        <v>13027</v>
      </c>
      <c r="N1774" s="5" t="s">
        <v>13028</v>
      </c>
    </row>
    <row r="1775" spans="1:14" x14ac:dyDescent="0.45">
      <c r="A1775" s="6" t="s">
        <v>4653</v>
      </c>
      <c r="B1775" s="5" t="s">
        <v>4654</v>
      </c>
      <c r="C1775" s="5" t="s">
        <v>4655</v>
      </c>
      <c r="D1775" s="6">
        <v>1997</v>
      </c>
      <c r="E1775" s="5" t="s">
        <v>4656</v>
      </c>
      <c r="F1775" s="5" t="s">
        <v>206</v>
      </c>
      <c r="G1775" s="5" t="s">
        <v>4657</v>
      </c>
      <c r="H1775" s="5" t="s">
        <v>13024</v>
      </c>
      <c r="I1775" s="6" t="s">
        <v>13026</v>
      </c>
      <c r="J1775" s="6" t="s">
        <v>13025</v>
      </c>
      <c r="K1775" s="6" t="s">
        <v>13026</v>
      </c>
      <c r="L1775" s="6" t="s">
        <v>13026</v>
      </c>
      <c r="M1775" s="6" t="s">
        <v>13027</v>
      </c>
      <c r="N1775" s="5" t="s">
        <v>13031</v>
      </c>
    </row>
    <row r="1776" spans="1:14" x14ac:dyDescent="0.45">
      <c r="A1776" s="6" t="s">
        <v>8430</v>
      </c>
      <c r="B1776" s="5" t="s">
        <v>8431</v>
      </c>
      <c r="C1776" s="5" t="s">
        <v>8432</v>
      </c>
      <c r="D1776" s="6">
        <v>1983</v>
      </c>
      <c r="E1776" s="5" t="s">
        <v>8433</v>
      </c>
      <c r="F1776" s="5" t="s">
        <v>2902</v>
      </c>
      <c r="G1776" s="5" t="s">
        <v>8434</v>
      </c>
      <c r="H1776" s="5" t="s">
        <v>13024</v>
      </c>
      <c r="I1776" s="6" t="s">
        <v>13025</v>
      </c>
      <c r="J1776" s="6" t="s">
        <v>13026</v>
      </c>
      <c r="K1776" s="6" t="s">
        <v>13026</v>
      </c>
      <c r="L1776" s="6" t="s">
        <v>13026</v>
      </c>
      <c r="M1776" s="6" t="s">
        <v>13027</v>
      </c>
      <c r="N1776" s="5" t="s">
        <v>13028</v>
      </c>
    </row>
    <row r="1777" spans="1:14" x14ac:dyDescent="0.45">
      <c r="A1777" s="6" t="s">
        <v>10804</v>
      </c>
      <c r="B1777" s="5" t="s">
        <v>10805</v>
      </c>
      <c r="C1777" s="5" t="s">
        <v>10806</v>
      </c>
      <c r="D1777" s="6">
        <v>2000</v>
      </c>
      <c r="E1777" s="5" t="s">
        <v>10807</v>
      </c>
      <c r="F1777" s="5" t="s">
        <v>598</v>
      </c>
      <c r="G1777" s="5" t="s">
        <v>10808</v>
      </c>
      <c r="H1777" s="5" t="s">
        <v>13024</v>
      </c>
      <c r="I1777" s="6" t="s">
        <v>13025</v>
      </c>
      <c r="J1777" s="6" t="s">
        <v>13026</v>
      </c>
      <c r="K1777" s="6" t="s">
        <v>13026</v>
      </c>
      <c r="L1777" s="6" t="s">
        <v>13026</v>
      </c>
      <c r="M1777" s="6" t="s">
        <v>13027</v>
      </c>
      <c r="N1777" s="5" t="s">
        <v>13028</v>
      </c>
    </row>
    <row r="1778" spans="1:14" x14ac:dyDescent="0.45">
      <c r="A1778" s="6" t="s">
        <v>11767</v>
      </c>
      <c r="B1778" s="5" t="s">
        <v>11768</v>
      </c>
      <c r="C1778" s="5" t="s">
        <v>11769</v>
      </c>
      <c r="D1778" s="6">
        <v>2002</v>
      </c>
      <c r="E1778" s="5" t="s">
        <v>11770</v>
      </c>
      <c r="F1778" s="5" t="s">
        <v>616</v>
      </c>
      <c r="G1778" s="5" t="s">
        <v>11771</v>
      </c>
      <c r="H1778" s="5" t="s">
        <v>13024</v>
      </c>
      <c r="I1778" s="6" t="s">
        <v>13025</v>
      </c>
      <c r="J1778" s="6" t="s">
        <v>13026</v>
      </c>
      <c r="K1778" s="6" t="s">
        <v>13026</v>
      </c>
      <c r="L1778" s="6" t="s">
        <v>13025</v>
      </c>
      <c r="M1778" s="6" t="s">
        <v>13027</v>
      </c>
      <c r="N1778" s="5" t="s">
        <v>13028</v>
      </c>
    </row>
    <row r="1779" spans="1:14" x14ac:dyDescent="0.45">
      <c r="A1779" s="6" t="s">
        <v>2240</v>
      </c>
      <c r="B1779" s="5" t="s">
        <v>2241</v>
      </c>
      <c r="C1779" s="5" t="s">
        <v>2242</v>
      </c>
      <c r="D1779" s="6">
        <v>2020</v>
      </c>
      <c r="E1779" s="5" t="s">
        <v>2243</v>
      </c>
      <c r="F1779" s="5" t="s">
        <v>2244</v>
      </c>
      <c r="G1779" s="5" t="s">
        <v>2245</v>
      </c>
      <c r="H1779" s="5" t="s">
        <v>13024</v>
      </c>
      <c r="I1779" s="6" t="s">
        <v>13026</v>
      </c>
      <c r="J1779" s="6" t="s">
        <v>13025</v>
      </c>
      <c r="K1779" s="6" t="s">
        <v>13025</v>
      </c>
      <c r="L1779" s="6" t="s">
        <v>13025</v>
      </c>
      <c r="M1779" s="6" t="s">
        <v>13027</v>
      </c>
      <c r="N1779" s="5" t="s">
        <v>13031</v>
      </c>
    </row>
    <row r="1780" spans="1:14" x14ac:dyDescent="0.45">
      <c r="A1780" s="6" t="s">
        <v>3430</v>
      </c>
      <c r="B1780" s="5" t="s">
        <v>3431</v>
      </c>
      <c r="C1780" s="5" t="s">
        <v>3432</v>
      </c>
      <c r="D1780" s="6">
        <v>2007</v>
      </c>
      <c r="E1780" s="5" t="s">
        <v>3433</v>
      </c>
      <c r="F1780" s="5" t="s">
        <v>2465</v>
      </c>
      <c r="G1780" s="5" t="s">
        <v>3434</v>
      </c>
      <c r="H1780" s="5" t="s">
        <v>13024</v>
      </c>
      <c r="I1780" s="6" t="s">
        <v>13025</v>
      </c>
      <c r="J1780" s="6" t="s">
        <v>13025</v>
      </c>
      <c r="K1780" s="6" t="s">
        <v>13025</v>
      </c>
      <c r="L1780" s="6" t="s">
        <v>13026</v>
      </c>
      <c r="M1780" s="6" t="s">
        <v>13027</v>
      </c>
      <c r="N1780" s="5" t="s">
        <v>13029</v>
      </c>
    </row>
    <row r="1781" spans="1:14" x14ac:dyDescent="0.45">
      <c r="A1781" s="6" t="s">
        <v>12529</v>
      </c>
      <c r="B1781" s="5" t="s">
        <v>12530</v>
      </c>
      <c r="C1781" s="5" t="s">
        <v>12531</v>
      </c>
      <c r="D1781" s="6">
        <v>1987</v>
      </c>
      <c r="E1781" s="5" t="s">
        <v>12532</v>
      </c>
      <c r="F1781" s="5" t="s">
        <v>386</v>
      </c>
      <c r="G1781" s="5" t="s">
        <v>12533</v>
      </c>
      <c r="H1781" s="5" t="s">
        <v>13024</v>
      </c>
      <c r="I1781" s="6" t="s">
        <v>13026</v>
      </c>
      <c r="J1781" s="6" t="s">
        <v>13025</v>
      </c>
      <c r="K1781" s="6" t="s">
        <v>13026</v>
      </c>
      <c r="L1781" s="6" t="s">
        <v>13026</v>
      </c>
      <c r="M1781" s="6" t="s">
        <v>13027</v>
      </c>
      <c r="N1781" s="5" t="s">
        <v>13031</v>
      </c>
    </row>
    <row r="1782" spans="1:14" x14ac:dyDescent="0.45">
      <c r="A1782" s="6" t="s">
        <v>202</v>
      </c>
      <c r="B1782" s="5" t="s">
        <v>203</v>
      </c>
      <c r="C1782" s="5" t="s">
        <v>204</v>
      </c>
      <c r="D1782" s="6">
        <v>2001</v>
      </c>
      <c r="E1782" s="5" t="s">
        <v>205</v>
      </c>
      <c r="F1782" s="5" t="s">
        <v>206</v>
      </c>
      <c r="G1782" s="5" t="s">
        <v>207</v>
      </c>
      <c r="H1782" s="5" t="s">
        <v>13024</v>
      </c>
      <c r="I1782" s="6" t="s">
        <v>13025</v>
      </c>
      <c r="J1782" s="6" t="s">
        <v>13025</v>
      </c>
      <c r="K1782" s="6" t="s">
        <v>13026</v>
      </c>
      <c r="L1782" s="6" t="s">
        <v>13026</v>
      </c>
      <c r="M1782" s="6" t="s">
        <v>13027</v>
      </c>
      <c r="N1782" s="5" t="s">
        <v>13029</v>
      </c>
    </row>
    <row r="1783" spans="1:14" x14ac:dyDescent="0.45">
      <c r="A1783" s="6" t="s">
        <v>3750</v>
      </c>
      <c r="B1783" s="5" t="s">
        <v>3751</v>
      </c>
      <c r="C1783" s="5" t="s">
        <v>3752</v>
      </c>
      <c r="D1783" s="6">
        <v>2003</v>
      </c>
      <c r="E1783" s="5" t="s">
        <v>3753</v>
      </c>
      <c r="F1783" s="5" t="s">
        <v>68</v>
      </c>
      <c r="G1783" s="5" t="s">
        <v>3754</v>
      </c>
      <c r="H1783" s="5" t="s">
        <v>13032</v>
      </c>
      <c r="I1783" s="6" t="s">
        <v>13025</v>
      </c>
      <c r="J1783" s="6" t="s">
        <v>13026</v>
      </c>
      <c r="K1783" s="6" t="s">
        <v>13026</v>
      </c>
      <c r="L1783" s="6" t="s">
        <v>13025</v>
      </c>
      <c r="M1783" s="6" t="s">
        <v>13027</v>
      </c>
      <c r="N1783" s="5" t="s">
        <v>13028</v>
      </c>
    </row>
    <row r="1784" spans="1:14" x14ac:dyDescent="0.45">
      <c r="A1784" s="6" t="s">
        <v>10272</v>
      </c>
      <c r="B1784" s="5" t="s">
        <v>10273</v>
      </c>
      <c r="C1784" s="5" t="s">
        <v>10274</v>
      </c>
      <c r="D1784" s="6">
        <v>2002</v>
      </c>
      <c r="E1784" s="5" t="s">
        <v>10275</v>
      </c>
      <c r="F1784" s="5" t="s">
        <v>206</v>
      </c>
      <c r="G1784" s="5" t="s">
        <v>10276</v>
      </c>
      <c r="H1784" s="5" t="s">
        <v>13024</v>
      </c>
      <c r="I1784" s="6" t="s">
        <v>13026</v>
      </c>
      <c r="J1784" s="6" t="s">
        <v>13025</v>
      </c>
      <c r="K1784" s="6" t="s">
        <v>13026</v>
      </c>
      <c r="L1784" s="6" t="s">
        <v>13026</v>
      </c>
      <c r="M1784" s="6" t="s">
        <v>13027</v>
      </c>
      <c r="N1784" s="5" t="s">
        <v>13031</v>
      </c>
    </row>
    <row r="1785" spans="1:14" x14ac:dyDescent="0.45">
      <c r="A1785" s="6" t="s">
        <v>5138</v>
      </c>
      <c r="B1785" s="5" t="s">
        <v>5139</v>
      </c>
      <c r="C1785" s="5" t="s">
        <v>5140</v>
      </c>
      <c r="D1785" s="6">
        <v>2003</v>
      </c>
      <c r="E1785" s="5" t="s">
        <v>5141</v>
      </c>
      <c r="F1785" s="5" t="s">
        <v>3401</v>
      </c>
      <c r="G1785" s="5" t="s">
        <v>5142</v>
      </c>
      <c r="H1785" s="5" t="s">
        <v>13024</v>
      </c>
      <c r="I1785" s="6" t="s">
        <v>13026</v>
      </c>
      <c r="J1785" s="6" t="s">
        <v>13025</v>
      </c>
      <c r="K1785" s="6" t="s">
        <v>13026</v>
      </c>
      <c r="L1785" s="6" t="s">
        <v>13026</v>
      </c>
      <c r="M1785" s="6" t="s">
        <v>13027</v>
      </c>
      <c r="N1785" s="5" t="s">
        <v>13031</v>
      </c>
    </row>
    <row r="1786" spans="1:14" x14ac:dyDescent="0.45">
      <c r="A1786" s="6" t="s">
        <v>9680</v>
      </c>
      <c r="B1786" s="5" t="s">
        <v>9681</v>
      </c>
      <c r="C1786" s="5" t="s">
        <v>9682</v>
      </c>
      <c r="D1786" s="6">
        <v>2007</v>
      </c>
      <c r="E1786" s="5" t="s">
        <v>9683</v>
      </c>
      <c r="F1786" s="5" t="s">
        <v>426</v>
      </c>
      <c r="G1786" s="5" t="s">
        <v>9684</v>
      </c>
      <c r="H1786" s="5" t="s">
        <v>13030</v>
      </c>
      <c r="I1786" s="6" t="s">
        <v>13025</v>
      </c>
      <c r="J1786" s="6" t="s">
        <v>13025</v>
      </c>
      <c r="K1786" s="6" t="s">
        <v>13026</v>
      </c>
      <c r="L1786" s="6" t="s">
        <v>13025</v>
      </c>
      <c r="M1786" s="6" t="s">
        <v>13033</v>
      </c>
      <c r="N1786" s="5"/>
    </row>
    <row r="1787" spans="1:14" x14ac:dyDescent="0.45">
      <c r="A1787" s="6" t="s">
        <v>2616</v>
      </c>
      <c r="B1787" s="5" t="s">
        <v>2617</v>
      </c>
      <c r="C1787" s="5" t="s">
        <v>2618</v>
      </c>
      <c r="D1787" s="6">
        <v>1980</v>
      </c>
      <c r="E1787" s="5" t="s">
        <v>2619</v>
      </c>
      <c r="F1787" s="5" t="s">
        <v>2620</v>
      </c>
      <c r="G1787" s="5" t="s">
        <v>2621</v>
      </c>
      <c r="H1787" s="5" t="s">
        <v>13024</v>
      </c>
      <c r="I1787" s="6" t="s">
        <v>13025</v>
      </c>
      <c r="J1787" s="6" t="s">
        <v>13026</v>
      </c>
      <c r="K1787" s="6" t="s">
        <v>13026</v>
      </c>
      <c r="L1787" s="6" t="s">
        <v>13026</v>
      </c>
      <c r="M1787" s="6" t="s">
        <v>13027</v>
      </c>
      <c r="N1787" s="5" t="s">
        <v>13028</v>
      </c>
    </row>
    <row r="1788" spans="1:14" x14ac:dyDescent="0.45">
      <c r="A1788" s="6" t="s">
        <v>8378</v>
      </c>
      <c r="B1788" s="5" t="s">
        <v>8379</v>
      </c>
      <c r="C1788" s="5" t="s">
        <v>8380</v>
      </c>
      <c r="D1788" s="6">
        <v>2002</v>
      </c>
      <c r="E1788" s="5" t="s">
        <v>8381</v>
      </c>
      <c r="F1788" s="5" t="s">
        <v>1752</v>
      </c>
      <c r="G1788" s="5" t="s">
        <v>8382</v>
      </c>
      <c r="H1788" s="5" t="s">
        <v>13024</v>
      </c>
      <c r="I1788" s="6" t="s">
        <v>13026</v>
      </c>
      <c r="J1788" s="6" t="s">
        <v>13026</v>
      </c>
      <c r="K1788" s="6" t="s">
        <v>13026</v>
      </c>
      <c r="L1788" s="6" t="s">
        <v>13025</v>
      </c>
      <c r="M1788" s="6" t="s">
        <v>13027</v>
      </c>
      <c r="N1788" s="5" t="s">
        <v>13031</v>
      </c>
    </row>
    <row r="1789" spans="1:14" x14ac:dyDescent="0.45">
      <c r="A1789" s="6" t="s">
        <v>7098</v>
      </c>
      <c r="B1789" s="5" t="s">
        <v>7099</v>
      </c>
      <c r="C1789" s="5" t="s">
        <v>7100</v>
      </c>
      <c r="D1789" s="6">
        <v>2000</v>
      </c>
      <c r="E1789" s="5" t="s">
        <v>7101</v>
      </c>
      <c r="F1789" s="5" t="s">
        <v>87</v>
      </c>
      <c r="G1789" s="5" t="s">
        <v>7102</v>
      </c>
      <c r="H1789" s="5" t="s">
        <v>13024</v>
      </c>
      <c r="I1789" s="6" t="s">
        <v>13025</v>
      </c>
      <c r="J1789" s="6" t="s">
        <v>13026</v>
      </c>
      <c r="K1789" s="6" t="s">
        <v>13026</v>
      </c>
      <c r="L1789" s="6" t="s">
        <v>13025</v>
      </c>
      <c r="M1789" s="6" t="s">
        <v>13027</v>
      </c>
      <c r="N1789" s="5" t="s">
        <v>13028</v>
      </c>
    </row>
    <row r="1790" spans="1:14" x14ac:dyDescent="0.45">
      <c r="A1790" s="6" t="s">
        <v>7230</v>
      </c>
      <c r="B1790" s="5" t="s">
        <v>7231</v>
      </c>
      <c r="C1790" s="5" t="s">
        <v>7232</v>
      </c>
      <c r="D1790" s="6">
        <v>2007</v>
      </c>
      <c r="E1790" s="5" t="s">
        <v>7233</v>
      </c>
      <c r="F1790" s="5" t="s">
        <v>212</v>
      </c>
      <c r="G1790" s="5" t="s">
        <v>7234</v>
      </c>
      <c r="H1790" s="5" t="s">
        <v>13032</v>
      </c>
      <c r="I1790" s="6" t="s">
        <v>13025</v>
      </c>
      <c r="J1790" s="6" t="s">
        <v>13026</v>
      </c>
      <c r="K1790" s="6" t="s">
        <v>13025</v>
      </c>
      <c r="L1790" s="6" t="s">
        <v>13026</v>
      </c>
      <c r="M1790" s="6" t="s">
        <v>13027</v>
      </c>
      <c r="N1790" s="5" t="s">
        <v>13028</v>
      </c>
    </row>
    <row r="1791" spans="1:14" x14ac:dyDescent="0.45">
      <c r="A1791" s="6" t="s">
        <v>6355</v>
      </c>
      <c r="B1791" s="5" t="s">
        <v>6356</v>
      </c>
      <c r="C1791" s="5" t="s">
        <v>6357</v>
      </c>
      <c r="D1791" s="6">
        <v>2001</v>
      </c>
      <c r="E1791" s="5" t="s">
        <v>6358</v>
      </c>
      <c r="F1791" s="5" t="s">
        <v>68</v>
      </c>
      <c r="G1791" s="5" t="s">
        <v>6359</v>
      </c>
      <c r="H1791" s="5" t="s">
        <v>13024</v>
      </c>
      <c r="I1791" s="6" t="s">
        <v>13025</v>
      </c>
      <c r="J1791" s="6" t="s">
        <v>13026</v>
      </c>
      <c r="K1791" s="6" t="s">
        <v>13026</v>
      </c>
      <c r="L1791" s="6" t="s">
        <v>13026</v>
      </c>
      <c r="M1791" s="6" t="s">
        <v>13027</v>
      </c>
      <c r="N1791" s="5" t="s">
        <v>13028</v>
      </c>
    </row>
    <row r="1792" spans="1:14" x14ac:dyDescent="0.45">
      <c r="A1792" s="6" t="s">
        <v>1817</v>
      </c>
      <c r="B1792" s="5" t="s">
        <v>1818</v>
      </c>
      <c r="C1792" s="5" t="s">
        <v>1819</v>
      </c>
      <c r="D1792" s="6">
        <v>2007</v>
      </c>
      <c r="E1792" s="5" t="s">
        <v>1820</v>
      </c>
      <c r="F1792" s="5" t="s">
        <v>1338</v>
      </c>
      <c r="G1792" s="5" t="s">
        <v>1821</v>
      </c>
      <c r="H1792" s="5" t="s">
        <v>13024</v>
      </c>
      <c r="I1792" s="6" t="s">
        <v>13025</v>
      </c>
      <c r="J1792" s="6" t="s">
        <v>13025</v>
      </c>
      <c r="K1792" s="6" t="s">
        <v>13026</v>
      </c>
      <c r="L1792" s="6" t="s">
        <v>13026</v>
      </c>
      <c r="M1792" s="6" t="s">
        <v>13027</v>
      </c>
      <c r="N1792" s="5" t="s">
        <v>13029</v>
      </c>
    </row>
    <row r="1793" spans="1:14" x14ac:dyDescent="0.45">
      <c r="A1793" s="6" t="s">
        <v>11863</v>
      </c>
      <c r="B1793" s="5" t="s">
        <v>11864</v>
      </c>
      <c r="C1793" s="5" t="s">
        <v>11865</v>
      </c>
      <c r="D1793" s="6">
        <v>2004</v>
      </c>
      <c r="E1793" s="5" t="s">
        <v>11866</v>
      </c>
      <c r="F1793" s="5" t="s">
        <v>206</v>
      </c>
      <c r="G1793" s="5" t="s">
        <v>11867</v>
      </c>
      <c r="H1793" s="5" t="s">
        <v>13024</v>
      </c>
      <c r="I1793" s="6" t="s">
        <v>13025</v>
      </c>
      <c r="J1793" s="6" t="s">
        <v>13026</v>
      </c>
      <c r="K1793" s="6" t="s">
        <v>13026</v>
      </c>
      <c r="L1793" s="6" t="s">
        <v>13026</v>
      </c>
      <c r="M1793" s="6" t="s">
        <v>13027</v>
      </c>
      <c r="N1793" s="5" t="s">
        <v>13028</v>
      </c>
    </row>
    <row r="1794" spans="1:14" x14ac:dyDescent="0.45">
      <c r="A1794" s="6" t="s">
        <v>6091</v>
      </c>
      <c r="B1794" s="5" t="s">
        <v>6092</v>
      </c>
      <c r="C1794" s="5" t="s">
        <v>6093</v>
      </c>
      <c r="D1794" s="6">
        <v>2017</v>
      </c>
      <c r="E1794" s="5" t="s">
        <v>6094</v>
      </c>
      <c r="F1794" s="5" t="s">
        <v>654</v>
      </c>
      <c r="G1794" s="5" t="s">
        <v>6095</v>
      </c>
      <c r="H1794" s="5" t="s">
        <v>13032</v>
      </c>
      <c r="I1794" s="6" t="s">
        <v>13026</v>
      </c>
      <c r="J1794" s="6" t="s">
        <v>13025</v>
      </c>
      <c r="K1794" s="6" t="s">
        <v>13026</v>
      </c>
      <c r="L1794" s="6" t="s">
        <v>13026</v>
      </c>
      <c r="M1794" s="6" t="s">
        <v>13027</v>
      </c>
      <c r="N1794" s="5" t="s">
        <v>13031</v>
      </c>
    </row>
    <row r="1795" spans="1:14" x14ac:dyDescent="0.45">
      <c r="A1795" s="6" t="s">
        <v>12748</v>
      </c>
      <c r="B1795" s="5" t="s">
        <v>12749</v>
      </c>
      <c r="C1795" s="5" t="s">
        <v>12750</v>
      </c>
      <c r="D1795" s="6">
        <v>2020</v>
      </c>
      <c r="E1795" s="5" t="s">
        <v>12751</v>
      </c>
      <c r="F1795" s="5" t="s">
        <v>12752</v>
      </c>
      <c r="G1795" s="5" t="s">
        <v>12753</v>
      </c>
      <c r="H1795" s="5" t="s">
        <v>13024</v>
      </c>
      <c r="I1795" s="6" t="s">
        <v>13026</v>
      </c>
      <c r="J1795" s="6" t="s">
        <v>13025</v>
      </c>
      <c r="K1795" s="6" t="s">
        <v>13026</v>
      </c>
      <c r="L1795" s="6" t="s">
        <v>13026</v>
      </c>
      <c r="M1795" s="6" t="s">
        <v>13027</v>
      </c>
      <c r="N1795" s="5" t="s">
        <v>13031</v>
      </c>
    </row>
    <row r="1796" spans="1:14" x14ac:dyDescent="0.45">
      <c r="A1796" s="6" t="s">
        <v>10438</v>
      </c>
      <c r="B1796" s="5" t="s">
        <v>10439</v>
      </c>
      <c r="C1796" s="5" t="s">
        <v>10440</v>
      </c>
      <c r="D1796" s="6">
        <v>2015</v>
      </c>
      <c r="E1796" s="5" t="s">
        <v>10441</v>
      </c>
      <c r="F1796" s="5" t="s">
        <v>3940</v>
      </c>
      <c r="G1796" s="5" t="s">
        <v>10442</v>
      </c>
      <c r="H1796" s="5" t="s">
        <v>13024</v>
      </c>
      <c r="I1796" s="6" t="s">
        <v>13026</v>
      </c>
      <c r="J1796" s="6" t="s">
        <v>13026</v>
      </c>
      <c r="K1796" s="6" t="s">
        <v>13026</v>
      </c>
      <c r="L1796" s="6" t="s">
        <v>13025</v>
      </c>
      <c r="M1796" s="6" t="s">
        <v>13027</v>
      </c>
      <c r="N1796" s="5" t="s">
        <v>13031</v>
      </c>
    </row>
    <row r="1797" spans="1:14" x14ac:dyDescent="0.45">
      <c r="A1797" s="6" t="s">
        <v>4119</v>
      </c>
      <c r="B1797" s="5" t="s">
        <v>4120</v>
      </c>
      <c r="C1797" s="5" t="s">
        <v>4121</v>
      </c>
      <c r="D1797" s="6">
        <v>2003</v>
      </c>
      <c r="E1797" s="5" t="s">
        <v>4122</v>
      </c>
      <c r="F1797" s="5" t="s">
        <v>4123</v>
      </c>
      <c r="G1797" s="5" t="s">
        <v>4124</v>
      </c>
      <c r="H1797" s="5" t="s">
        <v>13024</v>
      </c>
      <c r="I1797" s="6" t="s">
        <v>13025</v>
      </c>
      <c r="J1797" s="6" t="s">
        <v>13026</v>
      </c>
      <c r="K1797" s="6" t="s">
        <v>13026</v>
      </c>
      <c r="L1797" s="6" t="s">
        <v>13026</v>
      </c>
      <c r="M1797" s="6" t="s">
        <v>13027</v>
      </c>
      <c r="N1797" s="5" t="s">
        <v>13028</v>
      </c>
    </row>
    <row r="1798" spans="1:14" x14ac:dyDescent="0.45">
      <c r="A1798" s="6" t="s">
        <v>11011</v>
      </c>
      <c r="B1798" s="5" t="s">
        <v>11012</v>
      </c>
      <c r="C1798" s="5" t="s">
        <v>11013</v>
      </c>
      <c r="D1798" s="6">
        <v>2004</v>
      </c>
      <c r="E1798" s="5" t="s">
        <v>11014</v>
      </c>
      <c r="F1798" s="5" t="s">
        <v>1523</v>
      </c>
      <c r="G1798" s="5" t="s">
        <v>11015</v>
      </c>
      <c r="H1798" s="5" t="s">
        <v>13024</v>
      </c>
      <c r="I1798" s="6" t="s">
        <v>13025</v>
      </c>
      <c r="J1798" s="6" t="s">
        <v>13026</v>
      </c>
      <c r="K1798" s="6" t="s">
        <v>13026</v>
      </c>
      <c r="L1798" s="6" t="s">
        <v>13026</v>
      </c>
      <c r="M1798" s="6" t="s">
        <v>13027</v>
      </c>
      <c r="N1798" s="5" t="s">
        <v>13028</v>
      </c>
    </row>
    <row r="1799" spans="1:14" x14ac:dyDescent="0.45">
      <c r="A1799" s="6" t="s">
        <v>4172</v>
      </c>
      <c r="B1799" s="5" t="s">
        <v>4173</v>
      </c>
      <c r="C1799" s="5" t="s">
        <v>4174</v>
      </c>
      <c r="D1799" s="6">
        <v>2006</v>
      </c>
      <c r="E1799" s="5" t="s">
        <v>4175</v>
      </c>
      <c r="F1799" s="5" t="s">
        <v>1338</v>
      </c>
      <c r="G1799" s="5" t="s">
        <v>4176</v>
      </c>
      <c r="H1799" s="5" t="s">
        <v>13024</v>
      </c>
      <c r="I1799" s="6" t="s">
        <v>13025</v>
      </c>
      <c r="J1799" s="6" t="s">
        <v>13025</v>
      </c>
      <c r="K1799" s="6" t="s">
        <v>13026</v>
      </c>
      <c r="L1799" s="6" t="s">
        <v>13026</v>
      </c>
      <c r="M1799" s="6" t="s">
        <v>13027</v>
      </c>
      <c r="N1799" s="5" t="s">
        <v>13029</v>
      </c>
    </row>
    <row r="1800" spans="1:14" x14ac:dyDescent="0.45">
      <c r="A1800" s="6" t="s">
        <v>7674</v>
      </c>
      <c r="B1800" s="5" t="s">
        <v>7675</v>
      </c>
      <c r="C1800" s="5" t="s">
        <v>7676</v>
      </c>
      <c r="D1800" s="6">
        <v>2005</v>
      </c>
      <c r="E1800" s="5" t="s">
        <v>7677</v>
      </c>
      <c r="F1800" s="5" t="s">
        <v>3166</v>
      </c>
      <c r="G1800" s="5" t="s">
        <v>7678</v>
      </c>
      <c r="H1800" s="5" t="s">
        <v>13032</v>
      </c>
      <c r="I1800" s="6" t="s">
        <v>13026</v>
      </c>
      <c r="J1800" s="6" t="s">
        <v>13026</v>
      </c>
      <c r="K1800" s="6" t="s">
        <v>13026</v>
      </c>
      <c r="L1800" s="6" t="s">
        <v>13025</v>
      </c>
      <c r="M1800" s="6" t="s">
        <v>13027</v>
      </c>
      <c r="N1800" s="5" t="s">
        <v>13031</v>
      </c>
    </row>
    <row r="1801" spans="1:14" x14ac:dyDescent="0.45">
      <c r="A1801" s="6" t="s">
        <v>119</v>
      </c>
      <c r="B1801" s="5" t="s">
        <v>120</v>
      </c>
      <c r="C1801" s="5" t="s">
        <v>121</v>
      </c>
      <c r="D1801" s="6">
        <v>2002</v>
      </c>
      <c r="E1801" s="5" t="s">
        <v>122</v>
      </c>
      <c r="F1801" s="5" t="s">
        <v>123</v>
      </c>
      <c r="G1801" s="5" t="s">
        <v>124</v>
      </c>
      <c r="H1801" s="5" t="s">
        <v>13032</v>
      </c>
      <c r="I1801" s="6" t="s">
        <v>13026</v>
      </c>
      <c r="J1801" s="6" t="s">
        <v>13025</v>
      </c>
      <c r="K1801" s="6" t="s">
        <v>13025</v>
      </c>
      <c r="L1801" s="6" t="s">
        <v>13026</v>
      </c>
      <c r="M1801" s="6" t="s">
        <v>13027</v>
      </c>
      <c r="N1801" s="5" t="s">
        <v>13031</v>
      </c>
    </row>
    <row r="1802" spans="1:14" x14ac:dyDescent="0.45">
      <c r="A1802" s="6" t="s">
        <v>4992</v>
      </c>
      <c r="B1802" s="5" t="s">
        <v>4993</v>
      </c>
      <c r="C1802" s="5" t="s">
        <v>4994</v>
      </c>
      <c r="D1802" s="6">
        <v>2008</v>
      </c>
      <c r="E1802" s="5" t="s">
        <v>4995</v>
      </c>
      <c r="F1802" s="5" t="s">
        <v>4229</v>
      </c>
      <c r="G1802" s="5" t="s">
        <v>4996</v>
      </c>
      <c r="H1802" s="5" t="s">
        <v>13024</v>
      </c>
      <c r="I1802" s="6" t="s">
        <v>13025</v>
      </c>
      <c r="J1802" s="6" t="s">
        <v>13025</v>
      </c>
      <c r="K1802" s="6" t="s">
        <v>13026</v>
      </c>
      <c r="L1802" s="6" t="s">
        <v>13026</v>
      </c>
      <c r="M1802" s="6" t="s">
        <v>13027</v>
      </c>
      <c r="N1802" s="5" t="s">
        <v>13029</v>
      </c>
    </row>
    <row r="1803" spans="1:14" x14ac:dyDescent="0.45">
      <c r="A1803" s="6" t="s">
        <v>7199</v>
      </c>
      <c r="B1803" s="5" t="s">
        <v>7200</v>
      </c>
      <c r="C1803" s="5" t="s">
        <v>7201</v>
      </c>
      <c r="D1803" s="6">
        <v>2000</v>
      </c>
      <c r="E1803" s="5" t="s">
        <v>7202</v>
      </c>
      <c r="F1803" s="5" t="s">
        <v>68</v>
      </c>
      <c r="G1803" s="5" t="s">
        <v>7203</v>
      </c>
      <c r="H1803" s="5" t="s">
        <v>13024</v>
      </c>
      <c r="I1803" s="6" t="s">
        <v>13025</v>
      </c>
      <c r="J1803" s="6" t="s">
        <v>13026</v>
      </c>
      <c r="K1803" s="6" t="s">
        <v>13026</v>
      </c>
      <c r="L1803" s="6" t="s">
        <v>13026</v>
      </c>
      <c r="M1803" s="6" t="s">
        <v>13027</v>
      </c>
      <c r="N1803" s="5" t="s">
        <v>13028</v>
      </c>
    </row>
    <row r="1804" spans="1:14" x14ac:dyDescent="0.45">
      <c r="A1804" s="6" t="s">
        <v>886</v>
      </c>
      <c r="B1804" s="5" t="s">
        <v>887</v>
      </c>
      <c r="C1804" s="5" t="s">
        <v>888</v>
      </c>
      <c r="D1804" s="6">
        <v>2022</v>
      </c>
      <c r="E1804" s="5" t="s">
        <v>889</v>
      </c>
      <c r="F1804" s="5" t="s">
        <v>890</v>
      </c>
      <c r="G1804" s="5" t="s">
        <v>891</v>
      </c>
      <c r="H1804" s="5" t="s">
        <v>13024</v>
      </c>
      <c r="I1804" s="6" t="s">
        <v>13025</v>
      </c>
      <c r="J1804" s="6" t="s">
        <v>13025</v>
      </c>
      <c r="K1804" s="6" t="s">
        <v>13025</v>
      </c>
      <c r="L1804" s="6" t="s">
        <v>13026</v>
      </c>
      <c r="M1804" s="6" t="s">
        <v>13027</v>
      </c>
      <c r="N1804" s="5" t="s">
        <v>13029</v>
      </c>
    </row>
    <row r="1805" spans="1:14" x14ac:dyDescent="0.45">
      <c r="A1805" s="6" t="s">
        <v>5308</v>
      </c>
      <c r="B1805" s="5" t="s">
        <v>5309</v>
      </c>
      <c r="C1805" s="5" t="s">
        <v>5310</v>
      </c>
      <c r="D1805" s="6">
        <v>2002</v>
      </c>
      <c r="E1805" s="5" t="s">
        <v>5311</v>
      </c>
      <c r="F1805" s="5" t="s">
        <v>4980</v>
      </c>
      <c r="G1805" s="5" t="s">
        <v>5312</v>
      </c>
      <c r="H1805" s="5" t="s">
        <v>13032</v>
      </c>
      <c r="I1805" s="6" t="s">
        <v>13025</v>
      </c>
      <c r="J1805" s="6" t="s">
        <v>13026</v>
      </c>
      <c r="K1805" s="6" t="s">
        <v>13026</v>
      </c>
      <c r="L1805" s="6" t="s">
        <v>13026</v>
      </c>
      <c r="M1805" s="6" t="s">
        <v>13027</v>
      </c>
      <c r="N1805" s="5" t="s">
        <v>13028</v>
      </c>
    </row>
    <row r="1806" spans="1:14" x14ac:dyDescent="0.45">
      <c r="A1806" s="6" t="s">
        <v>3551</v>
      </c>
      <c r="B1806" s="5" t="s">
        <v>3552</v>
      </c>
      <c r="C1806" s="5" t="s">
        <v>3553</v>
      </c>
      <c r="D1806" s="6">
        <v>2002</v>
      </c>
      <c r="E1806" s="5" t="s">
        <v>3554</v>
      </c>
      <c r="F1806" s="5" t="s">
        <v>135</v>
      </c>
      <c r="G1806" s="5" t="s">
        <v>3555</v>
      </c>
      <c r="H1806" s="5" t="s">
        <v>13024</v>
      </c>
      <c r="I1806" s="6" t="s">
        <v>13025</v>
      </c>
      <c r="J1806" s="6" t="s">
        <v>13026</v>
      </c>
      <c r="K1806" s="6" t="s">
        <v>13026</v>
      </c>
      <c r="L1806" s="6" t="s">
        <v>13026</v>
      </c>
      <c r="M1806" s="6" t="s">
        <v>13027</v>
      </c>
      <c r="N1806" s="5" t="s">
        <v>13028</v>
      </c>
    </row>
    <row r="1807" spans="1:14" x14ac:dyDescent="0.45">
      <c r="A1807" s="6" t="s">
        <v>7579</v>
      </c>
      <c r="B1807" s="5" t="s">
        <v>7580</v>
      </c>
      <c r="C1807" s="5" t="s">
        <v>7581</v>
      </c>
      <c r="D1807" s="6">
        <v>1988</v>
      </c>
      <c r="E1807" s="5" t="s">
        <v>7582</v>
      </c>
      <c r="F1807" s="5" t="s">
        <v>7583</v>
      </c>
      <c r="G1807" s="5" t="s">
        <v>7584</v>
      </c>
      <c r="H1807" s="5" t="s">
        <v>13024</v>
      </c>
      <c r="I1807" s="6" t="s">
        <v>13025</v>
      </c>
      <c r="J1807" s="6" t="s">
        <v>13026</v>
      </c>
      <c r="K1807" s="6" t="s">
        <v>13026</v>
      </c>
      <c r="L1807" s="6" t="s">
        <v>13026</v>
      </c>
      <c r="M1807" s="6" t="s">
        <v>13027</v>
      </c>
      <c r="N1807" s="5" t="s">
        <v>13028</v>
      </c>
    </row>
    <row r="1808" spans="1:14" x14ac:dyDescent="0.45">
      <c r="A1808" s="6" t="s">
        <v>1598</v>
      </c>
      <c r="B1808" s="5" t="s">
        <v>1599</v>
      </c>
      <c r="C1808" s="5" t="s">
        <v>1600</v>
      </c>
      <c r="D1808" s="6">
        <v>2020</v>
      </c>
      <c r="E1808" s="5" t="s">
        <v>1601</v>
      </c>
      <c r="F1808" s="5" t="s">
        <v>1602</v>
      </c>
      <c r="G1808" s="5" t="s">
        <v>1603</v>
      </c>
      <c r="H1808" s="5" t="s">
        <v>13024</v>
      </c>
      <c r="I1808" s="6" t="s">
        <v>13025</v>
      </c>
      <c r="J1808" s="6" t="s">
        <v>13026</v>
      </c>
      <c r="K1808" s="6" t="s">
        <v>13026</v>
      </c>
      <c r="L1808" s="6" t="s">
        <v>13025</v>
      </c>
      <c r="M1808" s="6" t="s">
        <v>13027</v>
      </c>
      <c r="N1808" s="5" t="s">
        <v>13028</v>
      </c>
    </row>
    <row r="1809" spans="1:14" x14ac:dyDescent="0.45">
      <c r="A1809" s="6" t="s">
        <v>11151</v>
      </c>
      <c r="B1809" s="5" t="s">
        <v>11152</v>
      </c>
      <c r="C1809" s="5" t="s">
        <v>11153</v>
      </c>
      <c r="D1809" s="6">
        <v>2005</v>
      </c>
      <c r="E1809" s="5" t="s">
        <v>11154</v>
      </c>
      <c r="F1809" s="5" t="s">
        <v>11155</v>
      </c>
      <c r="G1809" s="5" t="s">
        <v>11156</v>
      </c>
      <c r="H1809" s="5" t="s">
        <v>13024</v>
      </c>
      <c r="I1809" s="6" t="s">
        <v>13026</v>
      </c>
      <c r="J1809" s="6" t="s">
        <v>13025</v>
      </c>
      <c r="K1809" s="6" t="s">
        <v>13026</v>
      </c>
      <c r="L1809" s="6" t="s">
        <v>13026</v>
      </c>
      <c r="M1809" s="6" t="s">
        <v>13027</v>
      </c>
      <c r="N1809" s="5" t="s">
        <v>13031</v>
      </c>
    </row>
    <row r="1810" spans="1:14" x14ac:dyDescent="0.45">
      <c r="A1810" s="6" t="s">
        <v>3936</v>
      </c>
      <c r="B1810" s="5" t="s">
        <v>3937</v>
      </c>
      <c r="C1810" s="5" t="s">
        <v>3938</v>
      </c>
      <c r="D1810" s="6">
        <v>2011</v>
      </c>
      <c r="E1810" s="5" t="s">
        <v>3939</v>
      </c>
      <c r="F1810" s="5" t="s">
        <v>3940</v>
      </c>
      <c r="G1810" s="5" t="s">
        <v>3941</v>
      </c>
      <c r="H1810" s="5" t="s">
        <v>13024</v>
      </c>
      <c r="I1810" s="6" t="s">
        <v>13025</v>
      </c>
      <c r="J1810" s="6" t="s">
        <v>13025</v>
      </c>
      <c r="K1810" s="6" t="s">
        <v>13025</v>
      </c>
      <c r="L1810" s="6" t="s">
        <v>13025</v>
      </c>
      <c r="M1810" s="6" t="s">
        <v>13033</v>
      </c>
      <c r="N1810" s="5"/>
    </row>
    <row r="1811" spans="1:14" x14ac:dyDescent="0.45">
      <c r="A1811" s="6" t="s">
        <v>8149</v>
      </c>
      <c r="B1811" s="5" t="s">
        <v>8150</v>
      </c>
      <c r="C1811" s="5" t="s">
        <v>8151</v>
      </c>
      <c r="D1811" s="6">
        <v>2001</v>
      </c>
      <c r="E1811" s="5" t="s">
        <v>8152</v>
      </c>
      <c r="F1811" s="5" t="s">
        <v>2270</v>
      </c>
      <c r="G1811" s="5" t="s">
        <v>8153</v>
      </c>
      <c r="H1811" s="5" t="s">
        <v>13024</v>
      </c>
      <c r="I1811" s="6" t="s">
        <v>13025</v>
      </c>
      <c r="J1811" s="6" t="s">
        <v>13026</v>
      </c>
      <c r="K1811" s="6" t="s">
        <v>13026</v>
      </c>
      <c r="L1811" s="6" t="s">
        <v>13026</v>
      </c>
      <c r="M1811" s="6" t="s">
        <v>13027</v>
      </c>
      <c r="N1811" s="5" t="s">
        <v>13028</v>
      </c>
    </row>
    <row r="1812" spans="1:14" x14ac:dyDescent="0.45">
      <c r="A1812" s="6" t="s">
        <v>6414</v>
      </c>
      <c r="B1812" s="5" t="s">
        <v>6415</v>
      </c>
      <c r="C1812" s="5" t="s">
        <v>6416</v>
      </c>
      <c r="D1812" s="6">
        <v>2003</v>
      </c>
      <c r="E1812" s="5" t="s">
        <v>6417</v>
      </c>
      <c r="F1812" s="5" t="s">
        <v>4336</v>
      </c>
      <c r="G1812" s="5" t="s">
        <v>6418</v>
      </c>
      <c r="H1812" s="5" t="s">
        <v>13024</v>
      </c>
      <c r="I1812" s="6" t="s">
        <v>13025</v>
      </c>
      <c r="J1812" s="6" t="s">
        <v>13026</v>
      </c>
      <c r="K1812" s="6" t="s">
        <v>13026</v>
      </c>
      <c r="L1812" s="6" t="s">
        <v>13025</v>
      </c>
      <c r="M1812" s="6" t="s">
        <v>13027</v>
      </c>
      <c r="N1812" s="5" t="s">
        <v>13028</v>
      </c>
    </row>
    <row r="1813" spans="1:14" x14ac:dyDescent="0.45">
      <c r="A1813" s="6" t="s">
        <v>11904</v>
      </c>
      <c r="B1813" s="5" t="s">
        <v>11905</v>
      </c>
      <c r="C1813" s="5" t="s">
        <v>11906</v>
      </c>
      <c r="D1813" s="6">
        <v>2002</v>
      </c>
      <c r="E1813" s="5" t="s">
        <v>11907</v>
      </c>
      <c r="F1813" s="5" t="s">
        <v>380</v>
      </c>
      <c r="G1813" s="5" t="s">
        <v>11908</v>
      </c>
      <c r="H1813" s="5" t="s">
        <v>13024</v>
      </c>
      <c r="I1813" s="6" t="s">
        <v>13026</v>
      </c>
      <c r="J1813" s="6" t="s">
        <v>13026</v>
      </c>
      <c r="K1813" s="6" t="s">
        <v>13026</v>
      </c>
      <c r="L1813" s="6" t="s">
        <v>13026</v>
      </c>
      <c r="M1813" s="6" t="s">
        <v>13027</v>
      </c>
      <c r="N1813" s="5" t="s">
        <v>13031</v>
      </c>
    </row>
    <row r="1814" spans="1:14" x14ac:dyDescent="0.45">
      <c r="A1814" s="6" t="s">
        <v>787</v>
      </c>
      <c r="B1814" s="5" t="s">
        <v>788</v>
      </c>
      <c r="C1814" s="5" t="s">
        <v>789</v>
      </c>
      <c r="D1814" s="6">
        <v>2020</v>
      </c>
      <c r="E1814" s="5" t="s">
        <v>790</v>
      </c>
      <c r="F1814" s="5" t="s">
        <v>791</v>
      </c>
      <c r="G1814" s="5" t="s">
        <v>792</v>
      </c>
      <c r="H1814" s="5" t="s">
        <v>13024</v>
      </c>
      <c r="I1814" s="6" t="s">
        <v>13025</v>
      </c>
      <c r="J1814" s="6" t="s">
        <v>13025</v>
      </c>
      <c r="K1814" s="6" t="s">
        <v>13026</v>
      </c>
      <c r="L1814" s="6" t="s">
        <v>13026</v>
      </c>
      <c r="M1814" s="6" t="s">
        <v>13027</v>
      </c>
      <c r="N1814" s="5" t="s">
        <v>13029</v>
      </c>
    </row>
    <row r="1815" spans="1:14" x14ac:dyDescent="0.45">
      <c r="A1815" s="6" t="s">
        <v>12845</v>
      </c>
      <c r="B1815" s="5" t="s">
        <v>12846</v>
      </c>
      <c r="C1815" s="5" t="s">
        <v>12847</v>
      </c>
      <c r="D1815" s="6">
        <v>2001</v>
      </c>
      <c r="E1815" s="5" t="s">
        <v>12848</v>
      </c>
      <c r="F1815" s="5" t="s">
        <v>12849</v>
      </c>
      <c r="G1815" s="5" t="s">
        <v>12850</v>
      </c>
      <c r="H1815" s="5" t="s">
        <v>13024</v>
      </c>
      <c r="I1815" s="6" t="s">
        <v>13025</v>
      </c>
      <c r="J1815" s="6" t="s">
        <v>13026</v>
      </c>
      <c r="K1815" s="6" t="s">
        <v>13026</v>
      </c>
      <c r="L1815" s="6" t="s">
        <v>13025</v>
      </c>
      <c r="M1815" s="6" t="s">
        <v>13027</v>
      </c>
      <c r="N1815" s="5" t="s">
        <v>13028</v>
      </c>
    </row>
    <row r="1816" spans="1:14" x14ac:dyDescent="0.45">
      <c r="A1816" s="6" t="s">
        <v>9217</v>
      </c>
      <c r="B1816" s="5" t="s">
        <v>9218</v>
      </c>
      <c r="C1816" s="5" t="s">
        <v>9219</v>
      </c>
      <c r="D1816" s="6">
        <v>2001</v>
      </c>
      <c r="E1816" s="5" t="s">
        <v>9220</v>
      </c>
      <c r="F1816" s="5" t="s">
        <v>68</v>
      </c>
      <c r="G1816" s="5" t="s">
        <v>9221</v>
      </c>
      <c r="H1816" s="5" t="s">
        <v>13024</v>
      </c>
      <c r="I1816" s="6" t="s">
        <v>13025</v>
      </c>
      <c r="J1816" s="6" t="s">
        <v>13026</v>
      </c>
      <c r="K1816" s="6" t="s">
        <v>13026</v>
      </c>
      <c r="L1816" s="6" t="s">
        <v>13026</v>
      </c>
      <c r="M1816" s="6" t="s">
        <v>13027</v>
      </c>
      <c r="N1816" s="5" t="s">
        <v>13028</v>
      </c>
    </row>
    <row r="1817" spans="1:14" x14ac:dyDescent="0.45">
      <c r="A1817" s="6" t="s">
        <v>1917</v>
      </c>
      <c r="B1817" s="5" t="s">
        <v>1918</v>
      </c>
      <c r="C1817" s="5" t="s">
        <v>1919</v>
      </c>
      <c r="D1817" s="6">
        <v>2023</v>
      </c>
      <c r="E1817" s="5" t="s">
        <v>1920</v>
      </c>
      <c r="F1817" s="5" t="s">
        <v>1921</v>
      </c>
      <c r="G1817" s="5" t="s">
        <v>1922</v>
      </c>
      <c r="H1817" s="5" t="s">
        <v>13024</v>
      </c>
      <c r="I1817" s="6" t="s">
        <v>13025</v>
      </c>
      <c r="J1817" s="6" t="s">
        <v>13025</v>
      </c>
      <c r="K1817" s="6" t="s">
        <v>13026</v>
      </c>
      <c r="L1817" s="6" t="s">
        <v>13026</v>
      </c>
      <c r="M1817" s="6" t="s">
        <v>13027</v>
      </c>
      <c r="N1817" s="5" t="s">
        <v>13029</v>
      </c>
    </row>
    <row r="1818" spans="1:14" x14ac:dyDescent="0.45">
      <c r="A1818" s="6" t="s">
        <v>3952</v>
      </c>
      <c r="B1818" s="5" t="s">
        <v>3953</v>
      </c>
      <c r="C1818" s="5" t="s">
        <v>3954</v>
      </c>
      <c r="D1818" s="6">
        <v>2011</v>
      </c>
      <c r="E1818" s="5" t="s">
        <v>3955</v>
      </c>
      <c r="F1818" s="5" t="s">
        <v>983</v>
      </c>
      <c r="G1818" s="5" t="s">
        <v>3956</v>
      </c>
      <c r="H1818" s="5" t="s">
        <v>13032</v>
      </c>
      <c r="I1818" s="6" t="s">
        <v>13025</v>
      </c>
      <c r="J1818" s="6" t="s">
        <v>13025</v>
      </c>
      <c r="K1818" s="6" t="s">
        <v>13025</v>
      </c>
      <c r="L1818" s="6" t="s">
        <v>13025</v>
      </c>
      <c r="M1818" s="6" t="s">
        <v>13033</v>
      </c>
      <c r="N1818" s="5"/>
    </row>
    <row r="1819" spans="1:14" x14ac:dyDescent="0.45">
      <c r="A1819" s="6" t="s">
        <v>4673</v>
      </c>
      <c r="B1819" s="5" t="s">
        <v>4674</v>
      </c>
      <c r="C1819" s="5" t="s">
        <v>4675</v>
      </c>
      <c r="D1819" s="6">
        <v>2014</v>
      </c>
      <c r="E1819" s="5" t="s">
        <v>4676</v>
      </c>
      <c r="F1819" s="5" t="s">
        <v>239</v>
      </c>
      <c r="G1819" s="5" t="s">
        <v>4677</v>
      </c>
      <c r="H1819" s="5" t="s">
        <v>13024</v>
      </c>
      <c r="I1819" s="6" t="s">
        <v>13025</v>
      </c>
      <c r="J1819" s="6" t="s">
        <v>13025</v>
      </c>
      <c r="K1819" s="6" t="s">
        <v>13026</v>
      </c>
      <c r="L1819" s="6" t="s">
        <v>13025</v>
      </c>
      <c r="M1819" s="6" t="s">
        <v>13027</v>
      </c>
      <c r="N1819" s="5" t="s">
        <v>13029</v>
      </c>
    </row>
    <row r="1820" spans="1:14" x14ac:dyDescent="0.45">
      <c r="A1820" s="6" t="s">
        <v>6734</v>
      </c>
      <c r="B1820" s="5" t="s">
        <v>6735</v>
      </c>
      <c r="C1820" s="5" t="s">
        <v>6736</v>
      </c>
      <c r="D1820" s="6">
        <v>2020</v>
      </c>
      <c r="E1820" s="5" t="s">
        <v>6737</v>
      </c>
      <c r="F1820" s="5"/>
      <c r="G1820" s="5" t="s">
        <v>6738</v>
      </c>
      <c r="H1820" s="5" t="s">
        <v>13030</v>
      </c>
      <c r="I1820" s="6" t="s">
        <v>13025</v>
      </c>
      <c r="J1820" s="6" t="s">
        <v>13025</v>
      </c>
      <c r="K1820" s="6" t="s">
        <v>13025</v>
      </c>
      <c r="L1820" s="6" t="s">
        <v>13025</v>
      </c>
      <c r="M1820" s="6" t="s">
        <v>13033</v>
      </c>
      <c r="N1820" s="5"/>
    </row>
    <row r="1821" spans="1:14" x14ac:dyDescent="0.45">
      <c r="A1821" s="6" t="s">
        <v>5416</v>
      </c>
      <c r="B1821" s="5" t="s">
        <v>5417</v>
      </c>
      <c r="C1821" s="5" t="s">
        <v>5418</v>
      </c>
      <c r="D1821" s="6">
        <v>2001</v>
      </c>
      <c r="E1821" s="5" t="s">
        <v>5419</v>
      </c>
      <c r="F1821" s="5" t="s">
        <v>1680</v>
      </c>
      <c r="G1821" s="5" t="s">
        <v>5420</v>
      </c>
      <c r="H1821" s="5" t="s">
        <v>13032</v>
      </c>
      <c r="I1821" s="6" t="s">
        <v>13025</v>
      </c>
      <c r="J1821" s="6" t="s">
        <v>13026</v>
      </c>
      <c r="K1821" s="6" t="s">
        <v>13026</v>
      </c>
      <c r="L1821" s="6" t="s">
        <v>13026</v>
      </c>
      <c r="M1821" s="6" t="s">
        <v>13027</v>
      </c>
      <c r="N1821" s="5" t="s">
        <v>13028</v>
      </c>
    </row>
    <row r="1822" spans="1:14" x14ac:dyDescent="0.45">
      <c r="A1822" s="6" t="s">
        <v>5071</v>
      </c>
      <c r="B1822" s="5" t="s">
        <v>5072</v>
      </c>
      <c r="C1822" s="5" t="s">
        <v>5073</v>
      </c>
      <c r="D1822" s="6">
        <v>2022</v>
      </c>
      <c r="E1822" s="5" t="s">
        <v>5074</v>
      </c>
      <c r="F1822" s="5" t="s">
        <v>105</v>
      </c>
      <c r="G1822" s="5" t="s">
        <v>5075</v>
      </c>
      <c r="H1822" s="5" t="s">
        <v>13032</v>
      </c>
      <c r="I1822" s="6" t="s">
        <v>13025</v>
      </c>
      <c r="J1822" s="6" t="s">
        <v>13025</v>
      </c>
      <c r="K1822" s="6" t="s">
        <v>13026</v>
      </c>
      <c r="L1822" s="6" t="s">
        <v>13025</v>
      </c>
      <c r="M1822" s="6" t="s">
        <v>13033</v>
      </c>
      <c r="N1822" s="5"/>
    </row>
    <row r="1823" spans="1:14" x14ac:dyDescent="0.45">
      <c r="A1823" s="6" t="s">
        <v>10124</v>
      </c>
      <c r="B1823" s="5" t="s">
        <v>10125</v>
      </c>
      <c r="C1823" s="5" t="s">
        <v>10126</v>
      </c>
      <c r="D1823" s="6">
        <v>2005</v>
      </c>
      <c r="E1823" s="5" t="s">
        <v>10127</v>
      </c>
      <c r="F1823" s="5" t="s">
        <v>426</v>
      </c>
      <c r="G1823" s="5" t="s">
        <v>10128</v>
      </c>
      <c r="H1823" s="5" t="s">
        <v>13024</v>
      </c>
      <c r="I1823" s="6" t="s">
        <v>13025</v>
      </c>
      <c r="J1823" s="6" t="s">
        <v>13025</v>
      </c>
      <c r="K1823" s="6" t="s">
        <v>13026</v>
      </c>
      <c r="L1823" s="6" t="s">
        <v>13026</v>
      </c>
      <c r="M1823" s="6" t="s">
        <v>13027</v>
      </c>
      <c r="N1823" s="5" t="s">
        <v>13029</v>
      </c>
    </row>
    <row r="1824" spans="1:14" x14ac:dyDescent="0.45">
      <c r="A1824" s="6" t="s">
        <v>8979</v>
      </c>
      <c r="B1824" s="5" t="s">
        <v>8980</v>
      </c>
      <c r="C1824" s="5" t="s">
        <v>8981</v>
      </c>
      <c r="D1824" s="6">
        <v>2002</v>
      </c>
      <c r="E1824" s="5" t="s">
        <v>8982</v>
      </c>
      <c r="F1824" s="5" t="s">
        <v>135</v>
      </c>
      <c r="G1824" s="5" t="s">
        <v>8983</v>
      </c>
      <c r="H1824" s="5" t="s">
        <v>13024</v>
      </c>
      <c r="I1824" s="6" t="s">
        <v>13025</v>
      </c>
      <c r="J1824" s="6" t="s">
        <v>13026</v>
      </c>
      <c r="K1824" s="6" t="s">
        <v>13026</v>
      </c>
      <c r="L1824" s="6" t="s">
        <v>13026</v>
      </c>
      <c r="M1824" s="6" t="s">
        <v>13027</v>
      </c>
      <c r="N1824" s="5" t="s">
        <v>13028</v>
      </c>
    </row>
    <row r="1825" spans="1:14" x14ac:dyDescent="0.45">
      <c r="A1825" s="6" t="s">
        <v>4046</v>
      </c>
      <c r="B1825" s="5" t="s">
        <v>4047</v>
      </c>
      <c r="C1825" s="5" t="s">
        <v>4048</v>
      </c>
      <c r="D1825" s="6">
        <v>2002</v>
      </c>
      <c r="E1825" s="5" t="s">
        <v>4049</v>
      </c>
      <c r="F1825" s="5" t="s">
        <v>135</v>
      </c>
      <c r="G1825" s="5" t="s">
        <v>4050</v>
      </c>
      <c r="H1825" s="5" t="s">
        <v>13024</v>
      </c>
      <c r="I1825" s="6" t="s">
        <v>13025</v>
      </c>
      <c r="J1825" s="6" t="s">
        <v>13026</v>
      </c>
      <c r="K1825" s="6" t="s">
        <v>13026</v>
      </c>
      <c r="L1825" s="6" t="s">
        <v>13026</v>
      </c>
      <c r="M1825" s="6" t="s">
        <v>13027</v>
      </c>
      <c r="N1825" s="5" t="s">
        <v>13028</v>
      </c>
    </row>
    <row r="1826" spans="1:14" x14ac:dyDescent="0.45">
      <c r="A1826" s="6" t="s">
        <v>12137</v>
      </c>
      <c r="B1826" s="5" t="s">
        <v>12138</v>
      </c>
      <c r="C1826" s="5" t="s">
        <v>12139</v>
      </c>
      <c r="D1826" s="6">
        <v>2025</v>
      </c>
      <c r="E1826" s="5" t="s">
        <v>12140</v>
      </c>
      <c r="F1826" s="5" t="s">
        <v>1102</v>
      </c>
      <c r="G1826" s="5" t="s">
        <v>12141</v>
      </c>
      <c r="H1826" s="5" t="s">
        <v>13024</v>
      </c>
      <c r="I1826" s="6" t="s">
        <v>13026</v>
      </c>
      <c r="J1826" s="6" t="s">
        <v>13026</v>
      </c>
      <c r="K1826" s="6" t="s">
        <v>13026</v>
      </c>
      <c r="L1826" s="6" t="s">
        <v>13025</v>
      </c>
      <c r="M1826" s="6" t="s">
        <v>13027</v>
      </c>
      <c r="N1826" s="5" t="s">
        <v>13031</v>
      </c>
    </row>
    <row r="1827" spans="1:14" x14ac:dyDescent="0.45">
      <c r="A1827" s="6" t="s">
        <v>12591</v>
      </c>
      <c r="B1827" s="5" t="s">
        <v>12592</v>
      </c>
      <c r="C1827" s="5" t="s">
        <v>12593</v>
      </c>
      <c r="D1827" s="6">
        <v>1995</v>
      </c>
      <c r="E1827" s="5" t="s">
        <v>12594</v>
      </c>
      <c r="F1827" s="5" t="s">
        <v>206</v>
      </c>
      <c r="G1827" s="5" t="s">
        <v>12595</v>
      </c>
      <c r="H1827" s="5" t="s">
        <v>13024</v>
      </c>
      <c r="I1827" s="6" t="s">
        <v>13026</v>
      </c>
      <c r="J1827" s="6" t="s">
        <v>13025</v>
      </c>
      <c r="K1827" s="6" t="s">
        <v>13026</v>
      </c>
      <c r="L1827" s="6" t="s">
        <v>13026</v>
      </c>
      <c r="M1827" s="6" t="s">
        <v>13027</v>
      </c>
      <c r="N1827" s="5" t="s">
        <v>13031</v>
      </c>
    </row>
    <row r="1828" spans="1:14" x14ac:dyDescent="0.45">
      <c r="A1828" s="6" t="s">
        <v>537</v>
      </c>
      <c r="B1828" s="5" t="s">
        <v>538</v>
      </c>
      <c r="C1828" s="5" t="s">
        <v>539</v>
      </c>
      <c r="D1828" s="6">
        <v>2001</v>
      </c>
      <c r="E1828" s="5" t="s">
        <v>540</v>
      </c>
      <c r="F1828" s="5" t="s">
        <v>68</v>
      </c>
      <c r="G1828" s="5" t="s">
        <v>541</v>
      </c>
      <c r="H1828" s="5" t="s">
        <v>13032</v>
      </c>
      <c r="I1828" s="6" t="s">
        <v>13025</v>
      </c>
      <c r="J1828" s="6" t="s">
        <v>13026</v>
      </c>
      <c r="K1828" s="6" t="s">
        <v>13026</v>
      </c>
      <c r="L1828" s="6" t="s">
        <v>13026</v>
      </c>
      <c r="M1828" s="6" t="s">
        <v>13027</v>
      </c>
      <c r="N1828" s="5" t="s">
        <v>13028</v>
      </c>
    </row>
    <row r="1829" spans="1:14" x14ac:dyDescent="0.45">
      <c r="A1829" s="6" t="s">
        <v>2304</v>
      </c>
      <c r="B1829" s="5" t="s">
        <v>2305</v>
      </c>
      <c r="C1829" s="5" t="s">
        <v>2306</v>
      </c>
      <c r="D1829" s="6">
        <v>2005</v>
      </c>
      <c r="E1829" s="5" t="s">
        <v>2307</v>
      </c>
      <c r="F1829" s="5" t="s">
        <v>2308</v>
      </c>
      <c r="G1829" s="5" t="s">
        <v>2309</v>
      </c>
      <c r="H1829" s="5" t="s">
        <v>13024</v>
      </c>
      <c r="I1829" s="6" t="s">
        <v>13026</v>
      </c>
      <c r="J1829" s="6" t="s">
        <v>13025</v>
      </c>
      <c r="K1829" s="6" t="s">
        <v>13026</v>
      </c>
      <c r="L1829" s="6" t="s">
        <v>13026</v>
      </c>
      <c r="M1829" s="6" t="s">
        <v>13027</v>
      </c>
      <c r="N1829" s="5" t="s">
        <v>13031</v>
      </c>
    </row>
    <row r="1830" spans="1:14" x14ac:dyDescent="0.45">
      <c r="A1830" s="6" t="s">
        <v>6669</v>
      </c>
      <c r="B1830" s="5" t="s">
        <v>6670</v>
      </c>
      <c r="C1830" s="5" t="s">
        <v>6671</v>
      </c>
      <c r="D1830" s="6">
        <v>2011</v>
      </c>
      <c r="E1830" s="5" t="s">
        <v>6672</v>
      </c>
      <c r="F1830" s="5" t="s">
        <v>983</v>
      </c>
      <c r="G1830" s="5" t="s">
        <v>6673</v>
      </c>
      <c r="H1830" s="5" t="s">
        <v>13024</v>
      </c>
      <c r="I1830" s="6" t="s">
        <v>13025</v>
      </c>
      <c r="J1830" s="6" t="s">
        <v>13025</v>
      </c>
      <c r="K1830" s="6" t="s">
        <v>13026</v>
      </c>
      <c r="L1830" s="6" t="s">
        <v>13025</v>
      </c>
      <c r="M1830" s="6" t="s">
        <v>13027</v>
      </c>
      <c r="N1830" s="5" t="s">
        <v>13029</v>
      </c>
    </row>
    <row r="1831" spans="1:14" x14ac:dyDescent="0.45">
      <c r="A1831" s="6" t="s">
        <v>526</v>
      </c>
      <c r="B1831" s="5" t="s">
        <v>527</v>
      </c>
      <c r="C1831" s="5" t="s">
        <v>528</v>
      </c>
      <c r="D1831" s="6">
        <v>2019</v>
      </c>
      <c r="E1831" s="5" t="s">
        <v>529</v>
      </c>
      <c r="F1831" s="5" t="s">
        <v>530</v>
      </c>
      <c r="G1831" s="5" t="s">
        <v>531</v>
      </c>
      <c r="H1831" s="5" t="s">
        <v>13030</v>
      </c>
      <c r="I1831" s="6" t="s">
        <v>13026</v>
      </c>
      <c r="J1831" s="6" t="s">
        <v>13025</v>
      </c>
      <c r="K1831" s="6" t="s">
        <v>13026</v>
      </c>
      <c r="L1831" s="6" t="s">
        <v>13025</v>
      </c>
      <c r="M1831" s="6" t="s">
        <v>13027</v>
      </c>
      <c r="N1831" s="5" t="s">
        <v>13031</v>
      </c>
    </row>
    <row r="1832" spans="1:14" x14ac:dyDescent="0.45">
      <c r="A1832" s="6" t="s">
        <v>5512</v>
      </c>
      <c r="B1832" s="5" t="s">
        <v>5513</v>
      </c>
      <c r="C1832" s="5" t="s">
        <v>5514</v>
      </c>
      <c r="D1832" s="6">
        <v>2002</v>
      </c>
      <c r="E1832" s="5" t="s">
        <v>5515</v>
      </c>
      <c r="F1832" s="5" t="s">
        <v>666</v>
      </c>
      <c r="G1832" s="5" t="s">
        <v>5516</v>
      </c>
      <c r="H1832" s="5" t="s">
        <v>13024</v>
      </c>
      <c r="I1832" s="6" t="s">
        <v>13026</v>
      </c>
      <c r="J1832" s="6" t="s">
        <v>13025</v>
      </c>
      <c r="K1832" s="6" t="s">
        <v>13026</v>
      </c>
      <c r="L1832" s="6" t="s">
        <v>13026</v>
      </c>
      <c r="M1832" s="6" t="s">
        <v>13027</v>
      </c>
      <c r="N1832" s="5" t="s">
        <v>13031</v>
      </c>
    </row>
    <row r="1833" spans="1:14" x14ac:dyDescent="0.45">
      <c r="A1833" s="6" t="s">
        <v>4887</v>
      </c>
      <c r="B1833" s="5" t="s">
        <v>4888</v>
      </c>
      <c r="C1833" s="5" t="s">
        <v>4889</v>
      </c>
      <c r="D1833" s="6">
        <v>2019</v>
      </c>
      <c r="E1833" s="5" t="s">
        <v>4890</v>
      </c>
      <c r="F1833" s="5" t="s">
        <v>4891</v>
      </c>
      <c r="G1833" s="5" t="s">
        <v>4892</v>
      </c>
      <c r="H1833" s="5" t="s">
        <v>13024</v>
      </c>
      <c r="I1833" s="6" t="s">
        <v>13025</v>
      </c>
      <c r="J1833" s="6" t="s">
        <v>13025</v>
      </c>
      <c r="K1833" s="6" t="s">
        <v>13026</v>
      </c>
      <c r="L1833" s="6" t="s">
        <v>13026</v>
      </c>
      <c r="M1833" s="6" t="s">
        <v>13027</v>
      </c>
      <c r="N1833" s="5" t="s">
        <v>13029</v>
      </c>
    </row>
    <row r="1834" spans="1:14" x14ac:dyDescent="0.45">
      <c r="A1834" s="6" t="s">
        <v>1822</v>
      </c>
      <c r="B1834" s="5" t="s">
        <v>1823</v>
      </c>
      <c r="C1834" s="5" t="s">
        <v>1824</v>
      </c>
      <c r="D1834" s="6">
        <v>2025</v>
      </c>
      <c r="E1834" s="5" t="s">
        <v>1825</v>
      </c>
      <c r="F1834" s="5" t="s">
        <v>374</v>
      </c>
      <c r="G1834" s="5" t="s">
        <v>1826</v>
      </c>
      <c r="H1834" s="5" t="s">
        <v>13030</v>
      </c>
      <c r="I1834" s="6" t="s">
        <v>13026</v>
      </c>
      <c r="J1834" s="6" t="s">
        <v>13025</v>
      </c>
      <c r="K1834" s="6" t="s">
        <v>13026</v>
      </c>
      <c r="L1834" s="6" t="s">
        <v>13025</v>
      </c>
      <c r="M1834" s="6" t="s">
        <v>13027</v>
      </c>
      <c r="N1834" s="5" t="s">
        <v>13031</v>
      </c>
    </row>
    <row r="1835" spans="1:14" x14ac:dyDescent="0.45">
      <c r="A1835" s="6" t="s">
        <v>2711</v>
      </c>
      <c r="B1835" s="5" t="s">
        <v>2712</v>
      </c>
      <c r="C1835" s="5" t="s">
        <v>2713</v>
      </c>
      <c r="D1835" s="6">
        <v>2021</v>
      </c>
      <c r="E1835" s="5" t="s">
        <v>2714</v>
      </c>
      <c r="F1835" s="5" t="s">
        <v>983</v>
      </c>
      <c r="G1835" s="5" t="s">
        <v>2715</v>
      </c>
      <c r="H1835" s="5" t="s">
        <v>13032</v>
      </c>
      <c r="I1835" s="6" t="s">
        <v>13025</v>
      </c>
      <c r="J1835" s="6" t="s">
        <v>13025</v>
      </c>
      <c r="K1835" s="6" t="s">
        <v>13026</v>
      </c>
      <c r="L1835" s="6" t="s">
        <v>13026</v>
      </c>
      <c r="M1835" s="6" t="s">
        <v>13027</v>
      </c>
      <c r="N1835" s="5" t="s">
        <v>13034</v>
      </c>
    </row>
    <row r="1836" spans="1:14" x14ac:dyDescent="0.45">
      <c r="A1836" s="6" t="s">
        <v>6987</v>
      </c>
      <c r="B1836" s="5" t="s">
        <v>6988</v>
      </c>
      <c r="C1836" s="5" t="s">
        <v>6989</v>
      </c>
      <c r="D1836" s="6">
        <v>2002</v>
      </c>
      <c r="E1836" s="5" t="s">
        <v>6990</v>
      </c>
      <c r="F1836" s="5" t="s">
        <v>135</v>
      </c>
      <c r="G1836" s="5" t="s">
        <v>6991</v>
      </c>
      <c r="H1836" s="5" t="s">
        <v>13024</v>
      </c>
      <c r="I1836" s="6" t="s">
        <v>13025</v>
      </c>
      <c r="J1836" s="6" t="s">
        <v>13026</v>
      </c>
      <c r="K1836" s="6" t="s">
        <v>13026</v>
      </c>
      <c r="L1836" s="6" t="s">
        <v>13026</v>
      </c>
      <c r="M1836" s="6" t="s">
        <v>13027</v>
      </c>
      <c r="N1836" s="5" t="s">
        <v>13028</v>
      </c>
    </row>
    <row r="1837" spans="1:14" x14ac:dyDescent="0.45">
      <c r="A1837" s="6" t="s">
        <v>11216</v>
      </c>
      <c r="B1837" s="5" t="s">
        <v>11217</v>
      </c>
      <c r="C1837" s="5" t="s">
        <v>11218</v>
      </c>
      <c r="D1837" s="6">
        <v>2012</v>
      </c>
      <c r="E1837" s="5" t="s">
        <v>11219</v>
      </c>
      <c r="F1837" s="5" t="s">
        <v>3675</v>
      </c>
      <c r="G1837" s="5" t="s">
        <v>11220</v>
      </c>
      <c r="H1837" s="5" t="s">
        <v>13024</v>
      </c>
      <c r="I1837" s="6" t="s">
        <v>13025</v>
      </c>
      <c r="J1837" s="6" t="s">
        <v>13026</v>
      </c>
      <c r="K1837" s="6" t="s">
        <v>13026</v>
      </c>
      <c r="L1837" s="6" t="s">
        <v>13026</v>
      </c>
      <c r="M1837" s="6" t="s">
        <v>13027</v>
      </c>
      <c r="N1837" s="5" t="s">
        <v>13028</v>
      </c>
    </row>
    <row r="1838" spans="1:14" x14ac:dyDescent="0.45">
      <c r="A1838" s="6" t="s">
        <v>6754</v>
      </c>
      <c r="B1838" s="5" t="s">
        <v>6755</v>
      </c>
      <c r="C1838" s="5" t="s">
        <v>6756</v>
      </c>
      <c r="D1838" s="6">
        <v>2002</v>
      </c>
      <c r="E1838" s="5" t="s">
        <v>6757</v>
      </c>
      <c r="F1838" s="5" t="s">
        <v>68</v>
      </c>
      <c r="G1838" s="5" t="s">
        <v>6758</v>
      </c>
      <c r="H1838" s="5" t="s">
        <v>13024</v>
      </c>
      <c r="I1838" s="6" t="s">
        <v>13025</v>
      </c>
      <c r="J1838" s="6" t="s">
        <v>13026</v>
      </c>
      <c r="K1838" s="6" t="s">
        <v>13026</v>
      </c>
      <c r="L1838" s="6" t="s">
        <v>13026</v>
      </c>
      <c r="M1838" s="6" t="s">
        <v>13027</v>
      </c>
      <c r="N1838" s="5" t="s">
        <v>13028</v>
      </c>
    </row>
    <row r="1839" spans="1:14" x14ac:dyDescent="0.45">
      <c r="A1839" s="6" t="s">
        <v>4971</v>
      </c>
      <c r="B1839" s="5" t="s">
        <v>4972</v>
      </c>
      <c r="C1839" s="5" t="s">
        <v>4973</v>
      </c>
      <c r="D1839" s="6">
        <v>1999</v>
      </c>
      <c r="E1839" s="5" t="s">
        <v>4974</v>
      </c>
      <c r="F1839" s="5" t="s">
        <v>68</v>
      </c>
      <c r="G1839" s="5" t="s">
        <v>4975</v>
      </c>
      <c r="H1839" s="5" t="s">
        <v>13024</v>
      </c>
      <c r="I1839" s="6" t="s">
        <v>13025</v>
      </c>
      <c r="J1839" s="6" t="s">
        <v>13026</v>
      </c>
      <c r="K1839" s="6" t="s">
        <v>13026</v>
      </c>
      <c r="L1839" s="6" t="s">
        <v>13026</v>
      </c>
      <c r="M1839" s="6" t="s">
        <v>13027</v>
      </c>
      <c r="N1839" s="5" t="s">
        <v>13028</v>
      </c>
    </row>
    <row r="1840" spans="1:14" x14ac:dyDescent="0.45">
      <c r="A1840" s="6" t="s">
        <v>10251</v>
      </c>
      <c r="B1840" s="5" t="s">
        <v>10252</v>
      </c>
      <c r="C1840" s="5" t="s">
        <v>10253</v>
      </c>
      <c r="D1840" s="6">
        <v>2019</v>
      </c>
      <c r="E1840" s="5" t="s">
        <v>10254</v>
      </c>
      <c r="F1840" s="5" t="s">
        <v>437</v>
      </c>
      <c r="G1840" s="5" t="s">
        <v>10255</v>
      </c>
      <c r="H1840" s="5" t="s">
        <v>13030</v>
      </c>
      <c r="I1840" s="6" t="s">
        <v>13026</v>
      </c>
      <c r="J1840" s="6" t="s">
        <v>13025</v>
      </c>
      <c r="K1840" s="6" t="s">
        <v>13026</v>
      </c>
      <c r="L1840" s="6" t="s">
        <v>13025</v>
      </c>
      <c r="M1840" s="6" t="s">
        <v>13027</v>
      </c>
      <c r="N1840" s="5" t="s">
        <v>13031</v>
      </c>
    </row>
    <row r="1841" spans="1:14" x14ac:dyDescent="0.45">
      <c r="A1841" s="6" t="s">
        <v>8213</v>
      </c>
      <c r="B1841" s="5" t="s">
        <v>8214</v>
      </c>
      <c r="C1841" s="5" t="s">
        <v>8215</v>
      </c>
      <c r="D1841" s="6">
        <v>1998</v>
      </c>
      <c r="E1841" s="5" t="s">
        <v>8216</v>
      </c>
      <c r="F1841" s="5" t="s">
        <v>5168</v>
      </c>
      <c r="G1841" s="5" t="s">
        <v>8217</v>
      </c>
      <c r="H1841" s="5" t="s">
        <v>13024</v>
      </c>
      <c r="I1841" s="6" t="s">
        <v>13026</v>
      </c>
      <c r="J1841" s="6" t="s">
        <v>13026</v>
      </c>
      <c r="K1841" s="6" t="s">
        <v>13026</v>
      </c>
      <c r="L1841" s="6" t="s">
        <v>13025</v>
      </c>
      <c r="M1841" s="6" t="s">
        <v>13027</v>
      </c>
      <c r="N1841" s="5" t="s">
        <v>13031</v>
      </c>
    </row>
    <row r="1842" spans="1:14" x14ac:dyDescent="0.45">
      <c r="A1842" s="6" t="s">
        <v>12851</v>
      </c>
      <c r="B1842" s="5" t="s">
        <v>12852</v>
      </c>
      <c r="C1842" s="5" t="s">
        <v>12853</v>
      </c>
      <c r="D1842" s="6">
        <v>2003</v>
      </c>
      <c r="E1842" s="5" t="s">
        <v>12854</v>
      </c>
      <c r="F1842" s="5" t="s">
        <v>68</v>
      </c>
      <c r="G1842" s="5" t="s">
        <v>12855</v>
      </c>
      <c r="H1842" s="5" t="s">
        <v>13024</v>
      </c>
      <c r="I1842" s="6" t="s">
        <v>13025</v>
      </c>
      <c r="J1842" s="6" t="s">
        <v>13026</v>
      </c>
      <c r="K1842" s="6" t="s">
        <v>13026</v>
      </c>
      <c r="L1842" s="6" t="s">
        <v>13026</v>
      </c>
      <c r="M1842" s="6" t="s">
        <v>13027</v>
      </c>
      <c r="N1842" s="5" t="s">
        <v>13028</v>
      </c>
    </row>
    <row r="1843" spans="1:14" x14ac:dyDescent="0.45">
      <c r="A1843" s="6" t="s">
        <v>11607</v>
      </c>
      <c r="B1843" s="5" t="s">
        <v>11608</v>
      </c>
      <c r="C1843" s="5" t="s">
        <v>11609</v>
      </c>
      <c r="D1843" s="6">
        <v>2019</v>
      </c>
      <c r="E1843" s="5" t="s">
        <v>11610</v>
      </c>
      <c r="F1843" s="5" t="s">
        <v>11611</v>
      </c>
      <c r="G1843" s="5" t="s">
        <v>11612</v>
      </c>
      <c r="H1843" s="5" t="s">
        <v>13024</v>
      </c>
      <c r="I1843" s="6" t="s">
        <v>13026</v>
      </c>
      <c r="J1843" s="6" t="s">
        <v>13026</v>
      </c>
      <c r="K1843" s="6" t="s">
        <v>13026</v>
      </c>
      <c r="L1843" s="6" t="s">
        <v>13026</v>
      </c>
      <c r="M1843" s="6" t="s">
        <v>13027</v>
      </c>
      <c r="N1843" s="5" t="s">
        <v>13035</v>
      </c>
    </row>
    <row r="1844" spans="1:14" x14ac:dyDescent="0.45">
      <c r="A1844" s="6" t="s">
        <v>7639</v>
      </c>
      <c r="B1844" s="5" t="s">
        <v>7640</v>
      </c>
      <c r="C1844" s="5" t="s">
        <v>7641</v>
      </c>
      <c r="D1844" s="6">
        <v>2003</v>
      </c>
      <c r="E1844" s="5" t="s">
        <v>7642</v>
      </c>
      <c r="F1844" s="5" t="s">
        <v>153</v>
      </c>
      <c r="G1844" s="5" t="s">
        <v>7643</v>
      </c>
      <c r="H1844" s="5" t="s">
        <v>13032</v>
      </c>
      <c r="I1844" s="6" t="s">
        <v>13026</v>
      </c>
      <c r="J1844" s="6" t="s">
        <v>13025</v>
      </c>
      <c r="K1844" s="6" t="s">
        <v>13026</v>
      </c>
      <c r="L1844" s="6" t="s">
        <v>13025</v>
      </c>
      <c r="M1844" s="6" t="s">
        <v>13027</v>
      </c>
      <c r="N1844" s="5" t="s">
        <v>13031</v>
      </c>
    </row>
    <row r="1845" spans="1:14" x14ac:dyDescent="0.45">
      <c r="A1845" s="6" t="s">
        <v>5999</v>
      </c>
      <c r="B1845" s="5" t="s">
        <v>6000</v>
      </c>
      <c r="C1845" s="5" t="s">
        <v>6001</v>
      </c>
      <c r="D1845" s="6">
        <v>2017</v>
      </c>
      <c r="E1845" s="5" t="s">
        <v>6002</v>
      </c>
      <c r="F1845" s="5" t="s">
        <v>951</v>
      </c>
      <c r="G1845" s="5" t="s">
        <v>6003</v>
      </c>
      <c r="H1845" s="5" t="s">
        <v>13024</v>
      </c>
      <c r="I1845" s="6" t="s">
        <v>13025</v>
      </c>
      <c r="J1845" s="6" t="s">
        <v>13025</v>
      </c>
      <c r="K1845" s="6" t="s">
        <v>13026</v>
      </c>
      <c r="L1845" s="6" t="s">
        <v>13025</v>
      </c>
      <c r="M1845" s="6" t="s">
        <v>13027</v>
      </c>
      <c r="N1845" s="5" t="s">
        <v>13029</v>
      </c>
    </row>
    <row r="1846" spans="1:14" x14ac:dyDescent="0.45">
      <c r="A1846" s="6" t="s">
        <v>3493</v>
      </c>
      <c r="B1846" s="5" t="s">
        <v>3494</v>
      </c>
      <c r="C1846" s="5" t="s">
        <v>3495</v>
      </c>
      <c r="D1846" s="6">
        <v>2024</v>
      </c>
      <c r="E1846" s="5" t="s">
        <v>3496</v>
      </c>
      <c r="F1846" s="5" t="s">
        <v>3497</v>
      </c>
      <c r="G1846" s="5" t="s">
        <v>3498</v>
      </c>
      <c r="H1846" s="5" t="s">
        <v>13030</v>
      </c>
      <c r="I1846" s="6" t="s">
        <v>13026</v>
      </c>
      <c r="J1846" s="6" t="s">
        <v>13026</v>
      </c>
      <c r="K1846" s="6" t="s">
        <v>13026</v>
      </c>
      <c r="L1846" s="6" t="s">
        <v>13026</v>
      </c>
      <c r="M1846" s="6" t="s">
        <v>13027</v>
      </c>
      <c r="N1846" s="5" t="s">
        <v>13031</v>
      </c>
    </row>
    <row r="1847" spans="1:14" x14ac:dyDescent="0.45">
      <c r="A1847" s="6" t="s">
        <v>3499</v>
      </c>
      <c r="B1847" s="5" t="s">
        <v>3500</v>
      </c>
      <c r="C1847" s="5" t="s">
        <v>3501</v>
      </c>
      <c r="D1847" s="6">
        <v>1992</v>
      </c>
      <c r="E1847" s="5" t="s">
        <v>3502</v>
      </c>
      <c r="F1847" s="5" t="s">
        <v>426</v>
      </c>
      <c r="G1847" s="5" t="s">
        <v>3503</v>
      </c>
      <c r="H1847" s="5" t="s">
        <v>13024</v>
      </c>
      <c r="I1847" s="6" t="s">
        <v>13026</v>
      </c>
      <c r="J1847" s="6" t="s">
        <v>13026</v>
      </c>
      <c r="K1847" s="6" t="s">
        <v>13026</v>
      </c>
      <c r="L1847" s="6" t="s">
        <v>13026</v>
      </c>
      <c r="M1847" s="6" t="s">
        <v>13027</v>
      </c>
      <c r="N1847" s="5" t="s">
        <v>13031</v>
      </c>
    </row>
    <row r="1848" spans="1:14" x14ac:dyDescent="0.45">
      <c r="A1848" s="6" t="s">
        <v>9978</v>
      </c>
      <c r="B1848" s="5" t="s">
        <v>9979</v>
      </c>
      <c r="C1848" s="5" t="s">
        <v>9980</v>
      </c>
      <c r="D1848" s="6">
        <v>2000</v>
      </c>
      <c r="E1848" s="5" t="s">
        <v>9981</v>
      </c>
      <c r="F1848" s="5" t="s">
        <v>5168</v>
      </c>
      <c r="G1848" s="5" t="s">
        <v>9982</v>
      </c>
      <c r="H1848" s="5" t="s">
        <v>13024</v>
      </c>
      <c r="I1848" s="6" t="s">
        <v>13026</v>
      </c>
      <c r="J1848" s="6" t="s">
        <v>13026</v>
      </c>
      <c r="K1848" s="6" t="s">
        <v>13026</v>
      </c>
      <c r="L1848" s="6" t="s">
        <v>13026</v>
      </c>
      <c r="M1848" s="6" t="s">
        <v>13027</v>
      </c>
      <c r="N1848" s="5" t="s">
        <v>13031</v>
      </c>
    </row>
    <row r="1849" spans="1:14" x14ac:dyDescent="0.45">
      <c r="A1849" s="6" t="s">
        <v>560</v>
      </c>
      <c r="B1849" s="5" t="s">
        <v>561</v>
      </c>
      <c r="C1849" s="5" t="s">
        <v>562</v>
      </c>
      <c r="D1849" s="6">
        <v>2013</v>
      </c>
      <c r="E1849" s="5" t="s">
        <v>563</v>
      </c>
      <c r="F1849" s="5" t="s">
        <v>564</v>
      </c>
      <c r="G1849" s="5" t="s">
        <v>565</v>
      </c>
      <c r="H1849" s="5" t="s">
        <v>13024</v>
      </c>
      <c r="I1849" s="6" t="s">
        <v>13025</v>
      </c>
      <c r="J1849" s="6" t="s">
        <v>13026</v>
      </c>
      <c r="K1849" s="6" t="s">
        <v>13026</v>
      </c>
      <c r="L1849" s="6" t="s">
        <v>13025</v>
      </c>
      <c r="M1849" s="6" t="s">
        <v>13027</v>
      </c>
      <c r="N1849" s="5" t="s">
        <v>13028</v>
      </c>
    </row>
    <row r="1850" spans="1:14" x14ac:dyDescent="0.45">
      <c r="A1850" s="6" t="s">
        <v>7852</v>
      </c>
      <c r="B1850" s="5" t="s">
        <v>7853</v>
      </c>
      <c r="C1850" s="5" t="s">
        <v>7854</v>
      </c>
      <c r="D1850" s="6">
        <v>2017</v>
      </c>
      <c r="E1850" s="5" t="s">
        <v>7855</v>
      </c>
      <c r="F1850" s="5" t="s">
        <v>983</v>
      </c>
      <c r="G1850" s="5" t="s">
        <v>7856</v>
      </c>
      <c r="H1850" s="5" t="s">
        <v>13024</v>
      </c>
      <c r="I1850" s="6" t="s">
        <v>13025</v>
      </c>
      <c r="J1850" s="6" t="s">
        <v>13025</v>
      </c>
      <c r="K1850" s="6" t="s">
        <v>13026</v>
      </c>
      <c r="L1850" s="6" t="s">
        <v>13026</v>
      </c>
      <c r="M1850" s="6" t="s">
        <v>13027</v>
      </c>
      <c r="N1850" s="5" t="s">
        <v>13029</v>
      </c>
    </row>
    <row r="1851" spans="1:14" x14ac:dyDescent="0.45">
      <c r="A1851" s="6" t="s">
        <v>11140</v>
      </c>
      <c r="B1851" s="5" t="s">
        <v>11141</v>
      </c>
      <c r="C1851" s="5" t="s">
        <v>11142</v>
      </c>
      <c r="D1851" s="6">
        <v>1992</v>
      </c>
      <c r="E1851" s="5" t="s">
        <v>11143</v>
      </c>
      <c r="F1851" s="5" t="s">
        <v>8408</v>
      </c>
      <c r="G1851" s="5" t="s">
        <v>11144</v>
      </c>
      <c r="H1851" s="5" t="s">
        <v>13024</v>
      </c>
      <c r="I1851" s="6" t="s">
        <v>13026</v>
      </c>
      <c r="J1851" s="6" t="s">
        <v>13025</v>
      </c>
      <c r="K1851" s="6" t="s">
        <v>13026</v>
      </c>
      <c r="L1851" s="6" t="s">
        <v>13026</v>
      </c>
      <c r="M1851" s="6" t="s">
        <v>13027</v>
      </c>
      <c r="N1851" s="5" t="s">
        <v>13031</v>
      </c>
    </row>
    <row r="1852" spans="1:14" x14ac:dyDescent="0.45">
      <c r="A1852" s="6" t="s">
        <v>9486</v>
      </c>
      <c r="B1852" s="5" t="s">
        <v>9487</v>
      </c>
      <c r="C1852" s="5" t="s">
        <v>9488</v>
      </c>
      <c r="D1852" s="6">
        <v>2003</v>
      </c>
      <c r="E1852" s="5" t="s">
        <v>9489</v>
      </c>
      <c r="F1852" s="5" t="s">
        <v>68</v>
      </c>
      <c r="G1852" s="5" t="s">
        <v>9490</v>
      </c>
      <c r="H1852" s="5" t="s">
        <v>13024</v>
      </c>
      <c r="I1852" s="6" t="s">
        <v>13025</v>
      </c>
      <c r="J1852" s="6" t="s">
        <v>13026</v>
      </c>
      <c r="K1852" s="6" t="s">
        <v>13026</v>
      </c>
      <c r="L1852" s="6" t="s">
        <v>13026</v>
      </c>
      <c r="M1852" s="6" t="s">
        <v>13027</v>
      </c>
      <c r="N1852" s="5" t="s">
        <v>13028</v>
      </c>
    </row>
    <row r="1853" spans="1:14" x14ac:dyDescent="0.45">
      <c r="A1853" s="6" t="s">
        <v>12190</v>
      </c>
      <c r="B1853" s="5" t="s">
        <v>12191</v>
      </c>
      <c r="C1853" s="5" t="s">
        <v>12192</v>
      </c>
      <c r="D1853" s="6">
        <v>2002</v>
      </c>
      <c r="E1853" s="5" t="s">
        <v>12193</v>
      </c>
      <c r="F1853" s="5" t="s">
        <v>135</v>
      </c>
      <c r="G1853" s="5" t="s">
        <v>12194</v>
      </c>
      <c r="H1853" s="5" t="s">
        <v>13024</v>
      </c>
      <c r="I1853" s="6" t="s">
        <v>13025</v>
      </c>
      <c r="J1853" s="6" t="s">
        <v>13026</v>
      </c>
      <c r="K1853" s="6" t="s">
        <v>13026</v>
      </c>
      <c r="L1853" s="6" t="s">
        <v>13026</v>
      </c>
      <c r="M1853" s="6" t="s">
        <v>13027</v>
      </c>
      <c r="N1853" s="5" t="s">
        <v>13028</v>
      </c>
    </row>
    <row r="1854" spans="1:14" x14ac:dyDescent="0.45">
      <c r="A1854" s="6" t="s">
        <v>8784</v>
      </c>
      <c r="B1854" s="5" t="s">
        <v>8785</v>
      </c>
      <c r="C1854" s="5" t="s">
        <v>8786</v>
      </c>
      <c r="D1854" s="6">
        <v>2002</v>
      </c>
      <c r="E1854" s="5" t="s">
        <v>8787</v>
      </c>
      <c r="F1854" s="5" t="s">
        <v>68</v>
      </c>
      <c r="G1854" s="5" t="s">
        <v>8788</v>
      </c>
      <c r="H1854" s="5" t="s">
        <v>13024</v>
      </c>
      <c r="I1854" s="6" t="s">
        <v>13025</v>
      </c>
      <c r="J1854" s="6" t="s">
        <v>13026</v>
      </c>
      <c r="K1854" s="6" t="s">
        <v>13026</v>
      </c>
      <c r="L1854" s="6" t="s">
        <v>13026</v>
      </c>
      <c r="M1854" s="6" t="s">
        <v>13027</v>
      </c>
      <c r="N1854" s="5" t="s">
        <v>13028</v>
      </c>
    </row>
    <row r="1855" spans="1:14" x14ac:dyDescent="0.45">
      <c r="A1855" s="6" t="s">
        <v>7058</v>
      </c>
      <c r="B1855" s="5" t="s">
        <v>7059</v>
      </c>
      <c r="C1855" s="5" t="s">
        <v>7060</v>
      </c>
      <c r="D1855" s="6">
        <v>2005</v>
      </c>
      <c r="E1855" s="5" t="s">
        <v>7061</v>
      </c>
      <c r="F1855" s="5" t="s">
        <v>2417</v>
      </c>
      <c r="G1855" s="5" t="s">
        <v>7062</v>
      </c>
      <c r="H1855" s="5" t="s">
        <v>13024</v>
      </c>
      <c r="I1855" s="6" t="s">
        <v>13026</v>
      </c>
      <c r="J1855" s="6" t="s">
        <v>13025</v>
      </c>
      <c r="K1855" s="6" t="s">
        <v>13025</v>
      </c>
      <c r="L1855" s="6" t="s">
        <v>13025</v>
      </c>
      <c r="M1855" s="6" t="s">
        <v>13027</v>
      </c>
      <c r="N1855" s="5" t="s">
        <v>13031</v>
      </c>
    </row>
    <row r="1856" spans="1:14" x14ac:dyDescent="0.45">
      <c r="A1856" s="6" t="s">
        <v>3157</v>
      </c>
      <c r="B1856" s="5" t="s">
        <v>3158</v>
      </c>
      <c r="C1856" s="5" t="s">
        <v>3159</v>
      </c>
      <c r="D1856" s="6">
        <v>2025</v>
      </c>
      <c r="E1856" s="5" t="s">
        <v>3160</v>
      </c>
      <c r="F1856" s="5" t="s">
        <v>1480</v>
      </c>
      <c r="G1856" s="5" t="s">
        <v>3161</v>
      </c>
      <c r="H1856" s="5" t="s">
        <v>13024</v>
      </c>
      <c r="I1856" s="6" t="s">
        <v>13025</v>
      </c>
      <c r="J1856" s="6" t="s">
        <v>13025</v>
      </c>
      <c r="K1856" s="6" t="s">
        <v>13026</v>
      </c>
      <c r="L1856" s="6" t="s">
        <v>13025</v>
      </c>
      <c r="M1856" s="6" t="s">
        <v>13027</v>
      </c>
      <c r="N1856" s="5" t="s">
        <v>13029</v>
      </c>
    </row>
    <row r="1857" spans="1:14" x14ac:dyDescent="0.45">
      <c r="A1857" s="6" t="s">
        <v>3278</v>
      </c>
      <c r="B1857" s="5" t="s">
        <v>3279</v>
      </c>
      <c r="C1857" s="5" t="s">
        <v>3280</v>
      </c>
      <c r="D1857" s="6">
        <v>1986</v>
      </c>
      <c r="E1857" s="5" t="s">
        <v>3281</v>
      </c>
      <c r="F1857" s="5" t="s">
        <v>111</v>
      </c>
      <c r="G1857" s="5" t="s">
        <v>3282</v>
      </c>
      <c r="H1857" s="5" t="s">
        <v>13024</v>
      </c>
      <c r="I1857" s="6" t="s">
        <v>13025</v>
      </c>
      <c r="J1857" s="6" t="s">
        <v>13026</v>
      </c>
      <c r="K1857" s="6" t="s">
        <v>13026</v>
      </c>
      <c r="L1857" s="6" t="s">
        <v>13026</v>
      </c>
      <c r="M1857" s="6" t="s">
        <v>13027</v>
      </c>
      <c r="N1857" s="5" t="s">
        <v>13028</v>
      </c>
    </row>
    <row r="1858" spans="1:14" x14ac:dyDescent="0.45">
      <c r="A1858" s="6" t="s">
        <v>1604</v>
      </c>
      <c r="B1858" s="5" t="s">
        <v>1605</v>
      </c>
      <c r="C1858" s="5" t="s">
        <v>1606</v>
      </c>
      <c r="D1858" s="6">
        <v>1999</v>
      </c>
      <c r="E1858" s="5" t="s">
        <v>1607</v>
      </c>
      <c r="F1858" s="5" t="s">
        <v>1608</v>
      </c>
      <c r="G1858" s="5" t="s">
        <v>1609</v>
      </c>
      <c r="H1858" s="5" t="s">
        <v>13024</v>
      </c>
      <c r="I1858" s="6" t="s">
        <v>13025</v>
      </c>
      <c r="J1858" s="6" t="s">
        <v>13025</v>
      </c>
      <c r="K1858" s="6" t="s">
        <v>13026</v>
      </c>
      <c r="L1858" s="6" t="s">
        <v>13026</v>
      </c>
      <c r="M1858" s="6" t="s">
        <v>13027</v>
      </c>
      <c r="N1858" s="5" t="s">
        <v>13029</v>
      </c>
    </row>
    <row r="1859" spans="1:14" x14ac:dyDescent="0.45">
      <c r="A1859" s="6" t="s">
        <v>10417</v>
      </c>
      <c r="B1859" s="5" t="s">
        <v>10418</v>
      </c>
      <c r="C1859" s="5" t="s">
        <v>10419</v>
      </c>
      <c r="D1859" s="6">
        <v>2008</v>
      </c>
      <c r="E1859" s="5" t="s">
        <v>10420</v>
      </c>
      <c r="F1859" s="5" t="s">
        <v>5901</v>
      </c>
      <c r="G1859" s="5" t="s">
        <v>10421</v>
      </c>
      <c r="H1859" s="5" t="s">
        <v>13024</v>
      </c>
      <c r="I1859" s="6" t="s">
        <v>13026</v>
      </c>
      <c r="J1859" s="6" t="s">
        <v>13025</v>
      </c>
      <c r="K1859" s="6" t="s">
        <v>13026</v>
      </c>
      <c r="L1859" s="6" t="s">
        <v>13026</v>
      </c>
      <c r="M1859" s="6" t="s">
        <v>13027</v>
      </c>
      <c r="N1859" s="5" t="s">
        <v>13031</v>
      </c>
    </row>
    <row r="1860" spans="1:14" x14ac:dyDescent="0.45">
      <c r="A1860" s="6" t="s">
        <v>3797</v>
      </c>
      <c r="B1860" s="5" t="s">
        <v>3798</v>
      </c>
      <c r="C1860" s="5" t="s">
        <v>3799</v>
      </c>
      <c r="D1860" s="6">
        <v>2007</v>
      </c>
      <c r="E1860" s="5" t="s">
        <v>3800</v>
      </c>
      <c r="F1860" s="5" t="s">
        <v>386</v>
      </c>
      <c r="G1860" s="5" t="s">
        <v>3801</v>
      </c>
      <c r="H1860" s="5" t="s">
        <v>13024</v>
      </c>
      <c r="I1860" s="6" t="s">
        <v>13026</v>
      </c>
      <c r="J1860" s="6" t="s">
        <v>13025</v>
      </c>
      <c r="K1860" s="6" t="s">
        <v>13026</v>
      </c>
      <c r="L1860" s="6" t="s">
        <v>13026</v>
      </c>
      <c r="M1860" s="6" t="s">
        <v>13027</v>
      </c>
      <c r="N1860" s="5" t="s">
        <v>13031</v>
      </c>
    </row>
    <row r="1861" spans="1:14" x14ac:dyDescent="0.45">
      <c r="A1861" s="6" t="s">
        <v>2688</v>
      </c>
      <c r="B1861" s="5" t="s">
        <v>2689</v>
      </c>
      <c r="C1861" s="5" t="s">
        <v>2690</v>
      </c>
      <c r="D1861" s="6">
        <v>2025</v>
      </c>
      <c r="E1861" s="5" t="s">
        <v>2691</v>
      </c>
      <c r="F1861" s="5" t="s">
        <v>2692</v>
      </c>
      <c r="G1861" s="5" t="s">
        <v>2693</v>
      </c>
      <c r="H1861" s="5" t="s">
        <v>13030</v>
      </c>
      <c r="I1861" s="6" t="s">
        <v>13025</v>
      </c>
      <c r="J1861" s="6" t="s">
        <v>13026</v>
      </c>
      <c r="K1861" s="6" t="s">
        <v>13026</v>
      </c>
      <c r="L1861" s="6" t="s">
        <v>13026</v>
      </c>
      <c r="M1861" s="6" t="s">
        <v>13027</v>
      </c>
      <c r="N1861" s="5" t="s">
        <v>13028</v>
      </c>
    </row>
    <row r="1862" spans="1:14" x14ac:dyDescent="0.45">
      <c r="A1862" s="6" t="s">
        <v>6036</v>
      </c>
      <c r="B1862" s="5" t="s">
        <v>6037</v>
      </c>
      <c r="C1862" s="5" t="s">
        <v>6038</v>
      </c>
      <c r="D1862" s="6">
        <v>2012</v>
      </c>
      <c r="E1862" s="5" t="s">
        <v>6039</v>
      </c>
      <c r="F1862" s="5" t="s">
        <v>5690</v>
      </c>
      <c r="G1862" s="5" t="s">
        <v>6040</v>
      </c>
      <c r="H1862" s="5" t="s">
        <v>13024</v>
      </c>
      <c r="I1862" s="6" t="s">
        <v>13026</v>
      </c>
      <c r="J1862" s="6" t="s">
        <v>13025</v>
      </c>
      <c r="K1862" s="6" t="s">
        <v>13026</v>
      </c>
      <c r="L1862" s="6" t="s">
        <v>13026</v>
      </c>
      <c r="M1862" s="6" t="s">
        <v>13027</v>
      </c>
      <c r="N1862" s="5" t="s">
        <v>13031</v>
      </c>
    </row>
    <row r="1863" spans="1:14" x14ac:dyDescent="0.45">
      <c r="A1863" s="6" t="s">
        <v>1366</v>
      </c>
      <c r="B1863" s="5" t="s">
        <v>1367</v>
      </c>
      <c r="C1863" s="5" t="s">
        <v>1368</v>
      </c>
      <c r="D1863" s="6">
        <v>1999</v>
      </c>
      <c r="E1863" s="5" t="s">
        <v>1369</v>
      </c>
      <c r="F1863" s="5" t="s">
        <v>1290</v>
      </c>
      <c r="G1863" s="5" t="s">
        <v>1370</v>
      </c>
      <c r="H1863" s="5" t="s">
        <v>13024</v>
      </c>
      <c r="I1863" s="6" t="s">
        <v>13025</v>
      </c>
      <c r="J1863" s="6" t="s">
        <v>13026</v>
      </c>
      <c r="K1863" s="6" t="s">
        <v>13026</v>
      </c>
      <c r="L1863" s="6" t="s">
        <v>13026</v>
      </c>
      <c r="M1863" s="6" t="s">
        <v>13027</v>
      </c>
      <c r="N1863" s="5" t="s">
        <v>13028</v>
      </c>
    </row>
    <row r="1864" spans="1:14" x14ac:dyDescent="0.45">
      <c r="A1864" s="6" t="s">
        <v>7715</v>
      </c>
      <c r="B1864" s="5" t="s">
        <v>7716</v>
      </c>
      <c r="C1864" s="5" t="s">
        <v>7717</v>
      </c>
      <c r="D1864" s="6">
        <v>1996</v>
      </c>
      <c r="E1864" s="5" t="s">
        <v>7718</v>
      </c>
      <c r="F1864" s="5" t="s">
        <v>2185</v>
      </c>
      <c r="G1864" s="5" t="s">
        <v>7719</v>
      </c>
      <c r="H1864" s="5" t="s">
        <v>13024</v>
      </c>
      <c r="I1864" s="6" t="s">
        <v>13026</v>
      </c>
      <c r="J1864" s="6" t="s">
        <v>13026</v>
      </c>
      <c r="K1864" s="6" t="s">
        <v>13026</v>
      </c>
      <c r="L1864" s="6" t="s">
        <v>13025</v>
      </c>
      <c r="M1864" s="6" t="s">
        <v>13027</v>
      </c>
      <c r="N1864" s="5" t="s">
        <v>13031</v>
      </c>
    </row>
    <row r="1865" spans="1:14" x14ac:dyDescent="0.45">
      <c r="A1865" s="6" t="s">
        <v>5215</v>
      </c>
      <c r="B1865" s="5" t="s">
        <v>5216</v>
      </c>
      <c r="C1865" s="5" t="s">
        <v>5217</v>
      </c>
      <c r="D1865" s="6">
        <v>2021</v>
      </c>
      <c r="E1865" s="5" t="s">
        <v>5218</v>
      </c>
      <c r="F1865" s="5" t="s">
        <v>5219</v>
      </c>
      <c r="G1865" s="5" t="s">
        <v>5220</v>
      </c>
      <c r="H1865" s="5" t="s">
        <v>13024</v>
      </c>
      <c r="I1865" s="6" t="s">
        <v>13025</v>
      </c>
      <c r="J1865" s="6" t="s">
        <v>13026</v>
      </c>
      <c r="K1865" s="6" t="s">
        <v>13026</v>
      </c>
      <c r="L1865" s="6" t="s">
        <v>13026</v>
      </c>
      <c r="M1865" s="6" t="s">
        <v>13027</v>
      </c>
      <c r="N1865" s="5" t="s">
        <v>13028</v>
      </c>
    </row>
    <row r="1866" spans="1:14" x14ac:dyDescent="0.45">
      <c r="A1866" s="6" t="s">
        <v>2106</v>
      </c>
      <c r="B1866" s="5" t="s">
        <v>2107</v>
      </c>
      <c r="C1866" s="5" t="s">
        <v>2108</v>
      </c>
      <c r="D1866" s="6">
        <v>2000</v>
      </c>
      <c r="E1866" s="5" t="s">
        <v>2109</v>
      </c>
      <c r="F1866" s="5" t="s">
        <v>206</v>
      </c>
      <c r="G1866" s="5" t="s">
        <v>2110</v>
      </c>
      <c r="H1866" s="5" t="s">
        <v>13024</v>
      </c>
      <c r="I1866" s="6" t="s">
        <v>13026</v>
      </c>
      <c r="J1866" s="6" t="s">
        <v>13025</v>
      </c>
      <c r="K1866" s="6" t="s">
        <v>13026</v>
      </c>
      <c r="L1866" s="6" t="s">
        <v>13025</v>
      </c>
      <c r="M1866" s="6" t="s">
        <v>13027</v>
      </c>
      <c r="N1866" s="5" t="s">
        <v>13031</v>
      </c>
    </row>
    <row r="1867" spans="1:14" x14ac:dyDescent="0.45">
      <c r="A1867" s="6" t="s">
        <v>1956</v>
      </c>
      <c r="B1867" s="5" t="s">
        <v>1957</v>
      </c>
      <c r="C1867" s="5" t="s">
        <v>1958</v>
      </c>
      <c r="D1867" s="6">
        <v>2007</v>
      </c>
      <c r="E1867" s="5" t="s">
        <v>1959</v>
      </c>
      <c r="F1867" s="5" t="s">
        <v>654</v>
      </c>
      <c r="G1867" s="5" t="s">
        <v>1960</v>
      </c>
      <c r="H1867" s="5" t="s">
        <v>13024</v>
      </c>
      <c r="I1867" s="6" t="s">
        <v>13026</v>
      </c>
      <c r="J1867" s="6" t="s">
        <v>13025</v>
      </c>
      <c r="K1867" s="6" t="s">
        <v>13026</v>
      </c>
      <c r="L1867" s="6" t="s">
        <v>13026</v>
      </c>
      <c r="M1867" s="6" t="s">
        <v>13027</v>
      </c>
      <c r="N1867" s="5" t="s">
        <v>13031</v>
      </c>
    </row>
    <row r="1868" spans="1:14" x14ac:dyDescent="0.45">
      <c r="A1868" s="6" t="s">
        <v>2116</v>
      </c>
      <c r="B1868" s="5" t="s">
        <v>2117</v>
      </c>
      <c r="C1868" s="5" t="s">
        <v>2118</v>
      </c>
      <c r="D1868" s="6">
        <v>1986</v>
      </c>
      <c r="E1868" s="5" t="s">
        <v>2119</v>
      </c>
      <c r="F1868" s="5" t="s">
        <v>426</v>
      </c>
      <c r="G1868" s="5" t="s">
        <v>2120</v>
      </c>
      <c r="H1868" s="5" t="s">
        <v>13024</v>
      </c>
      <c r="I1868" s="6" t="s">
        <v>13025</v>
      </c>
      <c r="J1868" s="6" t="s">
        <v>13026</v>
      </c>
      <c r="K1868" s="6" t="s">
        <v>13026</v>
      </c>
      <c r="L1868" s="6" t="s">
        <v>13025</v>
      </c>
      <c r="M1868" s="6" t="s">
        <v>13027</v>
      </c>
      <c r="N1868" s="5" t="s">
        <v>13028</v>
      </c>
    </row>
    <row r="1869" spans="1:14" x14ac:dyDescent="0.45">
      <c r="A1869" s="6" t="s">
        <v>107</v>
      </c>
      <c r="B1869" s="5" t="s">
        <v>108</v>
      </c>
      <c r="C1869" s="5" t="s">
        <v>109</v>
      </c>
      <c r="D1869" s="6">
        <v>1989</v>
      </c>
      <c r="E1869" s="5" t="s">
        <v>110</v>
      </c>
      <c r="F1869" s="5" t="s">
        <v>111</v>
      </c>
      <c r="G1869" s="5" t="s">
        <v>112</v>
      </c>
      <c r="H1869" s="5" t="s">
        <v>13024</v>
      </c>
      <c r="I1869" s="6" t="s">
        <v>13026</v>
      </c>
      <c r="J1869" s="6" t="s">
        <v>13026</v>
      </c>
      <c r="K1869" s="6" t="s">
        <v>13026</v>
      </c>
      <c r="L1869" s="6" t="s">
        <v>13026</v>
      </c>
      <c r="M1869" s="6" t="s">
        <v>13027</v>
      </c>
      <c r="N1869" s="5" t="s">
        <v>13031</v>
      </c>
    </row>
    <row r="1870" spans="1:14" x14ac:dyDescent="0.45">
      <c r="A1870" s="6" t="s">
        <v>10809</v>
      </c>
      <c r="B1870" s="5" t="s">
        <v>10810</v>
      </c>
      <c r="C1870" s="5" t="s">
        <v>10811</v>
      </c>
      <c r="D1870" s="6">
        <v>2001</v>
      </c>
      <c r="E1870" s="5" t="s">
        <v>10812</v>
      </c>
      <c r="F1870" s="5" t="s">
        <v>8803</v>
      </c>
      <c r="G1870" s="5" t="s">
        <v>10813</v>
      </c>
      <c r="H1870" s="5" t="s">
        <v>13024</v>
      </c>
      <c r="I1870" s="6" t="s">
        <v>13025</v>
      </c>
      <c r="J1870" s="6" t="s">
        <v>13026</v>
      </c>
      <c r="K1870" s="6" t="s">
        <v>13026</v>
      </c>
      <c r="L1870" s="6" t="s">
        <v>13026</v>
      </c>
      <c r="M1870" s="6" t="s">
        <v>13027</v>
      </c>
      <c r="N1870" s="5" t="s">
        <v>13028</v>
      </c>
    </row>
    <row r="1871" spans="1:14" x14ac:dyDescent="0.45">
      <c r="A1871" s="6" t="s">
        <v>12121</v>
      </c>
      <c r="B1871" s="5" t="s">
        <v>12122</v>
      </c>
      <c r="C1871" s="5" t="s">
        <v>12123</v>
      </c>
      <c r="D1871" s="6">
        <v>2001</v>
      </c>
      <c r="E1871" s="5" t="s">
        <v>12124</v>
      </c>
      <c r="F1871" s="5" t="s">
        <v>12125</v>
      </c>
      <c r="G1871" s="5" t="s">
        <v>12126</v>
      </c>
      <c r="H1871" s="5" t="s">
        <v>13032</v>
      </c>
      <c r="I1871" s="6" t="s">
        <v>13025</v>
      </c>
      <c r="J1871" s="6" t="s">
        <v>13026</v>
      </c>
      <c r="K1871" s="6" t="s">
        <v>13026</v>
      </c>
      <c r="L1871" s="6" t="s">
        <v>13025</v>
      </c>
      <c r="M1871" s="6" t="s">
        <v>13027</v>
      </c>
      <c r="N1871" s="5" t="s">
        <v>13028</v>
      </c>
    </row>
    <row r="1872" spans="1:14" x14ac:dyDescent="0.45">
      <c r="A1872" s="6" t="s">
        <v>9117</v>
      </c>
      <c r="B1872" s="5" t="s">
        <v>9118</v>
      </c>
      <c r="C1872" s="5" t="s">
        <v>9119</v>
      </c>
      <c r="D1872" s="6">
        <v>2015</v>
      </c>
      <c r="E1872" s="5" t="s">
        <v>9120</v>
      </c>
      <c r="F1872" s="5" t="s">
        <v>297</v>
      </c>
      <c r="G1872" s="5" t="s">
        <v>9121</v>
      </c>
      <c r="H1872" s="5" t="s">
        <v>13024</v>
      </c>
      <c r="I1872" s="6" t="s">
        <v>13025</v>
      </c>
      <c r="J1872" s="6" t="s">
        <v>13025</v>
      </c>
      <c r="K1872" s="6" t="s">
        <v>13026</v>
      </c>
      <c r="L1872" s="6" t="s">
        <v>13026</v>
      </c>
      <c r="M1872" s="6" t="s">
        <v>13027</v>
      </c>
      <c r="N1872" s="5" t="s">
        <v>13029</v>
      </c>
    </row>
    <row r="1873" spans="1:14" x14ac:dyDescent="0.45">
      <c r="A1873" s="6" t="s">
        <v>5644</v>
      </c>
      <c r="B1873" s="5" t="s">
        <v>5645</v>
      </c>
      <c r="C1873" s="5" t="s">
        <v>5646</v>
      </c>
      <c r="D1873" s="6">
        <v>2012</v>
      </c>
      <c r="E1873" s="5" t="s">
        <v>5647</v>
      </c>
      <c r="F1873" s="5" t="s">
        <v>5648</v>
      </c>
      <c r="G1873" s="5" t="s">
        <v>5649</v>
      </c>
      <c r="H1873" s="5" t="s">
        <v>13024</v>
      </c>
      <c r="I1873" s="6" t="s">
        <v>13026</v>
      </c>
      <c r="J1873" s="6" t="s">
        <v>13026</v>
      </c>
      <c r="K1873" s="6" t="s">
        <v>13026</v>
      </c>
      <c r="L1873" s="6" t="s">
        <v>13026</v>
      </c>
      <c r="M1873" s="6" t="s">
        <v>13027</v>
      </c>
      <c r="N1873" s="5" t="s">
        <v>13031</v>
      </c>
    </row>
    <row r="1874" spans="1:14" x14ac:dyDescent="0.45">
      <c r="A1874" s="6" t="s">
        <v>9659</v>
      </c>
      <c r="B1874" s="5" t="s">
        <v>9660</v>
      </c>
      <c r="C1874" s="5" t="s">
        <v>9661</v>
      </c>
      <c r="D1874" s="6">
        <v>2003</v>
      </c>
      <c r="E1874" s="5" t="s">
        <v>9662</v>
      </c>
      <c r="F1874" s="5" t="s">
        <v>68</v>
      </c>
      <c r="G1874" s="5" t="s">
        <v>9663</v>
      </c>
      <c r="H1874" s="5" t="s">
        <v>13024</v>
      </c>
      <c r="I1874" s="6" t="s">
        <v>13025</v>
      </c>
      <c r="J1874" s="6" t="s">
        <v>13026</v>
      </c>
      <c r="K1874" s="6" t="s">
        <v>13026</v>
      </c>
      <c r="L1874" s="6" t="s">
        <v>13025</v>
      </c>
      <c r="M1874" s="6" t="s">
        <v>13027</v>
      </c>
      <c r="N1874" s="5" t="s">
        <v>13028</v>
      </c>
    </row>
    <row r="1875" spans="1:14" x14ac:dyDescent="0.45">
      <c r="A1875" s="6" t="s">
        <v>5945</v>
      </c>
      <c r="B1875" s="5" t="s">
        <v>5946</v>
      </c>
      <c r="C1875" s="5" t="s">
        <v>5947</v>
      </c>
      <c r="D1875" s="6">
        <v>2012</v>
      </c>
      <c r="E1875" s="5" t="s">
        <v>5948</v>
      </c>
      <c r="F1875" s="5" t="s">
        <v>5949</v>
      </c>
      <c r="G1875" s="5" t="s">
        <v>5950</v>
      </c>
      <c r="H1875" s="5" t="s">
        <v>13024</v>
      </c>
      <c r="I1875" s="6" t="s">
        <v>13025</v>
      </c>
      <c r="J1875" s="6" t="s">
        <v>13025</v>
      </c>
      <c r="K1875" s="6" t="s">
        <v>13026</v>
      </c>
      <c r="L1875" s="6" t="s">
        <v>13026</v>
      </c>
      <c r="M1875" s="6" t="s">
        <v>13027</v>
      </c>
      <c r="N1875" s="5" t="s">
        <v>13029</v>
      </c>
    </row>
    <row r="1876" spans="1:14" x14ac:dyDescent="0.45">
      <c r="A1876" s="6" t="s">
        <v>572</v>
      </c>
      <c r="B1876" s="5" t="s">
        <v>573</v>
      </c>
      <c r="C1876" s="5" t="s">
        <v>574</v>
      </c>
      <c r="D1876" s="6">
        <v>2023</v>
      </c>
      <c r="E1876" s="5" t="s">
        <v>575</v>
      </c>
      <c r="F1876" s="5" t="s">
        <v>576</v>
      </c>
      <c r="G1876" s="5" t="s">
        <v>577</v>
      </c>
      <c r="H1876" s="5" t="s">
        <v>13030</v>
      </c>
      <c r="I1876" s="6" t="s">
        <v>13026</v>
      </c>
      <c r="J1876" s="6" t="s">
        <v>13026</v>
      </c>
      <c r="K1876" s="6" t="s">
        <v>13026</v>
      </c>
      <c r="L1876" s="6" t="s">
        <v>13026</v>
      </c>
      <c r="M1876" s="6" t="s">
        <v>13027</v>
      </c>
      <c r="N1876" s="5" t="s">
        <v>13031</v>
      </c>
    </row>
    <row r="1877" spans="1:14" x14ac:dyDescent="0.45">
      <c r="A1877" s="6" t="s">
        <v>10814</v>
      </c>
      <c r="B1877" s="5" t="s">
        <v>10815</v>
      </c>
      <c r="C1877" s="5" t="s">
        <v>10816</v>
      </c>
      <c r="D1877" s="6">
        <v>2019</v>
      </c>
      <c r="E1877" s="5" t="s">
        <v>10817</v>
      </c>
      <c r="F1877" s="5" t="s">
        <v>4731</v>
      </c>
      <c r="G1877" s="5" t="s">
        <v>10818</v>
      </c>
      <c r="H1877" s="5" t="s">
        <v>13024</v>
      </c>
      <c r="I1877" s="6" t="s">
        <v>13025</v>
      </c>
      <c r="J1877" s="6" t="s">
        <v>13025</v>
      </c>
      <c r="K1877" s="6" t="s">
        <v>13026</v>
      </c>
      <c r="L1877" s="6" t="s">
        <v>13026</v>
      </c>
      <c r="M1877" s="6" t="s">
        <v>13027</v>
      </c>
      <c r="N1877" s="5" t="s">
        <v>13029</v>
      </c>
    </row>
    <row r="1878" spans="1:14" x14ac:dyDescent="0.45">
      <c r="A1878" s="6" t="s">
        <v>6555</v>
      </c>
      <c r="B1878" s="5" t="s">
        <v>6556</v>
      </c>
      <c r="C1878" s="5" t="s">
        <v>6557</v>
      </c>
      <c r="D1878" s="6">
        <v>1998</v>
      </c>
      <c r="E1878" s="5" t="s">
        <v>6558</v>
      </c>
      <c r="F1878" s="5" t="s">
        <v>153</v>
      </c>
      <c r="G1878" s="5" t="s">
        <v>6559</v>
      </c>
      <c r="H1878" s="5" t="s">
        <v>13032</v>
      </c>
      <c r="I1878" s="6" t="s">
        <v>13026</v>
      </c>
      <c r="J1878" s="6" t="s">
        <v>13025</v>
      </c>
      <c r="K1878" s="6" t="s">
        <v>13026</v>
      </c>
      <c r="L1878" s="6" t="s">
        <v>13026</v>
      </c>
      <c r="M1878" s="6" t="s">
        <v>13027</v>
      </c>
      <c r="N1878" s="5" t="s">
        <v>13031</v>
      </c>
    </row>
    <row r="1879" spans="1:14" x14ac:dyDescent="0.45">
      <c r="A1879" s="6" t="s">
        <v>8179</v>
      </c>
      <c r="B1879" s="5" t="s">
        <v>8180</v>
      </c>
      <c r="C1879" s="5" t="s">
        <v>8181</v>
      </c>
      <c r="D1879" s="6">
        <v>2002</v>
      </c>
      <c r="E1879" s="5" t="s">
        <v>8182</v>
      </c>
      <c r="F1879" s="5" t="s">
        <v>68</v>
      </c>
      <c r="G1879" s="5" t="s">
        <v>8183</v>
      </c>
      <c r="H1879" s="5" t="s">
        <v>13024</v>
      </c>
      <c r="I1879" s="6" t="s">
        <v>13025</v>
      </c>
      <c r="J1879" s="6" t="s">
        <v>13026</v>
      </c>
      <c r="K1879" s="6" t="s">
        <v>13026</v>
      </c>
      <c r="L1879" s="6" t="s">
        <v>13025</v>
      </c>
      <c r="M1879" s="6" t="s">
        <v>13027</v>
      </c>
      <c r="N1879" s="5" t="s">
        <v>13028</v>
      </c>
    </row>
    <row r="1880" spans="1:14" x14ac:dyDescent="0.45">
      <c r="A1880" s="6" t="s">
        <v>10560</v>
      </c>
      <c r="B1880" s="5" t="s">
        <v>10561</v>
      </c>
      <c r="C1880" s="5" t="s">
        <v>10562</v>
      </c>
      <c r="D1880" s="6">
        <v>2024</v>
      </c>
      <c r="E1880" s="5" t="s">
        <v>10563</v>
      </c>
      <c r="F1880" s="5" t="s">
        <v>212</v>
      </c>
      <c r="G1880" s="5" t="s">
        <v>10564</v>
      </c>
      <c r="H1880" s="5" t="s">
        <v>13032</v>
      </c>
      <c r="I1880" s="6" t="s">
        <v>13025</v>
      </c>
      <c r="J1880" s="6" t="s">
        <v>13025</v>
      </c>
      <c r="K1880" s="6" t="s">
        <v>13026</v>
      </c>
      <c r="L1880" s="6" t="s">
        <v>13025</v>
      </c>
      <c r="M1880" s="6" t="s">
        <v>13027</v>
      </c>
      <c r="N1880" s="5" t="s">
        <v>13034</v>
      </c>
    </row>
    <row r="1881" spans="1:14" x14ac:dyDescent="0.45">
      <c r="A1881" s="6" t="s">
        <v>11417</v>
      </c>
      <c r="B1881" s="5" t="s">
        <v>11418</v>
      </c>
      <c r="C1881" s="5" t="s">
        <v>11419</v>
      </c>
      <c r="D1881" s="6">
        <v>2003</v>
      </c>
      <c r="E1881" s="5" t="s">
        <v>11420</v>
      </c>
      <c r="F1881" s="5" t="s">
        <v>1445</v>
      </c>
      <c r="G1881" s="5" t="s">
        <v>11421</v>
      </c>
      <c r="H1881" s="5" t="s">
        <v>13024</v>
      </c>
      <c r="I1881" s="6" t="s">
        <v>13025</v>
      </c>
      <c r="J1881" s="6" t="s">
        <v>13026</v>
      </c>
      <c r="K1881" s="6" t="s">
        <v>13026</v>
      </c>
      <c r="L1881" s="6" t="s">
        <v>13026</v>
      </c>
      <c r="M1881" s="6" t="s">
        <v>13027</v>
      </c>
      <c r="N1881" s="5" t="s">
        <v>13028</v>
      </c>
    </row>
    <row r="1882" spans="1:14" x14ac:dyDescent="0.45">
      <c r="A1882" s="6" t="s">
        <v>6774</v>
      </c>
      <c r="B1882" s="5" t="s">
        <v>6775</v>
      </c>
      <c r="C1882" s="5" t="s">
        <v>6776</v>
      </c>
      <c r="D1882" s="6">
        <v>2000</v>
      </c>
      <c r="E1882" s="5" t="s">
        <v>6777</v>
      </c>
      <c r="F1882" s="5" t="s">
        <v>87</v>
      </c>
      <c r="G1882" s="5" t="s">
        <v>6778</v>
      </c>
      <c r="H1882" s="5" t="s">
        <v>13024</v>
      </c>
      <c r="I1882" s="6" t="s">
        <v>13025</v>
      </c>
      <c r="J1882" s="6" t="s">
        <v>13026</v>
      </c>
      <c r="K1882" s="6" t="s">
        <v>13026</v>
      </c>
      <c r="L1882" s="6" t="s">
        <v>13026</v>
      </c>
      <c r="M1882" s="6" t="s">
        <v>13027</v>
      </c>
      <c r="N1882" s="5" t="s">
        <v>13028</v>
      </c>
    </row>
    <row r="1883" spans="1:14" x14ac:dyDescent="0.45">
      <c r="A1883" s="6" t="s">
        <v>6409</v>
      </c>
      <c r="B1883" s="5" t="s">
        <v>6410</v>
      </c>
      <c r="C1883" s="5" t="s">
        <v>6411</v>
      </c>
      <c r="D1883" s="6">
        <v>2001</v>
      </c>
      <c r="E1883" s="5" t="s">
        <v>6412</v>
      </c>
      <c r="F1883" s="5" t="s">
        <v>68</v>
      </c>
      <c r="G1883" s="5" t="s">
        <v>6413</v>
      </c>
      <c r="H1883" s="5" t="s">
        <v>13024</v>
      </c>
      <c r="I1883" s="6" t="s">
        <v>13025</v>
      </c>
      <c r="J1883" s="6" t="s">
        <v>13026</v>
      </c>
      <c r="K1883" s="6" t="s">
        <v>13026</v>
      </c>
      <c r="L1883" s="6" t="s">
        <v>13026</v>
      </c>
      <c r="M1883" s="6" t="s">
        <v>13027</v>
      </c>
      <c r="N1883" s="5" t="s">
        <v>13028</v>
      </c>
    </row>
    <row r="1884" spans="1:14" x14ac:dyDescent="0.45">
      <c r="A1884" s="6" t="s">
        <v>2299</v>
      </c>
      <c r="B1884" s="5" t="s">
        <v>2300</v>
      </c>
      <c r="C1884" s="5" t="s">
        <v>2301</v>
      </c>
      <c r="D1884" s="6">
        <v>2024</v>
      </c>
      <c r="E1884" s="5" t="s">
        <v>2302</v>
      </c>
      <c r="F1884" s="5" t="s">
        <v>374</v>
      </c>
      <c r="G1884" s="5" t="s">
        <v>2303</v>
      </c>
      <c r="H1884" s="5" t="s">
        <v>13024</v>
      </c>
      <c r="I1884" s="6" t="s">
        <v>13025</v>
      </c>
      <c r="J1884" s="6" t="s">
        <v>13025</v>
      </c>
      <c r="K1884" s="6" t="s">
        <v>13026</v>
      </c>
      <c r="L1884" s="6" t="s">
        <v>13025</v>
      </c>
      <c r="M1884" s="6" t="s">
        <v>13027</v>
      </c>
      <c r="N1884" s="5" t="s">
        <v>13029</v>
      </c>
    </row>
    <row r="1885" spans="1:14" x14ac:dyDescent="0.45">
      <c r="A1885" s="6" t="s">
        <v>3067</v>
      </c>
      <c r="B1885" s="5" t="s">
        <v>3068</v>
      </c>
      <c r="C1885" s="5" t="s">
        <v>3069</v>
      </c>
      <c r="D1885" s="6">
        <v>2002</v>
      </c>
      <c r="E1885" s="5" t="s">
        <v>3070</v>
      </c>
      <c r="F1885" s="5" t="s">
        <v>3071</v>
      </c>
      <c r="G1885" s="5" t="s">
        <v>3072</v>
      </c>
      <c r="H1885" s="5" t="s">
        <v>13024</v>
      </c>
      <c r="I1885" s="6" t="s">
        <v>13025</v>
      </c>
      <c r="J1885" s="6" t="s">
        <v>13026</v>
      </c>
      <c r="K1885" s="6" t="s">
        <v>13026</v>
      </c>
      <c r="L1885" s="6" t="s">
        <v>13025</v>
      </c>
      <c r="M1885" s="6" t="s">
        <v>13027</v>
      </c>
      <c r="N1885" s="5" t="s">
        <v>13028</v>
      </c>
    </row>
    <row r="1886" spans="1:14" x14ac:dyDescent="0.45">
      <c r="A1886" s="6" t="s">
        <v>6659</v>
      </c>
      <c r="B1886" s="5" t="s">
        <v>6660</v>
      </c>
      <c r="C1886" s="5" t="s">
        <v>6661</v>
      </c>
      <c r="D1886" s="6">
        <v>2008</v>
      </c>
      <c r="E1886" s="5" t="s">
        <v>6662</v>
      </c>
      <c r="F1886" s="5" t="s">
        <v>206</v>
      </c>
      <c r="G1886" s="5" t="s">
        <v>6663</v>
      </c>
      <c r="H1886" s="5" t="s">
        <v>13032</v>
      </c>
      <c r="I1886" s="6" t="s">
        <v>13026</v>
      </c>
      <c r="J1886" s="6" t="s">
        <v>13025</v>
      </c>
      <c r="K1886" s="6" t="s">
        <v>13026</v>
      </c>
      <c r="L1886" s="6" t="s">
        <v>13026</v>
      </c>
      <c r="M1886" s="6" t="s">
        <v>13027</v>
      </c>
      <c r="N1886" s="5" t="s">
        <v>13031</v>
      </c>
    </row>
    <row r="1887" spans="1:14" x14ac:dyDescent="0.45">
      <c r="A1887" s="6" t="s">
        <v>12769</v>
      </c>
      <c r="B1887" s="5" t="s">
        <v>12770</v>
      </c>
      <c r="C1887" s="5" t="s">
        <v>12771</v>
      </c>
      <c r="D1887" s="6">
        <v>2020</v>
      </c>
      <c r="E1887" s="5" t="s">
        <v>12772</v>
      </c>
      <c r="F1887" s="5" t="s">
        <v>12773</v>
      </c>
      <c r="G1887" s="5" t="s">
        <v>12774</v>
      </c>
      <c r="H1887" s="5" t="s">
        <v>13024</v>
      </c>
      <c r="I1887" s="6" t="s">
        <v>13026</v>
      </c>
      <c r="J1887" s="6" t="s">
        <v>13026</v>
      </c>
      <c r="K1887" s="6" t="s">
        <v>13026</v>
      </c>
      <c r="L1887" s="6" t="s">
        <v>13026</v>
      </c>
      <c r="M1887" s="6" t="s">
        <v>13027</v>
      </c>
      <c r="N1887" s="5" t="s">
        <v>13031</v>
      </c>
    </row>
    <row r="1888" spans="1:14" x14ac:dyDescent="0.45">
      <c r="A1888" s="6" t="s">
        <v>9472</v>
      </c>
      <c r="B1888" s="5" t="s">
        <v>9473</v>
      </c>
      <c r="C1888" s="5" t="s">
        <v>9474</v>
      </c>
      <c r="D1888" s="6">
        <v>2001</v>
      </c>
      <c r="E1888" s="5" t="s">
        <v>9475</v>
      </c>
      <c r="F1888" s="5" t="s">
        <v>165</v>
      </c>
      <c r="G1888" s="5" t="s">
        <v>9476</v>
      </c>
      <c r="H1888" s="5" t="s">
        <v>13024</v>
      </c>
      <c r="I1888" s="6" t="s">
        <v>13026</v>
      </c>
      <c r="J1888" s="6" t="s">
        <v>13026</v>
      </c>
      <c r="K1888" s="6" t="s">
        <v>13026</v>
      </c>
      <c r="L1888" s="6" t="s">
        <v>13025</v>
      </c>
      <c r="M1888" s="6" t="s">
        <v>13027</v>
      </c>
      <c r="N1888" s="5" t="s">
        <v>13031</v>
      </c>
    </row>
    <row r="1889" spans="1:14" x14ac:dyDescent="0.45">
      <c r="A1889" s="6" t="s">
        <v>6020</v>
      </c>
      <c r="B1889" s="5" t="s">
        <v>6021</v>
      </c>
      <c r="C1889" s="5" t="s">
        <v>6022</v>
      </c>
      <c r="D1889" s="6">
        <v>1985</v>
      </c>
      <c r="E1889" s="5" t="s">
        <v>6023</v>
      </c>
      <c r="F1889" s="5" t="s">
        <v>6024</v>
      </c>
      <c r="G1889" s="5" t="s">
        <v>6025</v>
      </c>
      <c r="H1889" s="5" t="s">
        <v>13024</v>
      </c>
      <c r="I1889" s="6" t="s">
        <v>13026</v>
      </c>
      <c r="J1889" s="6" t="s">
        <v>13025</v>
      </c>
      <c r="K1889" s="6" t="s">
        <v>13026</v>
      </c>
      <c r="L1889" s="6" t="s">
        <v>13026</v>
      </c>
      <c r="M1889" s="6" t="s">
        <v>13027</v>
      </c>
      <c r="N1889" s="5" t="s">
        <v>13031</v>
      </c>
    </row>
    <row r="1890" spans="1:14" x14ac:dyDescent="0.45">
      <c r="A1890" s="6" t="s">
        <v>6904</v>
      </c>
      <c r="B1890" s="5" t="s">
        <v>6905</v>
      </c>
      <c r="C1890" s="5" t="s">
        <v>6906</v>
      </c>
      <c r="D1890" s="6">
        <v>1996</v>
      </c>
      <c r="E1890" s="5" t="s">
        <v>6907</v>
      </c>
      <c r="F1890" s="5" t="s">
        <v>999</v>
      </c>
      <c r="G1890" s="5" t="s">
        <v>6908</v>
      </c>
      <c r="H1890" s="5" t="s">
        <v>13024</v>
      </c>
      <c r="I1890" s="6" t="s">
        <v>13025</v>
      </c>
      <c r="J1890" s="6" t="s">
        <v>13026</v>
      </c>
      <c r="K1890" s="6" t="s">
        <v>13026</v>
      </c>
      <c r="L1890" s="6" t="s">
        <v>13025</v>
      </c>
      <c r="M1890" s="6" t="s">
        <v>13027</v>
      </c>
      <c r="N1890" s="5" t="s">
        <v>13028</v>
      </c>
    </row>
    <row r="1891" spans="1:14" x14ac:dyDescent="0.45">
      <c r="A1891" s="6" t="s">
        <v>2170</v>
      </c>
      <c r="B1891" s="5" t="s">
        <v>2171</v>
      </c>
      <c r="C1891" s="5" t="s">
        <v>2172</v>
      </c>
      <c r="D1891" s="6">
        <v>2000</v>
      </c>
      <c r="E1891" s="5" t="s">
        <v>2173</v>
      </c>
      <c r="F1891" s="5" t="s">
        <v>68</v>
      </c>
      <c r="G1891" s="5" t="s">
        <v>2174</v>
      </c>
      <c r="H1891" s="5" t="s">
        <v>13032</v>
      </c>
      <c r="I1891" s="6" t="s">
        <v>13025</v>
      </c>
      <c r="J1891" s="6" t="s">
        <v>13026</v>
      </c>
      <c r="K1891" s="6" t="s">
        <v>13026</v>
      </c>
      <c r="L1891" s="6" t="s">
        <v>13026</v>
      </c>
      <c r="M1891" s="6" t="s">
        <v>13027</v>
      </c>
      <c r="N1891" s="5" t="s">
        <v>13028</v>
      </c>
    </row>
    <row r="1892" spans="1:14" x14ac:dyDescent="0.45">
      <c r="A1892" s="6" t="s">
        <v>8435</v>
      </c>
      <c r="B1892" s="5" t="s">
        <v>8436</v>
      </c>
      <c r="C1892" s="5" t="s">
        <v>8437</v>
      </c>
      <c r="D1892" s="6">
        <v>2017</v>
      </c>
      <c r="E1892" s="5" t="s">
        <v>8438</v>
      </c>
      <c r="F1892" s="5" t="s">
        <v>8439</v>
      </c>
      <c r="G1892" s="5" t="s">
        <v>8440</v>
      </c>
      <c r="H1892" s="5" t="s">
        <v>13024</v>
      </c>
      <c r="I1892" s="6" t="s">
        <v>13025</v>
      </c>
      <c r="J1892" s="6" t="s">
        <v>13025</v>
      </c>
      <c r="K1892" s="6" t="s">
        <v>13026</v>
      </c>
      <c r="L1892" s="6" t="s">
        <v>13026</v>
      </c>
      <c r="M1892" s="6" t="s">
        <v>13027</v>
      </c>
      <c r="N1892" s="5" t="s">
        <v>13029</v>
      </c>
    </row>
    <row r="1893" spans="1:14" x14ac:dyDescent="0.45">
      <c r="A1893" s="6" t="s">
        <v>12429</v>
      </c>
      <c r="B1893" s="5" t="s">
        <v>12430</v>
      </c>
      <c r="C1893" s="5" t="s">
        <v>12431</v>
      </c>
      <c r="D1893" s="6">
        <v>2007</v>
      </c>
      <c r="E1893" s="5" t="s">
        <v>12432</v>
      </c>
      <c r="F1893" s="5" t="s">
        <v>206</v>
      </c>
      <c r="G1893" s="5" t="s">
        <v>12433</v>
      </c>
      <c r="H1893" s="5" t="s">
        <v>13024</v>
      </c>
      <c r="I1893" s="6" t="s">
        <v>13026</v>
      </c>
      <c r="J1893" s="6" t="s">
        <v>13025</v>
      </c>
      <c r="K1893" s="6" t="s">
        <v>13026</v>
      </c>
      <c r="L1893" s="6" t="s">
        <v>13026</v>
      </c>
      <c r="M1893" s="6" t="s">
        <v>13027</v>
      </c>
      <c r="N1893" s="5" t="s">
        <v>13031</v>
      </c>
    </row>
    <row r="1894" spans="1:14" x14ac:dyDescent="0.45">
      <c r="A1894" s="6" t="s">
        <v>10078</v>
      </c>
      <c r="B1894" s="5" t="s">
        <v>10079</v>
      </c>
      <c r="C1894" s="5" t="s">
        <v>10080</v>
      </c>
      <c r="D1894" s="6">
        <v>2001</v>
      </c>
      <c r="E1894" s="5" t="s">
        <v>10081</v>
      </c>
      <c r="F1894" s="5" t="s">
        <v>68</v>
      </c>
      <c r="G1894" s="5" t="s">
        <v>10082</v>
      </c>
      <c r="H1894" s="5" t="s">
        <v>13024</v>
      </c>
      <c r="I1894" s="6" t="s">
        <v>13025</v>
      </c>
      <c r="J1894" s="6" t="s">
        <v>13026</v>
      </c>
      <c r="K1894" s="6" t="s">
        <v>13026</v>
      </c>
      <c r="L1894" s="6" t="s">
        <v>13026</v>
      </c>
      <c r="M1894" s="6" t="s">
        <v>13027</v>
      </c>
      <c r="N1894" s="5" t="s">
        <v>13028</v>
      </c>
    </row>
    <row r="1895" spans="1:14" x14ac:dyDescent="0.45">
      <c r="A1895" s="6" t="s">
        <v>2576</v>
      </c>
      <c r="B1895" s="5" t="s">
        <v>2577</v>
      </c>
      <c r="C1895" s="5" t="s">
        <v>2578</v>
      </c>
      <c r="D1895" s="6">
        <v>2002</v>
      </c>
      <c r="E1895" s="5" t="s">
        <v>2579</v>
      </c>
      <c r="F1895" s="5" t="s">
        <v>68</v>
      </c>
      <c r="G1895" s="5" t="s">
        <v>2580</v>
      </c>
      <c r="H1895" s="5" t="s">
        <v>13024</v>
      </c>
      <c r="I1895" s="6" t="s">
        <v>13025</v>
      </c>
      <c r="J1895" s="6" t="s">
        <v>13026</v>
      </c>
      <c r="K1895" s="6" t="s">
        <v>13026</v>
      </c>
      <c r="L1895" s="6" t="s">
        <v>13025</v>
      </c>
      <c r="M1895" s="6" t="s">
        <v>13027</v>
      </c>
      <c r="N1895" s="5" t="s">
        <v>13028</v>
      </c>
    </row>
    <row r="1896" spans="1:14" x14ac:dyDescent="0.45">
      <c r="A1896" s="6" t="s">
        <v>2732</v>
      </c>
      <c r="B1896" s="5" t="s">
        <v>2733</v>
      </c>
      <c r="C1896" s="5" t="s">
        <v>2734</v>
      </c>
      <c r="D1896" s="6">
        <v>2016</v>
      </c>
      <c r="E1896" s="5" t="s">
        <v>2735</v>
      </c>
      <c r="F1896" s="5" t="s">
        <v>2030</v>
      </c>
      <c r="G1896" s="5" t="s">
        <v>2736</v>
      </c>
      <c r="H1896" s="5" t="s">
        <v>13030</v>
      </c>
      <c r="I1896" s="6" t="s">
        <v>13026</v>
      </c>
      <c r="J1896" s="6" t="s">
        <v>13026</v>
      </c>
      <c r="K1896" s="6" t="s">
        <v>13026</v>
      </c>
      <c r="L1896" s="6" t="s">
        <v>13026</v>
      </c>
      <c r="M1896" s="6" t="s">
        <v>13027</v>
      </c>
      <c r="N1896" s="5" t="s">
        <v>13031</v>
      </c>
    </row>
    <row r="1897" spans="1:14" x14ac:dyDescent="0.45">
      <c r="A1897" s="6" t="s">
        <v>1881</v>
      </c>
      <c r="B1897" s="5" t="s">
        <v>1882</v>
      </c>
      <c r="C1897" s="5" t="s">
        <v>1883</v>
      </c>
      <c r="D1897" s="6">
        <v>2002</v>
      </c>
      <c r="E1897" s="5" t="s">
        <v>1884</v>
      </c>
      <c r="F1897" s="5" t="s">
        <v>135</v>
      </c>
      <c r="G1897" s="5" t="s">
        <v>1885</v>
      </c>
      <c r="H1897" s="5" t="s">
        <v>13024</v>
      </c>
      <c r="I1897" s="6" t="s">
        <v>13026</v>
      </c>
      <c r="J1897" s="6" t="s">
        <v>13025</v>
      </c>
      <c r="K1897" s="6" t="s">
        <v>13026</v>
      </c>
      <c r="L1897" s="6" t="s">
        <v>13026</v>
      </c>
      <c r="M1897" s="6" t="s">
        <v>13027</v>
      </c>
      <c r="N1897" s="5" t="s">
        <v>13031</v>
      </c>
    </row>
    <row r="1898" spans="1:14" x14ac:dyDescent="0.45">
      <c r="A1898" s="6" t="s">
        <v>6221</v>
      </c>
      <c r="B1898" s="5" t="s">
        <v>6222</v>
      </c>
      <c r="C1898" s="5" t="s">
        <v>6223</v>
      </c>
      <c r="D1898" s="6">
        <v>2003</v>
      </c>
      <c r="E1898" s="5" t="s">
        <v>6224</v>
      </c>
      <c r="F1898" s="5" t="s">
        <v>2406</v>
      </c>
      <c r="G1898" s="5" t="s">
        <v>6225</v>
      </c>
      <c r="H1898" s="5" t="s">
        <v>13024</v>
      </c>
      <c r="I1898" s="6" t="s">
        <v>13025</v>
      </c>
      <c r="J1898" s="6" t="s">
        <v>13026</v>
      </c>
      <c r="K1898" s="6" t="s">
        <v>13026</v>
      </c>
      <c r="L1898" s="6" t="s">
        <v>13026</v>
      </c>
      <c r="M1898" s="6" t="s">
        <v>13027</v>
      </c>
      <c r="N1898" s="5" t="s">
        <v>13028</v>
      </c>
    </row>
    <row r="1899" spans="1:14" x14ac:dyDescent="0.45">
      <c r="A1899" s="6" t="s">
        <v>1525</v>
      </c>
      <c r="B1899" s="5" t="s">
        <v>1526</v>
      </c>
      <c r="C1899" s="5" t="s">
        <v>1527</v>
      </c>
      <c r="D1899" s="6">
        <v>2021</v>
      </c>
      <c r="E1899" s="5" t="s">
        <v>1528</v>
      </c>
      <c r="F1899" s="5" t="s">
        <v>1529</v>
      </c>
      <c r="G1899" s="5" t="s">
        <v>1530</v>
      </c>
      <c r="H1899" s="5" t="s">
        <v>13024</v>
      </c>
      <c r="I1899" s="6" t="s">
        <v>13025</v>
      </c>
      <c r="J1899" s="6" t="s">
        <v>13025</v>
      </c>
      <c r="K1899" s="6" t="s">
        <v>13026</v>
      </c>
      <c r="L1899" s="6" t="s">
        <v>13025</v>
      </c>
      <c r="M1899" s="6" t="s">
        <v>13027</v>
      </c>
      <c r="N1899" s="5" t="s">
        <v>13029</v>
      </c>
    </row>
    <row r="1900" spans="1:14" x14ac:dyDescent="0.45">
      <c r="A1900" s="6" t="s">
        <v>89</v>
      </c>
      <c r="B1900" s="5" t="s">
        <v>90</v>
      </c>
      <c r="C1900" s="5" t="s">
        <v>91</v>
      </c>
      <c r="D1900" s="6">
        <v>2013</v>
      </c>
      <c r="E1900" s="5" t="s">
        <v>92</v>
      </c>
      <c r="F1900" s="5" t="s">
        <v>93</v>
      </c>
      <c r="G1900" s="5" t="s">
        <v>94</v>
      </c>
      <c r="H1900" s="5" t="s">
        <v>13024</v>
      </c>
      <c r="I1900" s="6" t="s">
        <v>13025</v>
      </c>
      <c r="J1900" s="6" t="s">
        <v>13026</v>
      </c>
      <c r="K1900" s="6" t="s">
        <v>13026</v>
      </c>
      <c r="L1900" s="6" t="s">
        <v>13026</v>
      </c>
      <c r="M1900" s="6" t="s">
        <v>13027</v>
      </c>
      <c r="N1900" s="5" t="s">
        <v>13028</v>
      </c>
    </row>
    <row r="1901" spans="1:14" x14ac:dyDescent="0.45">
      <c r="A1901" s="6" t="s">
        <v>10829</v>
      </c>
      <c r="B1901" s="5" t="s">
        <v>10830</v>
      </c>
      <c r="C1901" s="5" t="s">
        <v>10831</v>
      </c>
      <c r="D1901" s="6">
        <v>2007</v>
      </c>
      <c r="E1901" s="5" t="s">
        <v>10832</v>
      </c>
      <c r="F1901" s="5" t="s">
        <v>604</v>
      </c>
      <c r="G1901" s="5" t="s">
        <v>10833</v>
      </c>
      <c r="H1901" s="5" t="s">
        <v>13024</v>
      </c>
      <c r="I1901" s="6" t="s">
        <v>13026</v>
      </c>
      <c r="J1901" s="6" t="s">
        <v>13026</v>
      </c>
      <c r="K1901" s="6" t="s">
        <v>13026</v>
      </c>
      <c r="L1901" s="6" t="s">
        <v>13025</v>
      </c>
      <c r="M1901" s="6" t="s">
        <v>13027</v>
      </c>
      <c r="N1901" s="5" t="s">
        <v>13031</v>
      </c>
    </row>
    <row r="1902" spans="1:14" x14ac:dyDescent="0.45">
      <c r="A1902" s="6" t="s">
        <v>2556</v>
      </c>
      <c r="B1902" s="5" t="s">
        <v>2557</v>
      </c>
      <c r="C1902" s="5" t="s">
        <v>2558</v>
      </c>
      <c r="D1902" s="6">
        <v>2010</v>
      </c>
      <c r="E1902" s="5" t="s">
        <v>2559</v>
      </c>
      <c r="F1902" s="5" t="s">
        <v>610</v>
      </c>
      <c r="G1902" s="5" t="s">
        <v>2560</v>
      </c>
      <c r="H1902" s="5" t="s">
        <v>13032</v>
      </c>
      <c r="I1902" s="6" t="s">
        <v>13025</v>
      </c>
      <c r="J1902" s="6" t="s">
        <v>13025</v>
      </c>
      <c r="K1902" s="6" t="s">
        <v>13025</v>
      </c>
      <c r="L1902" s="6" t="s">
        <v>13025</v>
      </c>
      <c r="M1902" s="6" t="s">
        <v>13033</v>
      </c>
      <c r="N1902" s="5"/>
    </row>
    <row r="1903" spans="1:14" x14ac:dyDescent="0.45">
      <c r="A1903" s="6" t="s">
        <v>12127</v>
      </c>
      <c r="B1903" s="5" t="s">
        <v>12128</v>
      </c>
      <c r="C1903" s="5" t="s">
        <v>12129</v>
      </c>
      <c r="D1903" s="6">
        <v>2011</v>
      </c>
      <c r="E1903" s="5" t="s">
        <v>12130</v>
      </c>
      <c r="F1903" s="5" t="s">
        <v>7520</v>
      </c>
      <c r="G1903" s="5" t="s">
        <v>12131</v>
      </c>
      <c r="H1903" s="5" t="s">
        <v>13024</v>
      </c>
      <c r="I1903" s="6" t="s">
        <v>13025</v>
      </c>
      <c r="J1903" s="6" t="s">
        <v>13025</v>
      </c>
      <c r="K1903" s="6" t="s">
        <v>13026</v>
      </c>
      <c r="L1903" s="6" t="s">
        <v>13026</v>
      </c>
      <c r="M1903" s="6" t="s">
        <v>13027</v>
      </c>
      <c r="N1903" s="5" t="s">
        <v>13029</v>
      </c>
    </row>
    <row r="1904" spans="1:14" x14ac:dyDescent="0.45">
      <c r="A1904" s="6" t="s">
        <v>3224</v>
      </c>
      <c r="B1904" s="5" t="s">
        <v>3225</v>
      </c>
      <c r="C1904" s="5" t="s">
        <v>3226</v>
      </c>
      <c r="D1904" s="6">
        <v>2007</v>
      </c>
      <c r="E1904" s="5" t="s">
        <v>3227</v>
      </c>
      <c r="F1904" s="5" t="s">
        <v>68</v>
      </c>
      <c r="G1904" s="5" t="s">
        <v>3228</v>
      </c>
      <c r="H1904" s="5" t="s">
        <v>13024</v>
      </c>
      <c r="I1904" s="6" t="s">
        <v>13025</v>
      </c>
      <c r="J1904" s="6" t="s">
        <v>13026</v>
      </c>
      <c r="K1904" s="6" t="s">
        <v>13026</v>
      </c>
      <c r="L1904" s="6" t="s">
        <v>13026</v>
      </c>
      <c r="M1904" s="6" t="s">
        <v>13027</v>
      </c>
      <c r="N1904" s="5" t="s">
        <v>13028</v>
      </c>
    </row>
    <row r="1905" spans="1:14" x14ac:dyDescent="0.45">
      <c r="A1905" s="6" t="s">
        <v>5758</v>
      </c>
      <c r="B1905" s="5" t="s">
        <v>5759</v>
      </c>
      <c r="C1905" s="5" t="s">
        <v>5760</v>
      </c>
      <c r="D1905" s="6">
        <v>1960</v>
      </c>
      <c r="E1905" s="5" t="s">
        <v>5761</v>
      </c>
      <c r="F1905" s="5" t="s">
        <v>111</v>
      </c>
      <c r="G1905" s="5" t="s">
        <v>5762</v>
      </c>
      <c r="H1905" s="5" t="s">
        <v>13024</v>
      </c>
      <c r="I1905" s="6" t="s">
        <v>13025</v>
      </c>
      <c r="J1905" s="6" t="s">
        <v>13026</v>
      </c>
      <c r="K1905" s="6" t="s">
        <v>13026</v>
      </c>
      <c r="L1905" s="6" t="s">
        <v>13026</v>
      </c>
      <c r="M1905" s="6" t="s">
        <v>13027</v>
      </c>
      <c r="N1905" s="5" t="s">
        <v>13028</v>
      </c>
    </row>
    <row r="1906" spans="1:14" x14ac:dyDescent="0.45">
      <c r="A1906" s="6" t="s">
        <v>5585</v>
      </c>
      <c r="B1906" s="5" t="s">
        <v>5586</v>
      </c>
      <c r="C1906" s="5" t="s">
        <v>5587</v>
      </c>
      <c r="D1906" s="6">
        <v>2005</v>
      </c>
      <c r="E1906" s="5" t="s">
        <v>5588</v>
      </c>
      <c r="F1906" s="5" t="s">
        <v>5589</v>
      </c>
      <c r="G1906" s="5" t="s">
        <v>5590</v>
      </c>
      <c r="H1906" s="5" t="s">
        <v>13024</v>
      </c>
      <c r="I1906" s="6" t="s">
        <v>13026</v>
      </c>
      <c r="J1906" s="6" t="s">
        <v>13025</v>
      </c>
      <c r="K1906" s="6" t="s">
        <v>13026</v>
      </c>
      <c r="L1906" s="6" t="s">
        <v>13026</v>
      </c>
      <c r="M1906" s="6" t="s">
        <v>13027</v>
      </c>
      <c r="N1906" s="5" t="s">
        <v>13031</v>
      </c>
    </row>
    <row r="1907" spans="1:14" x14ac:dyDescent="0.45">
      <c r="A1907" s="6" t="s">
        <v>6369</v>
      </c>
      <c r="B1907" s="5" t="s">
        <v>6370</v>
      </c>
      <c r="C1907" s="5" t="s">
        <v>6371</v>
      </c>
      <c r="D1907" s="6">
        <v>2008</v>
      </c>
      <c r="E1907" s="5" t="s">
        <v>6372</v>
      </c>
      <c r="F1907" s="5" t="s">
        <v>1033</v>
      </c>
      <c r="G1907" s="5" t="s">
        <v>6373</v>
      </c>
      <c r="H1907" s="5" t="s">
        <v>13024</v>
      </c>
      <c r="I1907" s="6" t="s">
        <v>13025</v>
      </c>
      <c r="J1907" s="6" t="s">
        <v>13025</v>
      </c>
      <c r="K1907" s="6" t="s">
        <v>13026</v>
      </c>
      <c r="L1907" s="6" t="s">
        <v>13025</v>
      </c>
      <c r="M1907" s="6" t="s">
        <v>13027</v>
      </c>
      <c r="N1907" s="5" t="s">
        <v>13029</v>
      </c>
    </row>
    <row r="1908" spans="1:14" x14ac:dyDescent="0.45">
      <c r="A1908" s="6" t="s">
        <v>7384</v>
      </c>
      <c r="B1908" s="5" t="s">
        <v>7385</v>
      </c>
      <c r="C1908" s="5" t="s">
        <v>7386</v>
      </c>
      <c r="D1908" s="6">
        <v>2001</v>
      </c>
      <c r="E1908" s="5" t="s">
        <v>7387</v>
      </c>
      <c r="F1908" s="5" t="s">
        <v>68</v>
      </c>
      <c r="G1908" s="5" t="s">
        <v>7388</v>
      </c>
      <c r="H1908" s="5" t="s">
        <v>13032</v>
      </c>
      <c r="I1908" s="6" t="s">
        <v>13025</v>
      </c>
      <c r="J1908" s="6" t="s">
        <v>13026</v>
      </c>
      <c r="K1908" s="6" t="s">
        <v>13026</v>
      </c>
      <c r="L1908" s="6" t="s">
        <v>13026</v>
      </c>
      <c r="M1908" s="6" t="s">
        <v>13027</v>
      </c>
      <c r="N1908" s="5" t="s">
        <v>13028</v>
      </c>
    </row>
    <row r="1909" spans="1:14" x14ac:dyDescent="0.45">
      <c r="A1909" s="6" t="s">
        <v>12835</v>
      </c>
      <c r="B1909" s="5" t="s">
        <v>12836</v>
      </c>
      <c r="C1909" s="5" t="s">
        <v>12837</v>
      </c>
      <c r="D1909" s="6">
        <v>2004</v>
      </c>
      <c r="E1909" s="5" t="s">
        <v>12838</v>
      </c>
      <c r="F1909" s="5" t="s">
        <v>117</v>
      </c>
      <c r="G1909" s="5" t="s">
        <v>12839</v>
      </c>
      <c r="H1909" s="5" t="s">
        <v>13024</v>
      </c>
      <c r="I1909" s="6" t="s">
        <v>13025</v>
      </c>
      <c r="J1909" s="6" t="s">
        <v>13026</v>
      </c>
      <c r="K1909" s="6" t="s">
        <v>13026</v>
      </c>
      <c r="L1909" s="6" t="s">
        <v>13026</v>
      </c>
      <c r="M1909" s="6" t="s">
        <v>13027</v>
      </c>
      <c r="N1909" s="5" t="s">
        <v>13028</v>
      </c>
    </row>
    <row r="1910" spans="1:14" x14ac:dyDescent="0.45">
      <c r="A1910" s="6" t="s">
        <v>10515</v>
      </c>
      <c r="B1910" s="5" t="s">
        <v>10516</v>
      </c>
      <c r="C1910" s="5" t="s">
        <v>10517</v>
      </c>
      <c r="D1910" s="6">
        <v>2002</v>
      </c>
      <c r="E1910" s="5" t="s">
        <v>10518</v>
      </c>
      <c r="F1910" s="5" t="s">
        <v>1349</v>
      </c>
      <c r="G1910" s="5" t="s">
        <v>10519</v>
      </c>
      <c r="H1910" s="5" t="s">
        <v>13024</v>
      </c>
      <c r="I1910" s="6" t="s">
        <v>13026</v>
      </c>
      <c r="J1910" s="6" t="s">
        <v>13026</v>
      </c>
      <c r="K1910" s="6" t="s">
        <v>13026</v>
      </c>
      <c r="L1910" s="6" t="s">
        <v>13026</v>
      </c>
      <c r="M1910" s="6" t="s">
        <v>13027</v>
      </c>
      <c r="N1910" s="5" t="s">
        <v>13031</v>
      </c>
    </row>
    <row r="1911" spans="1:14" x14ac:dyDescent="0.45">
      <c r="A1911" s="6" t="s">
        <v>11186</v>
      </c>
      <c r="B1911" s="5" t="s">
        <v>11187</v>
      </c>
      <c r="C1911" s="5" t="s">
        <v>11188</v>
      </c>
      <c r="D1911" s="6">
        <v>2002</v>
      </c>
      <c r="E1911" s="5" t="s">
        <v>11189</v>
      </c>
      <c r="F1911" s="5" t="s">
        <v>68</v>
      </c>
      <c r="G1911" s="5" t="s">
        <v>11190</v>
      </c>
      <c r="H1911" s="5" t="s">
        <v>13024</v>
      </c>
      <c r="I1911" s="6" t="s">
        <v>13025</v>
      </c>
      <c r="J1911" s="6" t="s">
        <v>13026</v>
      </c>
      <c r="K1911" s="6" t="s">
        <v>13026</v>
      </c>
      <c r="L1911" s="6" t="s">
        <v>13025</v>
      </c>
      <c r="M1911" s="6" t="s">
        <v>13027</v>
      </c>
      <c r="N1911" s="5" t="s">
        <v>13028</v>
      </c>
    </row>
    <row r="1912" spans="1:14" x14ac:dyDescent="0.45">
      <c r="A1912" s="6" t="s">
        <v>5887</v>
      </c>
      <c r="B1912" s="5" t="s">
        <v>5888</v>
      </c>
      <c r="C1912" s="5" t="s">
        <v>5889</v>
      </c>
      <c r="D1912" s="6">
        <v>1996</v>
      </c>
      <c r="E1912" s="5" t="s">
        <v>5890</v>
      </c>
      <c r="F1912" s="5" t="s">
        <v>3723</v>
      </c>
      <c r="G1912" s="5" t="s">
        <v>5891</v>
      </c>
      <c r="H1912" s="5" t="s">
        <v>13024</v>
      </c>
      <c r="I1912" s="6" t="s">
        <v>13026</v>
      </c>
      <c r="J1912" s="6" t="s">
        <v>13025</v>
      </c>
      <c r="K1912" s="6" t="s">
        <v>13026</v>
      </c>
      <c r="L1912" s="6" t="s">
        <v>13026</v>
      </c>
      <c r="M1912" s="6" t="s">
        <v>13027</v>
      </c>
      <c r="N1912" s="5" t="s">
        <v>13031</v>
      </c>
    </row>
    <row r="1913" spans="1:14" x14ac:dyDescent="0.45">
      <c r="A1913" s="6" t="s">
        <v>4534</v>
      </c>
      <c r="B1913" s="5" t="s">
        <v>4535</v>
      </c>
      <c r="C1913" s="5" t="s">
        <v>4536</v>
      </c>
      <c r="D1913" s="6">
        <v>1996</v>
      </c>
      <c r="E1913" s="5" t="s">
        <v>4537</v>
      </c>
      <c r="F1913" s="5" t="s">
        <v>87</v>
      </c>
      <c r="G1913" s="5" t="s">
        <v>4538</v>
      </c>
      <c r="H1913" s="5" t="s">
        <v>13032</v>
      </c>
      <c r="I1913" s="6" t="s">
        <v>13025</v>
      </c>
      <c r="J1913" s="6" t="s">
        <v>13026</v>
      </c>
      <c r="K1913" s="6" t="s">
        <v>13026</v>
      </c>
      <c r="L1913" s="6" t="s">
        <v>13026</v>
      </c>
      <c r="M1913" s="6" t="s">
        <v>13027</v>
      </c>
      <c r="N1913" s="5" t="s">
        <v>13028</v>
      </c>
    </row>
    <row r="1914" spans="1:14" x14ac:dyDescent="0.45">
      <c r="A1914" s="6" t="s">
        <v>9298</v>
      </c>
      <c r="B1914" s="5" t="s">
        <v>9299</v>
      </c>
      <c r="C1914" s="5" t="s">
        <v>9300</v>
      </c>
      <c r="D1914" s="6">
        <v>1999</v>
      </c>
      <c r="E1914" s="5" t="s">
        <v>9301</v>
      </c>
      <c r="F1914" s="5" t="s">
        <v>177</v>
      </c>
      <c r="G1914" s="5" t="s">
        <v>9302</v>
      </c>
      <c r="H1914" s="5" t="s">
        <v>13024</v>
      </c>
      <c r="I1914" s="6" t="s">
        <v>13025</v>
      </c>
      <c r="J1914" s="6" t="s">
        <v>13026</v>
      </c>
      <c r="K1914" s="6" t="s">
        <v>13026</v>
      </c>
      <c r="L1914" s="6" t="s">
        <v>13026</v>
      </c>
      <c r="M1914" s="6" t="s">
        <v>13027</v>
      </c>
      <c r="N1914" s="5" t="s">
        <v>13028</v>
      </c>
    </row>
    <row r="1915" spans="1:14" x14ac:dyDescent="0.45">
      <c r="A1915" s="6" t="s">
        <v>11422</v>
      </c>
      <c r="B1915" s="5" t="s">
        <v>11423</v>
      </c>
      <c r="C1915" s="5" t="s">
        <v>11424</v>
      </c>
      <c r="D1915" s="6">
        <v>2020</v>
      </c>
      <c r="E1915" s="5" t="s">
        <v>11425</v>
      </c>
      <c r="F1915" s="5" t="s">
        <v>11426</v>
      </c>
      <c r="G1915" s="5" t="s">
        <v>11427</v>
      </c>
      <c r="H1915" s="5" t="s">
        <v>13024</v>
      </c>
      <c r="I1915" s="6" t="s">
        <v>13025</v>
      </c>
      <c r="J1915" s="6" t="s">
        <v>13026</v>
      </c>
      <c r="K1915" s="6" t="s">
        <v>13026</v>
      </c>
      <c r="L1915" s="6" t="s">
        <v>13026</v>
      </c>
      <c r="M1915" s="6" t="s">
        <v>13027</v>
      </c>
      <c r="N1915" s="5" t="s">
        <v>13028</v>
      </c>
    </row>
    <row r="1916" spans="1:14" x14ac:dyDescent="0.45">
      <c r="A1916" s="6" t="s">
        <v>4945</v>
      </c>
      <c r="B1916" s="5" t="s">
        <v>4946</v>
      </c>
      <c r="C1916" s="5" t="s">
        <v>4947</v>
      </c>
      <c r="D1916" s="6">
        <v>2010</v>
      </c>
      <c r="E1916" s="5" t="s">
        <v>4948</v>
      </c>
      <c r="F1916" s="5" t="s">
        <v>313</v>
      </c>
      <c r="G1916" s="5" t="s">
        <v>4949</v>
      </c>
      <c r="H1916" s="5" t="s">
        <v>13024</v>
      </c>
      <c r="I1916" s="6" t="s">
        <v>13025</v>
      </c>
      <c r="J1916" s="6" t="s">
        <v>13025</v>
      </c>
      <c r="K1916" s="6" t="s">
        <v>13026</v>
      </c>
      <c r="L1916" s="6" t="s">
        <v>13025</v>
      </c>
      <c r="M1916" s="6" t="s">
        <v>13027</v>
      </c>
      <c r="N1916" s="5" t="s">
        <v>13029</v>
      </c>
    </row>
    <row r="1917" spans="1:14" x14ac:dyDescent="0.45">
      <c r="A1917" s="6" t="s">
        <v>4934</v>
      </c>
      <c r="B1917" s="5" t="s">
        <v>4935</v>
      </c>
      <c r="C1917" s="5" t="s">
        <v>4936</v>
      </c>
      <c r="D1917" s="6">
        <v>2009</v>
      </c>
      <c r="E1917" s="5" t="s">
        <v>4937</v>
      </c>
      <c r="F1917" s="5" t="s">
        <v>4938</v>
      </c>
      <c r="G1917" s="5" t="s">
        <v>4939</v>
      </c>
      <c r="H1917" s="5" t="s">
        <v>13024</v>
      </c>
      <c r="I1917" s="6" t="s">
        <v>13025</v>
      </c>
      <c r="J1917" s="6" t="s">
        <v>13025</v>
      </c>
      <c r="K1917" s="6" t="s">
        <v>13025</v>
      </c>
      <c r="L1917" s="6" t="s">
        <v>13026</v>
      </c>
      <c r="M1917" s="6" t="s">
        <v>13027</v>
      </c>
      <c r="N1917" s="5" t="s">
        <v>13029</v>
      </c>
    </row>
    <row r="1918" spans="1:14" x14ac:dyDescent="0.45">
      <c r="A1918" s="6" t="s">
        <v>8799</v>
      </c>
      <c r="B1918" s="5" t="s">
        <v>8800</v>
      </c>
      <c r="C1918" s="5" t="s">
        <v>8801</v>
      </c>
      <c r="D1918" s="6">
        <v>2003</v>
      </c>
      <c r="E1918" s="5" t="s">
        <v>8802</v>
      </c>
      <c r="F1918" s="5" t="s">
        <v>8803</v>
      </c>
      <c r="G1918" s="5" t="s">
        <v>8804</v>
      </c>
      <c r="H1918" s="5" t="s">
        <v>13024</v>
      </c>
      <c r="I1918" s="6" t="s">
        <v>13025</v>
      </c>
      <c r="J1918" s="6" t="s">
        <v>13026</v>
      </c>
      <c r="K1918" s="6" t="s">
        <v>13026</v>
      </c>
      <c r="L1918" s="6" t="s">
        <v>13026</v>
      </c>
      <c r="M1918" s="6" t="s">
        <v>13027</v>
      </c>
      <c r="N1918" s="5" t="s">
        <v>13028</v>
      </c>
    </row>
    <row r="1919" spans="1:14" x14ac:dyDescent="0.45">
      <c r="A1919" s="6" t="s">
        <v>10360</v>
      </c>
      <c r="B1919" s="5" t="s">
        <v>10361</v>
      </c>
      <c r="C1919" s="5" t="s">
        <v>10362</v>
      </c>
      <c r="D1919" s="6">
        <v>1975</v>
      </c>
      <c r="E1919" s="5" t="s">
        <v>10363</v>
      </c>
      <c r="F1919" s="5" t="s">
        <v>4156</v>
      </c>
      <c r="G1919" s="5" t="s">
        <v>10364</v>
      </c>
      <c r="H1919" s="5" t="s">
        <v>13024</v>
      </c>
      <c r="I1919" s="6" t="s">
        <v>13025</v>
      </c>
      <c r="J1919" s="6" t="s">
        <v>13026</v>
      </c>
      <c r="K1919" s="6" t="s">
        <v>13026</v>
      </c>
      <c r="L1919" s="6" t="s">
        <v>13026</v>
      </c>
      <c r="M1919" s="6" t="s">
        <v>13027</v>
      </c>
      <c r="N1919" s="5" t="s">
        <v>13028</v>
      </c>
    </row>
    <row r="1920" spans="1:14" x14ac:dyDescent="0.45">
      <c r="A1920" s="6" t="s">
        <v>4569</v>
      </c>
      <c r="B1920" s="5" t="s">
        <v>4570</v>
      </c>
      <c r="C1920" s="5" t="s">
        <v>4571</v>
      </c>
      <c r="D1920" s="6">
        <v>2008</v>
      </c>
      <c r="E1920" s="5" t="s">
        <v>4572</v>
      </c>
      <c r="F1920" s="5" t="s">
        <v>183</v>
      </c>
      <c r="G1920" s="5" t="s">
        <v>4573</v>
      </c>
      <c r="H1920" s="5" t="s">
        <v>13024</v>
      </c>
      <c r="I1920" s="6" t="s">
        <v>13026</v>
      </c>
      <c r="J1920" s="6" t="s">
        <v>13025</v>
      </c>
      <c r="K1920" s="6" t="s">
        <v>13026</v>
      </c>
      <c r="L1920" s="6" t="s">
        <v>13025</v>
      </c>
      <c r="M1920" s="6" t="s">
        <v>13027</v>
      </c>
      <c r="N1920" s="5" t="s">
        <v>13031</v>
      </c>
    </row>
    <row r="1921" spans="1:14" x14ac:dyDescent="0.45">
      <c r="A1921" s="6" t="s">
        <v>11129</v>
      </c>
      <c r="B1921" s="5" t="s">
        <v>11130</v>
      </c>
      <c r="C1921" s="5" t="s">
        <v>11131</v>
      </c>
      <c r="D1921" s="6">
        <v>2001</v>
      </c>
      <c r="E1921" s="5" t="s">
        <v>11132</v>
      </c>
      <c r="F1921" s="5" t="s">
        <v>660</v>
      </c>
      <c r="G1921" s="5" t="s">
        <v>11133</v>
      </c>
      <c r="H1921" s="5" t="s">
        <v>13032</v>
      </c>
      <c r="I1921" s="6" t="s">
        <v>13025</v>
      </c>
      <c r="J1921" s="6" t="s">
        <v>13026</v>
      </c>
      <c r="K1921" s="6" t="s">
        <v>13026</v>
      </c>
      <c r="L1921" s="6" t="s">
        <v>13026</v>
      </c>
      <c r="M1921" s="6" t="s">
        <v>13027</v>
      </c>
      <c r="N1921" s="5" t="s">
        <v>13028</v>
      </c>
    </row>
    <row r="1922" spans="1:14" x14ac:dyDescent="0.45">
      <c r="A1922" s="6" t="s">
        <v>870</v>
      </c>
      <c r="B1922" s="5" t="s">
        <v>871</v>
      </c>
      <c r="C1922" s="5" t="s">
        <v>872</v>
      </c>
      <c r="D1922" s="6">
        <v>1980</v>
      </c>
      <c r="E1922" s="5" t="s">
        <v>873</v>
      </c>
      <c r="F1922" s="5" t="s">
        <v>194</v>
      </c>
      <c r="G1922" s="5" t="s">
        <v>874</v>
      </c>
      <c r="H1922" s="5" t="s">
        <v>13024</v>
      </c>
      <c r="I1922" s="6" t="s">
        <v>13026</v>
      </c>
      <c r="J1922" s="6" t="s">
        <v>13025</v>
      </c>
      <c r="K1922" s="6" t="s">
        <v>13026</v>
      </c>
      <c r="L1922" s="6" t="s">
        <v>13026</v>
      </c>
      <c r="M1922" s="6" t="s">
        <v>13027</v>
      </c>
      <c r="N1922" s="5" t="s">
        <v>13031</v>
      </c>
    </row>
    <row r="1923" spans="1:14" x14ac:dyDescent="0.45">
      <c r="A1923" s="6" t="s">
        <v>1398</v>
      </c>
      <c r="B1923" s="5" t="s">
        <v>1399</v>
      </c>
      <c r="C1923" s="5" t="s">
        <v>1400</v>
      </c>
      <c r="D1923" s="6">
        <v>2019</v>
      </c>
      <c r="E1923" s="5" t="s">
        <v>1401</v>
      </c>
      <c r="F1923" s="5" t="s">
        <v>297</v>
      </c>
      <c r="G1923" s="5" t="s">
        <v>1402</v>
      </c>
      <c r="H1923" s="5" t="s">
        <v>13030</v>
      </c>
      <c r="I1923" s="6" t="s">
        <v>13026</v>
      </c>
      <c r="J1923" s="6" t="s">
        <v>13026</v>
      </c>
      <c r="K1923" s="6" t="s">
        <v>13026</v>
      </c>
      <c r="L1923" s="6" t="s">
        <v>13026</v>
      </c>
      <c r="M1923" s="6" t="s">
        <v>13027</v>
      </c>
      <c r="N1923" s="5" t="s">
        <v>13031</v>
      </c>
    </row>
    <row r="1924" spans="1:14" x14ac:dyDescent="0.45">
      <c r="A1924" s="6" t="s">
        <v>6779</v>
      </c>
      <c r="B1924" s="5" t="s">
        <v>6780</v>
      </c>
      <c r="C1924" s="5" t="s">
        <v>6781</v>
      </c>
      <c r="D1924" s="6">
        <v>2026</v>
      </c>
      <c r="E1924" s="5" t="s">
        <v>6782</v>
      </c>
      <c r="F1924" s="5" t="s">
        <v>374</v>
      </c>
      <c r="G1924" s="5" t="s">
        <v>6783</v>
      </c>
      <c r="H1924" s="5" t="s">
        <v>13024</v>
      </c>
      <c r="I1924" s="6" t="s">
        <v>13026</v>
      </c>
      <c r="J1924" s="6" t="s">
        <v>13025</v>
      </c>
      <c r="K1924" s="6" t="s">
        <v>13026</v>
      </c>
      <c r="L1924" s="6" t="s">
        <v>13026</v>
      </c>
      <c r="M1924" s="6" t="s">
        <v>13027</v>
      </c>
      <c r="N1924" s="5" t="s">
        <v>13031</v>
      </c>
    </row>
    <row r="1925" spans="1:14" x14ac:dyDescent="0.45">
      <c r="A1925" s="6" t="s">
        <v>5783</v>
      </c>
      <c r="B1925" s="5" t="s">
        <v>5784</v>
      </c>
      <c r="C1925" s="5" t="s">
        <v>5785</v>
      </c>
      <c r="D1925" s="6">
        <v>2005</v>
      </c>
      <c r="E1925" s="5" t="s">
        <v>5786</v>
      </c>
      <c r="F1925" s="5" t="s">
        <v>666</v>
      </c>
      <c r="G1925" s="5" t="s">
        <v>5787</v>
      </c>
      <c r="H1925" s="5" t="s">
        <v>13024</v>
      </c>
      <c r="I1925" s="6" t="s">
        <v>13026</v>
      </c>
      <c r="J1925" s="6" t="s">
        <v>13025</v>
      </c>
      <c r="K1925" s="6" t="s">
        <v>13026</v>
      </c>
      <c r="L1925" s="6" t="s">
        <v>13026</v>
      </c>
      <c r="M1925" s="6" t="s">
        <v>13027</v>
      </c>
      <c r="N1925" s="5" t="s">
        <v>13031</v>
      </c>
    </row>
    <row r="1926" spans="1:14" x14ac:dyDescent="0.45">
      <c r="A1926" s="6" t="s">
        <v>7332</v>
      </c>
      <c r="B1926" s="5" t="s">
        <v>7333</v>
      </c>
      <c r="C1926" s="5" t="s">
        <v>7334</v>
      </c>
      <c r="D1926" s="6">
        <v>2018</v>
      </c>
      <c r="E1926" s="5" t="s">
        <v>7335</v>
      </c>
      <c r="F1926" s="5" t="s">
        <v>2459</v>
      </c>
      <c r="G1926" s="5" t="s">
        <v>7336</v>
      </c>
      <c r="H1926" s="5" t="s">
        <v>13024</v>
      </c>
      <c r="I1926" s="6" t="s">
        <v>13025</v>
      </c>
      <c r="J1926" s="6" t="s">
        <v>13025</v>
      </c>
      <c r="K1926" s="6" t="s">
        <v>13026</v>
      </c>
      <c r="L1926" s="6" t="s">
        <v>13026</v>
      </c>
      <c r="M1926" s="6" t="s">
        <v>13027</v>
      </c>
      <c r="N1926" s="5" t="s">
        <v>13029</v>
      </c>
    </row>
    <row r="1927" spans="1:14" x14ac:dyDescent="0.45">
      <c r="A1927" s="6" t="s">
        <v>8764</v>
      </c>
      <c r="B1927" s="5" t="s">
        <v>8765</v>
      </c>
      <c r="C1927" s="5" t="s">
        <v>8766</v>
      </c>
      <c r="D1927" s="6">
        <v>2019</v>
      </c>
      <c r="E1927" s="5" t="s">
        <v>8767</v>
      </c>
      <c r="F1927" s="5" t="s">
        <v>1596</v>
      </c>
      <c r="G1927" s="5" t="s">
        <v>8768</v>
      </c>
      <c r="H1927" s="5" t="s">
        <v>13024</v>
      </c>
      <c r="I1927" s="6" t="s">
        <v>13026</v>
      </c>
      <c r="J1927" s="6" t="s">
        <v>13025</v>
      </c>
      <c r="K1927" s="6" t="s">
        <v>13026</v>
      </c>
      <c r="L1927" s="6" t="s">
        <v>13026</v>
      </c>
      <c r="M1927" s="6" t="s">
        <v>13027</v>
      </c>
      <c r="N1927" s="5" t="s">
        <v>13031</v>
      </c>
    </row>
    <row r="1928" spans="1:14" x14ac:dyDescent="0.45">
      <c r="A1928" s="6" t="s">
        <v>11613</v>
      </c>
      <c r="B1928" s="5" t="s">
        <v>11614</v>
      </c>
      <c r="C1928" s="5" t="s">
        <v>11615</v>
      </c>
      <c r="D1928" s="6">
        <v>2001</v>
      </c>
      <c r="E1928" s="5" t="s">
        <v>11616</v>
      </c>
      <c r="F1928" s="5" t="s">
        <v>466</v>
      </c>
      <c r="G1928" s="5" t="s">
        <v>11617</v>
      </c>
      <c r="H1928" s="5" t="s">
        <v>13024</v>
      </c>
      <c r="I1928" s="6" t="s">
        <v>13025</v>
      </c>
      <c r="J1928" s="6" t="s">
        <v>13026</v>
      </c>
      <c r="K1928" s="6" t="s">
        <v>13026</v>
      </c>
      <c r="L1928" s="6" t="s">
        <v>13025</v>
      </c>
      <c r="M1928" s="6" t="s">
        <v>13027</v>
      </c>
      <c r="N1928" s="5" t="s">
        <v>13028</v>
      </c>
    </row>
    <row r="1929" spans="1:14" x14ac:dyDescent="0.45">
      <c r="A1929" s="6" t="s">
        <v>12323</v>
      </c>
      <c r="B1929" s="5" t="s">
        <v>12324</v>
      </c>
      <c r="C1929" s="5" t="s">
        <v>12325</v>
      </c>
      <c r="D1929" s="6">
        <v>2001</v>
      </c>
      <c r="E1929" s="5" t="s">
        <v>12326</v>
      </c>
      <c r="F1929" s="5" t="s">
        <v>68</v>
      </c>
      <c r="G1929" s="5" t="s">
        <v>12327</v>
      </c>
      <c r="H1929" s="5" t="s">
        <v>13024</v>
      </c>
      <c r="I1929" s="6" t="s">
        <v>13025</v>
      </c>
      <c r="J1929" s="6" t="s">
        <v>13026</v>
      </c>
      <c r="K1929" s="6" t="s">
        <v>13026</v>
      </c>
      <c r="L1929" s="6" t="s">
        <v>13026</v>
      </c>
      <c r="M1929" s="6" t="s">
        <v>13027</v>
      </c>
      <c r="N1929" s="5" t="s">
        <v>13028</v>
      </c>
    </row>
    <row r="1930" spans="1:14" x14ac:dyDescent="0.45">
      <c r="A1930" s="6" t="s">
        <v>9373</v>
      </c>
      <c r="B1930" s="5" t="s">
        <v>9374</v>
      </c>
      <c r="C1930" s="5" t="s">
        <v>9375</v>
      </c>
      <c r="D1930" s="6">
        <v>2003</v>
      </c>
      <c r="E1930" s="5" t="s">
        <v>9376</v>
      </c>
      <c r="F1930" s="5" t="s">
        <v>206</v>
      </c>
      <c r="G1930" s="5" t="s">
        <v>9377</v>
      </c>
      <c r="H1930" s="5" t="s">
        <v>13024</v>
      </c>
      <c r="I1930" s="6" t="s">
        <v>13026</v>
      </c>
      <c r="J1930" s="6" t="s">
        <v>13025</v>
      </c>
      <c r="K1930" s="6" t="s">
        <v>13026</v>
      </c>
      <c r="L1930" s="6" t="s">
        <v>13026</v>
      </c>
      <c r="M1930" s="6" t="s">
        <v>13027</v>
      </c>
      <c r="N1930" s="5" t="s">
        <v>13031</v>
      </c>
    </row>
    <row r="1931" spans="1:14" x14ac:dyDescent="0.45">
      <c r="A1931" s="6" t="s">
        <v>1615</v>
      </c>
      <c r="B1931" s="5" t="s">
        <v>1616</v>
      </c>
      <c r="C1931" s="5" t="s">
        <v>1617</v>
      </c>
      <c r="D1931" s="6">
        <v>2002</v>
      </c>
      <c r="E1931" s="5" t="s">
        <v>1618</v>
      </c>
      <c r="F1931" s="5" t="s">
        <v>206</v>
      </c>
      <c r="G1931" s="5" t="s">
        <v>1619</v>
      </c>
      <c r="H1931" s="5" t="s">
        <v>13024</v>
      </c>
      <c r="I1931" s="6" t="s">
        <v>13026</v>
      </c>
      <c r="J1931" s="6" t="s">
        <v>13026</v>
      </c>
      <c r="K1931" s="6" t="s">
        <v>13026</v>
      </c>
      <c r="L1931" s="6" t="s">
        <v>13026</v>
      </c>
      <c r="M1931" s="6" t="s">
        <v>13027</v>
      </c>
      <c r="N1931" s="5" t="s">
        <v>13031</v>
      </c>
    </row>
    <row r="1932" spans="1:14" x14ac:dyDescent="0.45">
      <c r="A1932" s="6" t="s">
        <v>1855</v>
      </c>
      <c r="B1932" s="5" t="s">
        <v>1856</v>
      </c>
      <c r="C1932" s="5" t="s">
        <v>1857</v>
      </c>
      <c r="D1932" s="6">
        <v>1985</v>
      </c>
      <c r="E1932" s="5" t="s">
        <v>1858</v>
      </c>
      <c r="F1932" s="5" t="s">
        <v>426</v>
      </c>
      <c r="G1932" s="5" t="s">
        <v>1859</v>
      </c>
      <c r="H1932" s="5" t="s">
        <v>13024</v>
      </c>
      <c r="I1932" s="6" t="s">
        <v>13025</v>
      </c>
      <c r="J1932" s="6" t="s">
        <v>13025</v>
      </c>
      <c r="K1932" s="6" t="s">
        <v>13026</v>
      </c>
      <c r="L1932" s="6" t="s">
        <v>13026</v>
      </c>
      <c r="M1932" s="6" t="s">
        <v>13027</v>
      </c>
      <c r="N1932" s="5" t="s">
        <v>13029</v>
      </c>
    </row>
    <row r="1933" spans="1:14" x14ac:dyDescent="0.45">
      <c r="A1933" s="6" t="s">
        <v>5580</v>
      </c>
      <c r="B1933" s="5" t="s">
        <v>5581</v>
      </c>
      <c r="C1933" s="5" t="s">
        <v>5582</v>
      </c>
      <c r="D1933" s="6">
        <v>1995</v>
      </c>
      <c r="E1933" s="5" t="s">
        <v>5583</v>
      </c>
      <c r="F1933" s="5" t="s">
        <v>111</v>
      </c>
      <c r="G1933" s="5" t="s">
        <v>5584</v>
      </c>
      <c r="H1933" s="5" t="s">
        <v>13024</v>
      </c>
      <c r="I1933" s="6" t="s">
        <v>13026</v>
      </c>
      <c r="J1933" s="6" t="s">
        <v>13026</v>
      </c>
      <c r="K1933" s="6" t="s">
        <v>13026</v>
      </c>
      <c r="L1933" s="6" t="s">
        <v>13026</v>
      </c>
      <c r="M1933" s="6" t="s">
        <v>13027</v>
      </c>
      <c r="N1933" s="5" t="s">
        <v>13031</v>
      </c>
    </row>
    <row r="1934" spans="1:14" x14ac:dyDescent="0.45">
      <c r="A1934" s="6" t="s">
        <v>1781</v>
      </c>
      <c r="B1934" s="5" t="s">
        <v>1782</v>
      </c>
      <c r="C1934" s="5" t="s">
        <v>1783</v>
      </c>
      <c r="D1934" s="6">
        <v>2017</v>
      </c>
      <c r="E1934" s="5" t="s">
        <v>1784</v>
      </c>
      <c r="F1934" s="5" t="s">
        <v>206</v>
      </c>
      <c r="G1934" s="5" t="s">
        <v>1785</v>
      </c>
      <c r="H1934" s="5" t="s">
        <v>13024</v>
      </c>
      <c r="I1934" s="6" t="s">
        <v>13025</v>
      </c>
      <c r="J1934" s="6" t="s">
        <v>13025</v>
      </c>
      <c r="K1934" s="6" t="s">
        <v>13026</v>
      </c>
      <c r="L1934" s="6" t="s">
        <v>13026</v>
      </c>
      <c r="M1934" s="6" t="s">
        <v>13027</v>
      </c>
      <c r="N1934" s="5" t="s">
        <v>13029</v>
      </c>
    </row>
    <row r="1935" spans="1:14" x14ac:dyDescent="0.45">
      <c r="A1935" s="6" t="s">
        <v>5393</v>
      </c>
      <c r="B1935" s="5" t="s">
        <v>5394</v>
      </c>
      <c r="C1935" s="5" t="s">
        <v>5395</v>
      </c>
      <c r="D1935" s="6">
        <v>2023</v>
      </c>
      <c r="E1935" s="5" t="s">
        <v>5396</v>
      </c>
      <c r="F1935" s="5" t="s">
        <v>5397</v>
      </c>
      <c r="G1935" s="5" t="s">
        <v>5398</v>
      </c>
      <c r="H1935" s="5" t="s">
        <v>13024</v>
      </c>
      <c r="I1935" s="6" t="s">
        <v>13025</v>
      </c>
      <c r="J1935" s="6" t="s">
        <v>13025</v>
      </c>
      <c r="K1935" s="6" t="s">
        <v>13026</v>
      </c>
      <c r="L1935" s="6" t="s">
        <v>13026</v>
      </c>
      <c r="M1935" s="6" t="s">
        <v>13027</v>
      </c>
      <c r="N1935" s="5" t="s">
        <v>13029</v>
      </c>
    </row>
    <row r="1936" spans="1:14" x14ac:dyDescent="0.45">
      <c r="A1936" s="6" t="s">
        <v>11672</v>
      </c>
      <c r="B1936" s="5" t="s">
        <v>11673</v>
      </c>
      <c r="C1936" s="5" t="s">
        <v>11674</v>
      </c>
      <c r="D1936" s="6">
        <v>2026</v>
      </c>
      <c r="E1936" s="5" t="s">
        <v>11675</v>
      </c>
      <c r="F1936" s="5" t="s">
        <v>11676</v>
      </c>
      <c r="G1936" s="5" t="s">
        <v>11677</v>
      </c>
      <c r="H1936" s="5" t="s">
        <v>13024</v>
      </c>
      <c r="I1936" s="6" t="s">
        <v>13025</v>
      </c>
      <c r="J1936" s="6" t="s">
        <v>13026</v>
      </c>
      <c r="K1936" s="6" t="s">
        <v>13026</v>
      </c>
      <c r="L1936" s="6" t="s">
        <v>13026</v>
      </c>
      <c r="M1936" s="6" t="s">
        <v>13027</v>
      </c>
      <c r="N1936" s="5" t="s">
        <v>13028</v>
      </c>
    </row>
    <row r="1937" spans="1:14" x14ac:dyDescent="0.45">
      <c r="A1937" s="6" t="s">
        <v>5686</v>
      </c>
      <c r="B1937" s="5" t="s">
        <v>5687</v>
      </c>
      <c r="C1937" s="5" t="s">
        <v>5688</v>
      </c>
      <c r="D1937" s="6">
        <v>2025</v>
      </c>
      <c r="E1937" s="5" t="s">
        <v>5689</v>
      </c>
      <c r="F1937" s="5" t="s">
        <v>5690</v>
      </c>
      <c r="G1937" s="5" t="s">
        <v>5691</v>
      </c>
      <c r="H1937" s="5" t="s">
        <v>13024</v>
      </c>
      <c r="I1937" s="6" t="s">
        <v>13025</v>
      </c>
      <c r="J1937" s="6" t="s">
        <v>13025</v>
      </c>
      <c r="K1937" s="6" t="s">
        <v>13026</v>
      </c>
      <c r="L1937" s="6" t="s">
        <v>13025</v>
      </c>
      <c r="M1937" s="6" t="s">
        <v>13027</v>
      </c>
      <c r="N1937" s="5" t="s">
        <v>13029</v>
      </c>
    </row>
    <row r="1938" spans="1:14" x14ac:dyDescent="0.45">
      <c r="A1938" s="6" t="s">
        <v>5808</v>
      </c>
      <c r="B1938" s="5" t="s">
        <v>5809</v>
      </c>
      <c r="C1938" s="5" t="s">
        <v>5810</v>
      </c>
      <c r="D1938" s="6">
        <v>2003</v>
      </c>
      <c r="E1938" s="5" t="s">
        <v>5811</v>
      </c>
      <c r="F1938" s="5" t="s">
        <v>5812</v>
      </c>
      <c r="G1938" s="5" t="s">
        <v>5813</v>
      </c>
      <c r="H1938" s="5" t="s">
        <v>13024</v>
      </c>
      <c r="I1938" s="6" t="s">
        <v>13025</v>
      </c>
      <c r="J1938" s="6" t="s">
        <v>13026</v>
      </c>
      <c r="K1938" s="6" t="s">
        <v>13026</v>
      </c>
      <c r="L1938" s="6" t="s">
        <v>13026</v>
      </c>
      <c r="M1938" s="6" t="s">
        <v>13027</v>
      </c>
      <c r="N1938" s="5" t="s">
        <v>13028</v>
      </c>
    </row>
    <row r="1939" spans="1:14" x14ac:dyDescent="0.45">
      <c r="A1939" s="6" t="s">
        <v>9165</v>
      </c>
      <c r="B1939" s="5" t="s">
        <v>9166</v>
      </c>
      <c r="C1939" s="5" t="s">
        <v>9167</v>
      </c>
      <c r="D1939" s="6">
        <v>2002</v>
      </c>
      <c r="E1939" s="5" t="s">
        <v>9168</v>
      </c>
      <c r="F1939" s="5" t="s">
        <v>68</v>
      </c>
      <c r="G1939" s="5" t="s">
        <v>9169</v>
      </c>
      <c r="H1939" s="5" t="s">
        <v>13024</v>
      </c>
      <c r="I1939" s="6" t="s">
        <v>13025</v>
      </c>
      <c r="J1939" s="6" t="s">
        <v>13026</v>
      </c>
      <c r="K1939" s="6" t="s">
        <v>13026</v>
      </c>
      <c r="L1939" s="6" t="s">
        <v>13026</v>
      </c>
      <c r="M1939" s="6" t="s">
        <v>13027</v>
      </c>
      <c r="N1939" s="5" t="s">
        <v>13028</v>
      </c>
    </row>
    <row r="1940" spans="1:14" x14ac:dyDescent="0.45">
      <c r="A1940" s="6" t="s">
        <v>8295</v>
      </c>
      <c r="B1940" s="5" t="s">
        <v>8296</v>
      </c>
      <c r="C1940" s="5" t="s">
        <v>8297</v>
      </c>
      <c r="D1940" s="6">
        <v>2020</v>
      </c>
      <c r="E1940" s="5" t="s">
        <v>8298</v>
      </c>
      <c r="F1940" s="5" t="s">
        <v>4614</v>
      </c>
      <c r="G1940" s="5" t="s">
        <v>8299</v>
      </c>
      <c r="H1940" s="5" t="s">
        <v>13030</v>
      </c>
      <c r="I1940" s="6" t="s">
        <v>13026</v>
      </c>
      <c r="J1940" s="6" t="s">
        <v>13025</v>
      </c>
      <c r="K1940" s="6" t="s">
        <v>13025</v>
      </c>
      <c r="L1940" s="6" t="s">
        <v>13025</v>
      </c>
      <c r="M1940" s="6" t="s">
        <v>13027</v>
      </c>
      <c r="N1940" s="5" t="s">
        <v>13031</v>
      </c>
    </row>
    <row r="1941" spans="1:14" x14ac:dyDescent="0.45">
      <c r="A1941" s="6" t="s">
        <v>5722</v>
      </c>
      <c r="B1941" s="5" t="s">
        <v>5723</v>
      </c>
      <c r="C1941" s="5" t="s">
        <v>5724</v>
      </c>
      <c r="D1941" s="6">
        <v>2002</v>
      </c>
      <c r="E1941" s="5" t="s">
        <v>5725</v>
      </c>
      <c r="F1941" s="5" t="s">
        <v>604</v>
      </c>
      <c r="G1941" s="5" t="s">
        <v>5726</v>
      </c>
      <c r="H1941" s="5" t="s">
        <v>13024</v>
      </c>
      <c r="I1941" s="6" t="s">
        <v>13025</v>
      </c>
      <c r="J1941" s="6" t="s">
        <v>13026</v>
      </c>
      <c r="K1941" s="6" t="s">
        <v>13026</v>
      </c>
      <c r="L1941" s="6" t="s">
        <v>13025</v>
      </c>
      <c r="M1941" s="6" t="s">
        <v>13027</v>
      </c>
      <c r="N1941" s="5" t="s">
        <v>13028</v>
      </c>
    </row>
    <row r="1942" spans="1:14" x14ac:dyDescent="0.45">
      <c r="A1942" s="6" t="s">
        <v>12220</v>
      </c>
      <c r="B1942" s="5" t="s">
        <v>12221</v>
      </c>
      <c r="C1942" s="5" t="s">
        <v>12222</v>
      </c>
      <c r="D1942" s="6">
        <v>2000</v>
      </c>
      <c r="E1942" s="5" t="s">
        <v>12223</v>
      </c>
      <c r="F1942" s="5" t="s">
        <v>87</v>
      </c>
      <c r="G1942" s="5" t="s">
        <v>12224</v>
      </c>
      <c r="H1942" s="5" t="s">
        <v>13024</v>
      </c>
      <c r="I1942" s="6" t="s">
        <v>13026</v>
      </c>
      <c r="J1942" s="6" t="s">
        <v>13026</v>
      </c>
      <c r="K1942" s="6" t="s">
        <v>13026</v>
      </c>
      <c r="L1942" s="6" t="s">
        <v>13025</v>
      </c>
      <c r="M1942" s="6" t="s">
        <v>13027</v>
      </c>
      <c r="N1942" s="5" t="s">
        <v>13031</v>
      </c>
    </row>
    <row r="1943" spans="1:14" x14ac:dyDescent="0.45">
      <c r="A1943" s="6" t="s">
        <v>645</v>
      </c>
      <c r="B1943" s="5" t="s">
        <v>646</v>
      </c>
      <c r="C1943" s="5" t="s">
        <v>647</v>
      </c>
      <c r="D1943" s="6">
        <v>1985</v>
      </c>
      <c r="E1943" s="5" t="s">
        <v>648</v>
      </c>
      <c r="F1943" s="5" t="s">
        <v>111</v>
      </c>
      <c r="G1943" s="5" t="s">
        <v>649</v>
      </c>
      <c r="H1943" s="5" t="s">
        <v>13024</v>
      </c>
      <c r="I1943" s="6" t="s">
        <v>13026</v>
      </c>
      <c r="J1943" s="6" t="s">
        <v>13026</v>
      </c>
      <c r="K1943" s="6" t="s">
        <v>13026</v>
      </c>
      <c r="L1943" s="6" t="s">
        <v>13026</v>
      </c>
      <c r="M1943" s="6" t="s">
        <v>13027</v>
      </c>
      <c r="N1943" s="5" t="s">
        <v>13031</v>
      </c>
    </row>
    <row r="1944" spans="1:14" x14ac:dyDescent="0.45">
      <c r="A1944" s="6" t="s">
        <v>11094</v>
      </c>
      <c r="B1944" s="5" t="s">
        <v>11095</v>
      </c>
      <c r="C1944" s="5" t="s">
        <v>11096</v>
      </c>
      <c r="D1944" s="6">
        <v>2000</v>
      </c>
      <c r="E1944" s="5" t="s">
        <v>11097</v>
      </c>
      <c r="F1944" s="5" t="s">
        <v>177</v>
      </c>
      <c r="G1944" s="5" t="s">
        <v>11098</v>
      </c>
      <c r="H1944" s="5" t="s">
        <v>13024</v>
      </c>
      <c r="I1944" s="6" t="s">
        <v>13025</v>
      </c>
      <c r="J1944" s="6" t="s">
        <v>13026</v>
      </c>
      <c r="K1944" s="6" t="s">
        <v>13026</v>
      </c>
      <c r="L1944" s="6" t="s">
        <v>13025</v>
      </c>
      <c r="M1944" s="6" t="s">
        <v>13027</v>
      </c>
      <c r="N1944" s="5" t="s">
        <v>13028</v>
      </c>
    </row>
    <row r="1945" spans="1:14" x14ac:dyDescent="0.45">
      <c r="A1945" s="6" t="s">
        <v>5221</v>
      </c>
      <c r="B1945" s="5" t="s">
        <v>5222</v>
      </c>
      <c r="C1945" s="5" t="s">
        <v>5223</v>
      </c>
      <c r="D1945" s="6">
        <v>2023</v>
      </c>
      <c r="E1945" s="5" t="s">
        <v>5224</v>
      </c>
      <c r="F1945" s="5"/>
      <c r="G1945" s="5" t="s">
        <v>5225</v>
      </c>
      <c r="H1945" s="5" t="s">
        <v>13024</v>
      </c>
      <c r="I1945" s="6" t="s">
        <v>13025</v>
      </c>
      <c r="J1945" s="6" t="s">
        <v>13025</v>
      </c>
      <c r="K1945" s="6" t="s">
        <v>13026</v>
      </c>
      <c r="L1945" s="6" t="s">
        <v>13025</v>
      </c>
      <c r="M1945" s="6" t="s">
        <v>13027</v>
      </c>
      <c r="N1945" s="5" t="s">
        <v>13029</v>
      </c>
    </row>
    <row r="1946" spans="1:14" x14ac:dyDescent="0.45">
      <c r="A1946" s="6" t="s">
        <v>6590</v>
      </c>
      <c r="B1946" s="5" t="s">
        <v>6591</v>
      </c>
      <c r="C1946" s="5" t="s">
        <v>6592</v>
      </c>
      <c r="D1946" s="6">
        <v>1989</v>
      </c>
      <c r="E1946" s="5" t="s">
        <v>6593</v>
      </c>
      <c r="F1946" s="5" t="s">
        <v>6594</v>
      </c>
      <c r="G1946" s="5" t="s">
        <v>6595</v>
      </c>
      <c r="H1946" s="5" t="s">
        <v>13024</v>
      </c>
      <c r="I1946" s="6" t="s">
        <v>13025</v>
      </c>
      <c r="J1946" s="6" t="s">
        <v>13026</v>
      </c>
      <c r="K1946" s="6" t="s">
        <v>13026</v>
      </c>
      <c r="L1946" s="6" t="s">
        <v>13026</v>
      </c>
      <c r="M1946" s="6" t="s">
        <v>13027</v>
      </c>
      <c r="N1946" s="5" t="s">
        <v>13028</v>
      </c>
    </row>
    <row r="1947" spans="1:14" x14ac:dyDescent="0.45">
      <c r="A1947" s="6" t="s">
        <v>7613</v>
      </c>
      <c r="B1947" s="5" t="s">
        <v>7614</v>
      </c>
      <c r="C1947" s="5" t="s">
        <v>7615</v>
      </c>
      <c r="D1947" s="6">
        <v>1990</v>
      </c>
      <c r="E1947" s="5" t="s">
        <v>7616</v>
      </c>
      <c r="F1947" s="5" t="s">
        <v>744</v>
      </c>
      <c r="G1947" s="5" t="s">
        <v>7617</v>
      </c>
      <c r="H1947" s="5" t="s">
        <v>13024</v>
      </c>
      <c r="I1947" s="6" t="s">
        <v>13025</v>
      </c>
      <c r="J1947" s="6" t="s">
        <v>13026</v>
      </c>
      <c r="K1947" s="6" t="s">
        <v>13026</v>
      </c>
      <c r="L1947" s="6" t="s">
        <v>13026</v>
      </c>
      <c r="M1947" s="6" t="s">
        <v>13027</v>
      </c>
      <c r="N1947" s="5" t="s">
        <v>13028</v>
      </c>
    </row>
    <row r="1948" spans="1:14" x14ac:dyDescent="0.45">
      <c r="A1948" s="6" t="s">
        <v>1464</v>
      </c>
      <c r="B1948" s="5" t="s">
        <v>1465</v>
      </c>
      <c r="C1948" s="5" t="s">
        <v>1466</v>
      </c>
      <c r="D1948" s="6">
        <v>2019</v>
      </c>
      <c r="E1948" s="5" t="s">
        <v>1467</v>
      </c>
      <c r="F1948" s="5" t="s">
        <v>1468</v>
      </c>
      <c r="G1948" s="5" t="s">
        <v>1469</v>
      </c>
      <c r="H1948" s="5" t="s">
        <v>13024</v>
      </c>
      <c r="I1948" s="6" t="s">
        <v>13025</v>
      </c>
      <c r="J1948" s="6" t="s">
        <v>13025</v>
      </c>
      <c r="K1948" s="6" t="s">
        <v>13026</v>
      </c>
      <c r="L1948" s="6" t="s">
        <v>13025</v>
      </c>
      <c r="M1948" s="6" t="s">
        <v>13027</v>
      </c>
      <c r="N1948" s="5" t="s">
        <v>13029</v>
      </c>
    </row>
    <row r="1949" spans="1:14" x14ac:dyDescent="0.45">
      <c r="A1949" s="6" t="s">
        <v>10479</v>
      </c>
      <c r="B1949" s="5" t="s">
        <v>10480</v>
      </c>
      <c r="C1949" s="5" t="s">
        <v>10481</v>
      </c>
      <c r="D1949" s="6">
        <v>2000</v>
      </c>
      <c r="E1949" s="5" t="s">
        <v>10482</v>
      </c>
      <c r="F1949" s="5" t="s">
        <v>819</v>
      </c>
      <c r="G1949" s="5" t="s">
        <v>10483</v>
      </c>
      <c r="H1949" s="5" t="s">
        <v>13024</v>
      </c>
      <c r="I1949" s="6" t="s">
        <v>13026</v>
      </c>
      <c r="J1949" s="6" t="s">
        <v>13025</v>
      </c>
      <c r="K1949" s="6" t="s">
        <v>13026</v>
      </c>
      <c r="L1949" s="6" t="s">
        <v>13026</v>
      </c>
      <c r="M1949" s="6" t="s">
        <v>13027</v>
      </c>
      <c r="N1949" s="5" t="s">
        <v>13031</v>
      </c>
    </row>
    <row r="1950" spans="1:14" x14ac:dyDescent="0.45">
      <c r="A1950" s="6" t="s">
        <v>12988</v>
      </c>
      <c r="B1950" s="5" t="s">
        <v>12989</v>
      </c>
      <c r="C1950" s="5" t="s">
        <v>12990</v>
      </c>
      <c r="D1950" s="6">
        <v>2004</v>
      </c>
      <c r="E1950" s="5" t="s">
        <v>12991</v>
      </c>
      <c r="F1950" s="5" t="s">
        <v>666</v>
      </c>
      <c r="G1950" s="5" t="s">
        <v>12992</v>
      </c>
      <c r="H1950" s="5" t="s">
        <v>13024</v>
      </c>
      <c r="I1950" s="6" t="s">
        <v>13025</v>
      </c>
      <c r="J1950" s="6" t="s">
        <v>13026</v>
      </c>
      <c r="K1950" s="6" t="s">
        <v>13026</v>
      </c>
      <c r="L1950" s="6" t="s">
        <v>13025</v>
      </c>
      <c r="M1950" s="6" t="s">
        <v>13027</v>
      </c>
      <c r="N1950" s="5" t="s">
        <v>13028</v>
      </c>
    </row>
    <row r="1951" spans="1:14" x14ac:dyDescent="0.45">
      <c r="A1951" s="6" t="s">
        <v>9262</v>
      </c>
      <c r="B1951" s="5" t="s">
        <v>9263</v>
      </c>
      <c r="C1951" s="5" t="s">
        <v>9264</v>
      </c>
      <c r="D1951" s="6">
        <v>2003</v>
      </c>
      <c r="E1951" s="5" t="s">
        <v>9265</v>
      </c>
      <c r="F1951" s="5" t="s">
        <v>135</v>
      </c>
      <c r="G1951" s="5" t="s">
        <v>9266</v>
      </c>
      <c r="H1951" s="5" t="s">
        <v>13024</v>
      </c>
      <c r="I1951" s="6" t="s">
        <v>13025</v>
      </c>
      <c r="J1951" s="6" t="s">
        <v>13026</v>
      </c>
      <c r="K1951" s="6" t="s">
        <v>13026</v>
      </c>
      <c r="L1951" s="6" t="s">
        <v>13026</v>
      </c>
      <c r="M1951" s="6" t="s">
        <v>13027</v>
      </c>
      <c r="N1951" s="5" t="s">
        <v>13028</v>
      </c>
    </row>
    <row r="1952" spans="1:14" x14ac:dyDescent="0.45">
      <c r="A1952" s="6" t="s">
        <v>2080</v>
      </c>
      <c r="B1952" s="5" t="s">
        <v>2081</v>
      </c>
      <c r="C1952" s="5" t="s">
        <v>2082</v>
      </c>
      <c r="D1952" s="6">
        <v>2001</v>
      </c>
      <c r="E1952" s="5" t="s">
        <v>2083</v>
      </c>
      <c r="F1952" s="5" t="s">
        <v>68</v>
      </c>
      <c r="G1952" s="5" t="s">
        <v>2084</v>
      </c>
      <c r="H1952" s="5" t="s">
        <v>13024</v>
      </c>
      <c r="I1952" s="6" t="s">
        <v>13025</v>
      </c>
      <c r="J1952" s="6" t="s">
        <v>13026</v>
      </c>
      <c r="K1952" s="6" t="s">
        <v>13025</v>
      </c>
      <c r="L1952" s="6" t="s">
        <v>13025</v>
      </c>
      <c r="M1952" s="6" t="s">
        <v>13027</v>
      </c>
      <c r="N1952" s="5" t="s">
        <v>13028</v>
      </c>
    </row>
    <row r="1953" spans="1:14" x14ac:dyDescent="0.45">
      <c r="A1953" s="6" t="s">
        <v>8524</v>
      </c>
      <c r="B1953" s="5" t="s">
        <v>8525</v>
      </c>
      <c r="C1953" s="5" t="s">
        <v>8526</v>
      </c>
      <c r="D1953" s="6">
        <v>2004</v>
      </c>
      <c r="E1953" s="5" t="s">
        <v>8527</v>
      </c>
      <c r="F1953" s="5" t="s">
        <v>2063</v>
      </c>
      <c r="G1953" s="5" t="s">
        <v>8528</v>
      </c>
      <c r="H1953" s="5" t="s">
        <v>13024</v>
      </c>
      <c r="I1953" s="6" t="s">
        <v>13025</v>
      </c>
      <c r="J1953" s="6" t="s">
        <v>13026</v>
      </c>
      <c r="K1953" s="6" t="s">
        <v>13026</v>
      </c>
      <c r="L1953" s="6" t="s">
        <v>13026</v>
      </c>
      <c r="M1953" s="6" t="s">
        <v>13027</v>
      </c>
      <c r="N1953" s="5" t="s">
        <v>13028</v>
      </c>
    </row>
    <row r="1954" spans="1:14" x14ac:dyDescent="0.45">
      <c r="A1954" s="6" t="s">
        <v>11206</v>
      </c>
      <c r="B1954" s="5" t="s">
        <v>11207</v>
      </c>
      <c r="C1954" s="5" t="s">
        <v>11208</v>
      </c>
      <c r="D1954" s="6">
        <v>2003</v>
      </c>
      <c r="E1954" s="5" t="s">
        <v>11209</v>
      </c>
      <c r="F1954" s="5" t="s">
        <v>206</v>
      </c>
      <c r="G1954" s="5" t="s">
        <v>11210</v>
      </c>
      <c r="H1954" s="5" t="s">
        <v>13024</v>
      </c>
      <c r="I1954" s="6" t="s">
        <v>13026</v>
      </c>
      <c r="J1954" s="6" t="s">
        <v>13025</v>
      </c>
      <c r="K1954" s="6" t="s">
        <v>13026</v>
      </c>
      <c r="L1954" s="6" t="s">
        <v>13025</v>
      </c>
      <c r="M1954" s="6" t="s">
        <v>13027</v>
      </c>
      <c r="N1954" s="5" t="s">
        <v>13031</v>
      </c>
    </row>
    <row r="1955" spans="1:14" x14ac:dyDescent="0.45">
      <c r="A1955" s="6" t="s">
        <v>5261</v>
      </c>
      <c r="B1955" s="5" t="s">
        <v>5262</v>
      </c>
      <c r="C1955" s="5" t="s">
        <v>5263</v>
      </c>
      <c r="D1955" s="6">
        <v>2001</v>
      </c>
      <c r="E1955" s="5" t="s">
        <v>5264</v>
      </c>
      <c r="F1955" s="5" t="s">
        <v>426</v>
      </c>
      <c r="G1955" s="5" t="s">
        <v>5265</v>
      </c>
      <c r="H1955" s="5" t="s">
        <v>13024</v>
      </c>
      <c r="I1955" s="6" t="s">
        <v>13025</v>
      </c>
      <c r="J1955" s="6" t="s">
        <v>13025</v>
      </c>
      <c r="K1955" s="6" t="s">
        <v>13026</v>
      </c>
      <c r="L1955" s="6" t="s">
        <v>13026</v>
      </c>
      <c r="M1955" s="6" t="s">
        <v>13027</v>
      </c>
      <c r="N1955" s="5" t="s">
        <v>13029</v>
      </c>
    </row>
    <row r="1956" spans="1:14" x14ac:dyDescent="0.45">
      <c r="A1956" s="6" t="s">
        <v>10627</v>
      </c>
      <c r="B1956" s="5" t="s">
        <v>10628</v>
      </c>
      <c r="C1956" s="5" t="s">
        <v>10629</v>
      </c>
      <c r="D1956" s="6">
        <v>2023</v>
      </c>
      <c r="E1956" s="5" t="s">
        <v>10630</v>
      </c>
      <c r="F1956" s="5" t="s">
        <v>10631</v>
      </c>
      <c r="G1956" s="5" t="s">
        <v>10632</v>
      </c>
      <c r="H1956" s="5" t="s">
        <v>13024</v>
      </c>
      <c r="I1956" s="6" t="s">
        <v>13025</v>
      </c>
      <c r="J1956" s="6" t="s">
        <v>13025</v>
      </c>
      <c r="K1956" s="6" t="s">
        <v>13026</v>
      </c>
      <c r="L1956" s="6" t="s">
        <v>13026</v>
      </c>
      <c r="M1956" s="6" t="s">
        <v>13027</v>
      </c>
      <c r="N1956" s="5" t="s">
        <v>13029</v>
      </c>
    </row>
    <row r="1957" spans="1:14" x14ac:dyDescent="0.45">
      <c r="A1957" s="6" t="s">
        <v>2847</v>
      </c>
      <c r="B1957" s="5" t="s">
        <v>2848</v>
      </c>
      <c r="C1957" s="5" t="s">
        <v>2849</v>
      </c>
      <c r="D1957" s="6">
        <v>2001</v>
      </c>
      <c r="E1957" s="5" t="s">
        <v>2850</v>
      </c>
      <c r="F1957" s="5" t="s">
        <v>2270</v>
      </c>
      <c r="G1957" s="5" t="s">
        <v>2851</v>
      </c>
      <c r="H1957" s="5" t="s">
        <v>13024</v>
      </c>
      <c r="I1957" s="6" t="s">
        <v>13025</v>
      </c>
      <c r="J1957" s="6" t="s">
        <v>13026</v>
      </c>
      <c r="K1957" s="6" t="s">
        <v>13026</v>
      </c>
      <c r="L1957" s="6" t="s">
        <v>13026</v>
      </c>
      <c r="M1957" s="6" t="s">
        <v>13027</v>
      </c>
      <c r="N1957" s="5" t="s">
        <v>13028</v>
      </c>
    </row>
    <row r="1958" spans="1:14" x14ac:dyDescent="0.45">
      <c r="A1958" s="6" t="s">
        <v>11899</v>
      </c>
      <c r="B1958" s="5" t="s">
        <v>11900</v>
      </c>
      <c r="C1958" s="5" t="s">
        <v>11901</v>
      </c>
      <c r="D1958" s="6">
        <v>1982</v>
      </c>
      <c r="E1958" s="5" t="s">
        <v>11902</v>
      </c>
      <c r="F1958" s="5" t="s">
        <v>386</v>
      </c>
      <c r="G1958" s="5" t="s">
        <v>11903</v>
      </c>
      <c r="H1958" s="5" t="s">
        <v>13024</v>
      </c>
      <c r="I1958" s="6" t="s">
        <v>13026</v>
      </c>
      <c r="J1958" s="6" t="s">
        <v>13025</v>
      </c>
      <c r="K1958" s="6" t="s">
        <v>13026</v>
      </c>
      <c r="L1958" s="6" t="s">
        <v>13026</v>
      </c>
      <c r="M1958" s="6" t="s">
        <v>13027</v>
      </c>
      <c r="N1958" s="5" t="s">
        <v>13035</v>
      </c>
    </row>
    <row r="1959" spans="1:14" x14ac:dyDescent="0.45">
      <c r="A1959" s="6" t="s">
        <v>3530</v>
      </c>
      <c r="B1959" s="5" t="s">
        <v>3531</v>
      </c>
      <c r="C1959" s="5" t="s">
        <v>3532</v>
      </c>
      <c r="D1959" s="6">
        <v>2008</v>
      </c>
      <c r="E1959" s="5" t="s">
        <v>3533</v>
      </c>
      <c r="F1959" s="5" t="s">
        <v>1338</v>
      </c>
      <c r="G1959" s="5" t="s">
        <v>3534</v>
      </c>
      <c r="H1959" s="5" t="s">
        <v>13024</v>
      </c>
      <c r="I1959" s="6" t="s">
        <v>13025</v>
      </c>
      <c r="J1959" s="6" t="s">
        <v>13025</v>
      </c>
      <c r="K1959" s="6" t="s">
        <v>13026</v>
      </c>
      <c r="L1959" s="6" t="s">
        <v>13025</v>
      </c>
      <c r="M1959" s="6" t="s">
        <v>13027</v>
      </c>
      <c r="N1959" s="5" t="s">
        <v>13029</v>
      </c>
    </row>
    <row r="1960" spans="1:14" x14ac:dyDescent="0.45">
      <c r="A1960" s="6" t="s">
        <v>4406</v>
      </c>
      <c r="B1960" s="5" t="s">
        <v>4407</v>
      </c>
      <c r="C1960" s="5" t="s">
        <v>4408</v>
      </c>
      <c r="D1960" s="6">
        <v>1994</v>
      </c>
      <c r="E1960" s="5" t="s">
        <v>4409</v>
      </c>
      <c r="F1960" s="5" t="s">
        <v>426</v>
      </c>
      <c r="G1960" s="5" t="s">
        <v>4410</v>
      </c>
      <c r="H1960" s="5" t="s">
        <v>13024</v>
      </c>
      <c r="I1960" s="6" t="s">
        <v>13025</v>
      </c>
      <c r="J1960" s="6" t="s">
        <v>13025</v>
      </c>
      <c r="K1960" s="6" t="s">
        <v>13026</v>
      </c>
      <c r="L1960" s="6" t="s">
        <v>13026</v>
      </c>
      <c r="M1960" s="6" t="s">
        <v>13027</v>
      </c>
      <c r="N1960" s="5" t="s">
        <v>13029</v>
      </c>
    </row>
    <row r="1961" spans="1:14" x14ac:dyDescent="0.45">
      <c r="A1961" s="6" t="s">
        <v>4066</v>
      </c>
      <c r="B1961" s="5" t="s">
        <v>4067</v>
      </c>
      <c r="C1961" s="5" t="s">
        <v>4068</v>
      </c>
      <c r="D1961" s="6">
        <v>2020</v>
      </c>
      <c r="E1961" s="5" t="s">
        <v>4069</v>
      </c>
      <c r="F1961" s="5" t="s">
        <v>313</v>
      </c>
      <c r="G1961" s="5" t="s">
        <v>4070</v>
      </c>
      <c r="H1961" s="5" t="s">
        <v>13030</v>
      </c>
      <c r="I1961" s="6" t="s">
        <v>13026</v>
      </c>
      <c r="J1961" s="6" t="s">
        <v>13026</v>
      </c>
      <c r="K1961" s="6" t="s">
        <v>13026</v>
      </c>
      <c r="L1961" s="6" t="s">
        <v>13026</v>
      </c>
      <c r="M1961" s="6" t="s">
        <v>13027</v>
      </c>
      <c r="N1961" s="5" t="s">
        <v>13031</v>
      </c>
    </row>
    <row r="1962" spans="1:14" x14ac:dyDescent="0.45">
      <c r="A1962" s="6" t="s">
        <v>4589</v>
      </c>
      <c r="B1962" s="5" t="s">
        <v>4590</v>
      </c>
      <c r="C1962" s="5" t="s">
        <v>4591</v>
      </c>
      <c r="D1962" s="6">
        <v>2019</v>
      </c>
      <c r="E1962" s="5" t="s">
        <v>4592</v>
      </c>
      <c r="F1962" s="5" t="s">
        <v>4593</v>
      </c>
      <c r="G1962" s="5" t="s">
        <v>4594</v>
      </c>
      <c r="H1962" s="5" t="s">
        <v>13032</v>
      </c>
      <c r="I1962" s="6" t="s">
        <v>13026</v>
      </c>
      <c r="J1962" s="6" t="s">
        <v>13025</v>
      </c>
      <c r="K1962" s="6" t="s">
        <v>13025</v>
      </c>
      <c r="L1962" s="6" t="s">
        <v>13025</v>
      </c>
      <c r="M1962" s="6" t="s">
        <v>13027</v>
      </c>
      <c r="N1962" s="5" t="s">
        <v>13031</v>
      </c>
    </row>
    <row r="1963" spans="1:14" x14ac:dyDescent="0.45">
      <c r="A1963" s="6" t="s">
        <v>781</v>
      </c>
      <c r="B1963" s="5" t="s">
        <v>782</v>
      </c>
      <c r="C1963" s="5" t="s">
        <v>783</v>
      </c>
      <c r="D1963" s="6">
        <v>2019</v>
      </c>
      <c r="E1963" s="5" t="s">
        <v>784</v>
      </c>
      <c r="F1963" s="5" t="s">
        <v>785</v>
      </c>
      <c r="G1963" s="5" t="s">
        <v>786</v>
      </c>
      <c r="H1963" s="5" t="s">
        <v>13024</v>
      </c>
      <c r="I1963" s="6" t="s">
        <v>13025</v>
      </c>
      <c r="J1963" s="6" t="s">
        <v>13025</v>
      </c>
      <c r="K1963" s="6" t="s">
        <v>13026</v>
      </c>
      <c r="L1963" s="6" t="s">
        <v>13026</v>
      </c>
      <c r="M1963" s="6" t="s">
        <v>13027</v>
      </c>
      <c r="N1963" s="5" t="s">
        <v>13029</v>
      </c>
    </row>
    <row r="1964" spans="1:14" x14ac:dyDescent="0.45">
      <c r="A1964" s="6" t="s">
        <v>6749</v>
      </c>
      <c r="B1964" s="5" t="s">
        <v>6750</v>
      </c>
      <c r="C1964" s="5" t="s">
        <v>6751</v>
      </c>
      <c r="D1964" s="6">
        <v>2002</v>
      </c>
      <c r="E1964" s="5" t="s">
        <v>6752</v>
      </c>
      <c r="F1964" s="5" t="s">
        <v>135</v>
      </c>
      <c r="G1964" s="5" t="s">
        <v>6753</v>
      </c>
      <c r="H1964" s="5" t="s">
        <v>13024</v>
      </c>
      <c r="I1964" s="6" t="s">
        <v>13025</v>
      </c>
      <c r="J1964" s="6" t="s">
        <v>13026</v>
      </c>
      <c r="K1964" s="6" t="s">
        <v>13026</v>
      </c>
      <c r="L1964" s="6" t="s">
        <v>13026</v>
      </c>
      <c r="M1964" s="6" t="s">
        <v>13027</v>
      </c>
      <c r="N1964" s="5" t="s">
        <v>13028</v>
      </c>
    </row>
    <row r="1965" spans="1:14" x14ac:dyDescent="0.45">
      <c r="A1965" s="6" t="s">
        <v>8748</v>
      </c>
      <c r="B1965" s="5" t="s">
        <v>8749</v>
      </c>
      <c r="C1965" s="5" t="s">
        <v>8750</v>
      </c>
      <c r="D1965" s="6">
        <v>2018</v>
      </c>
      <c r="E1965" s="5" t="s">
        <v>8751</v>
      </c>
      <c r="F1965" s="5" t="s">
        <v>8752</v>
      </c>
      <c r="G1965" s="5" t="s">
        <v>8753</v>
      </c>
      <c r="H1965" s="5" t="s">
        <v>13024</v>
      </c>
      <c r="I1965" s="6" t="s">
        <v>13026</v>
      </c>
      <c r="J1965" s="6" t="s">
        <v>13026</v>
      </c>
      <c r="K1965" s="6" t="s">
        <v>13026</v>
      </c>
      <c r="L1965" s="6" t="s">
        <v>13026</v>
      </c>
      <c r="M1965" s="6" t="s">
        <v>13027</v>
      </c>
      <c r="N1965" s="5" t="s">
        <v>13031</v>
      </c>
    </row>
    <row r="1966" spans="1:14" x14ac:dyDescent="0.45">
      <c r="A1966" s="6" t="s">
        <v>6935</v>
      </c>
      <c r="B1966" s="5" t="s">
        <v>6936</v>
      </c>
      <c r="C1966" s="5" t="s">
        <v>6937</v>
      </c>
      <c r="D1966" s="6">
        <v>2022</v>
      </c>
      <c r="E1966" s="5" t="s">
        <v>6938</v>
      </c>
      <c r="F1966" s="5" t="s">
        <v>6939</v>
      </c>
      <c r="G1966" s="5" t="s">
        <v>6940</v>
      </c>
      <c r="H1966" s="5" t="s">
        <v>13024</v>
      </c>
      <c r="I1966" s="6" t="s">
        <v>13025</v>
      </c>
      <c r="J1966" s="6" t="s">
        <v>13025</v>
      </c>
      <c r="K1966" s="6" t="s">
        <v>13026</v>
      </c>
      <c r="L1966" s="6" t="s">
        <v>13026</v>
      </c>
      <c r="M1966" s="6" t="s">
        <v>13027</v>
      </c>
      <c r="N1966" s="5" t="s">
        <v>13029</v>
      </c>
    </row>
    <row r="1967" spans="1:14" x14ac:dyDescent="0.45">
      <c r="A1967" s="6" t="s">
        <v>11909</v>
      </c>
      <c r="B1967" s="5" t="s">
        <v>11910</v>
      </c>
      <c r="C1967" s="5" t="s">
        <v>11911</v>
      </c>
      <c r="D1967" s="6">
        <v>2003</v>
      </c>
      <c r="E1967" s="5" t="s">
        <v>11912</v>
      </c>
      <c r="F1967" s="5" t="s">
        <v>245</v>
      </c>
      <c r="G1967" s="5" t="s">
        <v>11913</v>
      </c>
      <c r="H1967" s="5" t="s">
        <v>13032</v>
      </c>
      <c r="I1967" s="6" t="s">
        <v>13026</v>
      </c>
      <c r="J1967" s="6" t="s">
        <v>13026</v>
      </c>
      <c r="K1967" s="6" t="s">
        <v>13026</v>
      </c>
      <c r="L1967" s="6" t="s">
        <v>13026</v>
      </c>
      <c r="M1967" s="6" t="s">
        <v>13027</v>
      </c>
      <c r="N1967" s="5" t="s">
        <v>13031</v>
      </c>
    </row>
    <row r="1968" spans="1:14" x14ac:dyDescent="0.45">
      <c r="A1968" s="6" t="s">
        <v>4483</v>
      </c>
      <c r="B1968" s="5" t="s">
        <v>4484</v>
      </c>
      <c r="C1968" s="5" t="s">
        <v>4485</v>
      </c>
      <c r="D1968" s="6">
        <v>1996</v>
      </c>
      <c r="E1968" s="5" t="s">
        <v>4486</v>
      </c>
      <c r="F1968" s="5" t="s">
        <v>206</v>
      </c>
      <c r="G1968" s="5" t="s">
        <v>4487</v>
      </c>
      <c r="H1968" s="5" t="s">
        <v>13024</v>
      </c>
      <c r="I1968" s="6" t="s">
        <v>13025</v>
      </c>
      <c r="J1968" s="6" t="s">
        <v>13026</v>
      </c>
      <c r="K1968" s="6" t="s">
        <v>13026</v>
      </c>
      <c r="L1968" s="6" t="s">
        <v>13026</v>
      </c>
      <c r="M1968" s="6" t="s">
        <v>13027</v>
      </c>
      <c r="N1968" s="5" t="s">
        <v>13028</v>
      </c>
    </row>
    <row r="1969" spans="1:14" x14ac:dyDescent="0.45">
      <c r="A1969" s="6" t="s">
        <v>11072</v>
      </c>
      <c r="B1969" s="5" t="s">
        <v>11073</v>
      </c>
      <c r="C1969" s="5" t="s">
        <v>11074</v>
      </c>
      <c r="D1969" s="6">
        <v>2021</v>
      </c>
      <c r="E1969" s="5" t="s">
        <v>11075</v>
      </c>
      <c r="F1969" s="5" t="s">
        <v>11076</v>
      </c>
      <c r="G1969" s="5" t="s">
        <v>11077</v>
      </c>
      <c r="H1969" s="5" t="s">
        <v>13024</v>
      </c>
      <c r="I1969" s="6" t="s">
        <v>13026</v>
      </c>
      <c r="J1969" s="6" t="s">
        <v>13026</v>
      </c>
      <c r="K1969" s="6" t="s">
        <v>13026</v>
      </c>
      <c r="L1969" s="6" t="s">
        <v>13026</v>
      </c>
      <c r="M1969" s="6" t="s">
        <v>13027</v>
      </c>
      <c r="N1969" s="5" t="s">
        <v>13031</v>
      </c>
    </row>
    <row r="1970" spans="1:14" x14ac:dyDescent="0.45">
      <c r="A1970" s="6" t="s">
        <v>6164</v>
      </c>
      <c r="B1970" s="5" t="s">
        <v>6165</v>
      </c>
      <c r="C1970" s="5" t="s">
        <v>6166</v>
      </c>
      <c r="D1970" s="6">
        <v>1999</v>
      </c>
      <c r="E1970" s="5" t="s">
        <v>6167</v>
      </c>
      <c r="F1970" s="5" t="s">
        <v>6168</v>
      </c>
      <c r="G1970" s="5" t="s">
        <v>6169</v>
      </c>
      <c r="H1970" s="5" t="s">
        <v>13024</v>
      </c>
      <c r="I1970" s="6" t="s">
        <v>13026</v>
      </c>
      <c r="J1970" s="6" t="s">
        <v>13025</v>
      </c>
      <c r="K1970" s="6" t="s">
        <v>13026</v>
      </c>
      <c r="L1970" s="6" t="s">
        <v>13026</v>
      </c>
      <c r="M1970" s="6" t="s">
        <v>13027</v>
      </c>
      <c r="N1970" s="5" t="s">
        <v>13031</v>
      </c>
    </row>
    <row r="1971" spans="1:14" x14ac:dyDescent="0.45">
      <c r="A1971" s="6" t="s">
        <v>1248</v>
      </c>
      <c r="B1971" s="5" t="s">
        <v>1249</v>
      </c>
      <c r="C1971" s="5" t="s">
        <v>1250</v>
      </c>
      <c r="D1971" s="6">
        <v>2012</v>
      </c>
      <c r="E1971" s="5" t="s">
        <v>1251</v>
      </c>
      <c r="F1971" s="5" t="s">
        <v>785</v>
      </c>
      <c r="G1971" s="5" t="s">
        <v>1252</v>
      </c>
      <c r="H1971" s="5" t="s">
        <v>13032</v>
      </c>
      <c r="I1971" s="6" t="s">
        <v>13025</v>
      </c>
      <c r="J1971" s="6" t="s">
        <v>13025</v>
      </c>
      <c r="K1971" s="6" t="s">
        <v>13026</v>
      </c>
      <c r="L1971" s="6" t="s">
        <v>13026</v>
      </c>
      <c r="M1971" s="6" t="s">
        <v>13027</v>
      </c>
      <c r="N1971" s="5" t="s">
        <v>13034</v>
      </c>
    </row>
    <row r="1972" spans="1:14" x14ac:dyDescent="0.45">
      <c r="A1972" s="6" t="s">
        <v>6153</v>
      </c>
      <c r="B1972" s="5" t="s">
        <v>6154</v>
      </c>
      <c r="C1972" s="5" t="s">
        <v>6155</v>
      </c>
      <c r="D1972" s="6">
        <v>2001</v>
      </c>
      <c r="E1972" s="5" t="s">
        <v>6156</v>
      </c>
      <c r="F1972" s="5" t="s">
        <v>3071</v>
      </c>
      <c r="G1972" s="5" t="s">
        <v>6157</v>
      </c>
      <c r="H1972" s="5" t="s">
        <v>13024</v>
      </c>
      <c r="I1972" s="6" t="s">
        <v>13025</v>
      </c>
      <c r="J1972" s="6" t="s">
        <v>13026</v>
      </c>
      <c r="K1972" s="6" t="s">
        <v>13026</v>
      </c>
      <c r="L1972" s="6" t="s">
        <v>13026</v>
      </c>
      <c r="M1972" s="6" t="s">
        <v>13027</v>
      </c>
      <c r="N1972" s="5" t="s">
        <v>13028</v>
      </c>
    </row>
    <row r="1973" spans="1:14" x14ac:dyDescent="0.45">
      <c r="A1973" s="6" t="s">
        <v>4284</v>
      </c>
      <c r="B1973" s="5" t="s">
        <v>4285</v>
      </c>
      <c r="C1973" s="5" t="s">
        <v>4286</v>
      </c>
      <c r="D1973" s="6">
        <v>1985</v>
      </c>
      <c r="E1973" s="5" t="s">
        <v>4287</v>
      </c>
      <c r="F1973" s="5" t="s">
        <v>4288</v>
      </c>
      <c r="G1973" s="5" t="s">
        <v>4289</v>
      </c>
      <c r="H1973" s="5" t="s">
        <v>13024</v>
      </c>
      <c r="I1973" s="6" t="s">
        <v>13025</v>
      </c>
      <c r="J1973" s="6" t="s">
        <v>13025</v>
      </c>
      <c r="K1973" s="6" t="s">
        <v>13026</v>
      </c>
      <c r="L1973" s="6" t="s">
        <v>13026</v>
      </c>
      <c r="M1973" s="6" t="s">
        <v>13027</v>
      </c>
      <c r="N1973" s="5" t="s">
        <v>13029</v>
      </c>
    </row>
    <row r="1974" spans="1:14" x14ac:dyDescent="0.45">
      <c r="A1974" s="6" t="s">
        <v>439</v>
      </c>
      <c r="B1974" s="5" t="s">
        <v>440</v>
      </c>
      <c r="C1974" s="5" t="s">
        <v>441</v>
      </c>
      <c r="D1974" s="6">
        <v>2017</v>
      </c>
      <c r="E1974" s="5" t="s">
        <v>442</v>
      </c>
      <c r="F1974" s="5" t="s">
        <v>443</v>
      </c>
      <c r="G1974" s="5" t="s">
        <v>444</v>
      </c>
      <c r="H1974" s="5" t="s">
        <v>13024</v>
      </c>
      <c r="I1974" s="6" t="s">
        <v>13025</v>
      </c>
      <c r="J1974" s="6" t="s">
        <v>13025</v>
      </c>
      <c r="K1974" s="6" t="s">
        <v>13026</v>
      </c>
      <c r="L1974" s="6" t="s">
        <v>13025</v>
      </c>
      <c r="M1974" s="6" t="s">
        <v>13027</v>
      </c>
      <c r="N1974" s="5" t="s">
        <v>13029</v>
      </c>
    </row>
    <row r="1975" spans="1:14" x14ac:dyDescent="0.45">
      <c r="A1975" s="6" t="s">
        <v>8994</v>
      </c>
      <c r="B1975" s="5" t="s">
        <v>8995</v>
      </c>
      <c r="C1975" s="5" t="s">
        <v>8996</v>
      </c>
      <c r="D1975" s="6">
        <v>2020</v>
      </c>
      <c r="E1975" s="5" t="s">
        <v>8997</v>
      </c>
      <c r="F1975" s="5" t="s">
        <v>7001</v>
      </c>
      <c r="G1975" s="5" t="s">
        <v>8998</v>
      </c>
      <c r="H1975" s="5" t="s">
        <v>13024</v>
      </c>
      <c r="I1975" s="6" t="s">
        <v>13025</v>
      </c>
      <c r="J1975" s="6" t="s">
        <v>13025</v>
      </c>
      <c r="K1975" s="6" t="s">
        <v>13026</v>
      </c>
      <c r="L1975" s="6" t="s">
        <v>13026</v>
      </c>
      <c r="M1975" s="6" t="s">
        <v>13027</v>
      </c>
      <c r="N1975" s="5" t="s">
        <v>13029</v>
      </c>
    </row>
    <row r="1976" spans="1:14" x14ac:dyDescent="0.45">
      <c r="A1976" s="6" t="s">
        <v>167</v>
      </c>
      <c r="B1976" s="5" t="s">
        <v>168</v>
      </c>
      <c r="C1976" s="5" t="s">
        <v>169</v>
      </c>
      <c r="D1976" s="6">
        <v>1986</v>
      </c>
      <c r="E1976" s="5" t="s">
        <v>170</v>
      </c>
      <c r="F1976" s="5" t="s">
        <v>171</v>
      </c>
      <c r="G1976" s="5" t="s">
        <v>172</v>
      </c>
      <c r="H1976" s="5" t="s">
        <v>13024</v>
      </c>
      <c r="I1976" s="6" t="s">
        <v>13025</v>
      </c>
      <c r="J1976" s="6" t="s">
        <v>13026</v>
      </c>
      <c r="K1976" s="6" t="s">
        <v>13026</v>
      </c>
      <c r="L1976" s="6" t="s">
        <v>13026</v>
      </c>
      <c r="M1976" s="6" t="s">
        <v>13027</v>
      </c>
      <c r="N1976" s="5" t="s">
        <v>13028</v>
      </c>
    </row>
    <row r="1977" spans="1:14" x14ac:dyDescent="0.45">
      <c r="A1977" s="6" t="s">
        <v>3112</v>
      </c>
      <c r="B1977" s="5" t="s">
        <v>3113</v>
      </c>
      <c r="C1977" s="5" t="s">
        <v>3114</v>
      </c>
      <c r="D1977" s="6">
        <v>2026</v>
      </c>
      <c r="E1977" s="5" t="s">
        <v>3115</v>
      </c>
      <c r="F1977" s="5" t="s">
        <v>3116</v>
      </c>
      <c r="G1977" s="5" t="s">
        <v>3117</v>
      </c>
      <c r="H1977" s="5" t="s">
        <v>13030</v>
      </c>
      <c r="I1977" s="6" t="s">
        <v>13026</v>
      </c>
      <c r="J1977" s="6" t="s">
        <v>13026</v>
      </c>
      <c r="K1977" s="6" t="s">
        <v>13025</v>
      </c>
      <c r="L1977" s="6" t="s">
        <v>13026</v>
      </c>
      <c r="M1977" s="6" t="s">
        <v>13027</v>
      </c>
      <c r="N1977" s="5" t="s">
        <v>13031</v>
      </c>
    </row>
    <row r="1978" spans="1:14" x14ac:dyDescent="0.45">
      <c r="A1978" s="6" t="s">
        <v>12449</v>
      </c>
      <c r="B1978" s="5" t="s">
        <v>12450</v>
      </c>
      <c r="C1978" s="5" t="s">
        <v>12451</v>
      </c>
      <c r="D1978" s="6">
        <v>2002</v>
      </c>
      <c r="E1978" s="5" t="s">
        <v>12452</v>
      </c>
      <c r="F1978" s="5" t="s">
        <v>660</v>
      </c>
      <c r="G1978" s="5" t="s">
        <v>12453</v>
      </c>
      <c r="H1978" s="5" t="s">
        <v>13024</v>
      </c>
      <c r="I1978" s="6" t="s">
        <v>13025</v>
      </c>
      <c r="J1978" s="6" t="s">
        <v>13026</v>
      </c>
      <c r="K1978" s="6" t="s">
        <v>13026</v>
      </c>
      <c r="L1978" s="6" t="s">
        <v>13026</v>
      </c>
      <c r="M1978" s="6" t="s">
        <v>13027</v>
      </c>
      <c r="N1978" s="5" t="s">
        <v>13028</v>
      </c>
    </row>
    <row r="1979" spans="1:14" x14ac:dyDescent="0.45">
      <c r="A1979" s="6" t="s">
        <v>10013</v>
      </c>
      <c r="B1979" s="5" t="s">
        <v>10014</v>
      </c>
      <c r="C1979" s="5" t="s">
        <v>10015</v>
      </c>
      <c r="D1979" s="6">
        <v>1999</v>
      </c>
      <c r="E1979" s="5" t="s">
        <v>10016</v>
      </c>
      <c r="F1979" s="5" t="s">
        <v>660</v>
      </c>
      <c r="G1979" s="5" t="s">
        <v>10017</v>
      </c>
      <c r="H1979" s="5" t="s">
        <v>13024</v>
      </c>
      <c r="I1979" s="6" t="s">
        <v>13025</v>
      </c>
      <c r="J1979" s="6" t="s">
        <v>13026</v>
      </c>
      <c r="K1979" s="6" t="s">
        <v>13026</v>
      </c>
      <c r="L1979" s="6" t="s">
        <v>13026</v>
      </c>
      <c r="M1979" s="6" t="s">
        <v>13027</v>
      </c>
      <c r="N1979" s="5" t="s">
        <v>13028</v>
      </c>
    </row>
    <row r="1980" spans="1:14" x14ac:dyDescent="0.45">
      <c r="A1980" s="6" t="s">
        <v>358</v>
      </c>
      <c r="B1980" s="5" t="s">
        <v>359</v>
      </c>
      <c r="C1980" s="5" t="s">
        <v>360</v>
      </c>
      <c r="D1980" s="6">
        <v>2001</v>
      </c>
      <c r="E1980" s="5" t="s">
        <v>361</v>
      </c>
      <c r="F1980" s="5" t="s">
        <v>362</v>
      </c>
      <c r="G1980" s="5" t="s">
        <v>363</v>
      </c>
      <c r="H1980" s="5" t="s">
        <v>13024</v>
      </c>
      <c r="I1980" s="6" t="s">
        <v>13025</v>
      </c>
      <c r="J1980" s="6" t="s">
        <v>13025</v>
      </c>
      <c r="K1980" s="6" t="s">
        <v>13026</v>
      </c>
      <c r="L1980" s="6" t="s">
        <v>13025</v>
      </c>
      <c r="M1980" s="6" t="s">
        <v>13027</v>
      </c>
      <c r="N1980" s="5" t="s">
        <v>13029</v>
      </c>
    </row>
    <row r="1981" spans="1:14" x14ac:dyDescent="0.45">
      <c r="A1981" s="6" t="s">
        <v>2336</v>
      </c>
      <c r="B1981" s="5" t="s">
        <v>2337</v>
      </c>
      <c r="C1981" s="5" t="s">
        <v>2338</v>
      </c>
      <c r="D1981" s="6">
        <v>2002</v>
      </c>
      <c r="E1981" s="5" t="s">
        <v>2339</v>
      </c>
      <c r="F1981" s="5" t="s">
        <v>666</v>
      </c>
      <c r="G1981" s="5" t="s">
        <v>2340</v>
      </c>
      <c r="H1981" s="5" t="s">
        <v>13024</v>
      </c>
      <c r="I1981" s="6" t="s">
        <v>13026</v>
      </c>
      <c r="J1981" s="6" t="s">
        <v>13025</v>
      </c>
      <c r="K1981" s="6" t="s">
        <v>13026</v>
      </c>
      <c r="L1981" s="6" t="s">
        <v>13026</v>
      </c>
      <c r="M1981" s="6" t="s">
        <v>13027</v>
      </c>
      <c r="N1981" s="5" t="s">
        <v>13031</v>
      </c>
    </row>
    <row r="1982" spans="1:14" x14ac:dyDescent="0.45">
      <c r="A1982" s="6" t="s">
        <v>2435</v>
      </c>
      <c r="B1982" s="5" t="s">
        <v>2436</v>
      </c>
      <c r="C1982" s="5" t="s">
        <v>2437</v>
      </c>
      <c r="D1982" s="6">
        <v>2024</v>
      </c>
      <c r="E1982" s="5" t="s">
        <v>2438</v>
      </c>
      <c r="F1982" s="5" t="s">
        <v>1423</v>
      </c>
      <c r="G1982" s="5" t="s">
        <v>2439</v>
      </c>
      <c r="H1982" s="5" t="s">
        <v>13024</v>
      </c>
      <c r="I1982" s="6" t="s">
        <v>13025</v>
      </c>
      <c r="J1982" s="6" t="s">
        <v>13025</v>
      </c>
      <c r="K1982" s="6" t="s">
        <v>13026</v>
      </c>
      <c r="L1982" s="6" t="s">
        <v>13025</v>
      </c>
      <c r="M1982" s="6" t="s">
        <v>13027</v>
      </c>
      <c r="N1982" s="5" t="s">
        <v>13029</v>
      </c>
    </row>
    <row r="1983" spans="1:14" x14ac:dyDescent="0.45">
      <c r="A1983" s="6" t="s">
        <v>2863</v>
      </c>
      <c r="B1983" s="5" t="s">
        <v>2864</v>
      </c>
      <c r="C1983" s="5" t="s">
        <v>2865</v>
      </c>
      <c r="D1983" s="6">
        <v>2001</v>
      </c>
      <c r="E1983" s="5" t="s">
        <v>2866</v>
      </c>
      <c r="F1983" s="5" t="s">
        <v>68</v>
      </c>
      <c r="G1983" s="5" t="s">
        <v>2867</v>
      </c>
      <c r="H1983" s="5" t="s">
        <v>13032</v>
      </c>
      <c r="I1983" s="6" t="s">
        <v>13025</v>
      </c>
      <c r="J1983" s="6" t="s">
        <v>13026</v>
      </c>
      <c r="K1983" s="6" t="s">
        <v>13026</v>
      </c>
      <c r="L1983" s="6" t="s">
        <v>13025</v>
      </c>
      <c r="M1983" s="6" t="s">
        <v>13027</v>
      </c>
      <c r="N1983" s="5" t="s">
        <v>13028</v>
      </c>
    </row>
    <row r="1984" spans="1:14" x14ac:dyDescent="0.45">
      <c r="A1984" s="6" t="s">
        <v>5665</v>
      </c>
      <c r="B1984" s="5" t="s">
        <v>5666</v>
      </c>
      <c r="C1984" s="5" t="s">
        <v>5667</v>
      </c>
      <c r="D1984" s="6">
        <v>2002</v>
      </c>
      <c r="E1984" s="5" t="s">
        <v>5668</v>
      </c>
      <c r="F1984" s="5" t="s">
        <v>68</v>
      </c>
      <c r="G1984" s="5" t="s">
        <v>5669</v>
      </c>
      <c r="H1984" s="5" t="s">
        <v>13024</v>
      </c>
      <c r="I1984" s="6" t="s">
        <v>13025</v>
      </c>
      <c r="J1984" s="6" t="s">
        <v>13026</v>
      </c>
      <c r="K1984" s="6" t="s">
        <v>13026</v>
      </c>
      <c r="L1984" s="6" t="s">
        <v>13026</v>
      </c>
      <c r="M1984" s="6" t="s">
        <v>13027</v>
      </c>
      <c r="N1984" s="5" t="s">
        <v>13028</v>
      </c>
    </row>
    <row r="1985" spans="1:14" x14ac:dyDescent="0.45">
      <c r="A1985" s="6" t="s">
        <v>3162</v>
      </c>
      <c r="B1985" s="5" t="s">
        <v>3163</v>
      </c>
      <c r="C1985" s="5" t="s">
        <v>3164</v>
      </c>
      <c r="D1985" s="6">
        <v>1978</v>
      </c>
      <c r="E1985" s="5" t="s">
        <v>3165</v>
      </c>
      <c r="F1985" s="5" t="s">
        <v>3166</v>
      </c>
      <c r="G1985" s="5" t="s">
        <v>3167</v>
      </c>
      <c r="H1985" s="5" t="s">
        <v>13024</v>
      </c>
      <c r="I1985" s="6" t="s">
        <v>13025</v>
      </c>
      <c r="J1985" s="6" t="s">
        <v>13025</v>
      </c>
      <c r="K1985" s="6" t="s">
        <v>13026</v>
      </c>
      <c r="L1985" s="6" t="s">
        <v>13025</v>
      </c>
      <c r="M1985" s="6" t="s">
        <v>13027</v>
      </c>
      <c r="N1985" s="5" t="s">
        <v>13029</v>
      </c>
    </row>
    <row r="1986" spans="1:14" x14ac:dyDescent="0.45">
      <c r="A1986" s="6" t="s">
        <v>5378</v>
      </c>
      <c r="B1986" s="5" t="s">
        <v>5379</v>
      </c>
      <c r="C1986" s="5" t="s">
        <v>5380</v>
      </c>
      <c r="D1986" s="6">
        <v>2003</v>
      </c>
      <c r="E1986" s="5" t="s">
        <v>5381</v>
      </c>
      <c r="F1986" s="5" t="s">
        <v>206</v>
      </c>
      <c r="G1986" s="5" t="s">
        <v>5382</v>
      </c>
      <c r="H1986" s="5" t="s">
        <v>13024</v>
      </c>
      <c r="I1986" s="6" t="s">
        <v>13025</v>
      </c>
      <c r="J1986" s="6" t="s">
        <v>13025</v>
      </c>
      <c r="K1986" s="6" t="s">
        <v>13026</v>
      </c>
      <c r="L1986" s="6" t="s">
        <v>13025</v>
      </c>
      <c r="M1986" s="6" t="s">
        <v>13027</v>
      </c>
      <c r="N1986" s="5" t="s">
        <v>13029</v>
      </c>
    </row>
    <row r="1987" spans="1:14" x14ac:dyDescent="0.45">
      <c r="A1987" s="6" t="s">
        <v>5040</v>
      </c>
      <c r="B1987" s="5" t="s">
        <v>5041</v>
      </c>
      <c r="C1987" s="5" t="s">
        <v>5042</v>
      </c>
      <c r="D1987" s="6">
        <v>2015</v>
      </c>
      <c r="E1987" s="5" t="s">
        <v>5043</v>
      </c>
      <c r="F1987" s="5" t="s">
        <v>1338</v>
      </c>
      <c r="G1987" s="5" t="s">
        <v>5044</v>
      </c>
      <c r="H1987" s="5" t="s">
        <v>13024</v>
      </c>
      <c r="I1987" s="6" t="s">
        <v>13025</v>
      </c>
      <c r="J1987" s="6" t="s">
        <v>13025</v>
      </c>
      <c r="K1987" s="6" t="s">
        <v>13026</v>
      </c>
      <c r="L1987" s="6" t="s">
        <v>13026</v>
      </c>
      <c r="M1987" s="6" t="s">
        <v>13027</v>
      </c>
      <c r="N1987" s="5" t="s">
        <v>13029</v>
      </c>
    </row>
    <row r="1988" spans="1:14" x14ac:dyDescent="0.45">
      <c r="A1988" s="6" t="s">
        <v>12042</v>
      </c>
      <c r="B1988" s="5" t="s">
        <v>12043</v>
      </c>
      <c r="C1988" s="5" t="s">
        <v>12044</v>
      </c>
      <c r="D1988" s="6">
        <v>2005</v>
      </c>
      <c r="E1988" s="5" t="s">
        <v>12045</v>
      </c>
      <c r="F1988" s="5" t="s">
        <v>206</v>
      </c>
      <c r="G1988" s="5" t="s">
        <v>12046</v>
      </c>
      <c r="H1988" s="5" t="s">
        <v>13024</v>
      </c>
      <c r="I1988" s="6" t="s">
        <v>13026</v>
      </c>
      <c r="J1988" s="6" t="s">
        <v>13025</v>
      </c>
      <c r="K1988" s="6" t="s">
        <v>13026</v>
      </c>
      <c r="L1988" s="6" t="s">
        <v>13026</v>
      </c>
      <c r="M1988" s="6" t="s">
        <v>13027</v>
      </c>
      <c r="N1988" s="5" t="s">
        <v>13031</v>
      </c>
    </row>
    <row r="1989" spans="1:14" x14ac:dyDescent="0.45">
      <c r="A1989" s="6" t="s">
        <v>5175</v>
      </c>
      <c r="B1989" s="5" t="s">
        <v>5176</v>
      </c>
      <c r="C1989" s="5" t="s">
        <v>5177</v>
      </c>
      <c r="D1989" s="6">
        <v>2000</v>
      </c>
      <c r="E1989" s="5" t="s">
        <v>5178</v>
      </c>
      <c r="F1989" s="5" t="s">
        <v>212</v>
      </c>
      <c r="G1989" s="5" t="s">
        <v>5179</v>
      </c>
      <c r="H1989" s="5" t="s">
        <v>13024</v>
      </c>
      <c r="I1989" s="6" t="s">
        <v>13025</v>
      </c>
      <c r="J1989" s="6" t="s">
        <v>13025</v>
      </c>
      <c r="K1989" s="6" t="s">
        <v>13026</v>
      </c>
      <c r="L1989" s="6" t="s">
        <v>13025</v>
      </c>
      <c r="M1989" s="6" t="s">
        <v>13027</v>
      </c>
      <c r="N1989" s="5" t="s">
        <v>13029</v>
      </c>
    </row>
    <row r="1990" spans="1:14" x14ac:dyDescent="0.45">
      <c r="A1990" s="6" t="s">
        <v>9906</v>
      </c>
      <c r="B1990" s="5" t="s">
        <v>9907</v>
      </c>
      <c r="C1990" s="5" t="s">
        <v>9908</v>
      </c>
      <c r="D1990" s="6">
        <v>2023</v>
      </c>
      <c r="E1990" s="5" t="s">
        <v>9909</v>
      </c>
      <c r="F1990" s="5" t="s">
        <v>9910</v>
      </c>
      <c r="G1990" s="5" t="s">
        <v>9911</v>
      </c>
      <c r="H1990" s="5" t="s">
        <v>13024</v>
      </c>
      <c r="I1990" s="6" t="s">
        <v>13026</v>
      </c>
      <c r="J1990" s="6" t="s">
        <v>13026</v>
      </c>
      <c r="K1990" s="6" t="s">
        <v>13025</v>
      </c>
      <c r="L1990" s="6" t="s">
        <v>13026</v>
      </c>
      <c r="M1990" s="6" t="s">
        <v>13027</v>
      </c>
      <c r="N1990" s="5" t="s">
        <v>13031</v>
      </c>
    </row>
    <row r="1991" spans="1:14" x14ac:dyDescent="0.45">
      <c r="A1991" s="6" t="s">
        <v>11078</v>
      </c>
      <c r="B1991" s="5" t="s">
        <v>11079</v>
      </c>
      <c r="C1991" s="5" t="s">
        <v>11080</v>
      </c>
      <c r="D1991" s="6">
        <v>2021</v>
      </c>
      <c r="E1991" s="5" t="s">
        <v>11081</v>
      </c>
      <c r="F1991" s="5" t="s">
        <v>11082</v>
      </c>
      <c r="G1991" s="5" t="s">
        <v>11083</v>
      </c>
      <c r="H1991" s="5" t="s">
        <v>13024</v>
      </c>
      <c r="I1991" s="6" t="s">
        <v>13026</v>
      </c>
      <c r="J1991" s="6" t="s">
        <v>13026</v>
      </c>
      <c r="K1991" s="6" t="s">
        <v>13026</v>
      </c>
      <c r="L1991" s="6" t="s">
        <v>13026</v>
      </c>
      <c r="M1991" s="6" t="s">
        <v>13027</v>
      </c>
      <c r="N1991" s="5" t="s">
        <v>13031</v>
      </c>
    </row>
    <row r="1992" spans="1:14" x14ac:dyDescent="0.45">
      <c r="A1992" s="6" t="s">
        <v>12926</v>
      </c>
      <c r="B1992" s="5" t="s">
        <v>12927</v>
      </c>
      <c r="C1992" s="5" t="s">
        <v>12928</v>
      </c>
      <c r="D1992" s="6">
        <v>2020</v>
      </c>
      <c r="E1992" s="5" t="s">
        <v>12929</v>
      </c>
      <c r="F1992" s="5" t="s">
        <v>12930</v>
      </c>
      <c r="G1992" s="5" t="s">
        <v>12931</v>
      </c>
      <c r="H1992" s="5" t="s">
        <v>13024</v>
      </c>
      <c r="I1992" s="6" t="s">
        <v>13025</v>
      </c>
      <c r="J1992" s="6" t="s">
        <v>13025</v>
      </c>
      <c r="K1992" s="6" t="s">
        <v>13025</v>
      </c>
      <c r="L1992" s="6" t="s">
        <v>13025</v>
      </c>
      <c r="M1992" s="6" t="s">
        <v>13033</v>
      </c>
      <c r="N1992" s="5"/>
    </row>
    <row r="1993" spans="1:14" x14ac:dyDescent="0.45">
      <c r="A1993" s="6" t="s">
        <v>8259</v>
      </c>
      <c r="B1993" s="5" t="s">
        <v>8260</v>
      </c>
      <c r="C1993" s="5" t="s">
        <v>8261</v>
      </c>
      <c r="D1993" s="6">
        <v>2018</v>
      </c>
      <c r="E1993" s="5" t="s">
        <v>8262</v>
      </c>
      <c r="F1993" s="5" t="s">
        <v>8263</v>
      </c>
      <c r="G1993" s="5" t="s">
        <v>8264</v>
      </c>
      <c r="H1993" s="5" t="s">
        <v>13024</v>
      </c>
      <c r="I1993" s="6" t="s">
        <v>13026</v>
      </c>
      <c r="J1993" s="6" t="s">
        <v>13025</v>
      </c>
      <c r="K1993" s="6" t="s">
        <v>13026</v>
      </c>
      <c r="L1993" s="6" t="s">
        <v>13026</v>
      </c>
      <c r="M1993" s="6" t="s">
        <v>13027</v>
      </c>
      <c r="N1993" s="5" t="s">
        <v>13031</v>
      </c>
    </row>
    <row r="1994" spans="1:14" x14ac:dyDescent="0.45">
      <c r="A1994" s="6" t="s">
        <v>2950</v>
      </c>
      <c r="B1994" s="5" t="s">
        <v>2951</v>
      </c>
      <c r="C1994" s="5" t="s">
        <v>2952</v>
      </c>
      <c r="D1994" s="6">
        <v>1999</v>
      </c>
      <c r="E1994" s="5" t="s">
        <v>2953</v>
      </c>
      <c r="F1994" s="5" t="s">
        <v>206</v>
      </c>
      <c r="G1994" s="5" t="s">
        <v>2954</v>
      </c>
      <c r="H1994" s="5" t="s">
        <v>13024</v>
      </c>
      <c r="I1994" s="6" t="s">
        <v>13025</v>
      </c>
      <c r="J1994" s="6" t="s">
        <v>13026</v>
      </c>
      <c r="K1994" s="6" t="s">
        <v>13026</v>
      </c>
      <c r="L1994" s="6" t="s">
        <v>13026</v>
      </c>
      <c r="M1994" s="6" t="s">
        <v>13027</v>
      </c>
      <c r="N1994" s="5" t="s">
        <v>13028</v>
      </c>
    </row>
    <row r="1995" spans="1:14" x14ac:dyDescent="0.45">
      <c r="A1995" s="6" t="s">
        <v>9091</v>
      </c>
      <c r="B1995" s="5" t="s">
        <v>9092</v>
      </c>
      <c r="C1995" s="5" t="s">
        <v>9093</v>
      </c>
      <c r="D1995" s="6">
        <v>2005</v>
      </c>
      <c r="E1995" s="5" t="s">
        <v>9094</v>
      </c>
      <c r="F1995" s="5" t="s">
        <v>245</v>
      </c>
      <c r="G1995" s="5" t="s">
        <v>9095</v>
      </c>
      <c r="H1995" s="5" t="s">
        <v>13024</v>
      </c>
      <c r="I1995" s="6" t="s">
        <v>13026</v>
      </c>
      <c r="J1995" s="6" t="s">
        <v>13026</v>
      </c>
      <c r="K1995" s="6" t="s">
        <v>13026</v>
      </c>
      <c r="L1995" s="6" t="s">
        <v>13026</v>
      </c>
      <c r="M1995" s="6" t="s">
        <v>13027</v>
      </c>
      <c r="N1995" s="5" t="s">
        <v>13031</v>
      </c>
    </row>
    <row r="1996" spans="1:14" x14ac:dyDescent="0.45">
      <c r="A1996" s="6" t="s">
        <v>3482</v>
      </c>
      <c r="B1996" s="5" t="s">
        <v>3483</v>
      </c>
      <c r="C1996" s="5" t="s">
        <v>3484</v>
      </c>
      <c r="D1996" s="6">
        <v>2010</v>
      </c>
      <c r="E1996" s="5" t="s">
        <v>3485</v>
      </c>
      <c r="F1996" s="5" t="s">
        <v>3486</v>
      </c>
      <c r="G1996" s="5" t="s">
        <v>3487</v>
      </c>
      <c r="H1996" s="5" t="s">
        <v>13024</v>
      </c>
      <c r="I1996" s="6" t="s">
        <v>13025</v>
      </c>
      <c r="J1996" s="6" t="s">
        <v>13026</v>
      </c>
      <c r="K1996" s="6" t="s">
        <v>13026</v>
      </c>
      <c r="L1996" s="6" t="s">
        <v>13026</v>
      </c>
      <c r="M1996" s="6" t="s">
        <v>13027</v>
      </c>
      <c r="N1996" s="5" t="s">
        <v>13028</v>
      </c>
    </row>
    <row r="1997" spans="1:14" x14ac:dyDescent="0.45">
      <c r="A1997" s="6" t="s">
        <v>5272</v>
      </c>
      <c r="B1997" s="5" t="s">
        <v>5273</v>
      </c>
      <c r="C1997" s="5" t="s">
        <v>5274</v>
      </c>
      <c r="D1997" s="6">
        <v>2019</v>
      </c>
      <c r="E1997" s="5" t="s">
        <v>5275</v>
      </c>
      <c r="F1997" s="5" t="s">
        <v>5276</v>
      </c>
      <c r="G1997" s="5" t="s">
        <v>5277</v>
      </c>
      <c r="H1997" s="5" t="s">
        <v>13024</v>
      </c>
      <c r="I1997" s="6" t="s">
        <v>13025</v>
      </c>
      <c r="J1997" s="6" t="s">
        <v>13025</v>
      </c>
      <c r="K1997" s="6" t="s">
        <v>13026</v>
      </c>
      <c r="L1997" s="6" t="s">
        <v>13025</v>
      </c>
      <c r="M1997" s="6" t="s">
        <v>13027</v>
      </c>
      <c r="N1997" s="5" t="s">
        <v>13029</v>
      </c>
    </row>
    <row r="1998" spans="1:14" x14ac:dyDescent="0.45">
      <c r="A1998" s="6" t="s">
        <v>10918</v>
      </c>
      <c r="B1998" s="5" t="s">
        <v>10919</v>
      </c>
      <c r="C1998" s="5" t="s">
        <v>10920</v>
      </c>
      <c r="D1998" s="6">
        <v>2007</v>
      </c>
      <c r="E1998" s="5" t="s">
        <v>10921</v>
      </c>
      <c r="F1998" s="5" t="s">
        <v>10922</v>
      </c>
      <c r="G1998" s="5" t="s">
        <v>10923</v>
      </c>
      <c r="H1998" s="5" t="s">
        <v>13024</v>
      </c>
      <c r="I1998" s="6" t="s">
        <v>13025</v>
      </c>
      <c r="J1998" s="6" t="s">
        <v>13025</v>
      </c>
      <c r="K1998" s="6" t="s">
        <v>13026</v>
      </c>
      <c r="L1998" s="6" t="s">
        <v>13025</v>
      </c>
      <c r="M1998" s="6" t="s">
        <v>13027</v>
      </c>
      <c r="N1998" s="5" t="s">
        <v>13029</v>
      </c>
    </row>
    <row r="1999" spans="1:14" x14ac:dyDescent="0.45">
      <c r="A1999" s="6" t="s">
        <v>12800</v>
      </c>
      <c r="B1999" s="5" t="s">
        <v>12801</v>
      </c>
      <c r="C1999" s="5" t="s">
        <v>12802</v>
      </c>
      <c r="D1999" s="6">
        <v>2012</v>
      </c>
      <c r="E1999" s="5" t="s">
        <v>12803</v>
      </c>
      <c r="F1999" s="5" t="s">
        <v>11928</v>
      </c>
      <c r="G1999" s="5" t="s">
        <v>12804</v>
      </c>
      <c r="H1999" s="5" t="s">
        <v>13024</v>
      </c>
      <c r="I1999" s="6" t="s">
        <v>13026</v>
      </c>
      <c r="J1999" s="6" t="s">
        <v>13025</v>
      </c>
      <c r="K1999" s="6" t="s">
        <v>13026</v>
      </c>
      <c r="L1999" s="6" t="s">
        <v>13026</v>
      </c>
      <c r="M1999" s="6" t="s">
        <v>13027</v>
      </c>
      <c r="N1999" s="5" t="s">
        <v>13031</v>
      </c>
    </row>
    <row r="2000" spans="1:14" x14ac:dyDescent="0.45">
      <c r="A2000" s="6" t="s">
        <v>1742</v>
      </c>
      <c r="B2000" s="5" t="s">
        <v>1743</v>
      </c>
      <c r="C2000" s="5" t="s">
        <v>1744</v>
      </c>
      <c r="D2000" s="6">
        <v>1986</v>
      </c>
      <c r="E2000" s="5" t="s">
        <v>1745</v>
      </c>
      <c r="F2000" s="5" t="s">
        <v>1746</v>
      </c>
      <c r="G2000" s="5" t="s">
        <v>1747</v>
      </c>
      <c r="H2000" s="5" t="s">
        <v>13024</v>
      </c>
      <c r="I2000" s="6" t="s">
        <v>13025</v>
      </c>
      <c r="J2000" s="6" t="s">
        <v>13026</v>
      </c>
      <c r="K2000" s="6" t="s">
        <v>13026</v>
      </c>
      <c r="L2000" s="6" t="s">
        <v>13026</v>
      </c>
      <c r="M2000" s="6" t="s">
        <v>13027</v>
      </c>
      <c r="N2000" s="5" t="s">
        <v>13028</v>
      </c>
    </row>
    <row r="2001" spans="1:14" x14ac:dyDescent="0.45">
      <c r="A2001" s="6" t="s">
        <v>4780</v>
      </c>
      <c r="B2001" s="5" t="s">
        <v>4781</v>
      </c>
      <c r="C2001" s="5" t="s">
        <v>4782</v>
      </c>
      <c r="D2001" s="6">
        <v>2015</v>
      </c>
      <c r="E2001" s="5" t="s">
        <v>4783</v>
      </c>
      <c r="F2001" s="5" t="s">
        <v>111</v>
      </c>
      <c r="G2001" s="5" t="s">
        <v>4784</v>
      </c>
      <c r="H2001" s="5" t="s">
        <v>13024</v>
      </c>
      <c r="I2001" s="6" t="s">
        <v>13025</v>
      </c>
      <c r="J2001" s="6" t="s">
        <v>13026</v>
      </c>
      <c r="K2001" s="6" t="s">
        <v>13026</v>
      </c>
      <c r="L2001" s="6" t="s">
        <v>13026</v>
      </c>
      <c r="M2001" s="6" t="s">
        <v>13027</v>
      </c>
      <c r="N2001" s="5" t="s">
        <v>13028</v>
      </c>
    </row>
    <row r="2002" spans="1:14" x14ac:dyDescent="0.45">
      <c r="A2002" s="6" t="s">
        <v>8884</v>
      </c>
      <c r="B2002" s="5" t="s">
        <v>8885</v>
      </c>
      <c r="C2002" s="5" t="s">
        <v>8886</v>
      </c>
      <c r="D2002" s="6">
        <v>2026</v>
      </c>
      <c r="E2002" s="5" t="s">
        <v>8887</v>
      </c>
      <c r="F2002" s="5" t="s">
        <v>8888</v>
      </c>
      <c r="G2002" s="5" t="s">
        <v>8889</v>
      </c>
      <c r="H2002" s="5" t="s">
        <v>13024</v>
      </c>
      <c r="I2002" s="6" t="s">
        <v>13025</v>
      </c>
      <c r="J2002" s="6" t="s">
        <v>13025</v>
      </c>
      <c r="K2002" s="6" t="s">
        <v>13026</v>
      </c>
      <c r="L2002" s="6" t="s">
        <v>13026</v>
      </c>
      <c r="M2002" s="6" t="s">
        <v>13027</v>
      </c>
      <c r="N2002" s="5" t="s">
        <v>13029</v>
      </c>
    </row>
    <row r="2003" spans="1:14" x14ac:dyDescent="0.45">
      <c r="A2003" s="6" t="s">
        <v>4036</v>
      </c>
      <c r="B2003" s="5" t="s">
        <v>4037</v>
      </c>
      <c r="C2003" s="5" t="s">
        <v>4038</v>
      </c>
      <c r="D2003" s="6">
        <v>2019</v>
      </c>
      <c r="E2003" s="5" t="s">
        <v>4039</v>
      </c>
      <c r="F2003" s="5" t="s">
        <v>1102</v>
      </c>
      <c r="G2003" s="5" t="s">
        <v>4040</v>
      </c>
      <c r="H2003" s="5" t="s">
        <v>13030</v>
      </c>
      <c r="I2003" s="6" t="s">
        <v>13025</v>
      </c>
      <c r="J2003" s="6" t="s">
        <v>13026</v>
      </c>
      <c r="K2003" s="6" t="s">
        <v>13026</v>
      </c>
      <c r="L2003" s="6" t="s">
        <v>13026</v>
      </c>
      <c r="M2003" s="6" t="s">
        <v>13027</v>
      </c>
      <c r="N2003" s="5" t="s">
        <v>13028</v>
      </c>
    </row>
    <row r="2004" spans="1:14" x14ac:dyDescent="0.45">
      <c r="A2004" s="6" t="s">
        <v>7746</v>
      </c>
      <c r="B2004" s="5" t="s">
        <v>7747</v>
      </c>
      <c r="C2004" s="5" t="s">
        <v>7748</v>
      </c>
      <c r="D2004" s="6">
        <v>2002</v>
      </c>
      <c r="E2004" s="5" t="s">
        <v>7749</v>
      </c>
      <c r="F2004" s="5" t="s">
        <v>604</v>
      </c>
      <c r="G2004" s="5" t="s">
        <v>7750</v>
      </c>
      <c r="H2004" s="5" t="s">
        <v>13030</v>
      </c>
      <c r="I2004" s="6" t="s">
        <v>13025</v>
      </c>
      <c r="J2004" s="6" t="s">
        <v>13026</v>
      </c>
      <c r="K2004" s="6" t="s">
        <v>13025</v>
      </c>
      <c r="L2004" s="6" t="s">
        <v>13025</v>
      </c>
      <c r="M2004" s="6" t="s">
        <v>13027</v>
      </c>
      <c r="N2004" s="5" t="s">
        <v>13028</v>
      </c>
    </row>
    <row r="2005" spans="1:14" x14ac:dyDescent="0.45">
      <c r="A2005" s="6" t="s">
        <v>8088</v>
      </c>
      <c r="B2005" s="5" t="s">
        <v>8089</v>
      </c>
      <c r="C2005" s="5" t="s">
        <v>8090</v>
      </c>
      <c r="D2005" s="6">
        <v>2008</v>
      </c>
      <c r="E2005" s="5" t="s">
        <v>8091</v>
      </c>
      <c r="F2005" s="5" t="s">
        <v>732</v>
      </c>
      <c r="G2005" s="5" t="s">
        <v>8092</v>
      </c>
      <c r="H2005" s="5" t="s">
        <v>13024</v>
      </c>
      <c r="I2005" s="6" t="s">
        <v>13026</v>
      </c>
      <c r="J2005" s="6" t="s">
        <v>13025</v>
      </c>
      <c r="K2005" s="6" t="s">
        <v>13026</v>
      </c>
      <c r="L2005" s="6" t="s">
        <v>13025</v>
      </c>
      <c r="M2005" s="6" t="s">
        <v>13027</v>
      </c>
      <c r="N2005" s="5" t="s">
        <v>13031</v>
      </c>
    </row>
    <row r="2006" spans="1:14" x14ac:dyDescent="0.45">
      <c r="A2006" s="6" t="s">
        <v>10715</v>
      </c>
      <c r="B2006" s="5" t="s">
        <v>10716</v>
      </c>
      <c r="C2006" s="5" t="s">
        <v>10717</v>
      </c>
      <c r="D2006" s="6">
        <v>1999</v>
      </c>
      <c r="E2006" s="5" t="s">
        <v>10718</v>
      </c>
      <c r="F2006" s="5" t="s">
        <v>7688</v>
      </c>
      <c r="G2006" s="5" t="s">
        <v>10719</v>
      </c>
      <c r="H2006" s="5" t="s">
        <v>13024</v>
      </c>
      <c r="I2006" s="6" t="s">
        <v>13025</v>
      </c>
      <c r="J2006" s="6" t="s">
        <v>13026</v>
      </c>
      <c r="K2006" s="6" t="s">
        <v>13026</v>
      </c>
      <c r="L2006" s="6" t="s">
        <v>13026</v>
      </c>
      <c r="M2006" s="6" t="s">
        <v>13027</v>
      </c>
      <c r="N2006" s="5" t="s">
        <v>13028</v>
      </c>
    </row>
    <row r="2007" spans="1:14" x14ac:dyDescent="0.45">
      <c r="A2007" s="6" t="s">
        <v>3942</v>
      </c>
      <c r="B2007" s="5" t="s">
        <v>3943</v>
      </c>
      <c r="C2007" s="5" t="s">
        <v>3944</v>
      </c>
      <c r="D2007" s="6">
        <v>2002</v>
      </c>
      <c r="E2007" s="5" t="s">
        <v>3945</v>
      </c>
      <c r="F2007" s="5" t="s">
        <v>135</v>
      </c>
      <c r="G2007" s="5" t="s">
        <v>3946</v>
      </c>
      <c r="H2007" s="5" t="s">
        <v>13024</v>
      </c>
      <c r="I2007" s="6" t="s">
        <v>13025</v>
      </c>
      <c r="J2007" s="6" t="s">
        <v>13026</v>
      </c>
      <c r="K2007" s="6" t="s">
        <v>13025</v>
      </c>
      <c r="L2007" s="6" t="s">
        <v>13025</v>
      </c>
      <c r="M2007" s="6" t="s">
        <v>13027</v>
      </c>
      <c r="N2007" s="5" t="s">
        <v>13028</v>
      </c>
    </row>
    <row r="2008" spans="1:14" x14ac:dyDescent="0.45">
      <c r="A2008" s="6" t="s">
        <v>12052</v>
      </c>
      <c r="B2008" s="5" t="s">
        <v>12053</v>
      </c>
      <c r="C2008" s="5" t="s">
        <v>12054</v>
      </c>
      <c r="D2008" s="6">
        <v>2002</v>
      </c>
      <c r="E2008" s="5" t="s">
        <v>12055</v>
      </c>
      <c r="F2008" s="5" t="s">
        <v>135</v>
      </c>
      <c r="G2008" s="5" t="s">
        <v>12056</v>
      </c>
      <c r="H2008" s="5" t="s">
        <v>13024</v>
      </c>
      <c r="I2008" s="6" t="s">
        <v>13025</v>
      </c>
      <c r="J2008" s="6" t="s">
        <v>13026</v>
      </c>
      <c r="K2008" s="6" t="s">
        <v>13026</v>
      </c>
      <c r="L2008" s="6" t="s">
        <v>13025</v>
      </c>
      <c r="M2008" s="6" t="s">
        <v>13027</v>
      </c>
      <c r="N2008" s="5" t="s">
        <v>13028</v>
      </c>
    </row>
    <row r="2009" spans="1:14" x14ac:dyDescent="0.45">
      <c r="A2009" s="6" t="s">
        <v>5829</v>
      </c>
      <c r="B2009" s="5" t="s">
        <v>5830</v>
      </c>
      <c r="C2009" s="5" t="s">
        <v>5831</v>
      </c>
      <c r="D2009" s="6">
        <v>1995</v>
      </c>
      <c r="E2009" s="5" t="s">
        <v>5832</v>
      </c>
      <c r="F2009" s="5" t="s">
        <v>206</v>
      </c>
      <c r="G2009" s="5" t="s">
        <v>5833</v>
      </c>
      <c r="H2009" s="5" t="s">
        <v>13024</v>
      </c>
      <c r="I2009" s="6" t="s">
        <v>13026</v>
      </c>
      <c r="J2009" s="6" t="s">
        <v>13025</v>
      </c>
      <c r="K2009" s="6" t="s">
        <v>13026</v>
      </c>
      <c r="L2009" s="6" t="s">
        <v>13026</v>
      </c>
      <c r="M2009" s="6" t="s">
        <v>13027</v>
      </c>
      <c r="N2009" s="5" t="s">
        <v>13031</v>
      </c>
    </row>
    <row r="2010" spans="1:14" x14ac:dyDescent="0.45">
      <c r="A2010" s="6" t="s">
        <v>6470</v>
      </c>
      <c r="B2010" s="5" t="s">
        <v>6471</v>
      </c>
      <c r="C2010" s="5" t="s">
        <v>6472</v>
      </c>
      <c r="D2010" s="6">
        <v>2024</v>
      </c>
      <c r="E2010" s="5" t="s">
        <v>6473</v>
      </c>
      <c r="F2010" s="5" t="s">
        <v>2822</v>
      </c>
      <c r="G2010" s="5" t="s">
        <v>6474</v>
      </c>
      <c r="H2010" s="5" t="s">
        <v>13024</v>
      </c>
      <c r="I2010" s="6" t="s">
        <v>13025</v>
      </c>
      <c r="J2010" s="6" t="s">
        <v>13025</v>
      </c>
      <c r="K2010" s="6" t="s">
        <v>13025</v>
      </c>
      <c r="L2010" s="6" t="s">
        <v>13026</v>
      </c>
      <c r="M2010" s="6" t="s">
        <v>13027</v>
      </c>
      <c r="N2010" s="5" t="s">
        <v>13029</v>
      </c>
    </row>
    <row r="2011" spans="1:14" x14ac:dyDescent="0.45">
      <c r="A2011" s="6" t="s">
        <v>2455</v>
      </c>
      <c r="B2011" s="5" t="s">
        <v>2456</v>
      </c>
      <c r="C2011" s="5" t="s">
        <v>2457</v>
      </c>
      <c r="D2011" s="6">
        <v>2012</v>
      </c>
      <c r="E2011" s="5" t="s">
        <v>2458</v>
      </c>
      <c r="F2011" s="5" t="s">
        <v>2459</v>
      </c>
      <c r="G2011" s="5" t="s">
        <v>2460</v>
      </c>
      <c r="H2011" s="5" t="s">
        <v>13024</v>
      </c>
      <c r="I2011" s="6" t="s">
        <v>13026</v>
      </c>
      <c r="J2011" s="6" t="s">
        <v>13026</v>
      </c>
      <c r="K2011" s="6" t="s">
        <v>13026</v>
      </c>
      <c r="L2011" s="6" t="s">
        <v>13025</v>
      </c>
      <c r="M2011" s="6" t="s">
        <v>13027</v>
      </c>
      <c r="N2011" s="5" t="s">
        <v>13031</v>
      </c>
    </row>
    <row r="2012" spans="1:14" x14ac:dyDescent="0.45">
      <c r="A2012" s="6" t="s">
        <v>5373</v>
      </c>
      <c r="B2012" s="5" t="s">
        <v>5374</v>
      </c>
      <c r="C2012" s="5" t="s">
        <v>5375</v>
      </c>
      <c r="D2012" s="6">
        <v>2001</v>
      </c>
      <c r="E2012" s="5" t="s">
        <v>5376</v>
      </c>
      <c r="F2012" s="5" t="s">
        <v>194</v>
      </c>
      <c r="G2012" s="5" t="s">
        <v>5377</v>
      </c>
      <c r="H2012" s="5" t="s">
        <v>13024</v>
      </c>
      <c r="I2012" s="6" t="s">
        <v>13026</v>
      </c>
      <c r="J2012" s="6" t="s">
        <v>13025</v>
      </c>
      <c r="K2012" s="6" t="s">
        <v>13026</v>
      </c>
      <c r="L2012" s="6" t="s">
        <v>13026</v>
      </c>
      <c r="M2012" s="6" t="s">
        <v>13027</v>
      </c>
      <c r="N2012" s="5" t="s">
        <v>13031</v>
      </c>
    </row>
    <row r="2013" spans="1:14" x14ac:dyDescent="0.45">
      <c r="A2013" s="6" t="s">
        <v>3698</v>
      </c>
      <c r="B2013" s="5" t="s">
        <v>3699</v>
      </c>
      <c r="C2013" s="5" t="s">
        <v>3700</v>
      </c>
      <c r="D2013" s="6">
        <v>2017</v>
      </c>
      <c r="E2013" s="5" t="s">
        <v>3701</v>
      </c>
      <c r="F2013" s="5" t="s">
        <v>3702</v>
      </c>
      <c r="G2013" s="5" t="s">
        <v>3703</v>
      </c>
      <c r="H2013" s="5" t="s">
        <v>13024</v>
      </c>
      <c r="I2013" s="6" t="s">
        <v>13025</v>
      </c>
      <c r="J2013" s="6" t="s">
        <v>13025</v>
      </c>
      <c r="K2013" s="6" t="s">
        <v>13026</v>
      </c>
      <c r="L2013" s="6" t="s">
        <v>13025</v>
      </c>
      <c r="M2013" s="6" t="s">
        <v>13027</v>
      </c>
      <c r="N2013" s="5" t="s">
        <v>13029</v>
      </c>
    </row>
    <row r="2014" spans="1:14" x14ac:dyDescent="0.45">
      <c r="A2014" s="6" t="s">
        <v>4478</v>
      </c>
      <c r="B2014" s="5" t="s">
        <v>4479</v>
      </c>
      <c r="C2014" s="5" t="s">
        <v>4480</v>
      </c>
      <c r="D2014" s="6">
        <v>2005</v>
      </c>
      <c r="E2014" s="5" t="s">
        <v>4481</v>
      </c>
      <c r="F2014" s="5" t="s">
        <v>313</v>
      </c>
      <c r="G2014" s="5" t="s">
        <v>4482</v>
      </c>
      <c r="H2014" s="5" t="s">
        <v>13032</v>
      </c>
      <c r="I2014" s="6" t="s">
        <v>13026</v>
      </c>
      <c r="J2014" s="6" t="s">
        <v>13025</v>
      </c>
      <c r="K2014" s="6" t="s">
        <v>13025</v>
      </c>
      <c r="L2014" s="6" t="s">
        <v>13026</v>
      </c>
      <c r="M2014" s="6" t="s">
        <v>13027</v>
      </c>
      <c r="N2014" s="5" t="s">
        <v>13031</v>
      </c>
    </row>
    <row r="2015" spans="1:14" x14ac:dyDescent="0.45">
      <c r="A2015" s="6" t="s">
        <v>6070</v>
      </c>
      <c r="B2015" s="5" t="s">
        <v>6071</v>
      </c>
      <c r="C2015" s="5" t="s">
        <v>6072</v>
      </c>
      <c r="D2015" s="6">
        <v>1992</v>
      </c>
      <c r="E2015" s="5" t="s">
        <v>6073</v>
      </c>
      <c r="F2015" s="5" t="s">
        <v>1033</v>
      </c>
      <c r="G2015" s="5" t="s">
        <v>6074</v>
      </c>
      <c r="H2015" s="5" t="s">
        <v>13024</v>
      </c>
      <c r="I2015" s="6" t="s">
        <v>13025</v>
      </c>
      <c r="J2015" s="6" t="s">
        <v>13026</v>
      </c>
      <c r="K2015" s="6" t="s">
        <v>13026</v>
      </c>
      <c r="L2015" s="6" t="s">
        <v>13025</v>
      </c>
      <c r="M2015" s="6" t="s">
        <v>13027</v>
      </c>
      <c r="N2015" s="5" t="s">
        <v>13028</v>
      </c>
    </row>
    <row r="2016" spans="1:14" x14ac:dyDescent="0.45">
      <c r="A2016" s="6" t="s">
        <v>10407</v>
      </c>
      <c r="B2016" s="5" t="s">
        <v>10408</v>
      </c>
      <c r="C2016" s="5" t="s">
        <v>10409</v>
      </c>
      <c r="D2016" s="6">
        <v>2015</v>
      </c>
      <c r="E2016" s="5" t="s">
        <v>10410</v>
      </c>
      <c r="F2016" s="5" t="s">
        <v>426</v>
      </c>
      <c r="G2016" s="5" t="s">
        <v>10411</v>
      </c>
      <c r="H2016" s="5" t="s">
        <v>13024</v>
      </c>
      <c r="I2016" s="6" t="s">
        <v>13025</v>
      </c>
      <c r="J2016" s="6" t="s">
        <v>13026</v>
      </c>
      <c r="K2016" s="6" t="s">
        <v>13025</v>
      </c>
      <c r="L2016" s="6" t="s">
        <v>13026</v>
      </c>
      <c r="M2016" s="6" t="s">
        <v>13027</v>
      </c>
      <c r="N2016" s="5" t="s">
        <v>13028</v>
      </c>
    </row>
    <row r="2017" spans="1:14" x14ac:dyDescent="0.45">
      <c r="A2017" s="6" t="s">
        <v>1865</v>
      </c>
      <c r="B2017" s="5" t="s">
        <v>1866</v>
      </c>
      <c r="C2017" s="5" t="s">
        <v>1867</v>
      </c>
      <c r="D2017" s="6">
        <v>2001</v>
      </c>
      <c r="E2017" s="5" t="s">
        <v>1868</v>
      </c>
      <c r="F2017" s="5" t="s">
        <v>68</v>
      </c>
      <c r="G2017" s="5" t="s">
        <v>1869</v>
      </c>
      <c r="H2017" s="5" t="s">
        <v>13024</v>
      </c>
      <c r="I2017" s="6" t="s">
        <v>13025</v>
      </c>
      <c r="J2017" s="6" t="s">
        <v>13026</v>
      </c>
      <c r="K2017" s="6" t="s">
        <v>13026</v>
      </c>
      <c r="L2017" s="6" t="s">
        <v>13025</v>
      </c>
      <c r="M2017" s="6" t="s">
        <v>13027</v>
      </c>
      <c r="N2017" s="5" t="s">
        <v>13028</v>
      </c>
    </row>
    <row r="2018" spans="1:14" x14ac:dyDescent="0.45">
      <c r="A2018" s="6" t="s">
        <v>7957</v>
      </c>
      <c r="B2018" s="5" t="s">
        <v>7958</v>
      </c>
      <c r="C2018" s="5" t="s">
        <v>7959</v>
      </c>
      <c r="D2018" s="6">
        <v>1982</v>
      </c>
      <c r="E2018" s="5" t="s">
        <v>7960</v>
      </c>
      <c r="F2018" s="5" t="s">
        <v>245</v>
      </c>
      <c r="G2018" s="5" t="s">
        <v>7961</v>
      </c>
      <c r="H2018" s="5" t="s">
        <v>13024</v>
      </c>
      <c r="I2018" s="6" t="s">
        <v>13025</v>
      </c>
      <c r="J2018" s="6" t="s">
        <v>13026</v>
      </c>
      <c r="K2018" s="6" t="s">
        <v>13026</v>
      </c>
      <c r="L2018" s="6" t="s">
        <v>13026</v>
      </c>
      <c r="M2018" s="6" t="s">
        <v>13027</v>
      </c>
      <c r="N2018" s="5" t="s">
        <v>13028</v>
      </c>
    </row>
    <row r="2019" spans="1:14" x14ac:dyDescent="0.45">
      <c r="A2019" s="6" t="s">
        <v>11571</v>
      </c>
      <c r="B2019" s="5" t="s">
        <v>11572</v>
      </c>
      <c r="C2019" s="5" t="s">
        <v>11573</v>
      </c>
      <c r="D2019" s="6">
        <v>1996</v>
      </c>
      <c r="E2019" s="5" t="s">
        <v>11574</v>
      </c>
      <c r="F2019" s="5" t="s">
        <v>616</v>
      </c>
      <c r="G2019" s="5" t="s">
        <v>11575</v>
      </c>
      <c r="H2019" s="5" t="s">
        <v>13024</v>
      </c>
      <c r="I2019" s="6" t="s">
        <v>13025</v>
      </c>
      <c r="J2019" s="6" t="s">
        <v>13026</v>
      </c>
      <c r="K2019" s="6" t="s">
        <v>13026</v>
      </c>
      <c r="L2019" s="6" t="s">
        <v>13026</v>
      </c>
      <c r="M2019" s="6" t="s">
        <v>13027</v>
      </c>
      <c r="N2019" s="5" t="s">
        <v>13028</v>
      </c>
    </row>
    <row r="2020" spans="1:14" x14ac:dyDescent="0.45">
      <c r="A2020" s="6" t="s">
        <v>3118</v>
      </c>
      <c r="B2020" s="5" t="s">
        <v>3119</v>
      </c>
      <c r="C2020" s="5" t="s">
        <v>3120</v>
      </c>
      <c r="D2020" s="6">
        <v>2010</v>
      </c>
      <c r="E2020" s="5" t="s">
        <v>3121</v>
      </c>
      <c r="F2020" s="5" t="s">
        <v>3122</v>
      </c>
      <c r="G2020" s="5" t="s">
        <v>3123</v>
      </c>
      <c r="H2020" s="5" t="s">
        <v>13024</v>
      </c>
      <c r="I2020" s="6" t="s">
        <v>13025</v>
      </c>
      <c r="J2020" s="6" t="s">
        <v>13026</v>
      </c>
      <c r="K2020" s="6" t="s">
        <v>13026</v>
      </c>
      <c r="L2020" s="6" t="s">
        <v>13026</v>
      </c>
      <c r="M2020" s="6" t="s">
        <v>13027</v>
      </c>
      <c r="N2020" s="5" t="s">
        <v>13028</v>
      </c>
    </row>
    <row r="2021" spans="1:14" x14ac:dyDescent="0.45">
      <c r="A2021" s="6" t="s">
        <v>9041</v>
      </c>
      <c r="B2021" s="5" t="s">
        <v>9042</v>
      </c>
      <c r="C2021" s="5" t="s">
        <v>9043</v>
      </c>
      <c r="D2021" s="6">
        <v>2002</v>
      </c>
      <c r="E2021" s="5" t="s">
        <v>9044</v>
      </c>
      <c r="F2021" s="5" t="s">
        <v>135</v>
      </c>
      <c r="G2021" s="5" t="s">
        <v>9045</v>
      </c>
      <c r="H2021" s="5" t="s">
        <v>13024</v>
      </c>
      <c r="I2021" s="6" t="s">
        <v>13025</v>
      </c>
      <c r="J2021" s="6" t="s">
        <v>13026</v>
      </c>
      <c r="K2021" s="6" t="s">
        <v>13026</v>
      </c>
      <c r="L2021" s="6" t="s">
        <v>13026</v>
      </c>
      <c r="M2021" s="6" t="s">
        <v>13027</v>
      </c>
      <c r="N2021" s="5" t="s">
        <v>13028</v>
      </c>
    </row>
    <row r="2022" spans="1:14" x14ac:dyDescent="0.45">
      <c r="A2022" s="6" t="s">
        <v>2037</v>
      </c>
      <c r="B2022" s="5" t="s">
        <v>2038</v>
      </c>
      <c r="C2022" s="5" t="s">
        <v>2039</v>
      </c>
      <c r="D2022" s="6">
        <v>2023</v>
      </c>
      <c r="E2022" s="5" t="s">
        <v>2040</v>
      </c>
      <c r="F2022" s="5" t="s">
        <v>552</v>
      </c>
      <c r="G2022" s="5" t="s">
        <v>2041</v>
      </c>
      <c r="H2022" s="5" t="s">
        <v>13024</v>
      </c>
      <c r="I2022" s="6" t="s">
        <v>13025</v>
      </c>
      <c r="J2022" s="6" t="s">
        <v>13026</v>
      </c>
      <c r="K2022" s="6" t="s">
        <v>13026</v>
      </c>
      <c r="L2022" s="6" t="s">
        <v>13026</v>
      </c>
      <c r="M2022" s="6" t="s">
        <v>13027</v>
      </c>
      <c r="N2022" s="5" t="s">
        <v>13028</v>
      </c>
    </row>
    <row r="2023" spans="1:14" x14ac:dyDescent="0.45">
      <c r="A2023" s="6" t="s">
        <v>6065</v>
      </c>
      <c r="B2023" s="5" t="s">
        <v>6066</v>
      </c>
      <c r="C2023" s="5" t="s">
        <v>6067</v>
      </c>
      <c r="D2023" s="6">
        <v>1995</v>
      </c>
      <c r="E2023" s="5" t="s">
        <v>6068</v>
      </c>
      <c r="F2023" s="5" t="s">
        <v>76</v>
      </c>
      <c r="G2023" s="5" t="s">
        <v>6069</v>
      </c>
      <c r="H2023" s="5" t="s">
        <v>13024</v>
      </c>
      <c r="I2023" s="6" t="s">
        <v>13026</v>
      </c>
      <c r="J2023" s="6" t="s">
        <v>13025</v>
      </c>
      <c r="K2023" s="6" t="s">
        <v>13026</v>
      </c>
      <c r="L2023" s="6" t="s">
        <v>13026</v>
      </c>
      <c r="M2023" s="6" t="s">
        <v>13027</v>
      </c>
      <c r="N2023" s="5" t="s">
        <v>13031</v>
      </c>
    </row>
    <row r="2024" spans="1:14" x14ac:dyDescent="0.45">
      <c r="A2024" s="6" t="s">
        <v>11211</v>
      </c>
      <c r="B2024" s="5" t="s">
        <v>11212</v>
      </c>
      <c r="C2024" s="5" t="s">
        <v>11213</v>
      </c>
      <c r="D2024" s="6">
        <v>2016</v>
      </c>
      <c r="E2024" s="5" t="s">
        <v>11214</v>
      </c>
      <c r="F2024" s="5" t="s">
        <v>4641</v>
      </c>
      <c r="G2024" s="5" t="s">
        <v>11215</v>
      </c>
      <c r="H2024" s="5" t="s">
        <v>13024</v>
      </c>
      <c r="I2024" s="6" t="s">
        <v>13026</v>
      </c>
      <c r="J2024" s="6" t="s">
        <v>13025</v>
      </c>
      <c r="K2024" s="6" t="s">
        <v>13026</v>
      </c>
      <c r="L2024" s="6" t="s">
        <v>13026</v>
      </c>
      <c r="M2024" s="6" t="s">
        <v>13027</v>
      </c>
      <c r="N2024" s="5" t="s">
        <v>13031</v>
      </c>
    </row>
    <row r="2025" spans="1:14" x14ac:dyDescent="0.45">
      <c r="A2025" s="6" t="s">
        <v>7152</v>
      </c>
      <c r="B2025" s="5" t="s">
        <v>7153</v>
      </c>
      <c r="C2025" s="5" t="s">
        <v>7154</v>
      </c>
      <c r="D2025" s="6">
        <v>2017</v>
      </c>
      <c r="E2025" s="5" t="s">
        <v>7155</v>
      </c>
      <c r="F2025" s="5" t="s">
        <v>2406</v>
      </c>
      <c r="G2025" s="5" t="s">
        <v>7156</v>
      </c>
      <c r="H2025" s="5" t="s">
        <v>13024</v>
      </c>
      <c r="I2025" s="6" t="s">
        <v>13025</v>
      </c>
      <c r="J2025" s="6" t="s">
        <v>13025</v>
      </c>
      <c r="K2025" s="6" t="s">
        <v>13026</v>
      </c>
      <c r="L2025" s="6" t="s">
        <v>13025</v>
      </c>
      <c r="M2025" s="6" t="s">
        <v>13027</v>
      </c>
      <c r="N2025" s="5" t="s">
        <v>13029</v>
      </c>
    </row>
    <row r="2026" spans="1:14" x14ac:dyDescent="0.45">
      <c r="A2026" s="6" t="s">
        <v>12245</v>
      </c>
      <c r="B2026" s="5" t="s">
        <v>12246</v>
      </c>
      <c r="C2026" s="5" t="s">
        <v>12247</v>
      </c>
      <c r="D2026" s="6">
        <v>2000</v>
      </c>
      <c r="E2026" s="5" t="s">
        <v>12248</v>
      </c>
      <c r="F2026" s="5" t="s">
        <v>779</v>
      </c>
      <c r="G2026" s="5" t="s">
        <v>12249</v>
      </c>
      <c r="H2026" s="5" t="s">
        <v>13024</v>
      </c>
      <c r="I2026" s="6" t="s">
        <v>13026</v>
      </c>
      <c r="J2026" s="6" t="s">
        <v>13026</v>
      </c>
      <c r="K2026" s="6" t="s">
        <v>13026</v>
      </c>
      <c r="L2026" s="6" t="s">
        <v>13026</v>
      </c>
      <c r="M2026" s="6" t="s">
        <v>13027</v>
      </c>
      <c r="N2026" s="5" t="s">
        <v>13031</v>
      </c>
    </row>
    <row r="2027" spans="1:14" x14ac:dyDescent="0.45">
      <c r="A2027" s="6" t="s">
        <v>2154</v>
      </c>
      <c r="B2027" s="5" t="s">
        <v>2155</v>
      </c>
      <c r="C2027" s="5" t="s">
        <v>2156</v>
      </c>
      <c r="D2027" s="6">
        <v>2023</v>
      </c>
      <c r="E2027" s="5" t="s">
        <v>2157</v>
      </c>
      <c r="F2027" s="5" t="s">
        <v>374</v>
      </c>
      <c r="G2027" s="5" t="s">
        <v>2158</v>
      </c>
      <c r="H2027" s="5" t="s">
        <v>13024</v>
      </c>
      <c r="I2027" s="6" t="s">
        <v>13025</v>
      </c>
      <c r="J2027" s="6" t="s">
        <v>13026</v>
      </c>
      <c r="K2027" s="6" t="s">
        <v>13026</v>
      </c>
      <c r="L2027" s="6" t="s">
        <v>13025</v>
      </c>
      <c r="M2027" s="6" t="s">
        <v>13027</v>
      </c>
      <c r="N2027" s="5" t="s">
        <v>13028</v>
      </c>
    </row>
    <row r="2028" spans="1:14" x14ac:dyDescent="0.45">
      <c r="A2028" s="6" t="s">
        <v>5702</v>
      </c>
      <c r="B2028" s="5" t="s">
        <v>5703</v>
      </c>
      <c r="C2028" s="5" t="s">
        <v>5704</v>
      </c>
      <c r="D2028" s="6">
        <v>2002</v>
      </c>
      <c r="E2028" s="5" t="s">
        <v>5705</v>
      </c>
      <c r="F2028" s="5" t="s">
        <v>715</v>
      </c>
      <c r="G2028" s="5" t="s">
        <v>5706</v>
      </c>
      <c r="H2028" s="5" t="s">
        <v>13024</v>
      </c>
      <c r="I2028" s="6" t="s">
        <v>13025</v>
      </c>
      <c r="J2028" s="6" t="s">
        <v>13026</v>
      </c>
      <c r="K2028" s="6" t="s">
        <v>13026</v>
      </c>
      <c r="L2028" s="6" t="s">
        <v>13025</v>
      </c>
      <c r="M2028" s="6" t="s">
        <v>13027</v>
      </c>
      <c r="N2028" s="5" t="s">
        <v>13028</v>
      </c>
    </row>
    <row r="2029" spans="1:14" x14ac:dyDescent="0.45">
      <c r="A2029" s="6" t="s">
        <v>10777</v>
      </c>
      <c r="B2029" s="5" t="s">
        <v>10778</v>
      </c>
      <c r="C2029" s="5" t="s">
        <v>10779</v>
      </c>
      <c r="D2029" s="6">
        <v>1996</v>
      </c>
      <c r="E2029" s="5" t="s">
        <v>10780</v>
      </c>
      <c r="F2029" s="5" t="s">
        <v>206</v>
      </c>
      <c r="G2029" s="5" t="s">
        <v>10781</v>
      </c>
      <c r="H2029" s="5" t="s">
        <v>13024</v>
      </c>
      <c r="I2029" s="6" t="s">
        <v>13026</v>
      </c>
      <c r="J2029" s="6" t="s">
        <v>13025</v>
      </c>
      <c r="K2029" s="6" t="s">
        <v>13026</v>
      </c>
      <c r="L2029" s="6" t="s">
        <v>13026</v>
      </c>
      <c r="M2029" s="6" t="s">
        <v>13027</v>
      </c>
      <c r="N2029" s="5" t="s">
        <v>13031</v>
      </c>
    </row>
    <row r="2030" spans="1:14" x14ac:dyDescent="0.45">
      <c r="A2030" s="6" t="s">
        <v>3377</v>
      </c>
      <c r="B2030" s="5" t="s">
        <v>3378</v>
      </c>
      <c r="C2030" s="5" t="s">
        <v>3379</v>
      </c>
      <c r="D2030" s="6">
        <v>2026</v>
      </c>
      <c r="E2030" s="5" t="s">
        <v>3380</v>
      </c>
      <c r="F2030" s="5" t="s">
        <v>1596</v>
      </c>
      <c r="G2030" s="5" t="s">
        <v>3381</v>
      </c>
      <c r="H2030" s="5" t="s">
        <v>13030</v>
      </c>
      <c r="I2030" s="6" t="s">
        <v>13026</v>
      </c>
      <c r="J2030" s="6" t="s">
        <v>13025</v>
      </c>
      <c r="K2030" s="6" t="s">
        <v>13026</v>
      </c>
      <c r="L2030" s="6" t="s">
        <v>13025</v>
      </c>
      <c r="M2030" s="6" t="s">
        <v>13027</v>
      </c>
      <c r="N2030" s="5" t="s">
        <v>13031</v>
      </c>
    </row>
    <row r="2031" spans="1:14" x14ac:dyDescent="0.45">
      <c r="A2031" s="6" t="s">
        <v>5195</v>
      </c>
      <c r="B2031" s="5" t="s">
        <v>5196</v>
      </c>
      <c r="C2031" s="5" t="s">
        <v>5197</v>
      </c>
      <c r="D2031" s="6">
        <v>2007</v>
      </c>
      <c r="E2031" s="5" t="s">
        <v>5198</v>
      </c>
      <c r="F2031" s="5" t="s">
        <v>3439</v>
      </c>
      <c r="G2031" s="5" t="s">
        <v>5199</v>
      </c>
      <c r="H2031" s="5" t="s">
        <v>13024</v>
      </c>
      <c r="I2031" s="6" t="s">
        <v>13025</v>
      </c>
      <c r="J2031" s="6" t="s">
        <v>13025</v>
      </c>
      <c r="K2031" s="6" t="s">
        <v>13025</v>
      </c>
      <c r="L2031" s="6" t="s">
        <v>13026</v>
      </c>
      <c r="M2031" s="6" t="s">
        <v>13027</v>
      </c>
      <c r="N2031" s="5" t="s">
        <v>13029</v>
      </c>
    </row>
    <row r="2032" spans="1:14" x14ac:dyDescent="0.45">
      <c r="A2032" s="6" t="s">
        <v>4631</v>
      </c>
      <c r="B2032" s="5" t="s">
        <v>4632</v>
      </c>
      <c r="C2032" s="5" t="s">
        <v>4633</v>
      </c>
      <c r="D2032" s="6">
        <v>2018</v>
      </c>
      <c r="E2032" s="5" t="s">
        <v>4634</v>
      </c>
      <c r="F2032" s="5" t="s">
        <v>4635</v>
      </c>
      <c r="G2032" s="5" t="s">
        <v>4636</v>
      </c>
      <c r="H2032" s="5" t="s">
        <v>13024</v>
      </c>
      <c r="I2032" s="6" t="s">
        <v>13025</v>
      </c>
      <c r="J2032" s="6" t="s">
        <v>13025</v>
      </c>
      <c r="K2032" s="6" t="s">
        <v>13026</v>
      </c>
      <c r="L2032" s="6" t="s">
        <v>13026</v>
      </c>
      <c r="M2032" s="6" t="s">
        <v>13027</v>
      </c>
      <c r="N2032" s="5" t="s">
        <v>13029</v>
      </c>
    </row>
    <row r="2033" spans="1:14" x14ac:dyDescent="0.45">
      <c r="A2033" s="6" t="s">
        <v>9752</v>
      </c>
      <c r="B2033" s="5" t="s">
        <v>9753</v>
      </c>
      <c r="C2033" s="5" t="s">
        <v>9754</v>
      </c>
      <c r="D2033" s="6">
        <v>2021</v>
      </c>
      <c r="E2033" s="5" t="s">
        <v>9755</v>
      </c>
      <c r="F2033" s="5" t="s">
        <v>297</v>
      </c>
      <c r="G2033" s="5" t="s">
        <v>9756</v>
      </c>
      <c r="H2033" s="5" t="s">
        <v>13024</v>
      </c>
      <c r="I2033" s="6" t="s">
        <v>13025</v>
      </c>
      <c r="J2033" s="6" t="s">
        <v>13025</v>
      </c>
      <c r="K2033" s="6" t="s">
        <v>13026</v>
      </c>
      <c r="L2033" s="6" t="s">
        <v>13026</v>
      </c>
      <c r="M2033" s="6" t="s">
        <v>13027</v>
      </c>
      <c r="N2033" s="5" t="s">
        <v>13029</v>
      </c>
    </row>
    <row r="2034" spans="1:14" x14ac:dyDescent="0.45">
      <c r="A2034" s="6" t="s">
        <v>11196</v>
      </c>
      <c r="B2034" s="5" t="s">
        <v>11197</v>
      </c>
      <c r="C2034" s="5" t="s">
        <v>11198</v>
      </c>
      <c r="D2034" s="6">
        <v>2005</v>
      </c>
      <c r="E2034" s="5" t="s">
        <v>11199</v>
      </c>
      <c r="F2034" s="5" t="s">
        <v>245</v>
      </c>
      <c r="G2034" s="5" t="s">
        <v>11200</v>
      </c>
      <c r="H2034" s="5" t="s">
        <v>13024</v>
      </c>
      <c r="I2034" s="6" t="s">
        <v>13025</v>
      </c>
      <c r="J2034" s="6" t="s">
        <v>13026</v>
      </c>
      <c r="K2034" s="6" t="s">
        <v>13026</v>
      </c>
      <c r="L2034" s="6" t="s">
        <v>13026</v>
      </c>
      <c r="M2034" s="6" t="s">
        <v>13027</v>
      </c>
      <c r="N2034" s="5" t="s">
        <v>13028</v>
      </c>
    </row>
    <row r="2035" spans="1:14" x14ac:dyDescent="0.45">
      <c r="A2035" s="6" t="s">
        <v>8169</v>
      </c>
      <c r="B2035" s="5" t="s">
        <v>8170</v>
      </c>
      <c r="C2035" s="5" t="s">
        <v>8171</v>
      </c>
      <c r="D2035" s="6">
        <v>2002</v>
      </c>
      <c r="E2035" s="5" t="s">
        <v>8172</v>
      </c>
      <c r="F2035" s="5" t="s">
        <v>141</v>
      </c>
      <c r="G2035" s="5" t="s">
        <v>8173</v>
      </c>
      <c r="H2035" s="5" t="s">
        <v>13024</v>
      </c>
      <c r="I2035" s="6" t="s">
        <v>13025</v>
      </c>
      <c r="J2035" s="6" t="s">
        <v>13026</v>
      </c>
      <c r="K2035" s="6" t="s">
        <v>13026</v>
      </c>
      <c r="L2035" s="6" t="s">
        <v>13026</v>
      </c>
      <c r="M2035" s="6" t="s">
        <v>13027</v>
      </c>
      <c r="N2035" s="5" t="s">
        <v>13028</v>
      </c>
    </row>
    <row r="2036" spans="1:14" x14ac:dyDescent="0.45">
      <c r="A2036" s="6" t="s">
        <v>2366</v>
      </c>
      <c r="B2036" s="5" t="s">
        <v>2367</v>
      </c>
      <c r="C2036" s="5" t="s">
        <v>2368</v>
      </c>
      <c r="D2036" s="6">
        <v>2021</v>
      </c>
      <c r="E2036" s="5" t="s">
        <v>2369</v>
      </c>
      <c r="F2036" s="5" t="s">
        <v>983</v>
      </c>
      <c r="G2036" s="5" t="s">
        <v>2370</v>
      </c>
      <c r="H2036" s="5" t="s">
        <v>13024</v>
      </c>
      <c r="I2036" s="6" t="s">
        <v>13025</v>
      </c>
      <c r="J2036" s="6" t="s">
        <v>13026</v>
      </c>
      <c r="K2036" s="6" t="s">
        <v>13026</v>
      </c>
      <c r="L2036" s="6" t="s">
        <v>13026</v>
      </c>
      <c r="M2036" s="6" t="s">
        <v>13027</v>
      </c>
      <c r="N2036" s="5" t="s">
        <v>13028</v>
      </c>
    </row>
    <row r="2037" spans="1:14" x14ac:dyDescent="0.45">
      <c r="A2037" s="6" t="s">
        <v>2047</v>
      </c>
      <c r="B2037" s="5" t="s">
        <v>2048</v>
      </c>
      <c r="C2037" s="5" t="s">
        <v>2049</v>
      </c>
      <c r="D2037" s="6">
        <v>2013</v>
      </c>
      <c r="E2037" s="5" t="s">
        <v>2050</v>
      </c>
      <c r="F2037" s="5" t="s">
        <v>2051</v>
      </c>
      <c r="G2037" s="5" t="s">
        <v>2052</v>
      </c>
      <c r="H2037" s="5" t="s">
        <v>13024</v>
      </c>
      <c r="I2037" s="6" t="s">
        <v>13025</v>
      </c>
      <c r="J2037" s="6" t="s">
        <v>13025</v>
      </c>
      <c r="K2037" s="6" t="s">
        <v>13026</v>
      </c>
      <c r="L2037" s="6" t="s">
        <v>13025</v>
      </c>
      <c r="M2037" s="6" t="s">
        <v>13027</v>
      </c>
      <c r="N2037" s="5" t="s">
        <v>13029</v>
      </c>
    </row>
    <row r="2038" spans="1:14" x14ac:dyDescent="0.45">
      <c r="A2038" s="6" t="s">
        <v>5102</v>
      </c>
      <c r="B2038" s="5" t="s">
        <v>5103</v>
      </c>
      <c r="C2038" s="5" t="s">
        <v>5104</v>
      </c>
      <c r="D2038" s="6">
        <v>2012</v>
      </c>
      <c r="E2038" s="5" t="s">
        <v>5105</v>
      </c>
      <c r="F2038" s="5" t="s">
        <v>5106</v>
      </c>
      <c r="G2038" s="5" t="s">
        <v>5107</v>
      </c>
      <c r="H2038" s="5" t="s">
        <v>13024</v>
      </c>
      <c r="I2038" s="6" t="s">
        <v>13025</v>
      </c>
      <c r="J2038" s="6" t="s">
        <v>13025</v>
      </c>
      <c r="K2038" s="6" t="s">
        <v>13026</v>
      </c>
      <c r="L2038" s="6" t="s">
        <v>13026</v>
      </c>
      <c r="M2038" s="6" t="s">
        <v>13027</v>
      </c>
      <c r="N2038" s="5" t="s">
        <v>13029</v>
      </c>
    </row>
    <row r="2039" spans="1:14" x14ac:dyDescent="0.45">
      <c r="A2039" s="6" t="s">
        <v>12419</v>
      </c>
      <c r="B2039" s="5" t="s">
        <v>12420</v>
      </c>
      <c r="C2039" s="5" t="s">
        <v>12421</v>
      </c>
      <c r="D2039" s="6">
        <v>1985</v>
      </c>
      <c r="E2039" s="5" t="s">
        <v>12422</v>
      </c>
      <c r="F2039" s="5" t="s">
        <v>9816</v>
      </c>
      <c r="G2039" s="5" t="s">
        <v>12423</v>
      </c>
      <c r="H2039" s="5" t="s">
        <v>13024</v>
      </c>
      <c r="I2039" s="6" t="s">
        <v>13026</v>
      </c>
      <c r="J2039" s="6" t="s">
        <v>13026</v>
      </c>
      <c r="K2039" s="6" t="s">
        <v>13026</v>
      </c>
      <c r="L2039" s="6" t="s">
        <v>13026</v>
      </c>
      <c r="M2039" s="6" t="s">
        <v>13027</v>
      </c>
      <c r="N2039" s="5" t="s">
        <v>13031</v>
      </c>
    </row>
    <row r="2040" spans="1:14" x14ac:dyDescent="0.45">
      <c r="A2040" s="6" t="s">
        <v>11401</v>
      </c>
      <c r="B2040" s="5" t="s">
        <v>11402</v>
      </c>
      <c r="C2040" s="5" t="s">
        <v>11403</v>
      </c>
      <c r="D2040" s="6">
        <v>2001</v>
      </c>
      <c r="E2040" s="5" t="s">
        <v>11404</v>
      </c>
      <c r="F2040" s="5" t="s">
        <v>206</v>
      </c>
      <c r="G2040" s="5" t="s">
        <v>11405</v>
      </c>
      <c r="H2040" s="5" t="s">
        <v>13032</v>
      </c>
      <c r="I2040" s="6" t="s">
        <v>13026</v>
      </c>
      <c r="J2040" s="6" t="s">
        <v>13025</v>
      </c>
      <c r="K2040" s="6" t="s">
        <v>13025</v>
      </c>
      <c r="L2040" s="6" t="s">
        <v>13026</v>
      </c>
      <c r="M2040" s="6" t="s">
        <v>13027</v>
      </c>
      <c r="N2040" s="5" t="s">
        <v>13031</v>
      </c>
    </row>
    <row r="2041" spans="1:14" x14ac:dyDescent="0.45">
      <c r="A2041" s="6" t="s">
        <v>4453</v>
      </c>
      <c r="B2041" s="5" t="s">
        <v>4454</v>
      </c>
      <c r="C2041" s="5" t="s">
        <v>4455</v>
      </c>
      <c r="D2041" s="6">
        <v>1983</v>
      </c>
      <c r="E2041" s="5" t="s">
        <v>4456</v>
      </c>
      <c r="F2041" s="5" t="s">
        <v>245</v>
      </c>
      <c r="G2041" s="5" t="s">
        <v>4457</v>
      </c>
      <c r="H2041" s="5" t="s">
        <v>13024</v>
      </c>
      <c r="I2041" s="6" t="s">
        <v>13025</v>
      </c>
      <c r="J2041" s="6" t="s">
        <v>13025</v>
      </c>
      <c r="K2041" s="6" t="s">
        <v>13026</v>
      </c>
      <c r="L2041" s="6" t="s">
        <v>13026</v>
      </c>
      <c r="M2041" s="6" t="s">
        <v>13027</v>
      </c>
      <c r="N2041" s="5" t="s">
        <v>13029</v>
      </c>
    </row>
    <row r="2042" spans="1:14" x14ac:dyDescent="0.45">
      <c r="A2042" s="6" t="s">
        <v>5634</v>
      </c>
      <c r="B2042" s="5" t="s">
        <v>5635</v>
      </c>
      <c r="C2042" s="5" t="s">
        <v>5636</v>
      </c>
      <c r="D2042" s="6">
        <v>1987</v>
      </c>
      <c r="E2042" s="5" t="s">
        <v>5637</v>
      </c>
      <c r="F2042" s="5" t="s">
        <v>194</v>
      </c>
      <c r="G2042" s="5" t="s">
        <v>5638</v>
      </c>
      <c r="H2042" s="5" t="s">
        <v>13024</v>
      </c>
      <c r="I2042" s="6" t="s">
        <v>13026</v>
      </c>
      <c r="J2042" s="6" t="s">
        <v>13025</v>
      </c>
      <c r="K2042" s="6" t="s">
        <v>13026</v>
      </c>
      <c r="L2042" s="6" t="s">
        <v>13026</v>
      </c>
      <c r="M2042" s="6" t="s">
        <v>13027</v>
      </c>
      <c r="N2042" s="5" t="s">
        <v>13031</v>
      </c>
    </row>
    <row r="2043" spans="1:14" x14ac:dyDescent="0.45">
      <c r="A2043" s="6" t="s">
        <v>4473</v>
      </c>
      <c r="B2043" s="5" t="s">
        <v>4474</v>
      </c>
      <c r="C2043" s="5" t="s">
        <v>4475</v>
      </c>
      <c r="D2043" s="6">
        <v>2025</v>
      </c>
      <c r="E2043" s="5" t="s">
        <v>4476</v>
      </c>
      <c r="F2043" s="5" t="s">
        <v>2845</v>
      </c>
      <c r="G2043" s="5" t="s">
        <v>4477</v>
      </c>
      <c r="H2043" s="5" t="s">
        <v>13024</v>
      </c>
      <c r="I2043" s="6" t="s">
        <v>13025</v>
      </c>
      <c r="J2043" s="6" t="s">
        <v>13025</v>
      </c>
      <c r="K2043" s="6" t="s">
        <v>13026</v>
      </c>
      <c r="L2043" s="6" t="s">
        <v>13025</v>
      </c>
      <c r="M2043" s="6" t="s">
        <v>13027</v>
      </c>
      <c r="N2043" s="5" t="s">
        <v>13029</v>
      </c>
    </row>
    <row r="2044" spans="1:14" x14ac:dyDescent="0.45">
      <c r="A2044" s="6" t="s">
        <v>7286</v>
      </c>
      <c r="B2044" s="5" t="s">
        <v>7287</v>
      </c>
      <c r="C2044" s="5" t="s">
        <v>7288</v>
      </c>
      <c r="D2044" s="6">
        <v>2003</v>
      </c>
      <c r="E2044" s="5" t="s">
        <v>7289</v>
      </c>
      <c r="F2044" s="5" t="s">
        <v>206</v>
      </c>
      <c r="G2044" s="5" t="s">
        <v>7290</v>
      </c>
      <c r="H2044" s="5" t="s">
        <v>13024</v>
      </c>
      <c r="I2044" s="6" t="s">
        <v>13026</v>
      </c>
      <c r="J2044" s="6" t="s">
        <v>13025</v>
      </c>
      <c r="K2044" s="6" t="s">
        <v>13026</v>
      </c>
      <c r="L2044" s="6" t="s">
        <v>13026</v>
      </c>
      <c r="M2044" s="6" t="s">
        <v>13027</v>
      </c>
      <c r="N2044" s="5" t="s">
        <v>13031</v>
      </c>
    </row>
    <row r="2045" spans="1:14" x14ac:dyDescent="0.45">
      <c r="A2045" s="6" t="s">
        <v>6495</v>
      </c>
      <c r="B2045" s="5" t="s">
        <v>6496</v>
      </c>
      <c r="C2045" s="5" t="s">
        <v>6497</v>
      </c>
      <c r="D2045" s="6">
        <v>2001</v>
      </c>
      <c r="E2045" s="5" t="s">
        <v>6498</v>
      </c>
      <c r="F2045" s="5" t="s">
        <v>1680</v>
      </c>
      <c r="G2045" s="5" t="s">
        <v>6499</v>
      </c>
      <c r="H2045" s="5" t="s">
        <v>13024</v>
      </c>
      <c r="I2045" s="6" t="s">
        <v>13025</v>
      </c>
      <c r="J2045" s="6" t="s">
        <v>13026</v>
      </c>
      <c r="K2045" s="6" t="s">
        <v>13026</v>
      </c>
      <c r="L2045" s="6" t="s">
        <v>13026</v>
      </c>
      <c r="M2045" s="6" t="s">
        <v>13027</v>
      </c>
      <c r="N2045" s="5" t="s">
        <v>13028</v>
      </c>
    </row>
    <row r="2046" spans="1:14" x14ac:dyDescent="0.45">
      <c r="A2046" s="6" t="s">
        <v>8663</v>
      </c>
      <c r="B2046" s="5" t="s">
        <v>8664</v>
      </c>
      <c r="C2046" s="5" t="s">
        <v>8665</v>
      </c>
      <c r="D2046" s="6">
        <v>1987</v>
      </c>
      <c r="E2046" s="5" t="s">
        <v>8666</v>
      </c>
      <c r="F2046" s="5" t="s">
        <v>779</v>
      </c>
      <c r="G2046" s="5" t="s">
        <v>8667</v>
      </c>
      <c r="H2046" s="5" t="s">
        <v>13024</v>
      </c>
      <c r="I2046" s="6" t="s">
        <v>13026</v>
      </c>
      <c r="J2046" s="6" t="s">
        <v>13026</v>
      </c>
      <c r="K2046" s="6" t="s">
        <v>13026</v>
      </c>
      <c r="L2046" s="6" t="s">
        <v>13026</v>
      </c>
      <c r="M2046" s="6" t="s">
        <v>13027</v>
      </c>
      <c r="N2046" s="5" t="s">
        <v>13031</v>
      </c>
    </row>
    <row r="2047" spans="1:14" x14ac:dyDescent="0.45">
      <c r="A2047" s="6" t="s">
        <v>3256</v>
      </c>
      <c r="B2047" s="5" t="s">
        <v>3257</v>
      </c>
      <c r="C2047" s="5" t="s">
        <v>3258</v>
      </c>
      <c r="D2047" s="6">
        <v>2016</v>
      </c>
      <c r="E2047" s="5" t="s">
        <v>3259</v>
      </c>
      <c r="F2047" s="5" t="s">
        <v>3260</v>
      </c>
      <c r="G2047" s="5" t="s">
        <v>3261</v>
      </c>
      <c r="H2047" s="5" t="s">
        <v>13024</v>
      </c>
      <c r="I2047" s="6" t="s">
        <v>13025</v>
      </c>
      <c r="J2047" s="6" t="s">
        <v>13026</v>
      </c>
      <c r="K2047" s="6" t="s">
        <v>13026</v>
      </c>
      <c r="L2047" s="6" t="s">
        <v>13025</v>
      </c>
      <c r="M2047" s="6" t="s">
        <v>13027</v>
      </c>
      <c r="N2047" s="5" t="s">
        <v>13028</v>
      </c>
    </row>
    <row r="2048" spans="1:14" x14ac:dyDescent="0.45">
      <c r="A2048" s="6" t="s">
        <v>10888</v>
      </c>
      <c r="B2048" s="5" t="s">
        <v>10889</v>
      </c>
      <c r="C2048" s="5" t="s">
        <v>10890</v>
      </c>
      <c r="D2048" s="6">
        <v>2007</v>
      </c>
      <c r="E2048" s="5" t="s">
        <v>10891</v>
      </c>
      <c r="F2048" s="5" t="s">
        <v>5016</v>
      </c>
      <c r="G2048" s="5" t="s">
        <v>10892</v>
      </c>
      <c r="H2048" s="5" t="s">
        <v>13024</v>
      </c>
      <c r="I2048" s="6" t="s">
        <v>13025</v>
      </c>
      <c r="J2048" s="6" t="s">
        <v>13025</v>
      </c>
      <c r="K2048" s="6" t="s">
        <v>13026</v>
      </c>
      <c r="L2048" s="6" t="s">
        <v>13026</v>
      </c>
      <c r="M2048" s="6" t="s">
        <v>13027</v>
      </c>
      <c r="N2048" s="5" t="s">
        <v>13029</v>
      </c>
    </row>
    <row r="2049" spans="1:14" x14ac:dyDescent="0.45">
      <c r="A2049" s="6" t="s">
        <v>6335</v>
      </c>
      <c r="B2049" s="5" t="s">
        <v>6336</v>
      </c>
      <c r="C2049" s="5" t="s">
        <v>6337</v>
      </c>
      <c r="D2049" s="6">
        <v>2021</v>
      </c>
      <c r="E2049" s="5" t="s">
        <v>6338</v>
      </c>
      <c r="F2049" s="5" t="s">
        <v>945</v>
      </c>
      <c r="G2049" s="5" t="s">
        <v>6339</v>
      </c>
      <c r="H2049" s="5" t="s">
        <v>13024</v>
      </c>
      <c r="I2049" s="6" t="s">
        <v>13025</v>
      </c>
      <c r="J2049" s="6" t="s">
        <v>13025</v>
      </c>
      <c r="K2049" s="6" t="s">
        <v>13026</v>
      </c>
      <c r="L2049" s="6" t="s">
        <v>13026</v>
      </c>
      <c r="M2049" s="6" t="s">
        <v>13027</v>
      </c>
      <c r="N2049" s="5" t="s">
        <v>13029</v>
      </c>
    </row>
    <row r="2050" spans="1:14" x14ac:dyDescent="0.45">
      <c r="A2050" s="6" t="s">
        <v>8265</v>
      </c>
      <c r="B2050" s="5" t="s">
        <v>8266</v>
      </c>
      <c r="C2050" s="5" t="s">
        <v>8267</v>
      </c>
      <c r="D2050" s="6">
        <v>2004</v>
      </c>
      <c r="E2050" s="5" t="s">
        <v>8268</v>
      </c>
      <c r="F2050" s="5" t="s">
        <v>4145</v>
      </c>
      <c r="G2050" s="5" t="s">
        <v>8269</v>
      </c>
      <c r="H2050" s="5" t="s">
        <v>13024</v>
      </c>
      <c r="I2050" s="6" t="s">
        <v>13025</v>
      </c>
      <c r="J2050" s="6" t="s">
        <v>13026</v>
      </c>
      <c r="K2050" s="6" t="s">
        <v>13026</v>
      </c>
      <c r="L2050" s="6" t="s">
        <v>13026</v>
      </c>
      <c r="M2050" s="6" t="s">
        <v>13027</v>
      </c>
      <c r="N2050" s="5" t="s">
        <v>13028</v>
      </c>
    </row>
    <row r="2051" spans="1:14" x14ac:dyDescent="0.45">
      <c r="A2051" s="6" t="s">
        <v>12170</v>
      </c>
      <c r="B2051" s="5" t="s">
        <v>12171</v>
      </c>
      <c r="C2051" s="5" t="s">
        <v>12172</v>
      </c>
      <c r="D2051" s="6">
        <v>1998</v>
      </c>
      <c r="E2051" s="5" t="s">
        <v>12173</v>
      </c>
      <c r="F2051" s="5" t="s">
        <v>206</v>
      </c>
      <c r="G2051" s="5" t="s">
        <v>12174</v>
      </c>
      <c r="H2051" s="5" t="s">
        <v>13024</v>
      </c>
      <c r="I2051" s="6" t="s">
        <v>13026</v>
      </c>
      <c r="J2051" s="6" t="s">
        <v>13025</v>
      </c>
      <c r="K2051" s="6" t="s">
        <v>13026</v>
      </c>
      <c r="L2051" s="6" t="s">
        <v>13026</v>
      </c>
      <c r="M2051" s="6" t="s">
        <v>13027</v>
      </c>
      <c r="N2051" s="5" t="s">
        <v>13031</v>
      </c>
    </row>
    <row r="2052" spans="1:14" x14ac:dyDescent="0.45">
      <c r="A2052" s="6" t="s">
        <v>11976</v>
      </c>
      <c r="B2052" s="5" t="s">
        <v>11977</v>
      </c>
      <c r="C2052" s="5" t="s">
        <v>11978</v>
      </c>
      <c r="D2052" s="6">
        <v>2001</v>
      </c>
      <c r="E2052" s="5" t="s">
        <v>11979</v>
      </c>
      <c r="F2052" s="5" t="s">
        <v>68</v>
      </c>
      <c r="G2052" s="5" t="s">
        <v>11980</v>
      </c>
      <c r="H2052" s="5" t="s">
        <v>13024</v>
      </c>
      <c r="I2052" s="6" t="s">
        <v>13025</v>
      </c>
      <c r="J2052" s="6" t="s">
        <v>13026</v>
      </c>
      <c r="K2052" s="6" t="s">
        <v>13026</v>
      </c>
      <c r="L2052" s="6" t="s">
        <v>13026</v>
      </c>
      <c r="M2052" s="6" t="s">
        <v>13027</v>
      </c>
      <c r="N2052" s="5" t="s">
        <v>13028</v>
      </c>
    </row>
    <row r="2053" spans="1:14" x14ac:dyDescent="0.45">
      <c r="A2053" s="6" t="s">
        <v>8917</v>
      </c>
      <c r="B2053" s="5" t="s">
        <v>8918</v>
      </c>
      <c r="C2053" s="5" t="s">
        <v>8919</v>
      </c>
      <c r="D2053" s="6">
        <v>2001</v>
      </c>
      <c r="E2053" s="5" t="s">
        <v>8920</v>
      </c>
      <c r="F2053" s="5" t="s">
        <v>8921</v>
      </c>
      <c r="G2053" s="5" t="s">
        <v>8922</v>
      </c>
      <c r="H2053" s="5" t="s">
        <v>13024</v>
      </c>
      <c r="I2053" s="6" t="s">
        <v>13026</v>
      </c>
      <c r="J2053" s="6" t="s">
        <v>13026</v>
      </c>
      <c r="K2053" s="6" t="s">
        <v>13026</v>
      </c>
      <c r="L2053" s="6" t="s">
        <v>13026</v>
      </c>
      <c r="M2053" s="6" t="s">
        <v>13027</v>
      </c>
      <c r="N2053" s="5" t="s">
        <v>13031</v>
      </c>
    </row>
    <row r="2054" spans="1:14" x14ac:dyDescent="0.45">
      <c r="A2054" s="6" t="s">
        <v>6585</v>
      </c>
      <c r="B2054" s="5" t="s">
        <v>6586</v>
      </c>
      <c r="C2054" s="5" t="s">
        <v>6587</v>
      </c>
      <c r="D2054" s="6">
        <v>2001</v>
      </c>
      <c r="E2054" s="5" t="s">
        <v>6588</v>
      </c>
      <c r="F2054" s="5" t="s">
        <v>68</v>
      </c>
      <c r="G2054" s="5" t="s">
        <v>6589</v>
      </c>
      <c r="H2054" s="5" t="s">
        <v>13024</v>
      </c>
      <c r="I2054" s="6" t="s">
        <v>13025</v>
      </c>
      <c r="J2054" s="6" t="s">
        <v>13026</v>
      </c>
      <c r="K2054" s="6" t="s">
        <v>13026</v>
      </c>
      <c r="L2054" s="6" t="s">
        <v>13025</v>
      </c>
      <c r="M2054" s="6" t="s">
        <v>13027</v>
      </c>
      <c r="N2054" s="5" t="s">
        <v>13028</v>
      </c>
    </row>
    <row r="2055" spans="1:14" x14ac:dyDescent="0.45">
      <c r="A2055" s="6" t="s">
        <v>10581</v>
      </c>
      <c r="B2055" s="5" t="s">
        <v>10582</v>
      </c>
      <c r="C2055" s="5" t="s">
        <v>10583</v>
      </c>
      <c r="D2055" s="6">
        <v>1998</v>
      </c>
      <c r="E2055" s="5" t="s">
        <v>10584</v>
      </c>
      <c r="F2055" s="5" t="s">
        <v>999</v>
      </c>
      <c r="G2055" s="5" t="s">
        <v>10585</v>
      </c>
      <c r="H2055" s="5" t="s">
        <v>13024</v>
      </c>
      <c r="I2055" s="6" t="s">
        <v>13026</v>
      </c>
      <c r="J2055" s="6" t="s">
        <v>13026</v>
      </c>
      <c r="K2055" s="6" t="s">
        <v>13026</v>
      </c>
      <c r="L2055" s="6" t="s">
        <v>13026</v>
      </c>
      <c r="M2055" s="6" t="s">
        <v>13027</v>
      </c>
      <c r="N2055" s="5" t="s">
        <v>13031</v>
      </c>
    </row>
    <row r="2056" spans="1:14" x14ac:dyDescent="0.45">
      <c r="A2056" s="6" t="s">
        <v>11237</v>
      </c>
      <c r="B2056" s="5" t="s">
        <v>11238</v>
      </c>
      <c r="C2056" s="5" t="s">
        <v>11239</v>
      </c>
      <c r="D2056" s="6">
        <v>2002</v>
      </c>
      <c r="E2056" s="5" t="s">
        <v>11240</v>
      </c>
      <c r="F2056" s="5" t="s">
        <v>153</v>
      </c>
      <c r="G2056" s="5" t="s">
        <v>11241</v>
      </c>
      <c r="H2056" s="5" t="s">
        <v>13024</v>
      </c>
      <c r="I2056" s="6" t="s">
        <v>13025</v>
      </c>
      <c r="J2056" s="6" t="s">
        <v>13026</v>
      </c>
      <c r="K2056" s="6" t="s">
        <v>13026</v>
      </c>
      <c r="L2056" s="6" t="s">
        <v>13026</v>
      </c>
      <c r="M2056" s="6" t="s">
        <v>13027</v>
      </c>
      <c r="N2056" s="5" t="s">
        <v>13028</v>
      </c>
    </row>
    <row r="2057" spans="1:14" x14ac:dyDescent="0.45">
      <c r="A2057" s="6" t="s">
        <v>964</v>
      </c>
      <c r="B2057" s="5" t="s">
        <v>965</v>
      </c>
      <c r="C2057" s="5" t="s">
        <v>966</v>
      </c>
      <c r="D2057" s="6">
        <v>2011</v>
      </c>
      <c r="E2057" s="5" t="s">
        <v>967</v>
      </c>
      <c r="F2057" s="5" t="s">
        <v>200</v>
      </c>
      <c r="G2057" s="5" t="s">
        <v>968</v>
      </c>
      <c r="H2057" s="5" t="s">
        <v>13024</v>
      </c>
      <c r="I2057" s="6" t="s">
        <v>13026</v>
      </c>
      <c r="J2057" s="6" t="s">
        <v>13025</v>
      </c>
      <c r="K2057" s="6" t="s">
        <v>13026</v>
      </c>
      <c r="L2057" s="6" t="s">
        <v>13026</v>
      </c>
      <c r="M2057" s="6" t="s">
        <v>13027</v>
      </c>
      <c r="N2057" s="5" t="s">
        <v>13031</v>
      </c>
    </row>
    <row r="2058" spans="1:14" x14ac:dyDescent="0.45">
      <c r="A2058" s="6" t="s">
        <v>11469</v>
      </c>
      <c r="B2058" s="5" t="s">
        <v>11470</v>
      </c>
      <c r="C2058" s="5" t="s">
        <v>11471</v>
      </c>
      <c r="D2058" s="6">
        <v>2003</v>
      </c>
      <c r="E2058" s="5" t="s">
        <v>11472</v>
      </c>
      <c r="F2058" s="5" t="s">
        <v>135</v>
      </c>
      <c r="G2058" s="5" t="s">
        <v>11473</v>
      </c>
      <c r="H2058" s="5" t="s">
        <v>13024</v>
      </c>
      <c r="I2058" s="6" t="s">
        <v>13026</v>
      </c>
      <c r="J2058" s="6" t="s">
        <v>13026</v>
      </c>
      <c r="K2058" s="6" t="s">
        <v>13026</v>
      </c>
      <c r="L2058" s="6" t="s">
        <v>13026</v>
      </c>
      <c r="M2058" s="6" t="s">
        <v>13027</v>
      </c>
      <c r="N2058" s="5" t="s">
        <v>13031</v>
      </c>
    </row>
    <row r="2059" spans="1:14" x14ac:dyDescent="0.45">
      <c r="A2059" s="6" t="s">
        <v>3262</v>
      </c>
      <c r="B2059" s="5" t="s">
        <v>3263</v>
      </c>
      <c r="C2059" s="5" t="s">
        <v>872</v>
      </c>
      <c r="D2059" s="6">
        <v>1981</v>
      </c>
      <c r="E2059" s="5" t="s">
        <v>3264</v>
      </c>
      <c r="F2059" s="5" t="s">
        <v>194</v>
      </c>
      <c r="G2059" s="5" t="s">
        <v>3265</v>
      </c>
      <c r="H2059" s="5" t="s">
        <v>13024</v>
      </c>
      <c r="I2059" s="6" t="s">
        <v>13026</v>
      </c>
      <c r="J2059" s="6" t="s">
        <v>13025</v>
      </c>
      <c r="K2059" s="6" t="s">
        <v>13026</v>
      </c>
      <c r="L2059" s="6" t="s">
        <v>13026</v>
      </c>
      <c r="M2059" s="6" t="s">
        <v>13027</v>
      </c>
      <c r="N2059" s="5" t="s">
        <v>13031</v>
      </c>
    </row>
    <row r="2060" spans="1:14" x14ac:dyDescent="0.45">
      <c r="A2060" s="6" t="s">
        <v>1125</v>
      </c>
      <c r="B2060" s="5" t="s">
        <v>1126</v>
      </c>
      <c r="C2060" s="5" t="s">
        <v>1127</v>
      </c>
      <c r="D2060" s="6">
        <v>1998</v>
      </c>
      <c r="E2060" s="5" t="s">
        <v>1128</v>
      </c>
      <c r="F2060" s="5" t="s">
        <v>426</v>
      </c>
      <c r="G2060" s="5" t="s">
        <v>1129</v>
      </c>
      <c r="H2060" s="5" t="s">
        <v>13032</v>
      </c>
      <c r="I2060" s="6" t="s">
        <v>13025</v>
      </c>
      <c r="J2060" s="6" t="s">
        <v>13025</v>
      </c>
      <c r="K2060" s="6" t="s">
        <v>13025</v>
      </c>
      <c r="L2060" s="6" t="s">
        <v>13025</v>
      </c>
      <c r="M2060" s="6" t="s">
        <v>13033</v>
      </c>
      <c r="N2060" s="5"/>
    </row>
    <row r="2061" spans="1:14" x14ac:dyDescent="0.45">
      <c r="A2061" s="6" t="s">
        <v>12723</v>
      </c>
      <c r="B2061" s="5" t="s">
        <v>12724</v>
      </c>
      <c r="C2061" s="5" t="s">
        <v>12725</v>
      </c>
      <c r="D2061" s="6">
        <v>1975</v>
      </c>
      <c r="E2061" s="5" t="s">
        <v>12726</v>
      </c>
      <c r="F2061" s="5" t="s">
        <v>392</v>
      </c>
      <c r="G2061" s="5" t="s">
        <v>12727</v>
      </c>
      <c r="H2061" s="5" t="s">
        <v>13024</v>
      </c>
      <c r="I2061" s="6" t="s">
        <v>13025</v>
      </c>
      <c r="J2061" s="6" t="s">
        <v>13026</v>
      </c>
      <c r="K2061" s="6" t="s">
        <v>13026</v>
      </c>
      <c r="L2061" s="6" t="s">
        <v>13026</v>
      </c>
      <c r="M2061" s="6" t="s">
        <v>13027</v>
      </c>
      <c r="N2061" s="5" t="s">
        <v>13028</v>
      </c>
    </row>
    <row r="2062" spans="1:14" x14ac:dyDescent="0.45">
      <c r="A2062" s="6" t="s">
        <v>9481</v>
      </c>
      <c r="B2062" s="5" t="s">
        <v>9482</v>
      </c>
      <c r="C2062" s="5" t="s">
        <v>9483</v>
      </c>
      <c r="D2062" s="6">
        <v>2001</v>
      </c>
      <c r="E2062" s="5" t="s">
        <v>9484</v>
      </c>
      <c r="F2062" s="5" t="s">
        <v>68</v>
      </c>
      <c r="G2062" s="5" t="s">
        <v>9485</v>
      </c>
      <c r="H2062" s="5" t="s">
        <v>13024</v>
      </c>
      <c r="I2062" s="6" t="s">
        <v>13025</v>
      </c>
      <c r="J2062" s="6" t="s">
        <v>13026</v>
      </c>
      <c r="K2062" s="6" t="s">
        <v>13026</v>
      </c>
      <c r="L2062" s="6" t="s">
        <v>13026</v>
      </c>
      <c r="M2062" s="6" t="s">
        <v>13027</v>
      </c>
      <c r="N2062" s="5" t="s">
        <v>13028</v>
      </c>
    </row>
    <row r="2063" spans="1:14" x14ac:dyDescent="0.45">
      <c r="A2063" s="6" t="s">
        <v>8759</v>
      </c>
      <c r="B2063" s="5" t="s">
        <v>8760</v>
      </c>
      <c r="C2063" s="5" t="s">
        <v>8761</v>
      </c>
      <c r="D2063" s="6">
        <v>1999</v>
      </c>
      <c r="E2063" s="5" t="s">
        <v>8762</v>
      </c>
      <c r="F2063" s="5" t="s">
        <v>6162</v>
      </c>
      <c r="G2063" s="5" t="s">
        <v>8763</v>
      </c>
      <c r="H2063" s="5" t="s">
        <v>13024</v>
      </c>
      <c r="I2063" s="6" t="s">
        <v>13026</v>
      </c>
      <c r="J2063" s="6" t="s">
        <v>13026</v>
      </c>
      <c r="K2063" s="6" t="s">
        <v>13026</v>
      </c>
      <c r="L2063" s="6" t="s">
        <v>13026</v>
      </c>
      <c r="M2063" s="6" t="s">
        <v>13027</v>
      </c>
      <c r="N2063" s="5" t="s">
        <v>13031</v>
      </c>
    </row>
    <row r="2064" spans="1:14" x14ac:dyDescent="0.45">
      <c r="A2064" s="6" t="s">
        <v>10685</v>
      </c>
      <c r="B2064" s="5" t="s">
        <v>10686</v>
      </c>
      <c r="C2064" s="5" t="s">
        <v>10687</v>
      </c>
      <c r="D2064" s="6">
        <v>2004</v>
      </c>
      <c r="E2064" s="5" t="s">
        <v>10688</v>
      </c>
      <c r="F2064" s="5" t="s">
        <v>666</v>
      </c>
      <c r="G2064" s="5" t="s">
        <v>10689</v>
      </c>
      <c r="H2064" s="5" t="s">
        <v>13032</v>
      </c>
      <c r="I2064" s="6" t="s">
        <v>13026</v>
      </c>
      <c r="J2064" s="6" t="s">
        <v>13025</v>
      </c>
      <c r="K2064" s="6" t="s">
        <v>13025</v>
      </c>
      <c r="L2064" s="6" t="s">
        <v>13026</v>
      </c>
      <c r="M2064" s="6" t="s">
        <v>13027</v>
      </c>
      <c r="N2064" s="5" t="s">
        <v>13031</v>
      </c>
    </row>
    <row r="2065" spans="1:14" x14ac:dyDescent="0.45">
      <c r="A2065" s="6" t="s">
        <v>10975</v>
      </c>
      <c r="B2065" s="5" t="s">
        <v>10976</v>
      </c>
      <c r="C2065" s="5" t="s">
        <v>10977</v>
      </c>
      <c r="D2065" s="6">
        <v>1998</v>
      </c>
      <c r="E2065" s="5" t="s">
        <v>10978</v>
      </c>
      <c r="F2065" s="5" t="s">
        <v>1474</v>
      </c>
      <c r="G2065" s="5" t="s">
        <v>10979</v>
      </c>
      <c r="H2065" s="5" t="s">
        <v>13024</v>
      </c>
      <c r="I2065" s="6" t="s">
        <v>13025</v>
      </c>
      <c r="J2065" s="6" t="s">
        <v>13025</v>
      </c>
      <c r="K2065" s="6" t="s">
        <v>13026</v>
      </c>
      <c r="L2065" s="6" t="s">
        <v>13026</v>
      </c>
      <c r="M2065" s="6" t="s">
        <v>13027</v>
      </c>
      <c r="N2065" s="5" t="s">
        <v>13029</v>
      </c>
    </row>
    <row r="2066" spans="1:14" x14ac:dyDescent="0.45">
      <c r="A2066" s="6" t="s">
        <v>8285</v>
      </c>
      <c r="B2066" s="5" t="s">
        <v>8286</v>
      </c>
      <c r="C2066" s="5" t="s">
        <v>8287</v>
      </c>
      <c r="D2066" s="6">
        <v>2000</v>
      </c>
      <c r="E2066" s="5" t="s">
        <v>8288</v>
      </c>
      <c r="F2066" s="5" t="s">
        <v>68</v>
      </c>
      <c r="G2066" s="5" t="s">
        <v>8289</v>
      </c>
      <c r="H2066" s="5" t="s">
        <v>13024</v>
      </c>
      <c r="I2066" s="6" t="s">
        <v>13025</v>
      </c>
      <c r="J2066" s="6" t="s">
        <v>13026</v>
      </c>
      <c r="K2066" s="6" t="s">
        <v>13026</v>
      </c>
      <c r="L2066" s="6" t="s">
        <v>13026</v>
      </c>
      <c r="M2066" s="6" t="s">
        <v>13027</v>
      </c>
      <c r="N2066" s="5" t="s">
        <v>13028</v>
      </c>
    </row>
    <row r="2067" spans="1:14" x14ac:dyDescent="0.45">
      <c r="A2067" s="6" t="s">
        <v>8512</v>
      </c>
      <c r="B2067" s="5" t="s">
        <v>8513</v>
      </c>
      <c r="C2067" s="5" t="s">
        <v>8514</v>
      </c>
      <c r="D2067" s="6">
        <v>1999</v>
      </c>
      <c r="E2067" s="5" t="s">
        <v>8515</v>
      </c>
      <c r="F2067" s="5" t="s">
        <v>8516</v>
      </c>
      <c r="G2067" s="5" t="s">
        <v>8517</v>
      </c>
      <c r="H2067" s="5" t="s">
        <v>13024</v>
      </c>
      <c r="I2067" s="6" t="s">
        <v>13025</v>
      </c>
      <c r="J2067" s="6" t="s">
        <v>13026</v>
      </c>
      <c r="K2067" s="6" t="s">
        <v>13026</v>
      </c>
      <c r="L2067" s="6" t="s">
        <v>13026</v>
      </c>
      <c r="M2067" s="6" t="s">
        <v>13027</v>
      </c>
      <c r="N2067" s="5" t="s">
        <v>13028</v>
      </c>
    </row>
    <row r="2068" spans="1:14" x14ac:dyDescent="0.45">
      <c r="A2068" s="6" t="s">
        <v>12646</v>
      </c>
      <c r="B2068" s="5" t="s">
        <v>12647</v>
      </c>
      <c r="C2068" s="5" t="s">
        <v>12648</v>
      </c>
      <c r="D2068" s="6">
        <v>2013</v>
      </c>
      <c r="E2068" s="5" t="s">
        <v>12649</v>
      </c>
      <c r="F2068" s="5" t="s">
        <v>6393</v>
      </c>
      <c r="G2068" s="5" t="s">
        <v>12650</v>
      </c>
      <c r="H2068" s="5" t="s">
        <v>13024</v>
      </c>
      <c r="I2068" s="6" t="s">
        <v>13025</v>
      </c>
      <c r="J2068" s="6" t="s">
        <v>13026</v>
      </c>
      <c r="K2068" s="6" t="s">
        <v>13026</v>
      </c>
      <c r="L2068" s="6" t="s">
        <v>13026</v>
      </c>
      <c r="M2068" s="6" t="s">
        <v>13027</v>
      </c>
      <c r="N2068" s="5" t="s">
        <v>13028</v>
      </c>
    </row>
    <row r="2069" spans="1:14" x14ac:dyDescent="0.45">
      <c r="A2069" s="6" t="s">
        <v>2830</v>
      </c>
      <c r="B2069" s="5" t="s">
        <v>2831</v>
      </c>
      <c r="C2069" s="5" t="s">
        <v>2832</v>
      </c>
      <c r="D2069" s="6">
        <v>1917</v>
      </c>
      <c r="E2069" s="5" t="s">
        <v>2833</v>
      </c>
      <c r="F2069" s="5" t="s">
        <v>756</v>
      </c>
      <c r="G2069" s="5" t="s">
        <v>2834</v>
      </c>
      <c r="H2069" s="5" t="s">
        <v>13024</v>
      </c>
      <c r="I2069" s="6" t="s">
        <v>13025</v>
      </c>
      <c r="J2069" s="6" t="s">
        <v>13026</v>
      </c>
      <c r="K2069" s="6" t="s">
        <v>13026</v>
      </c>
      <c r="L2069" s="6" t="s">
        <v>13026</v>
      </c>
      <c r="M2069" s="6" t="s">
        <v>13027</v>
      </c>
      <c r="N2069" s="5" t="s">
        <v>13028</v>
      </c>
    </row>
    <row r="2070" spans="1:14" x14ac:dyDescent="0.45">
      <c r="A2070" s="6" t="s">
        <v>4147</v>
      </c>
      <c r="B2070" s="5" t="s">
        <v>4148</v>
      </c>
      <c r="C2070" s="5" t="s">
        <v>4149</v>
      </c>
      <c r="D2070" s="6">
        <v>2009</v>
      </c>
      <c r="E2070" s="5" t="s">
        <v>4150</v>
      </c>
      <c r="F2070" s="5" t="s">
        <v>3342</v>
      </c>
      <c r="G2070" s="5" t="s">
        <v>4151</v>
      </c>
      <c r="H2070" s="5" t="s">
        <v>13032</v>
      </c>
      <c r="I2070" s="6" t="s">
        <v>13025</v>
      </c>
      <c r="J2070" s="6" t="s">
        <v>13025</v>
      </c>
      <c r="K2070" s="6" t="s">
        <v>13025</v>
      </c>
      <c r="L2070" s="6" t="s">
        <v>13025</v>
      </c>
      <c r="M2070" s="6" t="s">
        <v>13033</v>
      </c>
      <c r="N2070" s="5"/>
    </row>
    <row r="2071" spans="1:14" x14ac:dyDescent="0.45">
      <c r="A2071" s="6" t="s">
        <v>3776</v>
      </c>
      <c r="B2071" s="5" t="s">
        <v>3777</v>
      </c>
      <c r="C2071" s="5" t="s">
        <v>3778</v>
      </c>
      <c r="D2071" s="6">
        <v>2001</v>
      </c>
      <c r="E2071" s="5" t="s">
        <v>3779</v>
      </c>
      <c r="F2071" s="5" t="s">
        <v>3780</v>
      </c>
      <c r="G2071" s="5" t="s">
        <v>3781</v>
      </c>
      <c r="H2071" s="5" t="s">
        <v>13024</v>
      </c>
      <c r="I2071" s="6" t="s">
        <v>13025</v>
      </c>
      <c r="J2071" s="6" t="s">
        <v>13026</v>
      </c>
      <c r="K2071" s="6" t="s">
        <v>13026</v>
      </c>
      <c r="L2071" s="6" t="s">
        <v>13026</v>
      </c>
      <c r="M2071" s="6" t="s">
        <v>13027</v>
      </c>
      <c r="N2071" s="5" t="s">
        <v>13028</v>
      </c>
    </row>
    <row r="2072" spans="1:14" x14ac:dyDescent="0.45">
      <c r="A2072" s="6" t="s">
        <v>4564</v>
      </c>
      <c r="B2072" s="5" t="s">
        <v>4565</v>
      </c>
      <c r="C2072" s="5" t="s">
        <v>4566</v>
      </c>
      <c r="D2072" s="6">
        <v>2008</v>
      </c>
      <c r="E2072" s="5" t="s">
        <v>4567</v>
      </c>
      <c r="F2072" s="5" t="s">
        <v>200</v>
      </c>
      <c r="G2072" s="5" t="s">
        <v>4568</v>
      </c>
      <c r="H2072" s="5" t="s">
        <v>13024</v>
      </c>
      <c r="I2072" s="6" t="s">
        <v>13026</v>
      </c>
      <c r="J2072" s="6" t="s">
        <v>13025</v>
      </c>
      <c r="K2072" s="6" t="s">
        <v>13025</v>
      </c>
      <c r="L2072" s="6" t="s">
        <v>13026</v>
      </c>
      <c r="M2072" s="6" t="s">
        <v>13027</v>
      </c>
      <c r="N2072" s="5" t="s">
        <v>13031</v>
      </c>
    </row>
    <row r="2073" spans="1:14" x14ac:dyDescent="0.45">
      <c r="A2073" s="6" t="s">
        <v>9838</v>
      </c>
      <c r="B2073" s="5" t="s">
        <v>9839</v>
      </c>
      <c r="C2073" s="5" t="s">
        <v>9840</v>
      </c>
      <c r="D2073" s="6">
        <v>1986</v>
      </c>
      <c r="E2073" s="5" t="s">
        <v>9841</v>
      </c>
      <c r="F2073" s="5" t="s">
        <v>3723</v>
      </c>
      <c r="G2073" s="5" t="s">
        <v>9842</v>
      </c>
      <c r="H2073" s="5" t="s">
        <v>13024</v>
      </c>
      <c r="I2073" s="6" t="s">
        <v>13026</v>
      </c>
      <c r="J2073" s="6" t="s">
        <v>13025</v>
      </c>
      <c r="K2073" s="6" t="s">
        <v>13026</v>
      </c>
      <c r="L2073" s="6" t="s">
        <v>13026</v>
      </c>
      <c r="M2073" s="6" t="s">
        <v>13027</v>
      </c>
      <c r="N2073" s="5" t="s">
        <v>13031</v>
      </c>
    </row>
    <row r="2074" spans="1:14" x14ac:dyDescent="0.45">
      <c r="A2074" s="6" t="s">
        <v>5108</v>
      </c>
      <c r="B2074" s="5" t="s">
        <v>5109</v>
      </c>
      <c r="C2074" s="5" t="s">
        <v>5110</v>
      </c>
      <c r="D2074" s="6">
        <v>2001</v>
      </c>
      <c r="E2074" s="5" t="s">
        <v>5111</v>
      </c>
      <c r="F2074" s="5" t="s">
        <v>660</v>
      </c>
      <c r="G2074" s="5" t="s">
        <v>5112</v>
      </c>
      <c r="H2074" s="5" t="s">
        <v>13024</v>
      </c>
      <c r="I2074" s="6" t="s">
        <v>13025</v>
      </c>
      <c r="J2074" s="6" t="s">
        <v>13026</v>
      </c>
      <c r="K2074" s="6" t="s">
        <v>13026</v>
      </c>
      <c r="L2074" s="6" t="s">
        <v>13025</v>
      </c>
      <c r="M2074" s="6" t="s">
        <v>13027</v>
      </c>
      <c r="N2074" s="5" t="s">
        <v>13028</v>
      </c>
    </row>
    <row r="2075" spans="1:14" x14ac:dyDescent="0.45">
      <c r="A2075" s="6" t="s">
        <v>6909</v>
      </c>
      <c r="B2075" s="5" t="s">
        <v>6910</v>
      </c>
      <c r="C2075" s="5" t="s">
        <v>6911</v>
      </c>
      <c r="D2075" s="6">
        <v>2024</v>
      </c>
      <c r="E2075" s="5" t="s">
        <v>6912</v>
      </c>
      <c r="F2075" s="5" t="s">
        <v>6913</v>
      </c>
      <c r="G2075" s="5" t="s">
        <v>6914</v>
      </c>
      <c r="H2075" s="5" t="s">
        <v>13030</v>
      </c>
      <c r="I2075" s="6" t="s">
        <v>13026</v>
      </c>
      <c r="J2075" s="6" t="s">
        <v>13026</v>
      </c>
      <c r="K2075" s="6" t="s">
        <v>13026</v>
      </c>
      <c r="L2075" s="6" t="s">
        <v>13026</v>
      </c>
      <c r="M2075" s="6" t="s">
        <v>13027</v>
      </c>
      <c r="N2075" s="5" t="s">
        <v>13031</v>
      </c>
    </row>
    <row r="2076" spans="1:14" x14ac:dyDescent="0.45">
      <c r="A2076" s="6" t="s">
        <v>4098</v>
      </c>
      <c r="B2076" s="5" t="s">
        <v>4099</v>
      </c>
      <c r="C2076" s="5" t="s">
        <v>4100</v>
      </c>
      <c r="D2076" s="6">
        <v>2003</v>
      </c>
      <c r="E2076" s="5" t="s">
        <v>4101</v>
      </c>
      <c r="F2076" s="5" t="s">
        <v>2992</v>
      </c>
      <c r="G2076" s="5" t="s">
        <v>4102</v>
      </c>
      <c r="H2076" s="5" t="s">
        <v>13024</v>
      </c>
      <c r="I2076" s="6" t="s">
        <v>13026</v>
      </c>
      <c r="J2076" s="6" t="s">
        <v>13025</v>
      </c>
      <c r="K2076" s="6" t="s">
        <v>13026</v>
      </c>
      <c r="L2076" s="6" t="s">
        <v>13025</v>
      </c>
      <c r="M2076" s="6" t="s">
        <v>13027</v>
      </c>
      <c r="N2076" s="5" t="s">
        <v>13031</v>
      </c>
    </row>
    <row r="2077" spans="1:14" x14ac:dyDescent="0.45">
      <c r="A2077" s="6" t="s">
        <v>11762</v>
      </c>
      <c r="B2077" s="5" t="s">
        <v>11763</v>
      </c>
      <c r="C2077" s="5" t="s">
        <v>11764</v>
      </c>
      <c r="D2077" s="6">
        <v>2024</v>
      </c>
      <c r="E2077" s="5" t="s">
        <v>11765</v>
      </c>
      <c r="F2077" s="5" t="s">
        <v>4731</v>
      </c>
      <c r="G2077" s="5" t="s">
        <v>11766</v>
      </c>
      <c r="H2077" s="5" t="s">
        <v>13024</v>
      </c>
      <c r="I2077" s="6" t="s">
        <v>13025</v>
      </c>
      <c r="J2077" s="6" t="s">
        <v>13025</v>
      </c>
      <c r="K2077" s="6" t="s">
        <v>13025</v>
      </c>
      <c r="L2077" s="6" t="s">
        <v>13025</v>
      </c>
      <c r="M2077" s="6" t="s">
        <v>13027</v>
      </c>
      <c r="N2077" s="5" t="s">
        <v>13029</v>
      </c>
    </row>
    <row r="2078" spans="1:14" x14ac:dyDescent="0.45">
      <c r="A2078" s="6" t="s">
        <v>9634</v>
      </c>
      <c r="B2078" s="5" t="s">
        <v>9635</v>
      </c>
      <c r="C2078" s="5" t="s">
        <v>9636</v>
      </c>
      <c r="D2078" s="6">
        <v>2008</v>
      </c>
      <c r="E2078" s="5" t="s">
        <v>9637</v>
      </c>
      <c r="F2078" s="5" t="s">
        <v>9638</v>
      </c>
      <c r="G2078" s="5" t="s">
        <v>9639</v>
      </c>
      <c r="H2078" s="5" t="s">
        <v>13024</v>
      </c>
      <c r="I2078" s="6" t="s">
        <v>13026</v>
      </c>
      <c r="J2078" s="6" t="s">
        <v>13025</v>
      </c>
      <c r="K2078" s="6" t="s">
        <v>13026</v>
      </c>
      <c r="L2078" s="6" t="s">
        <v>13026</v>
      </c>
      <c r="M2078" s="6" t="s">
        <v>13027</v>
      </c>
      <c r="N2078" s="5" t="s">
        <v>13031</v>
      </c>
    </row>
    <row r="2079" spans="1:14" x14ac:dyDescent="0.45">
      <c r="A2079" s="6" t="s">
        <v>5246</v>
      </c>
      <c r="B2079" s="5" t="s">
        <v>5247</v>
      </c>
      <c r="C2079" s="5" t="s">
        <v>5248</v>
      </c>
      <c r="D2079" s="6">
        <v>1992</v>
      </c>
      <c r="E2079" s="5" t="s">
        <v>5249</v>
      </c>
      <c r="F2079" s="5" t="s">
        <v>386</v>
      </c>
      <c r="G2079" s="5" t="s">
        <v>5250</v>
      </c>
      <c r="H2079" s="5" t="s">
        <v>13024</v>
      </c>
      <c r="I2079" s="6" t="s">
        <v>13026</v>
      </c>
      <c r="J2079" s="6" t="s">
        <v>13025</v>
      </c>
      <c r="K2079" s="6" t="s">
        <v>13026</v>
      </c>
      <c r="L2079" s="6" t="s">
        <v>13026</v>
      </c>
      <c r="M2079" s="6" t="s">
        <v>13027</v>
      </c>
      <c r="N2079" s="5" t="s">
        <v>13031</v>
      </c>
    </row>
    <row r="2080" spans="1:14" x14ac:dyDescent="0.45">
      <c r="A2080" s="6" t="s">
        <v>1999</v>
      </c>
      <c r="B2080" s="5" t="s">
        <v>2000</v>
      </c>
      <c r="C2080" s="5" t="s">
        <v>2001</v>
      </c>
      <c r="D2080" s="6">
        <v>2019</v>
      </c>
      <c r="E2080" s="5" t="s">
        <v>2002</v>
      </c>
      <c r="F2080" s="5" t="s">
        <v>2003</v>
      </c>
      <c r="G2080" s="5" t="s">
        <v>2004</v>
      </c>
      <c r="H2080" s="5" t="s">
        <v>13024</v>
      </c>
      <c r="I2080" s="6" t="s">
        <v>13025</v>
      </c>
      <c r="J2080" s="6" t="s">
        <v>13025</v>
      </c>
      <c r="K2080" s="6" t="s">
        <v>13026</v>
      </c>
      <c r="L2080" s="6" t="s">
        <v>13025</v>
      </c>
      <c r="M2080" s="6" t="s">
        <v>13027</v>
      </c>
      <c r="N2080" s="5" t="s">
        <v>13029</v>
      </c>
    </row>
    <row r="2081" spans="1:14" x14ac:dyDescent="0.45">
      <c r="A2081" s="6" t="s">
        <v>2472</v>
      </c>
      <c r="B2081" s="5" t="s">
        <v>2473</v>
      </c>
      <c r="C2081" s="5" t="s">
        <v>2474</v>
      </c>
      <c r="D2081" s="6">
        <v>2002</v>
      </c>
      <c r="E2081" s="5" t="s">
        <v>2475</v>
      </c>
      <c r="F2081" s="5" t="s">
        <v>2406</v>
      </c>
      <c r="G2081" s="5" t="s">
        <v>2476</v>
      </c>
      <c r="H2081" s="5" t="s">
        <v>13024</v>
      </c>
      <c r="I2081" s="6" t="s">
        <v>13026</v>
      </c>
      <c r="J2081" s="6" t="s">
        <v>13026</v>
      </c>
      <c r="K2081" s="6" t="s">
        <v>13026</v>
      </c>
      <c r="L2081" s="6" t="s">
        <v>13025</v>
      </c>
      <c r="M2081" s="6" t="s">
        <v>13027</v>
      </c>
      <c r="N2081" s="5" t="s">
        <v>13031</v>
      </c>
    </row>
    <row r="2082" spans="1:14" x14ac:dyDescent="0.45">
      <c r="A2082" s="6" t="s">
        <v>8078</v>
      </c>
      <c r="B2082" s="5" t="s">
        <v>8079</v>
      </c>
      <c r="C2082" s="5" t="s">
        <v>8080</v>
      </c>
      <c r="D2082" s="6">
        <v>1989</v>
      </c>
      <c r="E2082" s="5" t="s">
        <v>8081</v>
      </c>
      <c r="F2082" s="5" t="s">
        <v>426</v>
      </c>
      <c r="G2082" s="5" t="s">
        <v>8082</v>
      </c>
      <c r="H2082" s="5" t="s">
        <v>13024</v>
      </c>
      <c r="I2082" s="6" t="s">
        <v>13026</v>
      </c>
      <c r="J2082" s="6" t="s">
        <v>13026</v>
      </c>
      <c r="K2082" s="6" t="s">
        <v>13026</v>
      </c>
      <c r="L2082" s="6" t="s">
        <v>13026</v>
      </c>
      <c r="M2082" s="6" t="s">
        <v>13027</v>
      </c>
      <c r="N2082" s="5" t="s">
        <v>13031</v>
      </c>
    </row>
    <row r="2083" spans="1:14" x14ac:dyDescent="0.45">
      <c r="A2083" s="6" t="s">
        <v>12333</v>
      </c>
      <c r="B2083" s="5" t="s">
        <v>12334</v>
      </c>
      <c r="C2083" s="5" t="s">
        <v>12335</v>
      </c>
      <c r="D2083" s="6">
        <v>2026</v>
      </c>
      <c r="E2083" s="5" t="s">
        <v>12336</v>
      </c>
      <c r="F2083" s="5" t="s">
        <v>1080</v>
      </c>
      <c r="G2083" s="5" t="s">
        <v>12337</v>
      </c>
      <c r="H2083" s="5" t="s">
        <v>13030</v>
      </c>
      <c r="I2083" s="6" t="s">
        <v>13026</v>
      </c>
      <c r="J2083" s="6" t="s">
        <v>13025</v>
      </c>
      <c r="K2083" s="6" t="s">
        <v>13026</v>
      </c>
      <c r="L2083" s="6" t="s">
        <v>13025</v>
      </c>
      <c r="M2083" s="6" t="s">
        <v>13027</v>
      </c>
      <c r="N2083" s="5" t="s">
        <v>13031</v>
      </c>
    </row>
    <row r="2084" spans="1:14" x14ac:dyDescent="0.45">
      <c r="A2084" s="6" t="s">
        <v>5591</v>
      </c>
      <c r="B2084" s="5" t="s">
        <v>5592</v>
      </c>
      <c r="C2084" s="5" t="s">
        <v>5593</v>
      </c>
      <c r="D2084" s="6">
        <v>2016</v>
      </c>
      <c r="E2084" s="5" t="s">
        <v>5594</v>
      </c>
      <c r="F2084" s="5" t="s">
        <v>5595</v>
      </c>
      <c r="G2084" s="5" t="s">
        <v>5596</v>
      </c>
      <c r="H2084" s="5" t="s">
        <v>13024</v>
      </c>
      <c r="I2084" s="6" t="s">
        <v>13025</v>
      </c>
      <c r="J2084" s="6" t="s">
        <v>13025</v>
      </c>
      <c r="K2084" s="6" t="s">
        <v>13026</v>
      </c>
      <c r="L2084" s="6" t="s">
        <v>13025</v>
      </c>
      <c r="M2084" s="6" t="s">
        <v>13027</v>
      </c>
      <c r="N2084" s="5" t="s">
        <v>13029</v>
      </c>
    </row>
    <row r="2085" spans="1:14" x14ac:dyDescent="0.45">
      <c r="A2085" s="6" t="s">
        <v>11226</v>
      </c>
      <c r="B2085" s="5" t="s">
        <v>11227</v>
      </c>
      <c r="C2085" s="5" t="s">
        <v>11228</v>
      </c>
      <c r="D2085" s="6">
        <v>2017</v>
      </c>
      <c r="E2085" s="5" t="s">
        <v>11229</v>
      </c>
      <c r="F2085" s="5" t="s">
        <v>11230</v>
      </c>
      <c r="G2085" s="5" t="s">
        <v>11231</v>
      </c>
      <c r="H2085" s="5" t="s">
        <v>13024</v>
      </c>
      <c r="I2085" s="6" t="s">
        <v>13025</v>
      </c>
      <c r="J2085" s="6" t="s">
        <v>13025</v>
      </c>
      <c r="K2085" s="6" t="s">
        <v>13026</v>
      </c>
      <c r="L2085" s="6" t="s">
        <v>13026</v>
      </c>
      <c r="M2085" s="6" t="s">
        <v>13027</v>
      </c>
      <c r="N2085" s="5" t="s">
        <v>13029</v>
      </c>
    </row>
    <row r="2086" spans="1:14" x14ac:dyDescent="0.45">
      <c r="A2086" s="6" t="s">
        <v>1791</v>
      </c>
      <c r="B2086" s="5" t="s">
        <v>1792</v>
      </c>
      <c r="C2086" s="5" t="s">
        <v>1793</v>
      </c>
      <c r="D2086" s="6">
        <v>2002</v>
      </c>
      <c r="E2086" s="5" t="s">
        <v>1794</v>
      </c>
      <c r="F2086" s="5" t="s">
        <v>68</v>
      </c>
      <c r="G2086" s="5" t="s">
        <v>1795</v>
      </c>
      <c r="H2086" s="5" t="s">
        <v>13032</v>
      </c>
      <c r="I2086" s="6" t="s">
        <v>13025</v>
      </c>
      <c r="J2086" s="6" t="s">
        <v>13026</v>
      </c>
      <c r="K2086" s="6" t="s">
        <v>13026</v>
      </c>
      <c r="L2086" s="6" t="s">
        <v>13025</v>
      </c>
      <c r="M2086" s="6" t="s">
        <v>13027</v>
      </c>
      <c r="N2086" s="5" t="s">
        <v>13028</v>
      </c>
    </row>
    <row r="2087" spans="1:14" x14ac:dyDescent="0.45">
      <c r="A2087" s="6" t="s">
        <v>9988</v>
      </c>
      <c r="B2087" s="5" t="s">
        <v>9989</v>
      </c>
      <c r="C2087" s="5" t="s">
        <v>9990</v>
      </c>
      <c r="D2087" s="6">
        <v>2002</v>
      </c>
      <c r="E2087" s="5" t="s">
        <v>9991</v>
      </c>
      <c r="F2087" s="5" t="s">
        <v>616</v>
      </c>
      <c r="G2087" s="5" t="s">
        <v>9992</v>
      </c>
      <c r="H2087" s="5" t="s">
        <v>13024</v>
      </c>
      <c r="I2087" s="6" t="s">
        <v>13025</v>
      </c>
      <c r="J2087" s="6" t="s">
        <v>13026</v>
      </c>
      <c r="K2087" s="6" t="s">
        <v>13026</v>
      </c>
      <c r="L2087" s="6" t="s">
        <v>13026</v>
      </c>
      <c r="M2087" s="6" t="s">
        <v>13027</v>
      </c>
      <c r="N2087" s="5" t="s">
        <v>13028</v>
      </c>
    </row>
    <row r="2088" spans="1:14" x14ac:dyDescent="0.45">
      <c r="A2088" s="6" t="s">
        <v>9227</v>
      </c>
      <c r="B2088" s="5" t="s">
        <v>9228</v>
      </c>
      <c r="C2088" s="5" t="s">
        <v>9229</v>
      </c>
      <c r="D2088" s="6">
        <v>2003</v>
      </c>
      <c r="E2088" s="5" t="s">
        <v>9230</v>
      </c>
      <c r="F2088" s="5" t="s">
        <v>738</v>
      </c>
      <c r="G2088" s="5" t="s">
        <v>9231</v>
      </c>
      <c r="H2088" s="5" t="s">
        <v>13024</v>
      </c>
      <c r="I2088" s="6" t="s">
        <v>13025</v>
      </c>
      <c r="J2088" s="6" t="s">
        <v>13026</v>
      </c>
      <c r="K2088" s="6" t="s">
        <v>13026</v>
      </c>
      <c r="L2088" s="6" t="s">
        <v>13026</v>
      </c>
      <c r="M2088" s="6" t="s">
        <v>13027</v>
      </c>
      <c r="N2088" s="5" t="s">
        <v>13028</v>
      </c>
    </row>
    <row r="2089" spans="1:14" x14ac:dyDescent="0.45">
      <c r="A2089" s="6" t="s">
        <v>1719</v>
      </c>
      <c r="B2089" s="5" t="s">
        <v>1720</v>
      </c>
      <c r="C2089" s="5" t="s">
        <v>1721</v>
      </c>
      <c r="D2089" s="6">
        <v>2001</v>
      </c>
      <c r="E2089" s="5" t="s">
        <v>1722</v>
      </c>
      <c r="F2089" s="5" t="s">
        <v>177</v>
      </c>
      <c r="G2089" s="5" t="s">
        <v>1723</v>
      </c>
      <c r="H2089" s="5" t="s">
        <v>13024</v>
      </c>
      <c r="I2089" s="6" t="s">
        <v>13025</v>
      </c>
      <c r="J2089" s="6" t="s">
        <v>13026</v>
      </c>
      <c r="K2089" s="6" t="s">
        <v>13026</v>
      </c>
      <c r="L2089" s="6" t="s">
        <v>13025</v>
      </c>
      <c r="M2089" s="6" t="s">
        <v>13027</v>
      </c>
      <c r="N2089" s="5" t="s">
        <v>13028</v>
      </c>
    </row>
    <row r="2090" spans="1:14" x14ac:dyDescent="0.45">
      <c r="A2090" s="6" t="s">
        <v>6947</v>
      </c>
      <c r="B2090" s="5" t="s">
        <v>6948</v>
      </c>
      <c r="C2090" s="5" t="s">
        <v>6949</v>
      </c>
      <c r="D2090" s="6">
        <v>1996</v>
      </c>
      <c r="E2090" s="5" t="s">
        <v>6950</v>
      </c>
      <c r="F2090" s="5" t="s">
        <v>206</v>
      </c>
      <c r="G2090" s="5" t="s">
        <v>6951</v>
      </c>
      <c r="H2090" s="5" t="s">
        <v>13024</v>
      </c>
      <c r="I2090" s="6" t="s">
        <v>13025</v>
      </c>
      <c r="J2090" s="6" t="s">
        <v>13026</v>
      </c>
      <c r="K2090" s="6" t="s">
        <v>13026</v>
      </c>
      <c r="L2090" s="6" t="s">
        <v>13026</v>
      </c>
      <c r="M2090" s="6" t="s">
        <v>13027</v>
      </c>
      <c r="N2090" s="5" t="s">
        <v>13028</v>
      </c>
    </row>
    <row r="2091" spans="1:14" x14ac:dyDescent="0.45">
      <c r="A2091" s="6" t="s">
        <v>6842</v>
      </c>
      <c r="B2091" s="5" t="s">
        <v>6843</v>
      </c>
      <c r="C2091" s="5" t="s">
        <v>6844</v>
      </c>
      <c r="D2091" s="6">
        <v>2002</v>
      </c>
      <c r="E2091" s="5" t="s">
        <v>6845</v>
      </c>
      <c r="F2091" s="5" t="s">
        <v>6846</v>
      </c>
      <c r="G2091" s="5" t="s">
        <v>6847</v>
      </c>
      <c r="H2091" s="5" t="s">
        <v>13024</v>
      </c>
      <c r="I2091" s="6" t="s">
        <v>13025</v>
      </c>
      <c r="J2091" s="6" t="s">
        <v>13026</v>
      </c>
      <c r="K2091" s="6" t="s">
        <v>13026</v>
      </c>
      <c r="L2091" s="6" t="s">
        <v>13026</v>
      </c>
      <c r="M2091" s="6" t="s">
        <v>13027</v>
      </c>
      <c r="N2091" s="5" t="s">
        <v>13028</v>
      </c>
    </row>
    <row r="2092" spans="1:14" x14ac:dyDescent="0.45">
      <c r="A2092" s="6" t="s">
        <v>6200</v>
      </c>
      <c r="B2092" s="5" t="s">
        <v>6201</v>
      </c>
      <c r="C2092" s="5" t="s">
        <v>6202</v>
      </c>
      <c r="D2092" s="6">
        <v>2010</v>
      </c>
      <c r="E2092" s="5" t="s">
        <v>6203</v>
      </c>
      <c r="F2092" s="5" t="s">
        <v>836</v>
      </c>
      <c r="G2092" s="5" t="s">
        <v>6204</v>
      </c>
      <c r="H2092" s="5" t="s">
        <v>13024</v>
      </c>
      <c r="I2092" s="6" t="s">
        <v>13025</v>
      </c>
      <c r="J2092" s="6" t="s">
        <v>13025</v>
      </c>
      <c r="K2092" s="6" t="s">
        <v>13026</v>
      </c>
      <c r="L2092" s="6" t="s">
        <v>13025</v>
      </c>
      <c r="M2092" s="6" t="s">
        <v>13027</v>
      </c>
      <c r="N2092" s="5" t="s">
        <v>13029</v>
      </c>
    </row>
    <row r="2093" spans="1:14" x14ac:dyDescent="0.45">
      <c r="A2093" s="6" t="s">
        <v>7912</v>
      </c>
      <c r="B2093" s="5" t="s">
        <v>7913</v>
      </c>
      <c r="C2093" s="5" t="s">
        <v>7914</v>
      </c>
      <c r="D2093" s="6">
        <v>2002</v>
      </c>
      <c r="E2093" s="5" t="s">
        <v>7915</v>
      </c>
      <c r="F2093" s="5" t="s">
        <v>206</v>
      </c>
      <c r="G2093" s="5" t="s">
        <v>7916</v>
      </c>
      <c r="H2093" s="5" t="s">
        <v>13024</v>
      </c>
      <c r="I2093" s="6" t="s">
        <v>13026</v>
      </c>
      <c r="J2093" s="6" t="s">
        <v>13026</v>
      </c>
      <c r="K2093" s="6" t="s">
        <v>13026</v>
      </c>
      <c r="L2093" s="6" t="s">
        <v>13026</v>
      </c>
      <c r="M2093" s="6" t="s">
        <v>13027</v>
      </c>
      <c r="N2093" s="5" t="s">
        <v>13031</v>
      </c>
    </row>
    <row r="2094" spans="1:14" x14ac:dyDescent="0.45">
      <c r="A2094" s="6" t="s">
        <v>11474</v>
      </c>
      <c r="B2094" s="5" t="s">
        <v>11475</v>
      </c>
      <c r="C2094" s="5" t="s">
        <v>11476</v>
      </c>
      <c r="D2094" s="6">
        <v>2001</v>
      </c>
      <c r="E2094" s="5" t="s">
        <v>11477</v>
      </c>
      <c r="F2094" s="5" t="s">
        <v>660</v>
      </c>
      <c r="G2094" s="5" t="s">
        <v>11478</v>
      </c>
      <c r="H2094" s="5" t="s">
        <v>13024</v>
      </c>
      <c r="I2094" s="6" t="s">
        <v>13025</v>
      </c>
      <c r="J2094" s="6" t="s">
        <v>13026</v>
      </c>
      <c r="K2094" s="6" t="s">
        <v>13026</v>
      </c>
      <c r="L2094" s="6" t="s">
        <v>13025</v>
      </c>
      <c r="M2094" s="6" t="s">
        <v>13027</v>
      </c>
      <c r="N2094" s="5" t="s">
        <v>13028</v>
      </c>
    </row>
    <row r="2095" spans="1:14" x14ac:dyDescent="0.45">
      <c r="A2095" s="6" t="s">
        <v>6340</v>
      </c>
      <c r="B2095" s="5" t="s">
        <v>6341</v>
      </c>
      <c r="C2095" s="5" t="s">
        <v>6342</v>
      </c>
      <c r="D2095" s="6">
        <v>2020</v>
      </c>
      <c r="E2095" s="5" t="s">
        <v>6343</v>
      </c>
      <c r="F2095" s="5" t="s">
        <v>1800</v>
      </c>
      <c r="G2095" s="5" t="s">
        <v>6344</v>
      </c>
      <c r="H2095" s="5" t="s">
        <v>13024</v>
      </c>
      <c r="I2095" s="6" t="s">
        <v>13026</v>
      </c>
      <c r="J2095" s="6" t="s">
        <v>13025</v>
      </c>
      <c r="K2095" s="6" t="s">
        <v>13026</v>
      </c>
      <c r="L2095" s="6" t="s">
        <v>13026</v>
      </c>
      <c r="M2095" s="6" t="s">
        <v>13027</v>
      </c>
      <c r="N2095" s="5" t="s">
        <v>13031</v>
      </c>
    </row>
    <row r="2096" spans="1:14" x14ac:dyDescent="0.45">
      <c r="A2096" s="6" t="s">
        <v>12958</v>
      </c>
      <c r="B2096" s="5" t="s">
        <v>12959</v>
      </c>
      <c r="C2096" s="5" t="s">
        <v>12960</v>
      </c>
      <c r="D2096" s="6">
        <v>1982</v>
      </c>
      <c r="E2096" s="5" t="s">
        <v>12961</v>
      </c>
      <c r="F2096" s="5" t="s">
        <v>386</v>
      </c>
      <c r="G2096" s="5" t="s">
        <v>12962</v>
      </c>
      <c r="H2096" s="5" t="s">
        <v>13024</v>
      </c>
      <c r="I2096" s="6" t="s">
        <v>13026</v>
      </c>
      <c r="J2096" s="6" t="s">
        <v>13025</v>
      </c>
      <c r="K2096" s="6" t="s">
        <v>13026</v>
      </c>
      <c r="L2096" s="6" t="s">
        <v>13026</v>
      </c>
      <c r="M2096" s="6" t="s">
        <v>13027</v>
      </c>
      <c r="N2096" s="5" t="s">
        <v>13031</v>
      </c>
    </row>
    <row r="2097" spans="1:14" x14ac:dyDescent="0.45">
      <c r="A2097" s="6" t="s">
        <v>10205</v>
      </c>
      <c r="B2097" s="5" t="s">
        <v>10206</v>
      </c>
      <c r="C2097" s="5" t="s">
        <v>10207</v>
      </c>
      <c r="D2097" s="6">
        <v>1996</v>
      </c>
      <c r="E2097" s="5" t="s">
        <v>10208</v>
      </c>
      <c r="F2097" s="5" t="s">
        <v>4320</v>
      </c>
      <c r="G2097" s="5" t="s">
        <v>10209</v>
      </c>
      <c r="H2097" s="5" t="s">
        <v>13030</v>
      </c>
      <c r="I2097" s="6" t="s">
        <v>13026</v>
      </c>
      <c r="J2097" s="6" t="s">
        <v>13025</v>
      </c>
      <c r="K2097" s="6" t="s">
        <v>13026</v>
      </c>
      <c r="L2097" s="6" t="s">
        <v>13026</v>
      </c>
      <c r="M2097" s="6" t="s">
        <v>13027</v>
      </c>
      <c r="N2097" s="5" t="s">
        <v>13031</v>
      </c>
    </row>
    <row r="2098" spans="1:14" x14ac:dyDescent="0.45">
      <c r="A2098" s="6" t="s">
        <v>7364</v>
      </c>
      <c r="B2098" s="5" t="s">
        <v>7365</v>
      </c>
      <c r="C2098" s="5" t="s">
        <v>7366</v>
      </c>
      <c r="D2098" s="6">
        <v>2017</v>
      </c>
      <c r="E2098" s="5" t="s">
        <v>7367</v>
      </c>
      <c r="F2098" s="5" t="s">
        <v>610</v>
      </c>
      <c r="G2098" s="5" t="s">
        <v>7368</v>
      </c>
      <c r="H2098" s="5" t="s">
        <v>13024</v>
      </c>
      <c r="I2098" s="6" t="s">
        <v>13025</v>
      </c>
      <c r="J2098" s="6" t="s">
        <v>13025</v>
      </c>
      <c r="K2098" s="6" t="s">
        <v>13026</v>
      </c>
      <c r="L2098" s="6" t="s">
        <v>13025</v>
      </c>
      <c r="M2098" s="6" t="s">
        <v>13027</v>
      </c>
      <c r="N2098" s="5" t="s">
        <v>13029</v>
      </c>
    </row>
    <row r="2099" spans="1:14" x14ac:dyDescent="0.45">
      <c r="A2099" s="6" t="s">
        <v>6744</v>
      </c>
      <c r="B2099" s="5" t="s">
        <v>6745</v>
      </c>
      <c r="C2099" s="5" t="s">
        <v>6746</v>
      </c>
      <c r="D2099" s="6">
        <v>2001</v>
      </c>
      <c r="E2099" s="5" t="s">
        <v>6747</v>
      </c>
      <c r="F2099" s="5" t="s">
        <v>5168</v>
      </c>
      <c r="G2099" s="5" t="s">
        <v>6748</v>
      </c>
      <c r="H2099" s="5" t="s">
        <v>13024</v>
      </c>
      <c r="I2099" s="6" t="s">
        <v>13025</v>
      </c>
      <c r="J2099" s="6" t="s">
        <v>13026</v>
      </c>
      <c r="K2099" s="6" t="s">
        <v>13026</v>
      </c>
      <c r="L2099" s="6" t="s">
        <v>13025</v>
      </c>
      <c r="M2099" s="6" t="s">
        <v>13027</v>
      </c>
      <c r="N2099" s="5" t="s">
        <v>13028</v>
      </c>
    </row>
    <row r="2100" spans="1:14" x14ac:dyDescent="0.45">
      <c r="A2100" s="6" t="s">
        <v>8826</v>
      </c>
      <c r="B2100" s="5" t="s">
        <v>8827</v>
      </c>
      <c r="C2100" s="5" t="s">
        <v>1121</v>
      </c>
      <c r="D2100" s="6">
        <v>2008</v>
      </c>
      <c r="E2100" s="5" t="s">
        <v>8828</v>
      </c>
      <c r="F2100" s="5" t="s">
        <v>785</v>
      </c>
      <c r="G2100" s="5" t="s">
        <v>8829</v>
      </c>
      <c r="H2100" s="5" t="s">
        <v>13030</v>
      </c>
      <c r="I2100" s="6" t="s">
        <v>13025</v>
      </c>
      <c r="J2100" s="6" t="s">
        <v>13025</v>
      </c>
      <c r="K2100" s="6" t="s">
        <v>13025</v>
      </c>
      <c r="L2100" s="6" t="s">
        <v>13025</v>
      </c>
      <c r="M2100" s="6" t="s">
        <v>13033</v>
      </c>
      <c r="N2100" s="5"/>
    </row>
    <row r="2101" spans="1:14" x14ac:dyDescent="0.45">
      <c r="A2101" s="6" t="s">
        <v>11005</v>
      </c>
      <c r="B2101" s="5" t="s">
        <v>11006</v>
      </c>
      <c r="C2101" s="5" t="s">
        <v>11007</v>
      </c>
      <c r="D2101" s="6">
        <v>1999</v>
      </c>
      <c r="E2101" s="5" t="s">
        <v>11008</v>
      </c>
      <c r="F2101" s="5" t="s">
        <v>11009</v>
      </c>
      <c r="G2101" s="5" t="s">
        <v>11010</v>
      </c>
      <c r="H2101" s="5" t="s">
        <v>13024</v>
      </c>
      <c r="I2101" s="6" t="s">
        <v>13026</v>
      </c>
      <c r="J2101" s="6" t="s">
        <v>13025</v>
      </c>
      <c r="K2101" s="6" t="s">
        <v>13026</v>
      </c>
      <c r="L2101" s="6" t="s">
        <v>13026</v>
      </c>
      <c r="M2101" s="6" t="s">
        <v>13027</v>
      </c>
      <c r="N2101" s="5" t="s">
        <v>13031</v>
      </c>
    </row>
    <row r="2102" spans="1:14" x14ac:dyDescent="0.45">
      <c r="A2102" s="6" t="s">
        <v>3655</v>
      </c>
      <c r="B2102" s="5" t="s">
        <v>3656</v>
      </c>
      <c r="C2102" s="5" t="s">
        <v>3657</v>
      </c>
      <c r="D2102" s="6">
        <v>2002</v>
      </c>
      <c r="E2102" s="5" t="s">
        <v>3658</v>
      </c>
      <c r="F2102" s="5" t="s">
        <v>68</v>
      </c>
      <c r="G2102" s="5" t="s">
        <v>3659</v>
      </c>
      <c r="H2102" s="5" t="s">
        <v>13032</v>
      </c>
      <c r="I2102" s="6" t="s">
        <v>13025</v>
      </c>
      <c r="J2102" s="6" t="s">
        <v>13026</v>
      </c>
      <c r="K2102" s="6" t="s">
        <v>13025</v>
      </c>
      <c r="L2102" s="6" t="s">
        <v>13025</v>
      </c>
      <c r="M2102" s="6" t="s">
        <v>13027</v>
      </c>
      <c r="N2102" s="5" t="s">
        <v>13028</v>
      </c>
    </row>
    <row r="2103" spans="1:14" x14ac:dyDescent="0.45">
      <c r="A2103" s="6" t="s">
        <v>1928</v>
      </c>
      <c r="B2103" s="5" t="s">
        <v>1929</v>
      </c>
      <c r="C2103" s="5" t="s">
        <v>1930</v>
      </c>
      <c r="D2103" s="6">
        <v>2009</v>
      </c>
      <c r="E2103" s="5" t="s">
        <v>1931</v>
      </c>
      <c r="F2103" s="5" t="s">
        <v>1932</v>
      </c>
      <c r="G2103" s="5" t="s">
        <v>1933</v>
      </c>
      <c r="H2103" s="5" t="s">
        <v>13024</v>
      </c>
      <c r="I2103" s="6" t="s">
        <v>13025</v>
      </c>
      <c r="J2103" s="6" t="s">
        <v>13025</v>
      </c>
      <c r="K2103" s="6" t="s">
        <v>13026</v>
      </c>
      <c r="L2103" s="6" t="s">
        <v>13025</v>
      </c>
      <c r="M2103" s="6" t="s">
        <v>13027</v>
      </c>
      <c r="N2103" s="5" t="s">
        <v>13029</v>
      </c>
    </row>
    <row r="2104" spans="1:14" x14ac:dyDescent="0.45">
      <c r="A2104" s="6" t="s">
        <v>10058</v>
      </c>
      <c r="B2104" s="5" t="s">
        <v>10059</v>
      </c>
      <c r="C2104" s="5" t="s">
        <v>10060</v>
      </c>
      <c r="D2104" s="6">
        <v>1999</v>
      </c>
      <c r="E2104" s="5" t="s">
        <v>10061</v>
      </c>
      <c r="F2104" s="5" t="s">
        <v>206</v>
      </c>
      <c r="G2104" s="5" t="s">
        <v>10062</v>
      </c>
      <c r="H2104" s="5" t="s">
        <v>13024</v>
      </c>
      <c r="I2104" s="6" t="s">
        <v>13026</v>
      </c>
      <c r="J2104" s="6" t="s">
        <v>13026</v>
      </c>
      <c r="K2104" s="6" t="s">
        <v>13026</v>
      </c>
      <c r="L2104" s="6" t="s">
        <v>13026</v>
      </c>
      <c r="M2104" s="6" t="s">
        <v>13027</v>
      </c>
      <c r="N2104" s="5" t="s">
        <v>13031</v>
      </c>
    </row>
    <row r="2105" spans="1:14" x14ac:dyDescent="0.45">
      <c r="A2105" s="6" t="s">
        <v>6389</v>
      </c>
      <c r="B2105" s="5" t="s">
        <v>6390</v>
      </c>
      <c r="C2105" s="5" t="s">
        <v>6391</v>
      </c>
      <c r="D2105" s="6">
        <v>2013</v>
      </c>
      <c r="E2105" s="5" t="s">
        <v>6392</v>
      </c>
      <c r="F2105" s="5" t="s">
        <v>6393</v>
      </c>
      <c r="G2105" s="5" t="s">
        <v>6394</v>
      </c>
      <c r="H2105" s="5" t="s">
        <v>13024</v>
      </c>
      <c r="I2105" s="6" t="s">
        <v>13025</v>
      </c>
      <c r="J2105" s="6" t="s">
        <v>13026</v>
      </c>
      <c r="K2105" s="6" t="s">
        <v>13026</v>
      </c>
      <c r="L2105" s="6" t="s">
        <v>13026</v>
      </c>
      <c r="M2105" s="6" t="s">
        <v>13027</v>
      </c>
      <c r="N2105" s="5" t="s">
        <v>13028</v>
      </c>
    </row>
    <row r="2106" spans="1:14" x14ac:dyDescent="0.45">
      <c r="A2106" s="6" t="s">
        <v>9252</v>
      </c>
      <c r="B2106" s="5" t="s">
        <v>9253</v>
      </c>
      <c r="C2106" s="5" t="s">
        <v>9254</v>
      </c>
      <c r="D2106" s="6">
        <v>2000</v>
      </c>
      <c r="E2106" s="5" t="s">
        <v>9255</v>
      </c>
      <c r="F2106" s="5" t="s">
        <v>68</v>
      </c>
      <c r="G2106" s="5" t="s">
        <v>9256</v>
      </c>
      <c r="H2106" s="5" t="s">
        <v>13032</v>
      </c>
      <c r="I2106" s="6" t="s">
        <v>13025</v>
      </c>
      <c r="J2106" s="6" t="s">
        <v>13026</v>
      </c>
      <c r="K2106" s="6" t="s">
        <v>13026</v>
      </c>
      <c r="L2106" s="6" t="s">
        <v>13025</v>
      </c>
      <c r="M2106" s="6" t="s">
        <v>13027</v>
      </c>
      <c r="N2106" s="5" t="s">
        <v>13028</v>
      </c>
    </row>
    <row r="2107" spans="1:14" x14ac:dyDescent="0.45">
      <c r="A2107" s="6" t="s">
        <v>8858</v>
      </c>
      <c r="B2107" s="5" t="s">
        <v>8859</v>
      </c>
      <c r="C2107" s="5" t="s">
        <v>8860</v>
      </c>
      <c r="D2107" s="6">
        <v>1999</v>
      </c>
      <c r="E2107" s="5" t="s">
        <v>8861</v>
      </c>
      <c r="F2107" s="5" t="s">
        <v>177</v>
      </c>
      <c r="G2107" s="5" t="s">
        <v>8862</v>
      </c>
      <c r="H2107" s="5" t="s">
        <v>13024</v>
      </c>
      <c r="I2107" s="6" t="s">
        <v>13025</v>
      </c>
      <c r="J2107" s="6" t="s">
        <v>13026</v>
      </c>
      <c r="K2107" s="6" t="s">
        <v>13026</v>
      </c>
      <c r="L2107" s="6" t="s">
        <v>13026</v>
      </c>
      <c r="M2107" s="6" t="s">
        <v>13027</v>
      </c>
      <c r="N2107" s="5" t="s">
        <v>13028</v>
      </c>
    </row>
    <row r="2108" spans="1:14" x14ac:dyDescent="0.45">
      <c r="A2108" s="6" t="s">
        <v>2626</v>
      </c>
      <c r="B2108" s="5" t="s">
        <v>2627</v>
      </c>
      <c r="C2108" s="5" t="s">
        <v>2628</v>
      </c>
      <c r="D2108" s="6">
        <v>2026</v>
      </c>
      <c r="E2108" s="5" t="s">
        <v>2629</v>
      </c>
      <c r="F2108" s="5" t="s">
        <v>2630</v>
      </c>
      <c r="G2108" s="5" t="s">
        <v>2631</v>
      </c>
      <c r="H2108" s="5" t="s">
        <v>13024</v>
      </c>
      <c r="I2108" s="6" t="s">
        <v>13025</v>
      </c>
      <c r="J2108" s="6" t="s">
        <v>13025</v>
      </c>
      <c r="K2108" s="6" t="s">
        <v>13026</v>
      </c>
      <c r="L2108" s="6" t="s">
        <v>13025</v>
      </c>
      <c r="M2108" s="6" t="s">
        <v>13027</v>
      </c>
      <c r="N2108" s="5" t="s">
        <v>13029</v>
      </c>
    </row>
    <row r="2109" spans="1:14" x14ac:dyDescent="0.45">
      <c r="A2109" s="6" t="s">
        <v>10335</v>
      </c>
      <c r="B2109" s="5" t="s">
        <v>10336</v>
      </c>
      <c r="C2109" s="5" t="s">
        <v>10337</v>
      </c>
      <c r="D2109" s="6">
        <v>2000</v>
      </c>
      <c r="E2109" s="5" t="s">
        <v>10338</v>
      </c>
      <c r="F2109" s="5" t="s">
        <v>3249</v>
      </c>
      <c r="G2109" s="5" t="s">
        <v>10339</v>
      </c>
      <c r="H2109" s="5" t="s">
        <v>13024</v>
      </c>
      <c r="I2109" s="6" t="s">
        <v>13026</v>
      </c>
      <c r="J2109" s="6" t="s">
        <v>13026</v>
      </c>
      <c r="K2109" s="6" t="s">
        <v>13026</v>
      </c>
      <c r="L2109" s="6" t="s">
        <v>13025</v>
      </c>
      <c r="M2109" s="6" t="s">
        <v>13027</v>
      </c>
      <c r="N2109" s="5" t="s">
        <v>13031</v>
      </c>
    </row>
    <row r="2110" spans="1:14" x14ac:dyDescent="0.45">
      <c r="A2110" s="6" t="s">
        <v>1682</v>
      </c>
      <c r="B2110" s="5" t="s">
        <v>1683</v>
      </c>
      <c r="C2110" s="5" t="s">
        <v>1684</v>
      </c>
      <c r="D2110" s="6">
        <v>1979</v>
      </c>
      <c r="E2110" s="5" t="s">
        <v>1685</v>
      </c>
      <c r="F2110" s="5" t="s">
        <v>171</v>
      </c>
      <c r="G2110" s="5" t="s">
        <v>1686</v>
      </c>
      <c r="H2110" s="5" t="s">
        <v>13024</v>
      </c>
      <c r="I2110" s="6" t="s">
        <v>13025</v>
      </c>
      <c r="J2110" s="6" t="s">
        <v>13025</v>
      </c>
      <c r="K2110" s="6" t="s">
        <v>13026</v>
      </c>
      <c r="L2110" s="6" t="s">
        <v>13026</v>
      </c>
      <c r="M2110" s="6" t="s">
        <v>13027</v>
      </c>
      <c r="N2110" s="5" t="s">
        <v>13029</v>
      </c>
    </row>
    <row r="2111" spans="1:14" x14ac:dyDescent="0.45">
      <c r="A2111" s="6" t="s">
        <v>8611</v>
      </c>
      <c r="B2111" s="5" t="s">
        <v>8612</v>
      </c>
      <c r="C2111" s="5" t="s">
        <v>8613</v>
      </c>
      <c r="D2111" s="6">
        <v>2002</v>
      </c>
      <c r="E2111" s="5" t="s">
        <v>8614</v>
      </c>
      <c r="F2111" s="5" t="s">
        <v>141</v>
      </c>
      <c r="G2111" s="5" t="s">
        <v>8615</v>
      </c>
      <c r="H2111" s="5" t="s">
        <v>13024</v>
      </c>
      <c r="I2111" s="6" t="s">
        <v>13025</v>
      </c>
      <c r="J2111" s="6" t="s">
        <v>13026</v>
      </c>
      <c r="K2111" s="6" t="s">
        <v>13026</v>
      </c>
      <c r="L2111" s="6" t="s">
        <v>13026</v>
      </c>
      <c r="M2111" s="6" t="s">
        <v>13027</v>
      </c>
      <c r="N2111" s="5" t="s">
        <v>13028</v>
      </c>
    </row>
    <row r="2112" spans="1:14" x14ac:dyDescent="0.45">
      <c r="A2112" s="6" t="s">
        <v>185</v>
      </c>
      <c r="B2112" s="5" t="s">
        <v>186</v>
      </c>
      <c r="C2112" s="5" t="s">
        <v>187</v>
      </c>
      <c r="D2112" s="6">
        <v>1984</v>
      </c>
      <c r="E2112" s="5" t="s">
        <v>188</v>
      </c>
      <c r="F2112" s="5" t="s">
        <v>111</v>
      </c>
      <c r="G2112" s="5" t="s">
        <v>189</v>
      </c>
      <c r="H2112" s="5" t="s">
        <v>13024</v>
      </c>
      <c r="I2112" s="6" t="s">
        <v>13026</v>
      </c>
      <c r="J2112" s="6" t="s">
        <v>13026</v>
      </c>
      <c r="K2112" s="6" t="s">
        <v>13026</v>
      </c>
      <c r="L2112" s="6" t="s">
        <v>13026</v>
      </c>
      <c r="M2112" s="6" t="s">
        <v>13027</v>
      </c>
      <c r="N2112" s="5" t="s">
        <v>13031</v>
      </c>
    </row>
    <row r="2113" spans="1:14" x14ac:dyDescent="0.45">
      <c r="A2113" s="6" t="s">
        <v>7941</v>
      </c>
      <c r="B2113" s="5" t="s">
        <v>7942</v>
      </c>
      <c r="C2113" s="5" t="s">
        <v>7943</v>
      </c>
      <c r="D2113" s="6">
        <v>2004</v>
      </c>
      <c r="E2113" s="5" t="s">
        <v>7944</v>
      </c>
      <c r="F2113" s="5" t="s">
        <v>403</v>
      </c>
      <c r="G2113" s="5" t="s">
        <v>7945</v>
      </c>
      <c r="H2113" s="5" t="s">
        <v>13024</v>
      </c>
      <c r="I2113" s="6" t="s">
        <v>13025</v>
      </c>
      <c r="J2113" s="6" t="s">
        <v>13026</v>
      </c>
      <c r="K2113" s="6" t="s">
        <v>13026</v>
      </c>
      <c r="L2113" s="6" t="s">
        <v>13025</v>
      </c>
      <c r="M2113" s="6" t="s">
        <v>13027</v>
      </c>
      <c r="N2113" s="5" t="s">
        <v>13028</v>
      </c>
    </row>
    <row r="2114" spans="1:14" x14ac:dyDescent="0.45">
      <c r="A2114" s="6" t="s">
        <v>1631</v>
      </c>
      <c r="B2114" s="5" t="s">
        <v>1632</v>
      </c>
      <c r="C2114" s="5" t="s">
        <v>1633</v>
      </c>
      <c r="D2114" s="6">
        <v>2022</v>
      </c>
      <c r="E2114" s="5" t="s">
        <v>1634</v>
      </c>
      <c r="F2114" s="5" t="s">
        <v>1635</v>
      </c>
      <c r="G2114" s="5" t="s">
        <v>1636</v>
      </c>
      <c r="H2114" s="5" t="s">
        <v>13024</v>
      </c>
      <c r="I2114" s="6" t="s">
        <v>13025</v>
      </c>
      <c r="J2114" s="6" t="s">
        <v>13025</v>
      </c>
      <c r="K2114" s="6" t="s">
        <v>13026</v>
      </c>
      <c r="L2114" s="6" t="s">
        <v>13026</v>
      </c>
      <c r="M2114" s="6" t="s">
        <v>13027</v>
      </c>
      <c r="N2114" s="5" t="s">
        <v>13029</v>
      </c>
    </row>
    <row r="2115" spans="1:14" x14ac:dyDescent="0.45">
      <c r="A2115" s="6" t="s">
        <v>11530</v>
      </c>
      <c r="B2115" s="5" t="s">
        <v>11531</v>
      </c>
      <c r="C2115" s="5" t="s">
        <v>11532</v>
      </c>
      <c r="D2115" s="6">
        <v>2013</v>
      </c>
      <c r="E2115" s="5" t="s">
        <v>11533</v>
      </c>
      <c r="F2115" s="5" t="s">
        <v>3092</v>
      </c>
      <c r="G2115" s="5" t="s">
        <v>11534</v>
      </c>
      <c r="H2115" s="5" t="s">
        <v>13024</v>
      </c>
      <c r="I2115" s="6" t="s">
        <v>13026</v>
      </c>
      <c r="J2115" s="6" t="s">
        <v>13026</v>
      </c>
      <c r="K2115" s="6" t="s">
        <v>13026</v>
      </c>
      <c r="L2115" s="6" t="s">
        <v>13026</v>
      </c>
      <c r="M2115" s="6" t="s">
        <v>13027</v>
      </c>
      <c r="N2115" s="5" t="s">
        <v>13031</v>
      </c>
    </row>
    <row r="2116" spans="1:14" x14ac:dyDescent="0.45">
      <c r="A2116" s="6" t="s">
        <v>7705</v>
      </c>
      <c r="B2116" s="5" t="s">
        <v>7706</v>
      </c>
      <c r="C2116" s="5" t="s">
        <v>7707</v>
      </c>
      <c r="D2116" s="6">
        <v>2016</v>
      </c>
      <c r="E2116" s="5" t="s">
        <v>7708</v>
      </c>
      <c r="F2116" s="5" t="s">
        <v>4229</v>
      </c>
      <c r="G2116" s="5" t="s">
        <v>7709</v>
      </c>
      <c r="H2116" s="5" t="s">
        <v>13024</v>
      </c>
      <c r="I2116" s="6" t="s">
        <v>13025</v>
      </c>
      <c r="J2116" s="6" t="s">
        <v>13025</v>
      </c>
      <c r="K2116" s="6" t="s">
        <v>13026</v>
      </c>
      <c r="L2116" s="6" t="s">
        <v>13025</v>
      </c>
      <c r="M2116" s="6" t="s">
        <v>13027</v>
      </c>
      <c r="N2116" s="5" t="s">
        <v>13029</v>
      </c>
    </row>
    <row r="2117" spans="1:14" x14ac:dyDescent="0.45">
      <c r="A2117" s="6" t="s">
        <v>5763</v>
      </c>
      <c r="B2117" s="5" t="s">
        <v>5764</v>
      </c>
      <c r="C2117" s="5" t="s">
        <v>5765</v>
      </c>
      <c r="D2117" s="6">
        <v>2006</v>
      </c>
      <c r="E2117" s="5" t="s">
        <v>5766</v>
      </c>
      <c r="F2117" s="5" t="s">
        <v>666</v>
      </c>
      <c r="G2117" s="5" t="s">
        <v>5767</v>
      </c>
      <c r="H2117" s="5" t="s">
        <v>13024</v>
      </c>
      <c r="I2117" s="6" t="s">
        <v>13026</v>
      </c>
      <c r="J2117" s="6" t="s">
        <v>13025</v>
      </c>
      <c r="K2117" s="6" t="s">
        <v>13026</v>
      </c>
      <c r="L2117" s="6" t="s">
        <v>13025</v>
      </c>
      <c r="M2117" s="6" t="s">
        <v>13027</v>
      </c>
      <c r="N2117" s="5" t="s">
        <v>13031</v>
      </c>
    </row>
    <row r="2118" spans="1:14" x14ac:dyDescent="0.45">
      <c r="A2118" s="6" t="s">
        <v>6800</v>
      </c>
      <c r="B2118" s="5" t="s">
        <v>6801</v>
      </c>
      <c r="C2118" s="5" t="s">
        <v>6802</v>
      </c>
      <c r="D2118" s="6">
        <v>2002</v>
      </c>
      <c r="E2118" s="5" t="s">
        <v>6803</v>
      </c>
      <c r="F2118" s="5" t="s">
        <v>6804</v>
      </c>
      <c r="G2118" s="5" t="s">
        <v>6805</v>
      </c>
      <c r="H2118" s="5" t="s">
        <v>13024</v>
      </c>
      <c r="I2118" s="6" t="s">
        <v>13025</v>
      </c>
      <c r="J2118" s="6" t="s">
        <v>13026</v>
      </c>
      <c r="K2118" s="6" t="s">
        <v>13026</v>
      </c>
      <c r="L2118" s="6" t="s">
        <v>13025</v>
      </c>
      <c r="M2118" s="6" t="s">
        <v>13027</v>
      </c>
      <c r="N2118" s="5" t="s">
        <v>13028</v>
      </c>
    </row>
    <row r="2119" spans="1:14" x14ac:dyDescent="0.45">
      <c r="A2119" s="6" t="s">
        <v>7245</v>
      </c>
      <c r="B2119" s="5" t="s">
        <v>7246</v>
      </c>
      <c r="C2119" s="5" t="s">
        <v>7247</v>
      </c>
      <c r="D2119" s="6">
        <v>2003</v>
      </c>
      <c r="E2119" s="5" t="s">
        <v>7248</v>
      </c>
      <c r="F2119" s="5" t="s">
        <v>68</v>
      </c>
      <c r="G2119" s="5" t="s">
        <v>7249</v>
      </c>
      <c r="H2119" s="5" t="s">
        <v>13032</v>
      </c>
      <c r="I2119" s="6" t="s">
        <v>13025</v>
      </c>
      <c r="J2119" s="6" t="s">
        <v>13026</v>
      </c>
      <c r="K2119" s="6" t="s">
        <v>13026</v>
      </c>
      <c r="L2119" s="6" t="s">
        <v>13026</v>
      </c>
      <c r="M2119" s="6" t="s">
        <v>13027</v>
      </c>
      <c r="N2119" s="5" t="s">
        <v>13028</v>
      </c>
    </row>
    <row r="2120" spans="1:14" x14ac:dyDescent="0.45">
      <c r="A2120" s="6" t="s">
        <v>3582</v>
      </c>
      <c r="B2120" s="5" t="s">
        <v>3583</v>
      </c>
      <c r="C2120" s="5" t="s">
        <v>3584</v>
      </c>
      <c r="D2120" s="6">
        <v>2018</v>
      </c>
      <c r="E2120" s="5" t="s">
        <v>3585</v>
      </c>
      <c r="F2120" s="5" t="s">
        <v>245</v>
      </c>
      <c r="G2120" s="5" t="s">
        <v>3586</v>
      </c>
      <c r="H2120" s="5" t="s">
        <v>13024</v>
      </c>
      <c r="I2120" s="6" t="s">
        <v>13025</v>
      </c>
      <c r="J2120" s="6" t="s">
        <v>13025</v>
      </c>
      <c r="K2120" s="6" t="s">
        <v>13025</v>
      </c>
      <c r="L2120" s="6" t="s">
        <v>13025</v>
      </c>
      <c r="M2120" s="6" t="s">
        <v>13033</v>
      </c>
      <c r="N2120" s="5"/>
    </row>
    <row r="2121" spans="1:14" x14ac:dyDescent="0.45">
      <c r="A2121" s="6" t="s">
        <v>8467</v>
      </c>
      <c r="B2121" s="5" t="s">
        <v>8468</v>
      </c>
      <c r="C2121" s="5" t="s">
        <v>8469</v>
      </c>
      <c r="D2121" s="6">
        <v>2012</v>
      </c>
      <c r="E2121" s="5" t="s">
        <v>8470</v>
      </c>
      <c r="F2121" s="5" t="s">
        <v>8471</v>
      </c>
      <c r="G2121" s="5" t="s">
        <v>8472</v>
      </c>
      <c r="H2121" s="5" t="s">
        <v>13024</v>
      </c>
      <c r="I2121" s="6" t="s">
        <v>13026</v>
      </c>
      <c r="J2121" s="6" t="s">
        <v>13025</v>
      </c>
      <c r="K2121" s="6" t="s">
        <v>13026</v>
      </c>
      <c r="L2121" s="6" t="s">
        <v>13026</v>
      </c>
      <c r="M2121" s="6" t="s">
        <v>13027</v>
      </c>
      <c r="N2121" s="5" t="s">
        <v>13035</v>
      </c>
    </row>
    <row r="2122" spans="1:14" x14ac:dyDescent="0.45">
      <c r="A2122" s="6" t="s">
        <v>7776</v>
      </c>
      <c r="B2122" s="5" t="s">
        <v>7777</v>
      </c>
      <c r="C2122" s="5" t="s">
        <v>7778</v>
      </c>
      <c r="D2122" s="6">
        <v>1991</v>
      </c>
      <c r="E2122" s="5" t="s">
        <v>7779</v>
      </c>
      <c r="F2122" s="5" t="s">
        <v>1183</v>
      </c>
      <c r="G2122" s="5" t="s">
        <v>7780</v>
      </c>
      <c r="H2122" s="5" t="s">
        <v>13024</v>
      </c>
      <c r="I2122" s="6" t="s">
        <v>13025</v>
      </c>
      <c r="J2122" s="6" t="s">
        <v>13025</v>
      </c>
      <c r="K2122" s="6" t="s">
        <v>13026</v>
      </c>
      <c r="L2122" s="6" t="s">
        <v>13025</v>
      </c>
      <c r="M2122" s="6" t="s">
        <v>13027</v>
      </c>
      <c r="N2122" s="5" t="s">
        <v>13029</v>
      </c>
    </row>
    <row r="2123" spans="1:14" x14ac:dyDescent="0.45">
      <c r="A2123" s="6" t="s">
        <v>11119</v>
      </c>
      <c r="B2123" s="5" t="s">
        <v>11120</v>
      </c>
      <c r="C2123" s="5" t="s">
        <v>11121</v>
      </c>
      <c r="D2123" s="6">
        <v>2019</v>
      </c>
      <c r="E2123" s="5" t="s">
        <v>11122</v>
      </c>
      <c r="F2123" s="5" t="s">
        <v>2179</v>
      </c>
      <c r="G2123" s="5" t="s">
        <v>11123</v>
      </c>
      <c r="H2123" s="5" t="s">
        <v>13024</v>
      </c>
      <c r="I2123" s="6" t="s">
        <v>13026</v>
      </c>
      <c r="J2123" s="6" t="s">
        <v>13025</v>
      </c>
      <c r="K2123" s="6" t="s">
        <v>13026</v>
      </c>
      <c r="L2123" s="6" t="s">
        <v>13026</v>
      </c>
      <c r="M2123" s="6" t="s">
        <v>13027</v>
      </c>
      <c r="N2123" s="5" t="s">
        <v>13031</v>
      </c>
    </row>
    <row r="2124" spans="1:14" x14ac:dyDescent="0.45">
      <c r="A2124" s="6" t="s">
        <v>10119</v>
      </c>
      <c r="B2124" s="5" t="s">
        <v>10120</v>
      </c>
      <c r="C2124" s="5" t="s">
        <v>10121</v>
      </c>
      <c r="D2124" s="6">
        <v>2001</v>
      </c>
      <c r="E2124" s="5" t="s">
        <v>10122</v>
      </c>
      <c r="F2124" s="5" t="s">
        <v>68</v>
      </c>
      <c r="G2124" s="5" t="s">
        <v>10123</v>
      </c>
      <c r="H2124" s="5" t="s">
        <v>13032</v>
      </c>
      <c r="I2124" s="6" t="s">
        <v>13025</v>
      </c>
      <c r="J2124" s="6" t="s">
        <v>13026</v>
      </c>
      <c r="K2124" s="6" t="s">
        <v>13026</v>
      </c>
      <c r="L2124" s="6" t="s">
        <v>13025</v>
      </c>
      <c r="M2124" s="6" t="s">
        <v>13027</v>
      </c>
      <c r="N2124" s="5" t="s">
        <v>13028</v>
      </c>
    </row>
    <row r="2125" spans="1:14" x14ac:dyDescent="0.45">
      <c r="A2125" s="6" t="s">
        <v>8159</v>
      </c>
      <c r="B2125" s="5" t="s">
        <v>8160</v>
      </c>
      <c r="C2125" s="5" t="s">
        <v>8161</v>
      </c>
      <c r="D2125" s="6">
        <v>2007</v>
      </c>
      <c r="E2125" s="5" t="s">
        <v>8162</v>
      </c>
      <c r="F2125" s="5" t="s">
        <v>206</v>
      </c>
      <c r="G2125" s="5" t="s">
        <v>8163</v>
      </c>
      <c r="H2125" s="5" t="s">
        <v>13032</v>
      </c>
      <c r="I2125" s="6" t="s">
        <v>13026</v>
      </c>
      <c r="J2125" s="6" t="s">
        <v>13025</v>
      </c>
      <c r="K2125" s="6" t="s">
        <v>13026</v>
      </c>
      <c r="L2125" s="6" t="s">
        <v>13026</v>
      </c>
      <c r="M2125" s="6" t="s">
        <v>13027</v>
      </c>
      <c r="N2125" s="5" t="s">
        <v>13031</v>
      </c>
    </row>
    <row r="2126" spans="1:14" x14ac:dyDescent="0.45">
      <c r="A2126" s="6" t="s">
        <v>2835</v>
      </c>
      <c r="B2126" s="5" t="s">
        <v>2836</v>
      </c>
      <c r="C2126" s="5" t="s">
        <v>2837</v>
      </c>
      <c r="D2126" s="6">
        <v>2001</v>
      </c>
      <c r="E2126" s="5" t="s">
        <v>2838</v>
      </c>
      <c r="F2126" s="5" t="s">
        <v>2839</v>
      </c>
      <c r="G2126" s="5" t="s">
        <v>2840</v>
      </c>
      <c r="H2126" s="5" t="s">
        <v>13024</v>
      </c>
      <c r="I2126" s="6" t="s">
        <v>13025</v>
      </c>
      <c r="J2126" s="6" t="s">
        <v>13026</v>
      </c>
      <c r="K2126" s="6" t="s">
        <v>13026</v>
      </c>
      <c r="L2126" s="6" t="s">
        <v>13026</v>
      </c>
      <c r="M2126" s="6" t="s">
        <v>13027</v>
      </c>
      <c r="N2126" s="5" t="s">
        <v>13028</v>
      </c>
    </row>
    <row r="2127" spans="1:14" x14ac:dyDescent="0.45">
      <c r="A2127" s="6" t="s">
        <v>11699</v>
      </c>
      <c r="B2127" s="5" t="s">
        <v>11700</v>
      </c>
      <c r="C2127" s="5" t="s">
        <v>11701</v>
      </c>
      <c r="D2127" s="6">
        <v>2021</v>
      </c>
      <c r="E2127" s="5" t="s">
        <v>11702</v>
      </c>
      <c r="F2127" s="5" t="s">
        <v>297</v>
      </c>
      <c r="G2127" s="5" t="s">
        <v>11703</v>
      </c>
      <c r="H2127" s="5" t="s">
        <v>13030</v>
      </c>
      <c r="I2127" s="6" t="s">
        <v>13026</v>
      </c>
      <c r="J2127" s="6" t="s">
        <v>13026</v>
      </c>
      <c r="K2127" s="6" t="s">
        <v>13026</v>
      </c>
      <c r="L2127" s="6" t="s">
        <v>13025</v>
      </c>
      <c r="M2127" s="6" t="s">
        <v>13027</v>
      </c>
      <c r="N2127" s="5" t="s">
        <v>13031</v>
      </c>
    </row>
    <row r="2128" spans="1:14" x14ac:dyDescent="0.45">
      <c r="A2128" s="6" t="s">
        <v>9149</v>
      </c>
      <c r="B2128" s="5" t="s">
        <v>9150</v>
      </c>
      <c r="C2128" s="5" t="s">
        <v>9151</v>
      </c>
      <c r="D2128" s="6">
        <v>2003</v>
      </c>
      <c r="E2128" s="5" t="s">
        <v>9152</v>
      </c>
      <c r="F2128" s="5" t="s">
        <v>68</v>
      </c>
      <c r="G2128" s="5" t="s">
        <v>9153</v>
      </c>
      <c r="H2128" s="5" t="s">
        <v>13024</v>
      </c>
      <c r="I2128" s="6" t="s">
        <v>13025</v>
      </c>
      <c r="J2128" s="6" t="s">
        <v>13026</v>
      </c>
      <c r="K2128" s="6" t="s">
        <v>13026</v>
      </c>
      <c r="L2128" s="6" t="s">
        <v>13025</v>
      </c>
      <c r="M2128" s="6" t="s">
        <v>13027</v>
      </c>
      <c r="N2128" s="5" t="s">
        <v>13028</v>
      </c>
    </row>
    <row r="2129" spans="1:14" x14ac:dyDescent="0.45">
      <c r="A2129" s="6" t="s">
        <v>5680</v>
      </c>
      <c r="B2129" s="5" t="s">
        <v>5681</v>
      </c>
      <c r="C2129" s="5" t="s">
        <v>5682</v>
      </c>
      <c r="D2129" s="6">
        <v>2025</v>
      </c>
      <c r="E2129" s="5" t="s">
        <v>5683</v>
      </c>
      <c r="F2129" s="5" t="s">
        <v>5684</v>
      </c>
      <c r="G2129" s="5" t="s">
        <v>5685</v>
      </c>
      <c r="H2129" s="5" t="s">
        <v>13024</v>
      </c>
      <c r="I2129" s="6" t="s">
        <v>13025</v>
      </c>
      <c r="J2129" s="6" t="s">
        <v>13026</v>
      </c>
      <c r="K2129" s="6" t="s">
        <v>13026</v>
      </c>
      <c r="L2129" s="6" t="s">
        <v>13025</v>
      </c>
      <c r="M2129" s="6" t="s">
        <v>13027</v>
      </c>
      <c r="N2129" s="5" t="s">
        <v>13028</v>
      </c>
    </row>
    <row r="2130" spans="1:14" x14ac:dyDescent="0.45">
      <c r="A2130" s="6" t="s">
        <v>6185</v>
      </c>
      <c r="B2130" s="5" t="s">
        <v>6186</v>
      </c>
      <c r="C2130" s="5" t="s">
        <v>6187</v>
      </c>
      <c r="D2130" s="6">
        <v>2017</v>
      </c>
      <c r="E2130" s="5" t="s">
        <v>6188</v>
      </c>
      <c r="F2130" s="5" t="s">
        <v>683</v>
      </c>
      <c r="G2130" s="5" t="s">
        <v>6189</v>
      </c>
      <c r="H2130" s="5" t="s">
        <v>13024</v>
      </c>
      <c r="I2130" s="6" t="s">
        <v>13025</v>
      </c>
      <c r="J2130" s="6" t="s">
        <v>13026</v>
      </c>
      <c r="K2130" s="6" t="s">
        <v>13026</v>
      </c>
      <c r="L2130" s="6" t="s">
        <v>13026</v>
      </c>
      <c r="M2130" s="6" t="s">
        <v>13027</v>
      </c>
      <c r="N2130" s="5" t="s">
        <v>13028</v>
      </c>
    </row>
    <row r="2131" spans="1:14" x14ac:dyDescent="0.45">
      <c r="A2131" s="6" t="s">
        <v>10668</v>
      </c>
      <c r="B2131" s="5" t="s">
        <v>10669</v>
      </c>
      <c r="C2131" s="5" t="s">
        <v>10670</v>
      </c>
      <c r="D2131" s="6">
        <v>2018</v>
      </c>
      <c r="E2131" s="5" t="s">
        <v>10671</v>
      </c>
      <c r="F2131" s="5" t="s">
        <v>10672</v>
      </c>
      <c r="G2131" s="5" t="s">
        <v>10673</v>
      </c>
      <c r="H2131" s="5" t="s">
        <v>13024</v>
      </c>
      <c r="I2131" s="6" t="s">
        <v>13025</v>
      </c>
      <c r="J2131" s="6" t="s">
        <v>13026</v>
      </c>
      <c r="K2131" s="6" t="s">
        <v>13026</v>
      </c>
      <c r="L2131" s="6" t="s">
        <v>13026</v>
      </c>
      <c r="M2131" s="6" t="s">
        <v>13027</v>
      </c>
      <c r="N2131" s="5" t="s">
        <v>13028</v>
      </c>
    </row>
    <row r="2132" spans="1:14" x14ac:dyDescent="0.45">
      <c r="A2132" s="6" t="s">
        <v>12907</v>
      </c>
      <c r="B2132" s="5" t="s">
        <v>12908</v>
      </c>
      <c r="C2132" s="5" t="s">
        <v>12909</v>
      </c>
      <c r="D2132" s="6">
        <v>1992</v>
      </c>
      <c r="E2132" s="5" t="s">
        <v>12910</v>
      </c>
      <c r="F2132" s="5" t="s">
        <v>750</v>
      </c>
      <c r="G2132" s="5" t="s">
        <v>12911</v>
      </c>
      <c r="H2132" s="5" t="s">
        <v>13024</v>
      </c>
      <c r="I2132" s="6" t="s">
        <v>13026</v>
      </c>
      <c r="J2132" s="6" t="s">
        <v>13025</v>
      </c>
      <c r="K2132" s="6" t="s">
        <v>13026</v>
      </c>
      <c r="L2132" s="6" t="s">
        <v>13026</v>
      </c>
      <c r="M2132" s="6" t="s">
        <v>13027</v>
      </c>
      <c r="N2132" s="5" t="s">
        <v>13031</v>
      </c>
    </row>
    <row r="2133" spans="1:14" x14ac:dyDescent="0.45">
      <c r="A2133" s="6" t="s">
        <v>208</v>
      </c>
      <c r="B2133" s="5" t="s">
        <v>209</v>
      </c>
      <c r="C2133" s="5" t="s">
        <v>210</v>
      </c>
      <c r="D2133" s="6">
        <v>1998</v>
      </c>
      <c r="E2133" s="5" t="s">
        <v>211</v>
      </c>
      <c r="F2133" s="5" t="s">
        <v>212</v>
      </c>
      <c r="G2133" s="5" t="s">
        <v>213</v>
      </c>
      <c r="H2133" s="5" t="s">
        <v>13024</v>
      </c>
      <c r="I2133" s="6" t="s">
        <v>13025</v>
      </c>
      <c r="J2133" s="6" t="s">
        <v>13025</v>
      </c>
      <c r="K2133" s="6" t="s">
        <v>13026</v>
      </c>
      <c r="L2133" s="6" t="s">
        <v>13026</v>
      </c>
      <c r="M2133" s="6" t="s">
        <v>13027</v>
      </c>
      <c r="N2133" s="5" t="s">
        <v>13029</v>
      </c>
    </row>
    <row r="2134" spans="1:14" x14ac:dyDescent="0.45">
      <c r="A2134" s="6" t="s">
        <v>10365</v>
      </c>
      <c r="B2134" s="5" t="s">
        <v>10366</v>
      </c>
      <c r="C2134" s="5" t="s">
        <v>10367</v>
      </c>
      <c r="D2134" s="6">
        <v>2023</v>
      </c>
      <c r="E2134" s="5" t="s">
        <v>10368</v>
      </c>
      <c r="F2134" s="5" t="s">
        <v>10369</v>
      </c>
      <c r="G2134" s="5" t="s">
        <v>10370</v>
      </c>
      <c r="H2134" s="5" t="s">
        <v>13030</v>
      </c>
      <c r="I2134" s="6" t="s">
        <v>13026</v>
      </c>
      <c r="J2134" s="6" t="s">
        <v>13025</v>
      </c>
      <c r="K2134" s="6" t="s">
        <v>13025</v>
      </c>
      <c r="L2134" s="6" t="s">
        <v>13025</v>
      </c>
      <c r="M2134" s="6" t="s">
        <v>13027</v>
      </c>
      <c r="N2134" s="5" t="s">
        <v>13031</v>
      </c>
    </row>
    <row r="2135" spans="1:14" x14ac:dyDescent="0.45">
      <c r="A2135" s="6" t="s">
        <v>10570</v>
      </c>
      <c r="B2135" s="5" t="s">
        <v>10571</v>
      </c>
      <c r="C2135" s="5" t="s">
        <v>10572</v>
      </c>
      <c r="D2135" s="6">
        <v>2002</v>
      </c>
      <c r="E2135" s="5" t="s">
        <v>10573</v>
      </c>
      <c r="F2135" s="5" t="s">
        <v>1523</v>
      </c>
      <c r="G2135" s="5" t="s">
        <v>10574</v>
      </c>
      <c r="H2135" s="5" t="s">
        <v>13024</v>
      </c>
      <c r="I2135" s="6" t="s">
        <v>13025</v>
      </c>
      <c r="J2135" s="6" t="s">
        <v>13026</v>
      </c>
      <c r="K2135" s="6" t="s">
        <v>13026</v>
      </c>
      <c r="L2135" s="6" t="s">
        <v>13026</v>
      </c>
      <c r="M2135" s="6" t="s">
        <v>13027</v>
      </c>
      <c r="N2135" s="5" t="s">
        <v>13028</v>
      </c>
    </row>
    <row r="2136" spans="1:14" x14ac:dyDescent="0.45">
      <c r="A2136" s="6" t="s">
        <v>12581</v>
      </c>
      <c r="B2136" s="5" t="s">
        <v>12582</v>
      </c>
      <c r="C2136" s="5" t="s">
        <v>12583</v>
      </c>
      <c r="D2136" s="6">
        <v>1998</v>
      </c>
      <c r="E2136" s="5" t="s">
        <v>12584</v>
      </c>
      <c r="F2136" s="5" t="s">
        <v>239</v>
      </c>
      <c r="G2136" s="5" t="s">
        <v>12585</v>
      </c>
      <c r="H2136" s="5" t="s">
        <v>13024</v>
      </c>
      <c r="I2136" s="6" t="s">
        <v>13026</v>
      </c>
      <c r="J2136" s="6" t="s">
        <v>13026</v>
      </c>
      <c r="K2136" s="6" t="s">
        <v>13026</v>
      </c>
      <c r="L2136" s="6" t="s">
        <v>13026</v>
      </c>
      <c r="M2136" s="6" t="s">
        <v>13027</v>
      </c>
      <c r="N2136" s="5" t="s">
        <v>13031</v>
      </c>
    </row>
    <row r="2137" spans="1:14" x14ac:dyDescent="0.45">
      <c r="A2137" s="6" t="s">
        <v>9404</v>
      </c>
      <c r="B2137" s="5" t="s">
        <v>9405</v>
      </c>
      <c r="C2137" s="5" t="s">
        <v>9406</v>
      </c>
      <c r="D2137" s="6">
        <v>2001</v>
      </c>
      <c r="E2137" s="5" t="s">
        <v>9407</v>
      </c>
      <c r="F2137" s="5" t="s">
        <v>616</v>
      </c>
      <c r="G2137" s="5" t="s">
        <v>9408</v>
      </c>
      <c r="H2137" s="5" t="s">
        <v>13024</v>
      </c>
      <c r="I2137" s="6" t="s">
        <v>13025</v>
      </c>
      <c r="J2137" s="6" t="s">
        <v>13026</v>
      </c>
      <c r="K2137" s="6" t="s">
        <v>13026</v>
      </c>
      <c r="L2137" s="6" t="s">
        <v>13026</v>
      </c>
      <c r="M2137" s="6" t="s">
        <v>13027</v>
      </c>
      <c r="N2137" s="5" t="s">
        <v>13028</v>
      </c>
    </row>
    <row r="2138" spans="1:14" x14ac:dyDescent="0.45">
      <c r="A2138" s="6" t="s">
        <v>7872</v>
      </c>
      <c r="B2138" s="5" t="s">
        <v>7873</v>
      </c>
      <c r="C2138" s="5" t="s">
        <v>7874</v>
      </c>
      <c r="D2138" s="6">
        <v>2009</v>
      </c>
      <c r="E2138" s="5" t="s">
        <v>7875</v>
      </c>
      <c r="F2138" s="5" t="s">
        <v>7876</v>
      </c>
      <c r="G2138" s="5" t="s">
        <v>7877</v>
      </c>
      <c r="H2138" s="5" t="s">
        <v>13030</v>
      </c>
      <c r="I2138" s="6" t="s">
        <v>13025</v>
      </c>
      <c r="J2138" s="6" t="s">
        <v>13026</v>
      </c>
      <c r="K2138" s="6" t="s">
        <v>13025</v>
      </c>
      <c r="L2138" s="6" t="s">
        <v>13026</v>
      </c>
      <c r="M2138" s="6" t="s">
        <v>13027</v>
      </c>
      <c r="N2138" s="5" t="s">
        <v>13028</v>
      </c>
    </row>
    <row r="2139" spans="1:14" x14ac:dyDescent="0.45">
      <c r="A2139" s="6" t="s">
        <v>11757</v>
      </c>
      <c r="B2139" s="5" t="s">
        <v>11758</v>
      </c>
      <c r="C2139" s="5" t="s">
        <v>11759</v>
      </c>
      <c r="D2139" s="6">
        <v>2002</v>
      </c>
      <c r="E2139" s="5" t="s">
        <v>11760</v>
      </c>
      <c r="F2139" s="5" t="s">
        <v>68</v>
      </c>
      <c r="G2139" s="5" t="s">
        <v>11761</v>
      </c>
      <c r="H2139" s="5" t="s">
        <v>13024</v>
      </c>
      <c r="I2139" s="6" t="s">
        <v>13025</v>
      </c>
      <c r="J2139" s="6" t="s">
        <v>13026</v>
      </c>
      <c r="K2139" s="6" t="s">
        <v>13026</v>
      </c>
      <c r="L2139" s="6" t="s">
        <v>13026</v>
      </c>
      <c r="M2139" s="6" t="s">
        <v>13027</v>
      </c>
      <c r="N2139" s="5" t="s">
        <v>13028</v>
      </c>
    </row>
    <row r="2140" spans="1:14" x14ac:dyDescent="0.45">
      <c r="A2140" s="6" t="s">
        <v>10924</v>
      </c>
      <c r="B2140" s="5" t="s">
        <v>10925</v>
      </c>
      <c r="C2140" s="5" t="s">
        <v>10926</v>
      </c>
      <c r="D2140" s="6">
        <v>2010</v>
      </c>
      <c r="E2140" s="5" t="s">
        <v>10927</v>
      </c>
      <c r="F2140" s="5" t="s">
        <v>10928</v>
      </c>
      <c r="G2140" s="5" t="s">
        <v>10929</v>
      </c>
      <c r="H2140" s="5" t="s">
        <v>13024</v>
      </c>
      <c r="I2140" s="6" t="s">
        <v>13026</v>
      </c>
      <c r="J2140" s="6" t="s">
        <v>13026</v>
      </c>
      <c r="K2140" s="6" t="s">
        <v>13026</v>
      </c>
      <c r="L2140" s="6" t="s">
        <v>13026</v>
      </c>
      <c r="M2140" s="6" t="s">
        <v>13027</v>
      </c>
      <c r="N2140" s="5" t="s">
        <v>13031</v>
      </c>
    </row>
    <row r="2141" spans="1:14" x14ac:dyDescent="0.45">
      <c r="A2141" s="6" t="s">
        <v>1441</v>
      </c>
      <c r="B2141" s="5" t="s">
        <v>1442</v>
      </c>
      <c r="C2141" s="5" t="s">
        <v>1443</v>
      </c>
      <c r="D2141" s="6">
        <v>2000</v>
      </c>
      <c r="E2141" s="5" t="s">
        <v>1444</v>
      </c>
      <c r="F2141" s="5" t="s">
        <v>1445</v>
      </c>
      <c r="G2141" s="5" t="s">
        <v>1446</v>
      </c>
      <c r="H2141" s="5" t="s">
        <v>13024</v>
      </c>
      <c r="I2141" s="6" t="s">
        <v>13025</v>
      </c>
      <c r="J2141" s="6" t="s">
        <v>13026</v>
      </c>
      <c r="K2141" s="6" t="s">
        <v>13026</v>
      </c>
      <c r="L2141" s="6" t="s">
        <v>13025</v>
      </c>
      <c r="M2141" s="6" t="s">
        <v>13027</v>
      </c>
      <c r="N2141" s="5" t="s">
        <v>13028</v>
      </c>
    </row>
    <row r="2142" spans="1:14" x14ac:dyDescent="0.45">
      <c r="A2142" s="6" t="s">
        <v>3184</v>
      </c>
      <c r="B2142" s="5" t="s">
        <v>3185</v>
      </c>
      <c r="C2142" s="5" t="s">
        <v>3186</v>
      </c>
      <c r="D2142" s="6">
        <v>1995</v>
      </c>
      <c r="E2142" s="5" t="s">
        <v>3187</v>
      </c>
      <c r="F2142" s="5" t="s">
        <v>206</v>
      </c>
      <c r="G2142" s="5" t="s">
        <v>3188</v>
      </c>
      <c r="H2142" s="5" t="s">
        <v>13024</v>
      </c>
      <c r="I2142" s="6" t="s">
        <v>13025</v>
      </c>
      <c r="J2142" s="6" t="s">
        <v>13026</v>
      </c>
      <c r="K2142" s="6" t="s">
        <v>13026</v>
      </c>
      <c r="L2142" s="6" t="s">
        <v>13026</v>
      </c>
      <c r="M2142" s="6" t="s">
        <v>13027</v>
      </c>
      <c r="N2142" s="5" t="s">
        <v>13028</v>
      </c>
    </row>
    <row r="2143" spans="1:14" x14ac:dyDescent="0.45">
      <c r="A2143" s="6" t="s">
        <v>399</v>
      </c>
      <c r="B2143" s="5" t="s">
        <v>400</v>
      </c>
      <c r="C2143" s="5" t="s">
        <v>401</v>
      </c>
      <c r="D2143" s="6">
        <v>2009</v>
      </c>
      <c r="E2143" s="5" t="s">
        <v>402</v>
      </c>
      <c r="F2143" s="5" t="s">
        <v>403</v>
      </c>
      <c r="G2143" s="5" t="s">
        <v>404</v>
      </c>
      <c r="H2143" s="5" t="s">
        <v>13024</v>
      </c>
      <c r="I2143" s="6" t="s">
        <v>13025</v>
      </c>
      <c r="J2143" s="6" t="s">
        <v>13025</v>
      </c>
      <c r="K2143" s="6" t="s">
        <v>13026</v>
      </c>
      <c r="L2143" s="6" t="s">
        <v>13026</v>
      </c>
      <c r="M2143" s="6" t="s">
        <v>13027</v>
      </c>
      <c r="N2143" s="5" t="s">
        <v>13029</v>
      </c>
    </row>
    <row r="2144" spans="1:14" x14ac:dyDescent="0.45">
      <c r="A2144" s="6" t="s">
        <v>5007</v>
      </c>
      <c r="B2144" s="5" t="s">
        <v>5008</v>
      </c>
      <c r="C2144" s="5" t="s">
        <v>5009</v>
      </c>
      <c r="D2144" s="6">
        <v>2006</v>
      </c>
      <c r="E2144" s="5" t="s">
        <v>5010</v>
      </c>
      <c r="F2144" s="5" t="s">
        <v>1033</v>
      </c>
      <c r="G2144" s="5" t="s">
        <v>5011</v>
      </c>
      <c r="H2144" s="5" t="s">
        <v>13024</v>
      </c>
      <c r="I2144" s="6" t="s">
        <v>13025</v>
      </c>
      <c r="J2144" s="6" t="s">
        <v>13026</v>
      </c>
      <c r="K2144" s="6" t="s">
        <v>13026</v>
      </c>
      <c r="L2144" s="6" t="s">
        <v>13025</v>
      </c>
      <c r="M2144" s="6" t="s">
        <v>13027</v>
      </c>
      <c r="N2144" s="5" t="s">
        <v>13028</v>
      </c>
    </row>
    <row r="2145" spans="1:14" x14ac:dyDescent="0.45">
      <c r="A2145" s="6" t="s">
        <v>5507</v>
      </c>
      <c r="B2145" s="5" t="s">
        <v>5508</v>
      </c>
      <c r="C2145" s="5" t="s">
        <v>5509</v>
      </c>
      <c r="D2145" s="6">
        <v>2011</v>
      </c>
      <c r="E2145" s="5" t="s">
        <v>5510</v>
      </c>
      <c r="F2145" s="5" t="s">
        <v>3039</v>
      </c>
      <c r="G2145" s="5" t="s">
        <v>5511</v>
      </c>
      <c r="H2145" s="5" t="s">
        <v>13030</v>
      </c>
      <c r="I2145" s="6" t="s">
        <v>13025</v>
      </c>
      <c r="J2145" s="6" t="s">
        <v>13025</v>
      </c>
      <c r="K2145" s="6" t="s">
        <v>13025</v>
      </c>
      <c r="L2145" s="6" t="s">
        <v>13025</v>
      </c>
      <c r="M2145" s="6" t="s">
        <v>13033</v>
      </c>
      <c r="N2145" s="5"/>
    </row>
    <row r="2146" spans="1:14" x14ac:dyDescent="0.45">
      <c r="A2146" s="6" t="s">
        <v>1973</v>
      </c>
      <c r="B2146" s="5" t="s">
        <v>1974</v>
      </c>
      <c r="C2146" s="5" t="s">
        <v>1975</v>
      </c>
      <c r="D2146" s="6">
        <v>2002</v>
      </c>
      <c r="E2146" s="5" t="s">
        <v>1976</v>
      </c>
      <c r="F2146" s="5" t="s">
        <v>135</v>
      </c>
      <c r="G2146" s="5" t="s">
        <v>1977</v>
      </c>
      <c r="H2146" s="5" t="s">
        <v>13024</v>
      </c>
      <c r="I2146" s="6" t="s">
        <v>13025</v>
      </c>
      <c r="J2146" s="6" t="s">
        <v>13026</v>
      </c>
      <c r="K2146" s="6" t="s">
        <v>13026</v>
      </c>
      <c r="L2146" s="6" t="s">
        <v>13025</v>
      </c>
      <c r="M2146" s="6" t="s">
        <v>13027</v>
      </c>
      <c r="N2146" s="5" t="s">
        <v>13028</v>
      </c>
    </row>
    <row r="2147" spans="1:14" x14ac:dyDescent="0.45">
      <c r="A2147" s="6" t="s">
        <v>1901</v>
      </c>
      <c r="B2147" s="5" t="s">
        <v>1902</v>
      </c>
      <c r="C2147" s="5" t="s">
        <v>1903</v>
      </c>
      <c r="D2147" s="6">
        <v>2003</v>
      </c>
      <c r="E2147" s="5" t="s">
        <v>1904</v>
      </c>
      <c r="F2147" s="5" t="s">
        <v>135</v>
      </c>
      <c r="G2147" s="5" t="s">
        <v>1905</v>
      </c>
      <c r="H2147" s="5" t="s">
        <v>13024</v>
      </c>
      <c r="I2147" s="6" t="s">
        <v>13025</v>
      </c>
      <c r="J2147" s="6" t="s">
        <v>13026</v>
      </c>
      <c r="K2147" s="6" t="s">
        <v>13026</v>
      </c>
      <c r="L2147" s="6" t="s">
        <v>13025</v>
      </c>
      <c r="M2147" s="6" t="s">
        <v>13027</v>
      </c>
      <c r="N2147" s="5" t="s">
        <v>13028</v>
      </c>
    </row>
    <row r="2148" spans="1:14" x14ac:dyDescent="0.45">
      <c r="A2148" s="6" t="s">
        <v>9912</v>
      </c>
      <c r="B2148" s="5" t="s">
        <v>9913</v>
      </c>
      <c r="C2148" s="5" t="s">
        <v>9914</v>
      </c>
      <c r="D2148" s="6">
        <v>2005</v>
      </c>
      <c r="E2148" s="5" t="s">
        <v>9915</v>
      </c>
      <c r="F2148" s="5" t="s">
        <v>7520</v>
      </c>
      <c r="G2148" s="5" t="s">
        <v>9916</v>
      </c>
      <c r="H2148" s="5" t="s">
        <v>13024</v>
      </c>
      <c r="I2148" s="6" t="s">
        <v>13025</v>
      </c>
      <c r="J2148" s="6" t="s">
        <v>13025</v>
      </c>
      <c r="K2148" s="6" t="s">
        <v>13026</v>
      </c>
      <c r="L2148" s="6" t="s">
        <v>13025</v>
      </c>
      <c r="M2148" s="6" t="s">
        <v>13027</v>
      </c>
      <c r="N2148" s="5" t="s">
        <v>13029</v>
      </c>
    </row>
    <row r="2149" spans="1:14" x14ac:dyDescent="0.45">
      <c r="A2149" s="6" t="s">
        <v>10824</v>
      </c>
      <c r="B2149" s="5" t="s">
        <v>10825</v>
      </c>
      <c r="C2149" s="5" t="s">
        <v>10826</v>
      </c>
      <c r="D2149" s="6">
        <v>1995</v>
      </c>
      <c r="E2149" s="5" t="s">
        <v>10827</v>
      </c>
      <c r="F2149" s="5" t="s">
        <v>194</v>
      </c>
      <c r="G2149" s="5" t="s">
        <v>10828</v>
      </c>
      <c r="H2149" s="5" t="s">
        <v>13024</v>
      </c>
      <c r="I2149" s="6" t="s">
        <v>13026</v>
      </c>
      <c r="J2149" s="6" t="s">
        <v>13025</v>
      </c>
      <c r="K2149" s="6" t="s">
        <v>13026</v>
      </c>
      <c r="L2149" s="6" t="s">
        <v>13026</v>
      </c>
      <c r="M2149" s="6" t="s">
        <v>13027</v>
      </c>
      <c r="N2149" s="5" t="s">
        <v>13031</v>
      </c>
    </row>
    <row r="2150" spans="1:14" x14ac:dyDescent="0.45">
      <c r="A2150" s="6" t="s">
        <v>4857</v>
      </c>
      <c r="B2150" s="5" t="s">
        <v>4858</v>
      </c>
      <c r="C2150" s="5" t="s">
        <v>4859</v>
      </c>
      <c r="D2150" s="6">
        <v>2003</v>
      </c>
      <c r="E2150" s="5" t="s">
        <v>4860</v>
      </c>
      <c r="F2150" s="5" t="s">
        <v>68</v>
      </c>
      <c r="G2150" s="5" t="s">
        <v>4861</v>
      </c>
      <c r="H2150" s="5" t="s">
        <v>13024</v>
      </c>
      <c r="I2150" s="6" t="s">
        <v>13025</v>
      </c>
      <c r="J2150" s="6" t="s">
        <v>13026</v>
      </c>
      <c r="K2150" s="6" t="s">
        <v>13026</v>
      </c>
      <c r="L2150" s="6" t="s">
        <v>13026</v>
      </c>
      <c r="M2150" s="6" t="s">
        <v>13027</v>
      </c>
      <c r="N2150" s="5" t="s">
        <v>13028</v>
      </c>
    </row>
    <row r="2151" spans="1:14" x14ac:dyDescent="0.45">
      <c r="A2151" s="6" t="s">
        <v>7992</v>
      </c>
      <c r="B2151" s="5" t="s">
        <v>7993</v>
      </c>
      <c r="C2151" s="5" t="s">
        <v>7994</v>
      </c>
      <c r="D2151" s="6">
        <v>1999</v>
      </c>
      <c r="E2151" s="5" t="s">
        <v>7995</v>
      </c>
      <c r="F2151" s="5" t="s">
        <v>7996</v>
      </c>
      <c r="G2151" s="5" t="s">
        <v>7997</v>
      </c>
      <c r="H2151" s="5" t="s">
        <v>13024</v>
      </c>
      <c r="I2151" s="6" t="s">
        <v>13026</v>
      </c>
      <c r="J2151" s="6" t="s">
        <v>13026</v>
      </c>
      <c r="K2151" s="6" t="s">
        <v>13026</v>
      </c>
      <c r="L2151" s="6" t="s">
        <v>13026</v>
      </c>
      <c r="M2151" s="6" t="s">
        <v>13027</v>
      </c>
      <c r="N2151" s="5" t="s">
        <v>13031</v>
      </c>
    </row>
    <row r="2152" spans="1:14" x14ac:dyDescent="0.45">
      <c r="A2152" s="6" t="s">
        <v>12215</v>
      </c>
      <c r="B2152" s="5" t="s">
        <v>12216</v>
      </c>
      <c r="C2152" s="5" t="s">
        <v>12217</v>
      </c>
      <c r="D2152" s="6">
        <v>1981</v>
      </c>
      <c r="E2152" s="5" t="s">
        <v>12218</v>
      </c>
      <c r="F2152" s="5" t="s">
        <v>239</v>
      </c>
      <c r="G2152" s="5" t="s">
        <v>12219</v>
      </c>
      <c r="H2152" s="5" t="s">
        <v>13024</v>
      </c>
      <c r="I2152" s="6" t="s">
        <v>13025</v>
      </c>
      <c r="J2152" s="6" t="s">
        <v>13025</v>
      </c>
      <c r="K2152" s="6" t="s">
        <v>13026</v>
      </c>
      <c r="L2152" s="6" t="s">
        <v>13026</v>
      </c>
      <c r="M2152" s="6" t="s">
        <v>13027</v>
      </c>
      <c r="N2152" s="5" t="s">
        <v>13029</v>
      </c>
    </row>
    <row r="2153" spans="1:14" x14ac:dyDescent="0.45">
      <c r="A2153" s="6" t="s">
        <v>7431</v>
      </c>
      <c r="B2153" s="5" t="s">
        <v>7432</v>
      </c>
      <c r="C2153" s="5" t="s">
        <v>7433</v>
      </c>
      <c r="D2153" s="6">
        <v>2010</v>
      </c>
      <c r="E2153" s="5" t="s">
        <v>7434</v>
      </c>
      <c r="F2153" s="5" t="s">
        <v>7435</v>
      </c>
      <c r="G2153" s="5" t="s">
        <v>7436</v>
      </c>
      <c r="H2153" s="5" t="s">
        <v>13024</v>
      </c>
      <c r="I2153" s="6" t="s">
        <v>13026</v>
      </c>
      <c r="J2153" s="6" t="s">
        <v>13025</v>
      </c>
      <c r="K2153" s="6" t="s">
        <v>13026</v>
      </c>
      <c r="L2153" s="6" t="s">
        <v>13026</v>
      </c>
      <c r="M2153" s="6" t="s">
        <v>13027</v>
      </c>
      <c r="N2153" s="5" t="s">
        <v>13031</v>
      </c>
    </row>
    <row r="2154" spans="1:14" x14ac:dyDescent="0.45">
      <c r="A2154" s="6" t="s">
        <v>9787</v>
      </c>
      <c r="B2154" s="5" t="s">
        <v>9788</v>
      </c>
      <c r="C2154" s="5" t="s">
        <v>9789</v>
      </c>
      <c r="D2154" s="6">
        <v>2007</v>
      </c>
      <c r="E2154" s="5" t="s">
        <v>9790</v>
      </c>
      <c r="F2154" s="5" t="s">
        <v>123</v>
      </c>
      <c r="G2154" s="5" t="s">
        <v>9791</v>
      </c>
      <c r="H2154" s="5" t="s">
        <v>13024</v>
      </c>
      <c r="I2154" s="6" t="s">
        <v>13025</v>
      </c>
      <c r="J2154" s="6" t="s">
        <v>13026</v>
      </c>
      <c r="K2154" s="6" t="s">
        <v>13026</v>
      </c>
      <c r="L2154" s="6" t="s">
        <v>13026</v>
      </c>
      <c r="M2154" s="6" t="s">
        <v>13027</v>
      </c>
      <c r="N2154" s="5" t="s">
        <v>13035</v>
      </c>
    </row>
    <row r="2155" spans="1:14" x14ac:dyDescent="0.45">
      <c r="A2155" s="6" t="s">
        <v>5798</v>
      </c>
      <c r="B2155" s="5" t="s">
        <v>5799</v>
      </c>
      <c r="C2155" s="5" t="s">
        <v>5800</v>
      </c>
      <c r="D2155" s="6">
        <v>2001</v>
      </c>
      <c r="E2155" s="5" t="s">
        <v>5801</v>
      </c>
      <c r="F2155" s="5" t="s">
        <v>68</v>
      </c>
      <c r="G2155" s="5" t="s">
        <v>5802</v>
      </c>
      <c r="H2155" s="5" t="s">
        <v>13024</v>
      </c>
      <c r="I2155" s="6" t="s">
        <v>13025</v>
      </c>
      <c r="J2155" s="6" t="s">
        <v>13026</v>
      </c>
      <c r="K2155" s="6" t="s">
        <v>13026</v>
      </c>
      <c r="L2155" s="6" t="s">
        <v>13026</v>
      </c>
      <c r="M2155" s="6" t="s">
        <v>13027</v>
      </c>
      <c r="N2155" s="5" t="s">
        <v>13028</v>
      </c>
    </row>
    <row r="2156" spans="1:14" x14ac:dyDescent="0.45">
      <c r="A2156" s="6" t="s">
        <v>8688</v>
      </c>
      <c r="B2156" s="5" t="s">
        <v>8689</v>
      </c>
      <c r="C2156" s="5" t="s">
        <v>8690</v>
      </c>
      <c r="D2156" s="6">
        <v>2002</v>
      </c>
      <c r="E2156" s="5" t="s">
        <v>8691</v>
      </c>
      <c r="F2156" s="5" t="s">
        <v>87</v>
      </c>
      <c r="G2156" s="5" t="s">
        <v>8692</v>
      </c>
      <c r="H2156" s="5" t="s">
        <v>13024</v>
      </c>
      <c r="I2156" s="6" t="s">
        <v>13026</v>
      </c>
      <c r="J2156" s="6" t="s">
        <v>13026</v>
      </c>
      <c r="K2156" s="6" t="s">
        <v>13026</v>
      </c>
      <c r="L2156" s="6" t="s">
        <v>13026</v>
      </c>
      <c r="M2156" s="6" t="s">
        <v>13027</v>
      </c>
      <c r="N2156" s="5" t="s">
        <v>13031</v>
      </c>
    </row>
    <row r="2157" spans="1:14" x14ac:dyDescent="0.45">
      <c r="A2157" s="6" t="s">
        <v>6384</v>
      </c>
      <c r="B2157" s="5" t="s">
        <v>6385</v>
      </c>
      <c r="C2157" s="5" t="s">
        <v>6386</v>
      </c>
      <c r="D2157" s="6">
        <v>2008</v>
      </c>
      <c r="E2157" s="5" t="s">
        <v>6387</v>
      </c>
      <c r="F2157" s="5" t="s">
        <v>200</v>
      </c>
      <c r="G2157" s="5" t="s">
        <v>6388</v>
      </c>
      <c r="H2157" s="5" t="s">
        <v>13032</v>
      </c>
      <c r="I2157" s="6" t="s">
        <v>13026</v>
      </c>
      <c r="J2157" s="6" t="s">
        <v>13025</v>
      </c>
      <c r="K2157" s="6" t="s">
        <v>13026</v>
      </c>
      <c r="L2157" s="6" t="s">
        <v>13026</v>
      </c>
      <c r="M2157" s="6" t="s">
        <v>13027</v>
      </c>
      <c r="N2157" s="5" t="s">
        <v>13031</v>
      </c>
    </row>
    <row r="2158" spans="1:14" x14ac:dyDescent="0.45">
      <c r="A2158" s="6" t="s">
        <v>7596</v>
      </c>
      <c r="B2158" s="5" t="s">
        <v>7597</v>
      </c>
      <c r="C2158" s="5" t="s">
        <v>7598</v>
      </c>
      <c r="D2158" s="6">
        <v>2024</v>
      </c>
      <c r="E2158" s="5" t="s">
        <v>7599</v>
      </c>
      <c r="F2158" s="5" t="s">
        <v>7600</v>
      </c>
      <c r="G2158" s="5" t="s">
        <v>7601</v>
      </c>
      <c r="H2158" s="5" t="s">
        <v>13030</v>
      </c>
      <c r="I2158" s="6" t="s">
        <v>13026</v>
      </c>
      <c r="J2158" s="6" t="s">
        <v>13026</v>
      </c>
      <c r="K2158" s="6" t="s">
        <v>13026</v>
      </c>
      <c r="L2158" s="6" t="s">
        <v>13025</v>
      </c>
      <c r="M2158" s="6" t="s">
        <v>13027</v>
      </c>
      <c r="N2158" s="5" t="s">
        <v>13031</v>
      </c>
    </row>
    <row r="2159" spans="1:14" x14ac:dyDescent="0.45">
      <c r="A2159" s="6" t="s">
        <v>6837</v>
      </c>
      <c r="B2159" s="5" t="s">
        <v>6838</v>
      </c>
      <c r="C2159" s="5" t="s">
        <v>6839</v>
      </c>
      <c r="D2159" s="6">
        <v>2002</v>
      </c>
      <c r="E2159" s="5" t="s">
        <v>6840</v>
      </c>
      <c r="F2159" s="5" t="s">
        <v>206</v>
      </c>
      <c r="G2159" s="5" t="s">
        <v>6841</v>
      </c>
      <c r="H2159" s="5" t="s">
        <v>13024</v>
      </c>
      <c r="I2159" s="6" t="s">
        <v>13025</v>
      </c>
      <c r="J2159" s="6" t="s">
        <v>13025</v>
      </c>
      <c r="K2159" s="6" t="s">
        <v>13026</v>
      </c>
      <c r="L2159" s="6" t="s">
        <v>13026</v>
      </c>
      <c r="M2159" s="6" t="s">
        <v>13027</v>
      </c>
      <c r="N2159" s="5" t="s">
        <v>13029</v>
      </c>
    </row>
    <row r="2160" spans="1:14" x14ac:dyDescent="0.45">
      <c r="A2160" s="6" t="s">
        <v>1838</v>
      </c>
      <c r="B2160" s="5" t="s">
        <v>1839</v>
      </c>
      <c r="C2160" s="5" t="s">
        <v>1840</v>
      </c>
      <c r="D2160" s="6">
        <v>2017</v>
      </c>
      <c r="E2160" s="5" t="s">
        <v>1841</v>
      </c>
      <c r="F2160" s="5" t="s">
        <v>1842</v>
      </c>
      <c r="G2160" s="5" t="s">
        <v>1843</v>
      </c>
      <c r="H2160" s="5" t="s">
        <v>13024</v>
      </c>
      <c r="I2160" s="6" t="s">
        <v>13025</v>
      </c>
      <c r="J2160" s="6" t="s">
        <v>13026</v>
      </c>
      <c r="K2160" s="6" t="s">
        <v>13025</v>
      </c>
      <c r="L2160" s="6" t="s">
        <v>13026</v>
      </c>
      <c r="M2160" s="6" t="s">
        <v>13027</v>
      </c>
      <c r="N2160" s="5" t="s">
        <v>13028</v>
      </c>
    </row>
    <row r="2161" spans="1:14" x14ac:dyDescent="0.45">
      <c r="A2161" s="6" t="s">
        <v>6252</v>
      </c>
      <c r="B2161" s="5" t="s">
        <v>6253</v>
      </c>
      <c r="C2161" s="5" t="s">
        <v>6254</v>
      </c>
      <c r="D2161" s="6">
        <v>1997</v>
      </c>
      <c r="E2161" s="5" t="s">
        <v>6255</v>
      </c>
      <c r="F2161" s="5" t="s">
        <v>616</v>
      </c>
      <c r="G2161" s="5" t="s">
        <v>6256</v>
      </c>
      <c r="H2161" s="5" t="s">
        <v>13024</v>
      </c>
      <c r="I2161" s="6" t="s">
        <v>13025</v>
      </c>
      <c r="J2161" s="6" t="s">
        <v>13026</v>
      </c>
      <c r="K2161" s="6" t="s">
        <v>13026</v>
      </c>
      <c r="L2161" s="6" t="s">
        <v>13025</v>
      </c>
      <c r="M2161" s="6" t="s">
        <v>13027</v>
      </c>
      <c r="N2161" s="5" t="s">
        <v>13028</v>
      </c>
    </row>
    <row r="2162" spans="1:14" x14ac:dyDescent="0.45">
      <c r="A2162" s="6" t="s">
        <v>10180</v>
      </c>
      <c r="B2162" s="5" t="s">
        <v>10181</v>
      </c>
      <c r="C2162" s="5" t="s">
        <v>10182</v>
      </c>
      <c r="D2162" s="6">
        <v>2018</v>
      </c>
      <c r="E2162" s="5" t="s">
        <v>10183</v>
      </c>
      <c r="F2162" s="5" t="s">
        <v>4778</v>
      </c>
      <c r="G2162" s="5" t="s">
        <v>10184</v>
      </c>
      <c r="H2162" s="5" t="s">
        <v>13032</v>
      </c>
      <c r="I2162" s="6" t="s">
        <v>13025</v>
      </c>
      <c r="J2162" s="6" t="s">
        <v>13025</v>
      </c>
      <c r="K2162" s="6" t="s">
        <v>13025</v>
      </c>
      <c r="L2162" s="6" t="s">
        <v>13026</v>
      </c>
      <c r="M2162" s="6" t="s">
        <v>13027</v>
      </c>
      <c r="N2162" s="5" t="s">
        <v>13036</v>
      </c>
    </row>
    <row r="2163" spans="1:14" x14ac:dyDescent="0.45">
      <c r="A2163" s="6" t="s">
        <v>7394</v>
      </c>
      <c r="B2163" s="5" t="s">
        <v>7395</v>
      </c>
      <c r="C2163" s="5" t="s">
        <v>7396</v>
      </c>
      <c r="D2163" s="6">
        <v>2008</v>
      </c>
      <c r="E2163" s="5" t="s">
        <v>7397</v>
      </c>
      <c r="F2163" s="5" t="s">
        <v>683</v>
      </c>
      <c r="G2163" s="5" t="s">
        <v>7398</v>
      </c>
      <c r="H2163" s="5" t="s">
        <v>13024</v>
      </c>
      <c r="I2163" s="6" t="s">
        <v>13026</v>
      </c>
      <c r="J2163" s="6" t="s">
        <v>13025</v>
      </c>
      <c r="K2163" s="6" t="s">
        <v>13026</v>
      </c>
      <c r="L2163" s="6" t="s">
        <v>13026</v>
      </c>
      <c r="M2163" s="6" t="s">
        <v>13027</v>
      </c>
      <c r="N2163" s="5" t="s">
        <v>13031</v>
      </c>
    </row>
    <row r="2164" spans="1:14" x14ac:dyDescent="0.45">
      <c r="A2164" s="6" t="s">
        <v>11678</v>
      </c>
      <c r="B2164" s="5" t="s">
        <v>11679</v>
      </c>
      <c r="C2164" s="5" t="s">
        <v>11680</v>
      </c>
      <c r="D2164" s="6">
        <v>2002</v>
      </c>
      <c r="E2164" s="5" t="s">
        <v>11681</v>
      </c>
      <c r="F2164" s="5" t="s">
        <v>68</v>
      </c>
      <c r="G2164" s="5" t="s">
        <v>11682</v>
      </c>
      <c r="H2164" s="5" t="s">
        <v>13024</v>
      </c>
      <c r="I2164" s="6" t="s">
        <v>13025</v>
      </c>
      <c r="J2164" s="6" t="s">
        <v>13026</v>
      </c>
      <c r="K2164" s="6" t="s">
        <v>13026</v>
      </c>
      <c r="L2164" s="6" t="s">
        <v>13026</v>
      </c>
      <c r="M2164" s="6" t="s">
        <v>13027</v>
      </c>
      <c r="N2164" s="5" t="s">
        <v>13028</v>
      </c>
    </row>
    <row r="2165" spans="1:14" x14ac:dyDescent="0.45">
      <c r="A2165" s="6" t="s">
        <v>8678</v>
      </c>
      <c r="B2165" s="5" t="s">
        <v>8679</v>
      </c>
      <c r="C2165" s="5" t="s">
        <v>8680</v>
      </c>
      <c r="D2165" s="6">
        <v>2002</v>
      </c>
      <c r="E2165" s="5" t="s">
        <v>8681</v>
      </c>
      <c r="F2165" s="5" t="s">
        <v>738</v>
      </c>
      <c r="G2165" s="5" t="s">
        <v>8682</v>
      </c>
      <c r="H2165" s="5" t="s">
        <v>13024</v>
      </c>
      <c r="I2165" s="6" t="s">
        <v>13025</v>
      </c>
      <c r="J2165" s="6" t="s">
        <v>13026</v>
      </c>
      <c r="K2165" s="6" t="s">
        <v>13026</v>
      </c>
      <c r="L2165" s="6" t="s">
        <v>13026</v>
      </c>
      <c r="M2165" s="6" t="s">
        <v>13027</v>
      </c>
      <c r="N2165" s="5" t="s">
        <v>13028</v>
      </c>
    </row>
    <row r="2166" spans="1:14" x14ac:dyDescent="0.45">
      <c r="A2166" s="6" t="s">
        <v>4600</v>
      </c>
      <c r="B2166" s="5" t="s">
        <v>4601</v>
      </c>
      <c r="C2166" s="5" t="s">
        <v>4602</v>
      </c>
      <c r="D2166" s="6">
        <v>1994</v>
      </c>
      <c r="E2166" s="5" t="s">
        <v>4603</v>
      </c>
      <c r="F2166" s="5" t="s">
        <v>616</v>
      </c>
      <c r="G2166" s="5" t="s">
        <v>4604</v>
      </c>
      <c r="H2166" s="5" t="s">
        <v>13024</v>
      </c>
      <c r="I2166" s="6" t="s">
        <v>13025</v>
      </c>
      <c r="J2166" s="6" t="s">
        <v>13026</v>
      </c>
      <c r="K2166" s="6" t="s">
        <v>13026</v>
      </c>
      <c r="L2166" s="6" t="s">
        <v>13025</v>
      </c>
      <c r="M2166" s="6" t="s">
        <v>13027</v>
      </c>
      <c r="N2166" s="5" t="s">
        <v>13028</v>
      </c>
    </row>
    <row r="2167" spans="1:14" x14ac:dyDescent="0.45">
      <c r="A2167" s="6" t="s">
        <v>10550</v>
      </c>
      <c r="B2167" s="5" t="s">
        <v>10551</v>
      </c>
      <c r="C2167" s="5" t="s">
        <v>10552</v>
      </c>
      <c r="D2167" s="6">
        <v>1999</v>
      </c>
      <c r="E2167" s="5" t="s">
        <v>10553</v>
      </c>
      <c r="F2167" s="5" t="s">
        <v>68</v>
      </c>
      <c r="G2167" s="5" t="s">
        <v>10554</v>
      </c>
      <c r="H2167" s="5" t="s">
        <v>13024</v>
      </c>
      <c r="I2167" s="6" t="s">
        <v>13025</v>
      </c>
      <c r="J2167" s="6" t="s">
        <v>13026</v>
      </c>
      <c r="K2167" s="6" t="s">
        <v>13026</v>
      </c>
      <c r="L2167" s="6" t="s">
        <v>13026</v>
      </c>
      <c r="M2167" s="6" t="s">
        <v>13027</v>
      </c>
      <c r="N2167" s="5" t="s">
        <v>13028</v>
      </c>
    </row>
    <row r="2168" spans="1:14" x14ac:dyDescent="0.45">
      <c r="A2168" s="6" t="s">
        <v>9812</v>
      </c>
      <c r="B2168" s="5" t="s">
        <v>9813</v>
      </c>
      <c r="C2168" s="5" t="s">
        <v>9814</v>
      </c>
      <c r="D2168" s="6">
        <v>2004</v>
      </c>
      <c r="E2168" s="5" t="s">
        <v>9815</v>
      </c>
      <c r="F2168" s="5" t="s">
        <v>9816</v>
      </c>
      <c r="G2168" s="5" t="s">
        <v>9817</v>
      </c>
      <c r="H2168" s="5" t="s">
        <v>13024</v>
      </c>
      <c r="I2168" s="6" t="s">
        <v>13025</v>
      </c>
      <c r="J2168" s="6" t="s">
        <v>13026</v>
      </c>
      <c r="K2168" s="6" t="s">
        <v>13026</v>
      </c>
      <c r="L2168" s="6" t="s">
        <v>13026</v>
      </c>
      <c r="M2168" s="6" t="s">
        <v>13027</v>
      </c>
      <c r="N2168" s="5" t="s">
        <v>13028</v>
      </c>
    </row>
    <row r="2169" spans="1:14" x14ac:dyDescent="0.45">
      <c r="A2169" s="6" t="s">
        <v>9917</v>
      </c>
      <c r="B2169" s="5" t="s">
        <v>9918</v>
      </c>
      <c r="C2169" s="5" t="s">
        <v>9919</v>
      </c>
      <c r="D2169" s="6">
        <v>2001</v>
      </c>
      <c r="E2169" s="5" t="s">
        <v>9920</v>
      </c>
      <c r="F2169" s="5" t="s">
        <v>2308</v>
      </c>
      <c r="G2169" s="5" t="s">
        <v>9921</v>
      </c>
      <c r="H2169" s="5" t="s">
        <v>13024</v>
      </c>
      <c r="I2169" s="6" t="s">
        <v>13026</v>
      </c>
      <c r="J2169" s="6" t="s">
        <v>13026</v>
      </c>
      <c r="K2169" s="6" t="s">
        <v>13026</v>
      </c>
      <c r="L2169" s="6" t="s">
        <v>13026</v>
      </c>
      <c r="M2169" s="6" t="s">
        <v>13027</v>
      </c>
      <c r="N2169" s="5" t="s">
        <v>13031</v>
      </c>
    </row>
    <row r="2170" spans="1:14" x14ac:dyDescent="0.45">
      <c r="A2170" s="6" t="s">
        <v>8144</v>
      </c>
      <c r="B2170" s="5" t="s">
        <v>8145</v>
      </c>
      <c r="C2170" s="5" t="s">
        <v>8146</v>
      </c>
      <c r="D2170" s="6">
        <v>1983</v>
      </c>
      <c r="E2170" s="5" t="s">
        <v>8147</v>
      </c>
      <c r="F2170" s="5" t="s">
        <v>245</v>
      </c>
      <c r="G2170" s="5" t="s">
        <v>8148</v>
      </c>
      <c r="H2170" s="5" t="s">
        <v>13024</v>
      </c>
      <c r="I2170" s="6" t="s">
        <v>13026</v>
      </c>
      <c r="J2170" s="6" t="s">
        <v>13026</v>
      </c>
      <c r="K2170" s="6" t="s">
        <v>13026</v>
      </c>
      <c r="L2170" s="6" t="s">
        <v>13026</v>
      </c>
      <c r="M2170" s="6" t="s">
        <v>13027</v>
      </c>
      <c r="N2170" s="5" t="s">
        <v>13031</v>
      </c>
    </row>
    <row r="2171" spans="1:14" x14ac:dyDescent="0.45">
      <c r="A2171" s="6" t="s">
        <v>6395</v>
      </c>
      <c r="B2171" s="5" t="s">
        <v>6396</v>
      </c>
      <c r="C2171" s="5" t="s">
        <v>6397</v>
      </c>
      <c r="D2171" s="6">
        <v>2006</v>
      </c>
      <c r="E2171" s="5" t="s">
        <v>6398</v>
      </c>
      <c r="F2171" s="5" t="s">
        <v>313</v>
      </c>
      <c r="G2171" s="5" t="s">
        <v>6131</v>
      </c>
      <c r="H2171" s="5" t="s">
        <v>13030</v>
      </c>
      <c r="I2171" s="6" t="s">
        <v>13025</v>
      </c>
      <c r="J2171" s="6" t="s">
        <v>13025</v>
      </c>
      <c r="K2171" s="6" t="s">
        <v>13025</v>
      </c>
      <c r="L2171" s="6" t="s">
        <v>13025</v>
      </c>
      <c r="M2171" s="6" t="s">
        <v>13033</v>
      </c>
      <c r="N2171" s="5"/>
    </row>
    <row r="2172" spans="1:14" x14ac:dyDescent="0.45">
      <c r="A2172" s="6" t="s">
        <v>12409</v>
      </c>
      <c r="B2172" s="5" t="s">
        <v>12410</v>
      </c>
      <c r="C2172" s="5" t="s">
        <v>12411</v>
      </c>
      <c r="D2172" s="6">
        <v>1996</v>
      </c>
      <c r="E2172" s="5" t="s">
        <v>12412</v>
      </c>
      <c r="F2172" s="5" t="s">
        <v>11302</v>
      </c>
      <c r="G2172" s="5" t="s">
        <v>12413</v>
      </c>
      <c r="H2172" s="5" t="s">
        <v>13024</v>
      </c>
      <c r="I2172" s="6" t="s">
        <v>13025</v>
      </c>
      <c r="J2172" s="6" t="s">
        <v>13026</v>
      </c>
      <c r="K2172" s="6" t="s">
        <v>13026</v>
      </c>
      <c r="L2172" s="6" t="s">
        <v>13026</v>
      </c>
      <c r="M2172" s="6" t="s">
        <v>13027</v>
      </c>
      <c r="N2172" s="5" t="s">
        <v>13028</v>
      </c>
    </row>
    <row r="2173" spans="1:14" x14ac:dyDescent="0.45">
      <c r="A2173" s="6" t="s">
        <v>4301</v>
      </c>
      <c r="B2173" s="5" t="s">
        <v>4302</v>
      </c>
      <c r="C2173" s="5" t="s">
        <v>4303</v>
      </c>
      <c r="D2173" s="6">
        <v>2022</v>
      </c>
      <c r="E2173" s="5" t="s">
        <v>4304</v>
      </c>
      <c r="F2173" s="5" t="s">
        <v>2630</v>
      </c>
      <c r="G2173" s="5" t="s">
        <v>4305</v>
      </c>
      <c r="H2173" s="5" t="s">
        <v>13030</v>
      </c>
      <c r="I2173" s="6" t="s">
        <v>13026</v>
      </c>
      <c r="J2173" s="6" t="s">
        <v>13026</v>
      </c>
      <c r="K2173" s="6" t="s">
        <v>13026</v>
      </c>
      <c r="L2173" s="6" t="s">
        <v>13026</v>
      </c>
      <c r="M2173" s="6" t="s">
        <v>13027</v>
      </c>
      <c r="N2173" s="5" t="s">
        <v>13031</v>
      </c>
    </row>
    <row r="2174" spans="1:14" x14ac:dyDescent="0.45">
      <c r="A2174" s="6" t="s">
        <v>2873</v>
      </c>
      <c r="B2174" s="5" t="s">
        <v>2874</v>
      </c>
      <c r="C2174" s="5" t="s">
        <v>2875</v>
      </c>
      <c r="D2174" s="6">
        <v>1991</v>
      </c>
      <c r="E2174" s="5" t="s">
        <v>2876</v>
      </c>
      <c r="F2174" s="5" t="s">
        <v>194</v>
      </c>
      <c r="G2174" s="5" t="s">
        <v>2877</v>
      </c>
      <c r="H2174" s="5" t="s">
        <v>13024</v>
      </c>
      <c r="I2174" s="6" t="s">
        <v>13025</v>
      </c>
      <c r="J2174" s="6" t="s">
        <v>13026</v>
      </c>
      <c r="K2174" s="6" t="s">
        <v>13026</v>
      </c>
      <c r="L2174" s="6" t="s">
        <v>13026</v>
      </c>
      <c r="M2174" s="6" t="s">
        <v>13027</v>
      </c>
      <c r="N2174" s="5" t="s">
        <v>13028</v>
      </c>
    </row>
    <row r="2175" spans="1:14" x14ac:dyDescent="0.45">
      <c r="A2175" s="6" t="s">
        <v>10726</v>
      </c>
      <c r="B2175" s="5" t="s">
        <v>10727</v>
      </c>
      <c r="C2175" s="5" t="s">
        <v>10728</v>
      </c>
      <c r="D2175" s="6">
        <v>2022</v>
      </c>
      <c r="E2175" s="5" t="s">
        <v>10729</v>
      </c>
      <c r="F2175" s="5" t="s">
        <v>830</v>
      </c>
      <c r="G2175" s="5" t="s">
        <v>10730</v>
      </c>
      <c r="H2175" s="5" t="s">
        <v>13024</v>
      </c>
      <c r="I2175" s="6" t="s">
        <v>13025</v>
      </c>
      <c r="J2175" s="6" t="s">
        <v>13025</v>
      </c>
      <c r="K2175" s="6" t="s">
        <v>13026</v>
      </c>
      <c r="L2175" s="6" t="s">
        <v>13025</v>
      </c>
      <c r="M2175" s="6" t="s">
        <v>13027</v>
      </c>
      <c r="N2175" s="5" t="s">
        <v>13029</v>
      </c>
    </row>
    <row r="2176" spans="1:14" x14ac:dyDescent="0.45">
      <c r="A2176" s="6" t="s">
        <v>799</v>
      </c>
      <c r="B2176" s="5" t="s">
        <v>800</v>
      </c>
      <c r="C2176" s="5" t="s">
        <v>801</v>
      </c>
      <c r="D2176" s="6">
        <v>2001</v>
      </c>
      <c r="E2176" s="5" t="s">
        <v>802</v>
      </c>
      <c r="F2176" s="5" t="s">
        <v>68</v>
      </c>
      <c r="G2176" s="5" t="s">
        <v>803</v>
      </c>
      <c r="H2176" s="5" t="s">
        <v>13024</v>
      </c>
      <c r="I2176" s="6" t="s">
        <v>13025</v>
      </c>
      <c r="J2176" s="6" t="s">
        <v>13026</v>
      </c>
      <c r="K2176" s="6" t="s">
        <v>13026</v>
      </c>
      <c r="L2176" s="6" t="s">
        <v>13026</v>
      </c>
      <c r="M2176" s="6" t="s">
        <v>13027</v>
      </c>
      <c r="N2176" s="5" t="s">
        <v>13028</v>
      </c>
    </row>
    <row r="2177" spans="1:14" x14ac:dyDescent="0.45">
      <c r="A2177" s="6" t="s">
        <v>11628</v>
      </c>
      <c r="B2177" s="5" t="s">
        <v>11629</v>
      </c>
      <c r="C2177" s="5" t="s">
        <v>11630</v>
      </c>
      <c r="D2177" s="6">
        <v>2016</v>
      </c>
      <c r="E2177" s="5" t="s">
        <v>11631</v>
      </c>
      <c r="F2177" s="5" t="s">
        <v>830</v>
      </c>
      <c r="G2177" s="5" t="s">
        <v>11632</v>
      </c>
      <c r="H2177" s="5" t="s">
        <v>13024</v>
      </c>
      <c r="I2177" s="6" t="s">
        <v>13026</v>
      </c>
      <c r="J2177" s="6" t="s">
        <v>13025</v>
      </c>
      <c r="K2177" s="6" t="s">
        <v>13026</v>
      </c>
      <c r="L2177" s="6" t="s">
        <v>13026</v>
      </c>
      <c r="M2177" s="6" t="s">
        <v>13027</v>
      </c>
      <c r="N2177" s="5" t="s">
        <v>13031</v>
      </c>
    </row>
    <row r="2178" spans="1:14" x14ac:dyDescent="0.45">
      <c r="A2178" s="6" t="s">
        <v>6560</v>
      </c>
      <c r="B2178" s="5" t="s">
        <v>6561</v>
      </c>
      <c r="C2178" s="5" t="s">
        <v>6562</v>
      </c>
      <c r="D2178" s="6">
        <v>2002</v>
      </c>
      <c r="E2178" s="5" t="s">
        <v>6563</v>
      </c>
      <c r="F2178" s="5" t="s">
        <v>206</v>
      </c>
      <c r="G2178" s="5" t="s">
        <v>6564</v>
      </c>
      <c r="H2178" s="5" t="s">
        <v>13032</v>
      </c>
      <c r="I2178" s="6" t="s">
        <v>13026</v>
      </c>
      <c r="J2178" s="6" t="s">
        <v>13025</v>
      </c>
      <c r="K2178" s="6" t="s">
        <v>13025</v>
      </c>
      <c r="L2178" s="6" t="s">
        <v>13025</v>
      </c>
      <c r="M2178" s="6" t="s">
        <v>13027</v>
      </c>
      <c r="N2178" s="5" t="s">
        <v>13031</v>
      </c>
    </row>
    <row r="2179" spans="1:14" x14ac:dyDescent="0.45">
      <c r="A2179" s="6" t="s">
        <v>10433</v>
      </c>
      <c r="B2179" s="5" t="s">
        <v>10434</v>
      </c>
      <c r="C2179" s="5" t="s">
        <v>10435</v>
      </c>
      <c r="D2179" s="6">
        <v>2001</v>
      </c>
      <c r="E2179" s="5" t="s">
        <v>10436</v>
      </c>
      <c r="F2179" s="5" t="s">
        <v>68</v>
      </c>
      <c r="G2179" s="5" t="s">
        <v>10437</v>
      </c>
      <c r="H2179" s="5" t="s">
        <v>13024</v>
      </c>
      <c r="I2179" s="6" t="s">
        <v>13025</v>
      </c>
      <c r="J2179" s="6" t="s">
        <v>13026</v>
      </c>
      <c r="K2179" s="6" t="s">
        <v>13026</v>
      </c>
      <c r="L2179" s="6" t="s">
        <v>13026</v>
      </c>
      <c r="M2179" s="6" t="s">
        <v>13027</v>
      </c>
      <c r="N2179" s="5" t="s">
        <v>13028</v>
      </c>
    </row>
    <row r="2180" spans="1:14" x14ac:dyDescent="0.45">
      <c r="A2180" s="6" t="s">
        <v>3204</v>
      </c>
      <c r="B2180" s="5" t="s">
        <v>3205</v>
      </c>
      <c r="C2180" s="5" t="s">
        <v>3206</v>
      </c>
      <c r="D2180" s="6">
        <v>2002</v>
      </c>
      <c r="E2180" s="5" t="s">
        <v>3207</v>
      </c>
      <c r="F2180" s="5" t="s">
        <v>68</v>
      </c>
      <c r="G2180" s="5" t="s">
        <v>3208</v>
      </c>
      <c r="H2180" s="5" t="s">
        <v>13032</v>
      </c>
      <c r="I2180" s="6" t="s">
        <v>13025</v>
      </c>
      <c r="J2180" s="6" t="s">
        <v>13026</v>
      </c>
      <c r="K2180" s="6" t="s">
        <v>13026</v>
      </c>
      <c r="L2180" s="6" t="s">
        <v>13025</v>
      </c>
      <c r="M2180" s="6" t="s">
        <v>13027</v>
      </c>
      <c r="N2180" s="5" t="s">
        <v>13028</v>
      </c>
    </row>
    <row r="2181" spans="1:14" x14ac:dyDescent="0.45">
      <c r="A2181" s="6" t="s">
        <v>10970</v>
      </c>
      <c r="B2181" s="5" t="s">
        <v>10971</v>
      </c>
      <c r="C2181" s="5" t="s">
        <v>10972</v>
      </c>
      <c r="D2181" s="6">
        <v>1999</v>
      </c>
      <c r="E2181" s="5" t="s">
        <v>10973</v>
      </c>
      <c r="F2181" s="5" t="s">
        <v>1445</v>
      </c>
      <c r="G2181" s="5" t="s">
        <v>10974</v>
      </c>
      <c r="H2181" s="5" t="s">
        <v>13024</v>
      </c>
      <c r="I2181" s="6" t="s">
        <v>13025</v>
      </c>
      <c r="J2181" s="6" t="s">
        <v>13026</v>
      </c>
      <c r="K2181" s="6" t="s">
        <v>13026</v>
      </c>
      <c r="L2181" s="6" t="s">
        <v>13025</v>
      </c>
      <c r="M2181" s="6" t="s">
        <v>13027</v>
      </c>
      <c r="N2181" s="5" t="s">
        <v>13028</v>
      </c>
    </row>
    <row r="2182" spans="1:14" x14ac:dyDescent="0.45">
      <c r="A2182" s="6" t="s">
        <v>2504</v>
      </c>
      <c r="B2182" s="5" t="s">
        <v>2505</v>
      </c>
      <c r="C2182" s="5" t="s">
        <v>2506</v>
      </c>
      <c r="D2182" s="6">
        <v>2021</v>
      </c>
      <c r="E2182" s="5" t="s">
        <v>2507</v>
      </c>
      <c r="F2182" s="5" t="s">
        <v>1102</v>
      </c>
      <c r="G2182" s="5" t="s">
        <v>2508</v>
      </c>
      <c r="H2182" s="5" t="s">
        <v>13024</v>
      </c>
      <c r="I2182" s="6" t="s">
        <v>13025</v>
      </c>
      <c r="J2182" s="6" t="s">
        <v>13025</v>
      </c>
      <c r="K2182" s="6" t="s">
        <v>13026</v>
      </c>
      <c r="L2182" s="6" t="s">
        <v>13026</v>
      </c>
      <c r="M2182" s="6" t="s">
        <v>13027</v>
      </c>
      <c r="N2182" s="5" t="s">
        <v>13029</v>
      </c>
    </row>
    <row r="2183" spans="1:14" x14ac:dyDescent="0.45">
      <c r="A2183" s="6" t="s">
        <v>12088</v>
      </c>
      <c r="B2183" s="5" t="s">
        <v>12089</v>
      </c>
      <c r="C2183" s="5" t="s">
        <v>12090</v>
      </c>
      <c r="D2183" s="6">
        <v>1999</v>
      </c>
      <c r="E2183" s="5" t="s">
        <v>12091</v>
      </c>
      <c r="F2183" s="5" t="s">
        <v>68</v>
      </c>
      <c r="G2183" s="5" t="s">
        <v>12092</v>
      </c>
      <c r="H2183" s="5" t="s">
        <v>13024</v>
      </c>
      <c r="I2183" s="6" t="s">
        <v>13025</v>
      </c>
      <c r="J2183" s="6" t="s">
        <v>13026</v>
      </c>
      <c r="K2183" s="6" t="s">
        <v>13026</v>
      </c>
      <c r="L2183" s="6" t="s">
        <v>13025</v>
      </c>
      <c r="M2183" s="6" t="s">
        <v>13027</v>
      </c>
      <c r="N2183" s="5" t="s">
        <v>13028</v>
      </c>
    </row>
    <row r="2184" spans="1:14" x14ac:dyDescent="0.45">
      <c r="A2184" s="6" t="s">
        <v>11036</v>
      </c>
      <c r="B2184" s="5" t="s">
        <v>11037</v>
      </c>
      <c r="C2184" s="5" t="s">
        <v>11038</v>
      </c>
      <c r="D2184" s="6">
        <v>2001</v>
      </c>
      <c r="E2184" s="5" t="s">
        <v>11039</v>
      </c>
      <c r="F2184" s="5" t="s">
        <v>68</v>
      </c>
      <c r="G2184" s="5" t="s">
        <v>11040</v>
      </c>
      <c r="H2184" s="5" t="s">
        <v>13032</v>
      </c>
      <c r="I2184" s="6" t="s">
        <v>13025</v>
      </c>
      <c r="J2184" s="6" t="s">
        <v>13026</v>
      </c>
      <c r="K2184" s="6" t="s">
        <v>13026</v>
      </c>
      <c r="L2184" s="6" t="s">
        <v>13025</v>
      </c>
      <c r="M2184" s="6" t="s">
        <v>13027</v>
      </c>
      <c r="N2184" s="5" t="s">
        <v>13028</v>
      </c>
    </row>
    <row r="2185" spans="1:14" x14ac:dyDescent="0.45">
      <c r="A2185" s="6" t="s">
        <v>12795</v>
      </c>
      <c r="B2185" s="5" t="s">
        <v>12796</v>
      </c>
      <c r="C2185" s="5" t="s">
        <v>12797</v>
      </c>
      <c r="D2185" s="6">
        <v>2003</v>
      </c>
      <c r="E2185" s="5" t="s">
        <v>12798</v>
      </c>
      <c r="F2185" s="5" t="s">
        <v>68</v>
      </c>
      <c r="G2185" s="5" t="s">
        <v>12799</v>
      </c>
      <c r="H2185" s="5" t="s">
        <v>13024</v>
      </c>
      <c r="I2185" s="6" t="s">
        <v>13025</v>
      </c>
      <c r="J2185" s="6" t="s">
        <v>13026</v>
      </c>
      <c r="K2185" s="6" t="s">
        <v>13026</v>
      </c>
      <c r="L2185" s="6" t="s">
        <v>13025</v>
      </c>
      <c r="M2185" s="6" t="s">
        <v>13027</v>
      </c>
      <c r="N2185" s="5" t="s">
        <v>13028</v>
      </c>
    </row>
    <row r="2186" spans="1:14" x14ac:dyDescent="0.45">
      <c r="A2186" s="6" t="s">
        <v>3760</v>
      </c>
      <c r="B2186" s="5" t="s">
        <v>3761</v>
      </c>
      <c r="C2186" s="5" t="s">
        <v>3762</v>
      </c>
      <c r="D2186" s="6">
        <v>2000</v>
      </c>
      <c r="E2186" s="5" t="s">
        <v>3763</v>
      </c>
      <c r="F2186" s="5" t="s">
        <v>3764</v>
      </c>
      <c r="G2186" s="5" t="s">
        <v>3765</v>
      </c>
      <c r="H2186" s="5" t="s">
        <v>13024</v>
      </c>
      <c r="I2186" s="6" t="s">
        <v>13026</v>
      </c>
      <c r="J2186" s="6" t="s">
        <v>13025</v>
      </c>
      <c r="K2186" s="6" t="s">
        <v>13026</v>
      </c>
      <c r="L2186" s="6" t="s">
        <v>13026</v>
      </c>
      <c r="M2186" s="6" t="s">
        <v>13027</v>
      </c>
      <c r="N2186" s="5" t="s">
        <v>13031</v>
      </c>
    </row>
    <row r="2187" spans="1:14" x14ac:dyDescent="0.45">
      <c r="A2187" s="6" t="s">
        <v>3019</v>
      </c>
      <c r="B2187" s="5" t="s">
        <v>3020</v>
      </c>
      <c r="C2187" s="5" t="s">
        <v>3021</v>
      </c>
      <c r="D2187" s="6">
        <v>2001</v>
      </c>
      <c r="E2187" s="5" t="s">
        <v>3022</v>
      </c>
      <c r="F2187" s="5" t="s">
        <v>1445</v>
      </c>
      <c r="G2187" s="5" t="s">
        <v>3023</v>
      </c>
      <c r="H2187" s="5" t="s">
        <v>13024</v>
      </c>
      <c r="I2187" s="6" t="s">
        <v>13025</v>
      </c>
      <c r="J2187" s="6" t="s">
        <v>13026</v>
      </c>
      <c r="K2187" s="6" t="s">
        <v>13026</v>
      </c>
      <c r="L2187" s="6" t="s">
        <v>13025</v>
      </c>
      <c r="M2187" s="6" t="s">
        <v>13027</v>
      </c>
      <c r="N2187" s="5" t="s">
        <v>13028</v>
      </c>
    </row>
    <row r="2188" spans="1:14" x14ac:dyDescent="0.45">
      <c r="A2188" s="6" t="s">
        <v>5819</v>
      </c>
      <c r="B2188" s="5" t="s">
        <v>5820</v>
      </c>
      <c r="C2188" s="5" t="s">
        <v>5821</v>
      </c>
      <c r="D2188" s="6">
        <v>2024</v>
      </c>
      <c r="E2188" s="5" t="s">
        <v>5822</v>
      </c>
      <c r="F2188" s="5" t="s">
        <v>3702</v>
      </c>
      <c r="G2188" s="5" t="s">
        <v>5823</v>
      </c>
      <c r="H2188" s="5" t="s">
        <v>13030</v>
      </c>
      <c r="I2188" s="6" t="s">
        <v>13026</v>
      </c>
      <c r="J2188" s="6" t="s">
        <v>13026</v>
      </c>
      <c r="K2188" s="6" t="s">
        <v>13026</v>
      </c>
      <c r="L2188" s="6" t="s">
        <v>13025</v>
      </c>
      <c r="M2188" s="6" t="s">
        <v>13027</v>
      </c>
      <c r="N2188" s="5" t="s">
        <v>13031</v>
      </c>
    </row>
    <row r="2189" spans="1:14" x14ac:dyDescent="0.45">
      <c r="A2189" s="6" t="s">
        <v>10607</v>
      </c>
      <c r="B2189" s="5" t="s">
        <v>10608</v>
      </c>
      <c r="C2189" s="5" t="s">
        <v>10609</v>
      </c>
      <c r="D2189" s="6">
        <v>1978</v>
      </c>
      <c r="E2189" s="5" t="s">
        <v>10610</v>
      </c>
      <c r="F2189" s="5" t="s">
        <v>922</v>
      </c>
      <c r="G2189" s="5" t="s">
        <v>10611</v>
      </c>
      <c r="H2189" s="5" t="s">
        <v>13024</v>
      </c>
      <c r="I2189" s="6" t="s">
        <v>13026</v>
      </c>
      <c r="J2189" s="6" t="s">
        <v>13026</v>
      </c>
      <c r="K2189" s="6" t="s">
        <v>13026</v>
      </c>
      <c r="L2189" s="6" t="s">
        <v>13026</v>
      </c>
      <c r="M2189" s="6" t="s">
        <v>13027</v>
      </c>
      <c r="N2189" s="5" t="s">
        <v>13031</v>
      </c>
    </row>
    <row r="2190" spans="1:14" x14ac:dyDescent="0.45">
      <c r="A2190" s="6" t="s">
        <v>8534</v>
      </c>
      <c r="B2190" s="5" t="s">
        <v>8535</v>
      </c>
      <c r="C2190" s="5" t="s">
        <v>8536</v>
      </c>
      <c r="D2190" s="6">
        <v>1979</v>
      </c>
      <c r="E2190" s="5" t="s">
        <v>8537</v>
      </c>
      <c r="F2190" s="5" t="s">
        <v>245</v>
      </c>
      <c r="G2190" s="5" t="s">
        <v>8538</v>
      </c>
      <c r="H2190" s="5" t="s">
        <v>13024</v>
      </c>
      <c r="I2190" s="6" t="s">
        <v>13025</v>
      </c>
      <c r="J2190" s="6" t="s">
        <v>13025</v>
      </c>
      <c r="K2190" s="6" t="s">
        <v>13026</v>
      </c>
      <c r="L2190" s="6" t="s">
        <v>13025</v>
      </c>
      <c r="M2190" s="6" t="s">
        <v>13027</v>
      </c>
      <c r="N2190" s="5" t="s">
        <v>13029</v>
      </c>
    </row>
    <row r="2191" spans="1:14" x14ac:dyDescent="0.45">
      <c r="A2191" s="6" t="s">
        <v>7317</v>
      </c>
      <c r="B2191" s="5" t="s">
        <v>7318</v>
      </c>
      <c r="C2191" s="5" t="s">
        <v>7319</v>
      </c>
      <c r="D2191" s="6">
        <v>1990</v>
      </c>
      <c r="E2191" s="5" t="s">
        <v>7320</v>
      </c>
      <c r="F2191" s="5" t="s">
        <v>111</v>
      </c>
      <c r="G2191" s="5" t="s">
        <v>7321</v>
      </c>
      <c r="H2191" s="5" t="s">
        <v>13024</v>
      </c>
      <c r="I2191" s="6" t="s">
        <v>13025</v>
      </c>
      <c r="J2191" s="6" t="s">
        <v>13026</v>
      </c>
      <c r="K2191" s="6" t="s">
        <v>13026</v>
      </c>
      <c r="L2191" s="6" t="s">
        <v>13026</v>
      </c>
      <c r="M2191" s="6" t="s">
        <v>13027</v>
      </c>
      <c r="N2191" s="5" t="s">
        <v>13028</v>
      </c>
    </row>
    <row r="2192" spans="1:14" x14ac:dyDescent="0.45">
      <c r="A2192" s="6" t="s">
        <v>9589</v>
      </c>
      <c r="B2192" s="5" t="s">
        <v>9590</v>
      </c>
      <c r="C2192" s="5" t="s">
        <v>9591</v>
      </c>
      <c r="D2192" s="6">
        <v>2000</v>
      </c>
      <c r="E2192" s="5" t="s">
        <v>9592</v>
      </c>
      <c r="F2192" s="5" t="s">
        <v>68</v>
      </c>
      <c r="G2192" s="5" t="s">
        <v>9593</v>
      </c>
      <c r="H2192" s="5" t="s">
        <v>13024</v>
      </c>
      <c r="I2192" s="6" t="s">
        <v>13025</v>
      </c>
      <c r="J2192" s="6" t="s">
        <v>13026</v>
      </c>
      <c r="K2192" s="6" t="s">
        <v>13026</v>
      </c>
      <c r="L2192" s="6" t="s">
        <v>13025</v>
      </c>
      <c r="M2192" s="6" t="s">
        <v>13027</v>
      </c>
      <c r="N2192" s="5" t="s">
        <v>13028</v>
      </c>
    </row>
    <row r="2193" spans="1:14" x14ac:dyDescent="0.45">
      <c r="A2193" s="6" t="s">
        <v>8810</v>
      </c>
      <c r="B2193" s="5" t="s">
        <v>8811</v>
      </c>
      <c r="C2193" s="5" t="s">
        <v>8812</v>
      </c>
      <c r="D2193" s="6">
        <v>2002</v>
      </c>
      <c r="E2193" s="5" t="s">
        <v>8813</v>
      </c>
      <c r="F2193" s="5" t="s">
        <v>750</v>
      </c>
      <c r="G2193" s="5" t="s">
        <v>8814</v>
      </c>
      <c r="H2193" s="5" t="s">
        <v>13024</v>
      </c>
      <c r="I2193" s="6" t="s">
        <v>13026</v>
      </c>
      <c r="J2193" s="6" t="s">
        <v>13025</v>
      </c>
      <c r="K2193" s="6" t="s">
        <v>13026</v>
      </c>
      <c r="L2193" s="6" t="s">
        <v>13026</v>
      </c>
      <c r="M2193" s="6" t="s">
        <v>13027</v>
      </c>
      <c r="N2193" s="5" t="s">
        <v>13031</v>
      </c>
    </row>
    <row r="2194" spans="1:14" x14ac:dyDescent="0.45">
      <c r="A2194" s="6" t="s">
        <v>11535</v>
      </c>
      <c r="B2194" s="5" t="s">
        <v>11536</v>
      </c>
      <c r="C2194" s="5" t="s">
        <v>11537</v>
      </c>
      <c r="D2194" s="6">
        <v>2026</v>
      </c>
      <c r="E2194" s="5" t="s">
        <v>11538</v>
      </c>
      <c r="F2194" s="5" t="s">
        <v>2747</v>
      </c>
      <c r="G2194" s="5" t="s">
        <v>11539</v>
      </c>
      <c r="H2194" s="5" t="s">
        <v>13024</v>
      </c>
      <c r="I2194" s="6" t="s">
        <v>13025</v>
      </c>
      <c r="J2194" s="6" t="s">
        <v>13025</v>
      </c>
      <c r="K2194" s="6" t="s">
        <v>13025</v>
      </c>
      <c r="L2194" s="6" t="s">
        <v>13026</v>
      </c>
      <c r="M2194" s="6" t="s">
        <v>13027</v>
      </c>
      <c r="N2194" s="5" t="s">
        <v>13029</v>
      </c>
    </row>
    <row r="2195" spans="1:14" x14ac:dyDescent="0.45">
      <c r="A2195" s="6" t="s">
        <v>5410</v>
      </c>
      <c r="B2195" s="5" t="s">
        <v>5411</v>
      </c>
      <c r="C2195" s="5" t="s">
        <v>5412</v>
      </c>
      <c r="D2195" s="6">
        <v>2014</v>
      </c>
      <c r="E2195" s="5" t="s">
        <v>5413</v>
      </c>
      <c r="F2195" s="5" t="s">
        <v>5414</v>
      </c>
      <c r="G2195" s="5" t="s">
        <v>5415</v>
      </c>
      <c r="H2195" s="5" t="s">
        <v>13024</v>
      </c>
      <c r="I2195" s="6" t="s">
        <v>13025</v>
      </c>
      <c r="J2195" s="6" t="s">
        <v>13026</v>
      </c>
      <c r="K2195" s="6" t="s">
        <v>13025</v>
      </c>
      <c r="L2195" s="6" t="s">
        <v>13025</v>
      </c>
      <c r="M2195" s="6" t="s">
        <v>13027</v>
      </c>
      <c r="N2195" s="5" t="s">
        <v>13028</v>
      </c>
    </row>
    <row r="2196" spans="1:14" x14ac:dyDescent="0.45">
      <c r="A2196" s="6" t="s">
        <v>7962</v>
      </c>
      <c r="B2196" s="5" t="s">
        <v>7963</v>
      </c>
      <c r="C2196" s="5" t="s">
        <v>7964</v>
      </c>
      <c r="D2196" s="6">
        <v>2000</v>
      </c>
      <c r="E2196" s="5" t="s">
        <v>7965</v>
      </c>
      <c r="F2196" s="5" t="s">
        <v>68</v>
      </c>
      <c r="G2196" s="5" t="s">
        <v>7966</v>
      </c>
      <c r="H2196" s="5" t="s">
        <v>13024</v>
      </c>
      <c r="I2196" s="6" t="s">
        <v>13025</v>
      </c>
      <c r="J2196" s="6" t="s">
        <v>13026</v>
      </c>
      <c r="K2196" s="6" t="s">
        <v>13026</v>
      </c>
      <c r="L2196" s="6" t="s">
        <v>13026</v>
      </c>
      <c r="M2196" s="6" t="s">
        <v>13027</v>
      </c>
      <c r="N2196" s="5" t="s">
        <v>13028</v>
      </c>
    </row>
    <row r="2197" spans="1:14" x14ac:dyDescent="0.45">
      <c r="A2197" s="6" t="s">
        <v>10877</v>
      </c>
      <c r="B2197" s="5" t="s">
        <v>10878</v>
      </c>
      <c r="C2197" s="5" t="s">
        <v>10879</v>
      </c>
      <c r="D2197" s="6">
        <v>2003</v>
      </c>
      <c r="E2197" s="5" t="s">
        <v>10880</v>
      </c>
      <c r="F2197" s="5" t="s">
        <v>654</v>
      </c>
      <c r="G2197" s="5" t="s">
        <v>10881</v>
      </c>
      <c r="H2197" s="5" t="s">
        <v>13024</v>
      </c>
      <c r="I2197" s="6" t="s">
        <v>13025</v>
      </c>
      <c r="J2197" s="6" t="s">
        <v>13026</v>
      </c>
      <c r="K2197" s="6" t="s">
        <v>13026</v>
      </c>
      <c r="L2197" s="6" t="s">
        <v>13025</v>
      </c>
      <c r="M2197" s="6" t="s">
        <v>13027</v>
      </c>
      <c r="N2197" s="5" t="s">
        <v>13028</v>
      </c>
    </row>
    <row r="2198" spans="1:14" x14ac:dyDescent="0.45">
      <c r="A2198" s="6" t="s">
        <v>8544</v>
      </c>
      <c r="B2198" s="5" t="s">
        <v>8545</v>
      </c>
      <c r="C2198" s="5" t="s">
        <v>8546</v>
      </c>
      <c r="D2198" s="6">
        <v>1999</v>
      </c>
      <c r="E2198" s="5" t="s">
        <v>8547</v>
      </c>
      <c r="F2198" s="5" t="s">
        <v>7688</v>
      </c>
      <c r="G2198" s="5" t="s">
        <v>8548</v>
      </c>
      <c r="H2198" s="5" t="s">
        <v>13024</v>
      </c>
      <c r="I2198" s="6" t="s">
        <v>13025</v>
      </c>
      <c r="J2198" s="6" t="s">
        <v>13026</v>
      </c>
      <c r="K2198" s="6" t="s">
        <v>13026</v>
      </c>
      <c r="L2198" s="6" t="s">
        <v>13026</v>
      </c>
      <c r="M2198" s="6" t="s">
        <v>13027</v>
      </c>
      <c r="N2198" s="5" t="s">
        <v>13028</v>
      </c>
    </row>
    <row r="2199" spans="1:14" x14ac:dyDescent="0.45">
      <c r="A2199" s="6" t="s">
        <v>11633</v>
      </c>
      <c r="B2199" s="5" t="s">
        <v>11634</v>
      </c>
      <c r="C2199" s="5" t="s">
        <v>10992</v>
      </c>
      <c r="D2199" s="6">
        <v>2004</v>
      </c>
      <c r="E2199" s="5" t="s">
        <v>11635</v>
      </c>
      <c r="F2199" s="5" t="s">
        <v>3033</v>
      </c>
      <c r="G2199" s="5" t="s">
        <v>11636</v>
      </c>
      <c r="H2199" s="5" t="s">
        <v>13024</v>
      </c>
      <c r="I2199" s="6" t="s">
        <v>13026</v>
      </c>
      <c r="J2199" s="6" t="s">
        <v>13025</v>
      </c>
      <c r="K2199" s="6" t="s">
        <v>13025</v>
      </c>
      <c r="L2199" s="6" t="s">
        <v>13025</v>
      </c>
      <c r="M2199" s="6" t="s">
        <v>13027</v>
      </c>
      <c r="N2199" s="5" t="s">
        <v>13031</v>
      </c>
    </row>
    <row r="2200" spans="1:14" x14ac:dyDescent="0.45">
      <c r="A2200" s="6" t="s">
        <v>9308</v>
      </c>
      <c r="B2200" s="5" t="s">
        <v>9309</v>
      </c>
      <c r="C2200" s="5" t="s">
        <v>9310</v>
      </c>
      <c r="D2200" s="6">
        <v>2019</v>
      </c>
      <c r="E2200" s="5" t="s">
        <v>9311</v>
      </c>
      <c r="F2200" s="5" t="s">
        <v>9312</v>
      </c>
      <c r="G2200" s="5" t="s">
        <v>9313</v>
      </c>
      <c r="H2200" s="5" t="s">
        <v>13024</v>
      </c>
      <c r="I2200" s="6" t="s">
        <v>13026</v>
      </c>
      <c r="J2200" s="6" t="s">
        <v>13025</v>
      </c>
      <c r="K2200" s="6" t="s">
        <v>13025</v>
      </c>
      <c r="L2200" s="6" t="s">
        <v>13026</v>
      </c>
      <c r="M2200" s="6" t="s">
        <v>13027</v>
      </c>
      <c r="N2200" s="5" t="s">
        <v>13031</v>
      </c>
    </row>
    <row r="2201" spans="1:14" x14ac:dyDescent="0.45">
      <c r="A2201" s="6" t="s">
        <v>4738</v>
      </c>
      <c r="B2201" s="5" t="s">
        <v>4739</v>
      </c>
      <c r="C2201" s="5" t="s">
        <v>4740</v>
      </c>
      <c r="D2201" s="6">
        <v>2003</v>
      </c>
      <c r="E2201" s="5" t="s">
        <v>4741</v>
      </c>
      <c r="F2201" s="5" t="s">
        <v>4742</v>
      </c>
      <c r="G2201" s="5" t="s">
        <v>4743</v>
      </c>
      <c r="H2201" s="5" t="s">
        <v>13024</v>
      </c>
      <c r="I2201" s="6" t="s">
        <v>13025</v>
      </c>
      <c r="J2201" s="6" t="s">
        <v>13026</v>
      </c>
      <c r="K2201" s="6" t="s">
        <v>13026</v>
      </c>
      <c r="L2201" s="6" t="s">
        <v>13026</v>
      </c>
      <c r="M2201" s="6" t="s">
        <v>13027</v>
      </c>
      <c r="N2201" s="5" t="s">
        <v>13028</v>
      </c>
    </row>
    <row r="2202" spans="1:14" x14ac:dyDescent="0.45">
      <c r="A2202" s="6" t="s">
        <v>10458</v>
      </c>
      <c r="B2202" s="5" t="s">
        <v>10459</v>
      </c>
      <c r="C2202" s="5" t="s">
        <v>10460</v>
      </c>
      <c r="D2202" s="6">
        <v>2009</v>
      </c>
      <c r="E2202" s="5" t="s">
        <v>10461</v>
      </c>
      <c r="F2202" s="5" t="s">
        <v>10462</v>
      </c>
      <c r="G2202" s="5" t="s">
        <v>10463</v>
      </c>
      <c r="H2202" s="5" t="s">
        <v>13024</v>
      </c>
      <c r="I2202" s="6" t="s">
        <v>13025</v>
      </c>
      <c r="J2202" s="6" t="s">
        <v>13025</v>
      </c>
      <c r="K2202" s="6" t="s">
        <v>13026</v>
      </c>
      <c r="L2202" s="6" t="s">
        <v>13026</v>
      </c>
      <c r="M2202" s="6" t="s">
        <v>13027</v>
      </c>
      <c r="N2202" s="5" t="s">
        <v>13029</v>
      </c>
    </row>
    <row r="2203" spans="1:14" x14ac:dyDescent="0.45">
      <c r="A2203" s="6" t="s">
        <v>1082</v>
      </c>
      <c r="B2203" s="5" t="s">
        <v>1083</v>
      </c>
      <c r="C2203" s="5" t="s">
        <v>1084</v>
      </c>
      <c r="D2203" s="6">
        <v>2002</v>
      </c>
      <c r="E2203" s="5" t="s">
        <v>1085</v>
      </c>
      <c r="F2203" s="5" t="s">
        <v>666</v>
      </c>
      <c r="G2203" s="5" t="s">
        <v>1086</v>
      </c>
      <c r="H2203" s="5" t="s">
        <v>13032</v>
      </c>
      <c r="I2203" s="6" t="s">
        <v>13026</v>
      </c>
      <c r="J2203" s="6" t="s">
        <v>13025</v>
      </c>
      <c r="K2203" s="6" t="s">
        <v>13026</v>
      </c>
      <c r="L2203" s="6" t="s">
        <v>13026</v>
      </c>
      <c r="M2203" s="6" t="s">
        <v>13027</v>
      </c>
      <c r="N2203" s="5" t="s">
        <v>13031</v>
      </c>
    </row>
    <row r="2204" spans="1:14" x14ac:dyDescent="0.45">
      <c r="A2204" s="6" t="s">
        <v>9864</v>
      </c>
      <c r="B2204" s="5" t="s">
        <v>9865</v>
      </c>
      <c r="C2204" s="5" t="s">
        <v>9866</v>
      </c>
      <c r="D2204" s="6">
        <v>2006</v>
      </c>
      <c r="E2204" s="5" t="s">
        <v>9867</v>
      </c>
      <c r="F2204" s="5" t="s">
        <v>9868</v>
      </c>
      <c r="G2204" s="5" t="s">
        <v>9869</v>
      </c>
      <c r="H2204" s="5" t="s">
        <v>13024</v>
      </c>
      <c r="I2204" s="6" t="s">
        <v>13025</v>
      </c>
      <c r="J2204" s="6" t="s">
        <v>13026</v>
      </c>
      <c r="K2204" s="6" t="s">
        <v>13026</v>
      </c>
      <c r="L2204" s="6" t="s">
        <v>13025</v>
      </c>
      <c r="M2204" s="6" t="s">
        <v>13027</v>
      </c>
      <c r="N2204" s="5" t="s">
        <v>13028</v>
      </c>
    </row>
    <row r="2205" spans="1:14" x14ac:dyDescent="0.45">
      <c r="A2205" s="6" t="s">
        <v>4502</v>
      </c>
      <c r="B2205" s="5" t="s">
        <v>4503</v>
      </c>
      <c r="C2205" s="5" t="s">
        <v>4504</v>
      </c>
      <c r="D2205" s="6">
        <v>2001</v>
      </c>
      <c r="E2205" s="5" t="s">
        <v>4505</v>
      </c>
      <c r="F2205" s="5" t="s">
        <v>206</v>
      </c>
      <c r="G2205" s="5" t="s">
        <v>4506</v>
      </c>
      <c r="H2205" s="5" t="s">
        <v>13024</v>
      </c>
      <c r="I2205" s="6" t="s">
        <v>13026</v>
      </c>
      <c r="J2205" s="6" t="s">
        <v>13025</v>
      </c>
      <c r="K2205" s="6" t="s">
        <v>13026</v>
      </c>
      <c r="L2205" s="6" t="s">
        <v>13026</v>
      </c>
      <c r="M2205" s="6" t="s">
        <v>13027</v>
      </c>
      <c r="N2205" s="5" t="s">
        <v>13031</v>
      </c>
    </row>
    <row r="2206" spans="1:14" x14ac:dyDescent="0.45">
      <c r="A2206" s="6" t="s">
        <v>5522</v>
      </c>
      <c r="B2206" s="5" t="s">
        <v>5523</v>
      </c>
      <c r="C2206" s="5" t="s">
        <v>5524</v>
      </c>
      <c r="D2206" s="6">
        <v>2002</v>
      </c>
      <c r="E2206" s="5" t="s">
        <v>5525</v>
      </c>
      <c r="F2206" s="5" t="s">
        <v>4145</v>
      </c>
      <c r="G2206" s="5" t="s">
        <v>5526</v>
      </c>
      <c r="H2206" s="5" t="s">
        <v>13032</v>
      </c>
      <c r="I2206" s="6" t="s">
        <v>13026</v>
      </c>
      <c r="J2206" s="6" t="s">
        <v>13025</v>
      </c>
      <c r="K2206" s="6" t="s">
        <v>13026</v>
      </c>
      <c r="L2206" s="6" t="s">
        <v>13026</v>
      </c>
      <c r="M2206" s="6" t="s">
        <v>13027</v>
      </c>
      <c r="N2206" s="5" t="s">
        <v>13031</v>
      </c>
    </row>
    <row r="2207" spans="1:14" x14ac:dyDescent="0.45">
      <c r="A2207" s="6" t="s">
        <v>12509</v>
      </c>
      <c r="B2207" s="5" t="s">
        <v>12510</v>
      </c>
      <c r="C2207" s="5" t="s">
        <v>12511</v>
      </c>
      <c r="D2207" s="6">
        <v>1993</v>
      </c>
      <c r="E2207" s="5" t="s">
        <v>12512</v>
      </c>
      <c r="F2207" s="5" t="s">
        <v>1445</v>
      </c>
      <c r="G2207" s="5" t="s">
        <v>12513</v>
      </c>
      <c r="H2207" s="5" t="s">
        <v>13024</v>
      </c>
      <c r="I2207" s="6" t="s">
        <v>13025</v>
      </c>
      <c r="J2207" s="6" t="s">
        <v>13026</v>
      </c>
      <c r="K2207" s="6" t="s">
        <v>13026</v>
      </c>
      <c r="L2207" s="6" t="s">
        <v>13026</v>
      </c>
      <c r="M2207" s="6" t="s">
        <v>13027</v>
      </c>
      <c r="N2207" s="5" t="s">
        <v>13028</v>
      </c>
    </row>
    <row r="2208" spans="1:14" x14ac:dyDescent="0.45">
      <c r="A2208" s="6" t="s">
        <v>5624</v>
      </c>
      <c r="B2208" s="5" t="s">
        <v>5625</v>
      </c>
      <c r="C2208" s="5" t="s">
        <v>5626</v>
      </c>
      <c r="D2208" s="6">
        <v>2003</v>
      </c>
      <c r="E2208" s="5" t="s">
        <v>5627</v>
      </c>
      <c r="F2208" s="5" t="s">
        <v>68</v>
      </c>
      <c r="G2208" s="5" t="s">
        <v>5628</v>
      </c>
      <c r="H2208" s="5" t="s">
        <v>13024</v>
      </c>
      <c r="I2208" s="6" t="s">
        <v>13025</v>
      </c>
      <c r="J2208" s="6" t="s">
        <v>13026</v>
      </c>
      <c r="K2208" s="6" t="s">
        <v>13026</v>
      </c>
      <c r="L2208" s="6" t="s">
        <v>13026</v>
      </c>
      <c r="M2208" s="6" t="s">
        <v>13027</v>
      </c>
      <c r="N2208" s="5" t="s">
        <v>13028</v>
      </c>
    </row>
    <row r="2209" spans="1:14" x14ac:dyDescent="0.45">
      <c r="A2209" s="6" t="s">
        <v>8441</v>
      </c>
      <c r="B2209" s="5" t="s">
        <v>8442</v>
      </c>
      <c r="C2209" s="5" t="s">
        <v>8443</v>
      </c>
      <c r="D2209" s="6">
        <v>2002</v>
      </c>
      <c r="E2209" s="5" t="s">
        <v>8444</v>
      </c>
      <c r="F2209" s="5" t="s">
        <v>135</v>
      </c>
      <c r="G2209" s="5" t="s">
        <v>8445</v>
      </c>
      <c r="H2209" s="5" t="s">
        <v>13024</v>
      </c>
      <c r="I2209" s="6" t="s">
        <v>13025</v>
      </c>
      <c r="J2209" s="6" t="s">
        <v>13026</v>
      </c>
      <c r="K2209" s="6" t="s">
        <v>13026</v>
      </c>
      <c r="L2209" s="6" t="s">
        <v>13025</v>
      </c>
      <c r="M2209" s="6" t="s">
        <v>13027</v>
      </c>
      <c r="N2209" s="5" t="s">
        <v>13028</v>
      </c>
    </row>
    <row r="2210" spans="1:14" x14ac:dyDescent="0.45">
      <c r="A2210" s="6" t="s">
        <v>11173</v>
      </c>
      <c r="B2210" s="5" t="s">
        <v>11174</v>
      </c>
      <c r="C2210" s="5" t="s">
        <v>11175</v>
      </c>
      <c r="D2210" s="6">
        <v>2007</v>
      </c>
      <c r="E2210" s="5" t="s">
        <v>11176</v>
      </c>
      <c r="F2210" s="5" t="s">
        <v>666</v>
      </c>
      <c r="G2210" s="5" t="s">
        <v>11177</v>
      </c>
      <c r="H2210" s="5" t="s">
        <v>13032</v>
      </c>
      <c r="I2210" s="6" t="s">
        <v>13026</v>
      </c>
      <c r="J2210" s="6" t="s">
        <v>13025</v>
      </c>
      <c r="K2210" s="6" t="s">
        <v>13026</v>
      </c>
      <c r="L2210" s="6" t="s">
        <v>13026</v>
      </c>
      <c r="M2210" s="6" t="s">
        <v>13027</v>
      </c>
      <c r="N2210" s="5" t="s">
        <v>13031</v>
      </c>
    </row>
    <row r="2211" spans="1:14" x14ac:dyDescent="0.45">
      <c r="A2211" s="6" t="s">
        <v>8502</v>
      </c>
      <c r="B2211" s="5" t="s">
        <v>8503</v>
      </c>
      <c r="C2211" s="5" t="s">
        <v>8504</v>
      </c>
      <c r="D2211" s="6">
        <v>2003</v>
      </c>
      <c r="E2211" s="5" t="s">
        <v>8505</v>
      </c>
      <c r="F2211" s="5" t="s">
        <v>68</v>
      </c>
      <c r="G2211" s="5" t="s">
        <v>8506</v>
      </c>
      <c r="H2211" s="5" t="s">
        <v>13024</v>
      </c>
      <c r="I2211" s="6" t="s">
        <v>13025</v>
      </c>
      <c r="J2211" s="6" t="s">
        <v>13026</v>
      </c>
      <c r="K2211" s="6" t="s">
        <v>13026</v>
      </c>
      <c r="L2211" s="6" t="s">
        <v>13026</v>
      </c>
      <c r="M2211" s="6" t="s">
        <v>13027</v>
      </c>
      <c r="N2211" s="5" t="s">
        <v>13028</v>
      </c>
    </row>
    <row r="2212" spans="1:14" x14ac:dyDescent="0.45">
      <c r="A2212" s="6" t="s">
        <v>11284</v>
      </c>
      <c r="B2212" s="5" t="s">
        <v>11285</v>
      </c>
      <c r="C2212" s="5" t="s">
        <v>11286</v>
      </c>
      <c r="D2212" s="6">
        <v>2005</v>
      </c>
      <c r="E2212" s="5" t="s">
        <v>6508</v>
      </c>
      <c r="F2212" s="5" t="s">
        <v>785</v>
      </c>
      <c r="G2212" s="5" t="s">
        <v>11287</v>
      </c>
      <c r="H2212" s="5" t="s">
        <v>13024</v>
      </c>
      <c r="I2212" s="6" t="s">
        <v>13025</v>
      </c>
      <c r="J2212" s="6" t="s">
        <v>13025</v>
      </c>
      <c r="K2212" s="6" t="s">
        <v>13026</v>
      </c>
      <c r="L2212" s="6" t="s">
        <v>13026</v>
      </c>
      <c r="M2212" s="6" t="s">
        <v>13027</v>
      </c>
      <c r="N2212" s="5" t="s">
        <v>13029</v>
      </c>
    </row>
    <row r="2213" spans="1:14" x14ac:dyDescent="0.45">
      <c r="A2213" s="6" t="s">
        <v>6795</v>
      </c>
      <c r="B2213" s="5" t="s">
        <v>6796</v>
      </c>
      <c r="C2213" s="5" t="s">
        <v>6797</v>
      </c>
      <c r="D2213" s="6">
        <v>2014</v>
      </c>
      <c r="E2213" s="5" t="s">
        <v>6798</v>
      </c>
      <c r="F2213" s="5" t="s">
        <v>5552</v>
      </c>
      <c r="G2213" s="5" t="s">
        <v>6799</v>
      </c>
      <c r="H2213" s="5" t="s">
        <v>13032</v>
      </c>
      <c r="I2213" s="6" t="s">
        <v>13026</v>
      </c>
      <c r="J2213" s="6" t="s">
        <v>13025</v>
      </c>
      <c r="K2213" s="6" t="s">
        <v>13026</v>
      </c>
      <c r="L2213" s="6" t="s">
        <v>13026</v>
      </c>
      <c r="M2213" s="6" t="s">
        <v>13027</v>
      </c>
      <c r="N2213" s="5" t="s">
        <v>13031</v>
      </c>
    </row>
    <row r="2214" spans="1:14" x14ac:dyDescent="0.45">
      <c r="A2214" s="6" t="s">
        <v>548</v>
      </c>
      <c r="B2214" s="5" t="s">
        <v>549</v>
      </c>
      <c r="C2214" s="5" t="s">
        <v>550</v>
      </c>
      <c r="D2214" s="6">
        <v>2023</v>
      </c>
      <c r="E2214" s="5" t="s">
        <v>551</v>
      </c>
      <c r="F2214" s="5" t="s">
        <v>552</v>
      </c>
      <c r="G2214" s="5" t="s">
        <v>553</v>
      </c>
      <c r="H2214" s="5" t="s">
        <v>13024</v>
      </c>
      <c r="I2214" s="6" t="s">
        <v>13025</v>
      </c>
      <c r="J2214" s="6" t="s">
        <v>13025</v>
      </c>
      <c r="K2214" s="6" t="s">
        <v>13026</v>
      </c>
      <c r="L2214" s="6" t="s">
        <v>13026</v>
      </c>
      <c r="M2214" s="6" t="s">
        <v>13027</v>
      </c>
      <c r="N2214" s="5" t="s">
        <v>13029</v>
      </c>
    </row>
    <row r="2215" spans="1:14" x14ac:dyDescent="0.45">
      <c r="A2215" s="6" t="s">
        <v>12968</v>
      </c>
      <c r="B2215" s="5" t="s">
        <v>12969</v>
      </c>
      <c r="C2215" s="5" t="s">
        <v>12970</v>
      </c>
      <c r="D2215" s="6">
        <v>2015</v>
      </c>
      <c r="E2215" s="5" t="s">
        <v>12971</v>
      </c>
      <c r="F2215" s="5" t="s">
        <v>5552</v>
      </c>
      <c r="G2215" s="5" t="s">
        <v>12972</v>
      </c>
      <c r="H2215" s="5" t="s">
        <v>13024</v>
      </c>
      <c r="I2215" s="6" t="s">
        <v>13026</v>
      </c>
      <c r="J2215" s="6" t="s">
        <v>13025</v>
      </c>
      <c r="K2215" s="6" t="s">
        <v>13026</v>
      </c>
      <c r="L2215" s="6" t="s">
        <v>13026</v>
      </c>
      <c r="M2215" s="6" t="s">
        <v>13027</v>
      </c>
      <c r="N2215" s="5" t="s">
        <v>13031</v>
      </c>
    </row>
    <row r="2216" spans="1:14" x14ac:dyDescent="0.45">
      <c r="A2216" s="6" t="s">
        <v>6419</v>
      </c>
      <c r="B2216" s="5" t="s">
        <v>6420</v>
      </c>
      <c r="C2216" s="5" t="s">
        <v>6421</v>
      </c>
      <c r="D2216" s="6">
        <v>2016</v>
      </c>
      <c r="E2216" s="5" t="s">
        <v>6422</v>
      </c>
      <c r="F2216" s="5" t="s">
        <v>983</v>
      </c>
      <c r="G2216" s="5" t="s">
        <v>6423</v>
      </c>
      <c r="H2216" s="5" t="s">
        <v>13024</v>
      </c>
      <c r="I2216" s="6" t="s">
        <v>13025</v>
      </c>
      <c r="J2216" s="6" t="s">
        <v>13025</v>
      </c>
      <c r="K2216" s="6" t="s">
        <v>13026</v>
      </c>
      <c r="L2216" s="6" t="s">
        <v>13026</v>
      </c>
      <c r="M2216" s="6" t="s">
        <v>13027</v>
      </c>
      <c r="N2216" s="5" t="s">
        <v>13029</v>
      </c>
    </row>
    <row r="2217" spans="1:14" x14ac:dyDescent="0.45">
      <c r="A2217" s="6" t="s">
        <v>9272</v>
      </c>
      <c r="B2217" s="5" t="s">
        <v>9273</v>
      </c>
      <c r="C2217" s="5" t="s">
        <v>9274</v>
      </c>
      <c r="D2217" s="6">
        <v>2017</v>
      </c>
      <c r="E2217" s="5" t="s">
        <v>9275</v>
      </c>
      <c r="F2217" s="5" t="s">
        <v>1831</v>
      </c>
      <c r="G2217" s="5" t="s">
        <v>9276</v>
      </c>
      <c r="H2217" s="5" t="s">
        <v>13024</v>
      </c>
      <c r="I2217" s="6" t="s">
        <v>13026</v>
      </c>
      <c r="J2217" s="6" t="s">
        <v>13026</v>
      </c>
      <c r="K2217" s="6" t="s">
        <v>13026</v>
      </c>
      <c r="L2217" s="6" t="s">
        <v>13025</v>
      </c>
      <c r="M2217" s="6" t="s">
        <v>13027</v>
      </c>
      <c r="N2217" s="5" t="s">
        <v>13031</v>
      </c>
    </row>
    <row r="2218" spans="1:14" x14ac:dyDescent="0.45">
      <c r="A2218" s="6" t="s">
        <v>3024</v>
      </c>
      <c r="B2218" s="5" t="s">
        <v>3025</v>
      </c>
      <c r="C2218" s="5" t="s">
        <v>3026</v>
      </c>
      <c r="D2218" s="6">
        <v>2002</v>
      </c>
      <c r="E2218" s="5" t="s">
        <v>3027</v>
      </c>
      <c r="F2218" s="5" t="s">
        <v>153</v>
      </c>
      <c r="G2218" s="5" t="s">
        <v>3028</v>
      </c>
      <c r="H2218" s="5" t="s">
        <v>13024</v>
      </c>
      <c r="I2218" s="6" t="s">
        <v>13026</v>
      </c>
      <c r="J2218" s="6" t="s">
        <v>13026</v>
      </c>
      <c r="K2218" s="6" t="s">
        <v>13026</v>
      </c>
      <c r="L2218" s="6" t="s">
        <v>13026</v>
      </c>
      <c r="M2218" s="6" t="s">
        <v>13027</v>
      </c>
      <c r="N2218" s="5" t="s">
        <v>13031</v>
      </c>
    </row>
    <row r="2219" spans="1:14" x14ac:dyDescent="0.45">
      <c r="A2219" s="6" t="s">
        <v>4544</v>
      </c>
      <c r="B2219" s="5" t="s">
        <v>4545</v>
      </c>
      <c r="C2219" s="5" t="s">
        <v>4546</v>
      </c>
      <c r="D2219" s="6">
        <v>2016</v>
      </c>
      <c r="E2219" s="5" t="s">
        <v>4547</v>
      </c>
      <c r="F2219" s="5" t="s">
        <v>2179</v>
      </c>
      <c r="G2219" s="5" t="s">
        <v>4548</v>
      </c>
      <c r="H2219" s="5" t="s">
        <v>13032</v>
      </c>
      <c r="I2219" s="6" t="s">
        <v>13026</v>
      </c>
      <c r="J2219" s="6" t="s">
        <v>13025</v>
      </c>
      <c r="K2219" s="6" t="s">
        <v>13026</v>
      </c>
      <c r="L2219" s="6" t="s">
        <v>13026</v>
      </c>
      <c r="M2219" s="6" t="s">
        <v>13027</v>
      </c>
      <c r="N2219" s="5" t="s">
        <v>13031</v>
      </c>
    </row>
    <row r="2220" spans="1:14" x14ac:dyDescent="0.45">
      <c r="A2220" s="6" t="s">
        <v>1961</v>
      </c>
      <c r="B2220" s="5" t="s">
        <v>1962</v>
      </c>
      <c r="C2220" s="5" t="s">
        <v>1963</v>
      </c>
      <c r="D2220" s="6">
        <v>2002</v>
      </c>
      <c r="E2220" s="5" t="s">
        <v>1964</v>
      </c>
      <c r="F2220" s="5" t="s">
        <v>1965</v>
      </c>
      <c r="G2220" s="5" t="s">
        <v>1966</v>
      </c>
      <c r="H2220" s="5" t="s">
        <v>13024</v>
      </c>
      <c r="I2220" s="6" t="s">
        <v>13025</v>
      </c>
      <c r="J2220" s="6" t="s">
        <v>13026</v>
      </c>
      <c r="K2220" s="6" t="s">
        <v>13026</v>
      </c>
      <c r="L2220" s="6" t="s">
        <v>13026</v>
      </c>
      <c r="M2220" s="6" t="s">
        <v>13027</v>
      </c>
      <c r="N2220" s="5" t="s">
        <v>13028</v>
      </c>
    </row>
    <row r="2221" spans="1:14" x14ac:dyDescent="0.45">
      <c r="A2221" s="6" t="s">
        <v>9525</v>
      </c>
      <c r="B2221" s="5" t="s">
        <v>9526</v>
      </c>
      <c r="C2221" s="5" t="s">
        <v>9527</v>
      </c>
      <c r="D2221" s="6">
        <v>2006</v>
      </c>
      <c r="E2221" s="5" t="s">
        <v>9528</v>
      </c>
      <c r="F2221" s="5" t="s">
        <v>2417</v>
      </c>
      <c r="G2221" s="5" t="s">
        <v>9529</v>
      </c>
      <c r="H2221" s="5" t="s">
        <v>13024</v>
      </c>
      <c r="I2221" s="6" t="s">
        <v>13026</v>
      </c>
      <c r="J2221" s="6" t="s">
        <v>13025</v>
      </c>
      <c r="K2221" s="6" t="s">
        <v>13025</v>
      </c>
      <c r="L2221" s="6" t="s">
        <v>13026</v>
      </c>
      <c r="M2221" s="6" t="s">
        <v>13027</v>
      </c>
      <c r="N2221" s="5" t="s">
        <v>13031</v>
      </c>
    </row>
    <row r="2222" spans="1:14" x14ac:dyDescent="0.45">
      <c r="A2222" s="6" t="s">
        <v>6827</v>
      </c>
      <c r="B2222" s="5" t="s">
        <v>6828</v>
      </c>
      <c r="C2222" s="5" t="s">
        <v>6829</v>
      </c>
      <c r="D2222" s="6">
        <v>2000</v>
      </c>
      <c r="E2222" s="5" t="s">
        <v>6830</v>
      </c>
      <c r="F2222" s="5" t="s">
        <v>206</v>
      </c>
      <c r="G2222" s="5" t="s">
        <v>6831</v>
      </c>
      <c r="H2222" s="5" t="s">
        <v>13024</v>
      </c>
      <c r="I2222" s="6" t="s">
        <v>13025</v>
      </c>
      <c r="J2222" s="6" t="s">
        <v>13026</v>
      </c>
      <c r="K2222" s="6" t="s">
        <v>13026</v>
      </c>
      <c r="L2222" s="6" t="s">
        <v>13025</v>
      </c>
      <c r="M2222" s="6" t="s">
        <v>13027</v>
      </c>
      <c r="N2222" s="5" t="s">
        <v>13028</v>
      </c>
    </row>
    <row r="2223" spans="1:14" x14ac:dyDescent="0.45">
      <c r="A2223" s="6" t="s">
        <v>7809</v>
      </c>
      <c r="B2223" s="5" t="s">
        <v>7810</v>
      </c>
      <c r="C2223" s="5" t="s">
        <v>7811</v>
      </c>
      <c r="D2223" s="6">
        <v>2000</v>
      </c>
      <c r="E2223" s="5" t="s">
        <v>7812</v>
      </c>
      <c r="F2223" s="5" t="s">
        <v>68</v>
      </c>
      <c r="G2223" s="5" t="s">
        <v>7813</v>
      </c>
      <c r="H2223" s="5" t="s">
        <v>13032</v>
      </c>
      <c r="I2223" s="6" t="s">
        <v>13025</v>
      </c>
      <c r="J2223" s="6" t="s">
        <v>13026</v>
      </c>
      <c r="K2223" s="6" t="s">
        <v>13025</v>
      </c>
      <c r="L2223" s="6" t="s">
        <v>13025</v>
      </c>
      <c r="M2223" s="6" t="s">
        <v>13027</v>
      </c>
      <c r="N2223" s="5" t="s">
        <v>13028</v>
      </c>
    </row>
    <row r="2224" spans="1:14" x14ac:dyDescent="0.45">
      <c r="A2224" s="6" t="s">
        <v>6879</v>
      </c>
      <c r="B2224" s="5" t="s">
        <v>6880</v>
      </c>
      <c r="C2224" s="5" t="s">
        <v>6881</v>
      </c>
      <c r="D2224" s="6">
        <v>2002</v>
      </c>
      <c r="E2224" s="5" t="s">
        <v>6882</v>
      </c>
      <c r="F2224" s="5" t="s">
        <v>141</v>
      </c>
      <c r="G2224" s="5" t="s">
        <v>6883</v>
      </c>
      <c r="H2224" s="5" t="s">
        <v>13024</v>
      </c>
      <c r="I2224" s="6" t="s">
        <v>13025</v>
      </c>
      <c r="J2224" s="6" t="s">
        <v>13026</v>
      </c>
      <c r="K2224" s="6" t="s">
        <v>13026</v>
      </c>
      <c r="L2224" s="6" t="s">
        <v>13025</v>
      </c>
      <c r="M2224" s="6" t="s">
        <v>13027</v>
      </c>
      <c r="N2224" s="5" t="s">
        <v>13028</v>
      </c>
    </row>
    <row r="2225" spans="1:14" x14ac:dyDescent="0.45">
      <c r="A2225" s="6" t="s">
        <v>8347</v>
      </c>
      <c r="B2225" s="5" t="s">
        <v>8348</v>
      </c>
      <c r="C2225" s="5" t="s">
        <v>8349</v>
      </c>
      <c r="D2225" s="6">
        <v>2006</v>
      </c>
      <c r="E2225" s="5" t="s">
        <v>8350</v>
      </c>
      <c r="F2225" s="5" t="s">
        <v>1210</v>
      </c>
      <c r="G2225" s="5" t="s">
        <v>8351</v>
      </c>
      <c r="H2225" s="5" t="s">
        <v>13024</v>
      </c>
      <c r="I2225" s="6" t="s">
        <v>13025</v>
      </c>
      <c r="J2225" s="6" t="s">
        <v>13026</v>
      </c>
      <c r="K2225" s="6" t="s">
        <v>13026</v>
      </c>
      <c r="L2225" s="6" t="s">
        <v>13026</v>
      </c>
      <c r="M2225" s="6" t="s">
        <v>13027</v>
      </c>
      <c r="N2225" s="5" t="s">
        <v>13028</v>
      </c>
    </row>
    <row r="2226" spans="1:14" x14ac:dyDescent="0.45">
      <c r="A2226" s="6" t="s">
        <v>7501</v>
      </c>
      <c r="B2226" s="5" t="s">
        <v>7502</v>
      </c>
      <c r="C2226" s="5" t="s">
        <v>7503</v>
      </c>
      <c r="D2226" s="6">
        <v>1987</v>
      </c>
      <c r="E2226" s="5" t="s">
        <v>7504</v>
      </c>
      <c r="F2226" s="5" t="s">
        <v>111</v>
      </c>
      <c r="G2226" s="5" t="s">
        <v>7505</v>
      </c>
      <c r="H2226" s="5" t="s">
        <v>13024</v>
      </c>
      <c r="I2226" s="6" t="s">
        <v>13025</v>
      </c>
      <c r="J2226" s="6" t="s">
        <v>13026</v>
      </c>
      <c r="K2226" s="6" t="s">
        <v>13026</v>
      </c>
      <c r="L2226" s="6" t="s">
        <v>13026</v>
      </c>
      <c r="M2226" s="6" t="s">
        <v>13027</v>
      </c>
      <c r="N2226" s="5" t="s">
        <v>13028</v>
      </c>
    </row>
    <row r="2227" spans="1:14" x14ac:dyDescent="0.45">
      <c r="A2227" s="6" t="s">
        <v>7088</v>
      </c>
      <c r="B2227" s="5" t="s">
        <v>7089</v>
      </c>
      <c r="C2227" s="5" t="s">
        <v>7090</v>
      </c>
      <c r="D2227" s="6">
        <v>2002</v>
      </c>
      <c r="E2227" s="5" t="s">
        <v>7091</v>
      </c>
      <c r="F2227" s="5" t="s">
        <v>206</v>
      </c>
      <c r="G2227" s="5" t="s">
        <v>7092</v>
      </c>
      <c r="H2227" s="5" t="s">
        <v>13032</v>
      </c>
      <c r="I2227" s="6" t="s">
        <v>13025</v>
      </c>
      <c r="J2227" s="6" t="s">
        <v>13025</v>
      </c>
      <c r="K2227" s="6" t="s">
        <v>13026</v>
      </c>
      <c r="L2227" s="6" t="s">
        <v>13025</v>
      </c>
      <c r="M2227" s="6" t="s">
        <v>13027</v>
      </c>
      <c r="N2227" s="5" t="s">
        <v>13034</v>
      </c>
    </row>
    <row r="2228" spans="1:14" x14ac:dyDescent="0.45">
      <c r="A2228" s="6" t="s">
        <v>4914</v>
      </c>
      <c r="B2228" s="5" t="s">
        <v>4915</v>
      </c>
      <c r="C2228" s="5" t="s">
        <v>4916</v>
      </c>
      <c r="D2228" s="6">
        <v>2003</v>
      </c>
      <c r="E2228" s="5" t="s">
        <v>4917</v>
      </c>
      <c r="F2228" s="5" t="s">
        <v>87</v>
      </c>
      <c r="G2228" s="5" t="s">
        <v>4918</v>
      </c>
      <c r="H2228" s="5" t="s">
        <v>13032</v>
      </c>
      <c r="I2228" s="6" t="s">
        <v>13025</v>
      </c>
      <c r="J2228" s="6" t="s">
        <v>13026</v>
      </c>
      <c r="K2228" s="6" t="s">
        <v>13026</v>
      </c>
      <c r="L2228" s="6" t="s">
        <v>13025</v>
      </c>
      <c r="M2228" s="6" t="s">
        <v>13027</v>
      </c>
      <c r="N2228" s="5" t="s">
        <v>13028</v>
      </c>
    </row>
    <row r="2229" spans="1:14" x14ac:dyDescent="0.45">
      <c r="A2229" s="6" t="s">
        <v>9071</v>
      </c>
      <c r="B2229" s="5" t="s">
        <v>9072</v>
      </c>
      <c r="C2229" s="5" t="s">
        <v>9073</v>
      </c>
      <c r="D2229" s="6">
        <v>1999</v>
      </c>
      <c r="E2229" s="5" t="s">
        <v>9074</v>
      </c>
      <c r="F2229" s="5" t="s">
        <v>1445</v>
      </c>
      <c r="G2229" s="5" t="s">
        <v>9075</v>
      </c>
      <c r="H2229" s="5" t="s">
        <v>13024</v>
      </c>
      <c r="I2229" s="6" t="s">
        <v>13025</v>
      </c>
      <c r="J2229" s="6" t="s">
        <v>13026</v>
      </c>
      <c r="K2229" s="6" t="s">
        <v>13026</v>
      </c>
      <c r="L2229" s="6" t="s">
        <v>13025</v>
      </c>
      <c r="M2229" s="6" t="s">
        <v>13027</v>
      </c>
      <c r="N2229" s="5" t="s">
        <v>13028</v>
      </c>
    </row>
    <row r="2230" spans="1:14" x14ac:dyDescent="0.45">
      <c r="A2230" s="6" t="s">
        <v>10448</v>
      </c>
      <c r="B2230" s="5" t="s">
        <v>10449</v>
      </c>
      <c r="C2230" s="5" t="s">
        <v>10450</v>
      </c>
      <c r="D2230" s="6">
        <v>1993</v>
      </c>
      <c r="E2230" s="5" t="s">
        <v>10451</v>
      </c>
      <c r="F2230" s="5" t="s">
        <v>386</v>
      </c>
      <c r="G2230" s="5" t="s">
        <v>10452</v>
      </c>
      <c r="H2230" s="5" t="s">
        <v>13024</v>
      </c>
      <c r="I2230" s="6" t="s">
        <v>13026</v>
      </c>
      <c r="J2230" s="6" t="s">
        <v>13025</v>
      </c>
      <c r="K2230" s="6" t="s">
        <v>13026</v>
      </c>
      <c r="L2230" s="6" t="s">
        <v>13026</v>
      </c>
      <c r="M2230" s="6" t="s">
        <v>13027</v>
      </c>
      <c r="N2230" s="5" t="s">
        <v>13031</v>
      </c>
    </row>
    <row r="2231" spans="1:14" x14ac:dyDescent="0.45">
      <c r="A2231" s="6" t="s">
        <v>5388</v>
      </c>
      <c r="B2231" s="5" t="s">
        <v>5389</v>
      </c>
      <c r="C2231" s="5" t="s">
        <v>5390</v>
      </c>
      <c r="D2231" s="6">
        <v>2007</v>
      </c>
      <c r="E2231" s="5" t="s">
        <v>5391</v>
      </c>
      <c r="F2231" s="5" t="s">
        <v>206</v>
      </c>
      <c r="G2231" s="5" t="s">
        <v>5392</v>
      </c>
      <c r="H2231" s="5" t="s">
        <v>13030</v>
      </c>
      <c r="I2231" s="6" t="s">
        <v>13026</v>
      </c>
      <c r="J2231" s="6" t="s">
        <v>13025</v>
      </c>
      <c r="K2231" s="6" t="s">
        <v>13026</v>
      </c>
      <c r="L2231" s="6" t="s">
        <v>13025</v>
      </c>
      <c r="M2231" s="6" t="s">
        <v>13027</v>
      </c>
      <c r="N2231" s="5" t="s">
        <v>13031</v>
      </c>
    </row>
    <row r="2232" spans="1:14" x14ac:dyDescent="0.45">
      <c r="A2232" s="6" t="s">
        <v>3467</v>
      </c>
      <c r="B2232" s="5" t="s">
        <v>3468</v>
      </c>
      <c r="C2232" s="5" t="s">
        <v>3469</v>
      </c>
      <c r="D2232" s="6">
        <v>2000</v>
      </c>
      <c r="E2232" s="5" t="s">
        <v>3470</v>
      </c>
      <c r="F2232" s="5" t="s">
        <v>999</v>
      </c>
      <c r="G2232" s="5" t="s">
        <v>3471</v>
      </c>
      <c r="H2232" s="5" t="s">
        <v>13024</v>
      </c>
      <c r="I2232" s="6" t="s">
        <v>13025</v>
      </c>
      <c r="J2232" s="6" t="s">
        <v>13026</v>
      </c>
      <c r="K2232" s="6" t="s">
        <v>13026</v>
      </c>
      <c r="L2232" s="6" t="s">
        <v>13025</v>
      </c>
      <c r="M2232" s="6" t="s">
        <v>13027</v>
      </c>
      <c r="N2232" s="5" t="s">
        <v>13028</v>
      </c>
    </row>
    <row r="2233" spans="1:14" x14ac:dyDescent="0.45">
      <c r="A2233" s="6" t="s">
        <v>5727</v>
      </c>
      <c r="B2233" s="5" t="s">
        <v>5728</v>
      </c>
      <c r="C2233" s="5" t="s">
        <v>5729</v>
      </c>
      <c r="D2233" s="6">
        <v>2021</v>
      </c>
      <c r="E2233" s="5" t="s">
        <v>5730</v>
      </c>
      <c r="F2233" s="5" t="s">
        <v>2965</v>
      </c>
      <c r="G2233" s="5" t="s">
        <v>5731</v>
      </c>
      <c r="H2233" s="5" t="s">
        <v>13024</v>
      </c>
      <c r="I2233" s="6" t="s">
        <v>13025</v>
      </c>
      <c r="J2233" s="6" t="s">
        <v>13026</v>
      </c>
      <c r="K2233" s="6" t="s">
        <v>13026</v>
      </c>
      <c r="L2233" s="6" t="s">
        <v>13025</v>
      </c>
      <c r="M2233" s="6" t="s">
        <v>13027</v>
      </c>
      <c r="N2233" s="5" t="s">
        <v>13028</v>
      </c>
    </row>
    <row r="2234" spans="1:14" x14ac:dyDescent="0.45">
      <c r="A2234" s="6" t="s">
        <v>9160</v>
      </c>
      <c r="B2234" s="5" t="s">
        <v>9161</v>
      </c>
      <c r="C2234" s="5" t="s">
        <v>9162</v>
      </c>
      <c r="D2234" s="6">
        <v>2010</v>
      </c>
      <c r="E2234" s="5" t="s">
        <v>9163</v>
      </c>
      <c r="F2234" s="5" t="s">
        <v>7362</v>
      </c>
      <c r="G2234" s="5" t="s">
        <v>9164</v>
      </c>
      <c r="H2234" s="5" t="s">
        <v>13024</v>
      </c>
      <c r="I2234" s="6" t="s">
        <v>13025</v>
      </c>
      <c r="J2234" s="6" t="s">
        <v>13025</v>
      </c>
      <c r="K2234" s="6" t="s">
        <v>13026</v>
      </c>
      <c r="L2234" s="6" t="s">
        <v>13026</v>
      </c>
      <c r="M2234" s="6" t="s">
        <v>13027</v>
      </c>
      <c r="N2234" s="5" t="s">
        <v>13029</v>
      </c>
    </row>
    <row r="2235" spans="1:14" x14ac:dyDescent="0.45">
      <c r="A2235" s="6" t="s">
        <v>10443</v>
      </c>
      <c r="B2235" s="5" t="s">
        <v>10444</v>
      </c>
      <c r="C2235" s="5" t="s">
        <v>10445</v>
      </c>
      <c r="D2235" s="6">
        <v>2024</v>
      </c>
      <c r="E2235" s="5" t="s">
        <v>10446</v>
      </c>
      <c r="F2235" s="5" t="s">
        <v>721</v>
      </c>
      <c r="G2235" s="5" t="s">
        <v>10447</v>
      </c>
      <c r="H2235" s="5" t="s">
        <v>13024</v>
      </c>
      <c r="I2235" s="6" t="s">
        <v>13026</v>
      </c>
      <c r="J2235" s="6" t="s">
        <v>13025</v>
      </c>
      <c r="K2235" s="6" t="s">
        <v>13026</v>
      </c>
      <c r="L2235" s="6" t="s">
        <v>13025</v>
      </c>
      <c r="M2235" s="6" t="s">
        <v>13027</v>
      </c>
      <c r="N2235" s="5" t="s">
        <v>13031</v>
      </c>
    </row>
    <row r="2236" spans="1:14" x14ac:dyDescent="0.45">
      <c r="A2236" s="6" t="s">
        <v>12017</v>
      </c>
      <c r="B2236" s="5" t="s">
        <v>12018</v>
      </c>
      <c r="C2236" s="5" t="s">
        <v>12019</v>
      </c>
      <c r="D2236" s="6">
        <v>2003</v>
      </c>
      <c r="E2236" s="5" t="s">
        <v>12020</v>
      </c>
      <c r="F2236" s="5" t="s">
        <v>3354</v>
      </c>
      <c r="G2236" s="5" t="s">
        <v>12021</v>
      </c>
      <c r="H2236" s="5" t="s">
        <v>13024</v>
      </c>
      <c r="I2236" s="6" t="s">
        <v>13025</v>
      </c>
      <c r="J2236" s="6" t="s">
        <v>13026</v>
      </c>
      <c r="K2236" s="6" t="s">
        <v>13026</v>
      </c>
      <c r="L2236" s="6" t="s">
        <v>13025</v>
      </c>
      <c r="M2236" s="6" t="s">
        <v>13027</v>
      </c>
      <c r="N2236" s="5" t="s">
        <v>13028</v>
      </c>
    </row>
    <row r="2237" spans="1:14" x14ac:dyDescent="0.45">
      <c r="A2237" s="6" t="s">
        <v>10282</v>
      </c>
      <c r="B2237" s="5" t="s">
        <v>10283</v>
      </c>
      <c r="C2237" s="5" t="s">
        <v>10284</v>
      </c>
      <c r="D2237" s="6">
        <v>2018</v>
      </c>
      <c r="E2237" s="5" t="s">
        <v>10285</v>
      </c>
      <c r="F2237" s="5" t="s">
        <v>10286</v>
      </c>
      <c r="G2237" s="5" t="s">
        <v>10287</v>
      </c>
      <c r="H2237" s="5" t="s">
        <v>13024</v>
      </c>
      <c r="I2237" s="6" t="s">
        <v>13025</v>
      </c>
      <c r="J2237" s="6" t="s">
        <v>13026</v>
      </c>
      <c r="K2237" s="6" t="s">
        <v>13026</v>
      </c>
      <c r="L2237" s="6" t="s">
        <v>13026</v>
      </c>
      <c r="M2237" s="6" t="s">
        <v>13027</v>
      </c>
      <c r="N2237" s="5" t="s">
        <v>13028</v>
      </c>
    </row>
    <row r="2238" spans="1:14" x14ac:dyDescent="0.45">
      <c r="A2238" s="6" t="s">
        <v>3984</v>
      </c>
      <c r="B2238" s="5" t="s">
        <v>3985</v>
      </c>
      <c r="C2238" s="5" t="s">
        <v>3986</v>
      </c>
      <c r="D2238" s="6">
        <v>2024</v>
      </c>
      <c r="E2238" s="5" t="s">
        <v>3987</v>
      </c>
      <c r="F2238" s="5" t="s">
        <v>1054</v>
      </c>
      <c r="G2238" s="5" t="s">
        <v>3988</v>
      </c>
      <c r="H2238" s="5" t="s">
        <v>13024</v>
      </c>
      <c r="I2238" s="6" t="s">
        <v>13025</v>
      </c>
      <c r="J2238" s="6" t="s">
        <v>13025</v>
      </c>
      <c r="K2238" s="6" t="s">
        <v>13026</v>
      </c>
      <c r="L2238" s="6" t="s">
        <v>13025</v>
      </c>
      <c r="M2238" s="6" t="s">
        <v>13027</v>
      </c>
      <c r="N2238" s="5" t="s">
        <v>13029</v>
      </c>
    </row>
    <row r="2239" spans="1:14" x14ac:dyDescent="0.45">
      <c r="A2239" s="6" t="s">
        <v>3323</v>
      </c>
      <c r="B2239" s="5" t="s">
        <v>3324</v>
      </c>
      <c r="C2239" s="5" t="s">
        <v>3325</v>
      </c>
      <c r="D2239" s="6">
        <v>2026</v>
      </c>
      <c r="E2239" s="5" t="s">
        <v>3326</v>
      </c>
      <c r="F2239" s="5" t="s">
        <v>2459</v>
      </c>
      <c r="G2239" s="5" t="s">
        <v>3327</v>
      </c>
      <c r="H2239" s="5" t="s">
        <v>13024</v>
      </c>
      <c r="I2239" s="6" t="s">
        <v>13025</v>
      </c>
      <c r="J2239" s="6" t="s">
        <v>13025</v>
      </c>
      <c r="K2239" s="6" t="s">
        <v>13026</v>
      </c>
      <c r="L2239" s="6" t="s">
        <v>13025</v>
      </c>
      <c r="M2239" s="6" t="s">
        <v>13027</v>
      </c>
      <c r="N2239" s="5" t="s">
        <v>13029</v>
      </c>
    </row>
    <row r="2240" spans="1:14" x14ac:dyDescent="0.45">
      <c r="A2240" s="6" t="s">
        <v>8063</v>
      </c>
      <c r="B2240" s="5" t="s">
        <v>8064</v>
      </c>
      <c r="C2240" s="5" t="s">
        <v>8065</v>
      </c>
      <c r="D2240" s="6">
        <v>1999</v>
      </c>
      <c r="E2240" s="5" t="s">
        <v>8066</v>
      </c>
      <c r="F2240" s="5" t="s">
        <v>68</v>
      </c>
      <c r="G2240" s="5" t="s">
        <v>8067</v>
      </c>
      <c r="H2240" s="5" t="s">
        <v>13032</v>
      </c>
      <c r="I2240" s="6" t="s">
        <v>13025</v>
      </c>
      <c r="J2240" s="6" t="s">
        <v>13026</v>
      </c>
      <c r="K2240" s="6" t="s">
        <v>13026</v>
      </c>
      <c r="L2240" s="6" t="s">
        <v>13026</v>
      </c>
      <c r="M2240" s="6" t="s">
        <v>13027</v>
      </c>
      <c r="N2240" s="5" t="s">
        <v>13028</v>
      </c>
    </row>
    <row r="2241" spans="1:14" x14ac:dyDescent="0.45">
      <c r="A2241" s="6" t="s">
        <v>12764</v>
      </c>
      <c r="B2241" s="5" t="s">
        <v>12765</v>
      </c>
      <c r="C2241" s="5" t="s">
        <v>12766</v>
      </c>
      <c r="D2241" s="6">
        <v>1998</v>
      </c>
      <c r="E2241" s="5" t="s">
        <v>12767</v>
      </c>
      <c r="F2241" s="5" t="s">
        <v>1680</v>
      </c>
      <c r="G2241" s="5" t="s">
        <v>12768</v>
      </c>
      <c r="H2241" s="5" t="s">
        <v>13024</v>
      </c>
      <c r="I2241" s="6" t="s">
        <v>13025</v>
      </c>
      <c r="J2241" s="6" t="s">
        <v>13026</v>
      </c>
      <c r="K2241" s="6" t="s">
        <v>13026</v>
      </c>
      <c r="L2241" s="6" t="s">
        <v>13026</v>
      </c>
      <c r="M2241" s="6" t="s">
        <v>13027</v>
      </c>
      <c r="N2241" s="5" t="s">
        <v>13028</v>
      </c>
    </row>
    <row r="2242" spans="1:14" x14ac:dyDescent="0.45">
      <c r="A2242" s="6" t="s">
        <v>2266</v>
      </c>
      <c r="B2242" s="5" t="s">
        <v>2267</v>
      </c>
      <c r="C2242" s="5" t="s">
        <v>2268</v>
      </c>
      <c r="D2242" s="6">
        <v>2002</v>
      </c>
      <c r="E2242" s="5" t="s">
        <v>2269</v>
      </c>
      <c r="F2242" s="5" t="s">
        <v>2270</v>
      </c>
      <c r="G2242" s="5" t="s">
        <v>2271</v>
      </c>
      <c r="H2242" s="5" t="s">
        <v>13024</v>
      </c>
      <c r="I2242" s="6" t="s">
        <v>13025</v>
      </c>
      <c r="J2242" s="6" t="s">
        <v>13026</v>
      </c>
      <c r="K2242" s="6" t="s">
        <v>13026</v>
      </c>
      <c r="L2242" s="6" t="s">
        <v>13026</v>
      </c>
      <c r="M2242" s="6" t="s">
        <v>13027</v>
      </c>
      <c r="N2242" s="5" t="s">
        <v>13028</v>
      </c>
    </row>
    <row r="2243" spans="1:14" x14ac:dyDescent="0.45">
      <c r="A2243" s="6" t="s">
        <v>9191</v>
      </c>
      <c r="B2243" s="5" t="s">
        <v>9192</v>
      </c>
      <c r="C2243" s="5" t="s">
        <v>9193</v>
      </c>
      <c r="D2243" s="6">
        <v>1984</v>
      </c>
      <c r="E2243" s="5" t="s">
        <v>9194</v>
      </c>
      <c r="F2243" s="5" t="s">
        <v>111</v>
      </c>
      <c r="G2243" s="5" t="s">
        <v>9195</v>
      </c>
      <c r="H2243" s="5" t="s">
        <v>13024</v>
      </c>
      <c r="I2243" s="6" t="s">
        <v>13025</v>
      </c>
      <c r="J2243" s="6" t="s">
        <v>13026</v>
      </c>
      <c r="K2243" s="6" t="s">
        <v>13026</v>
      </c>
      <c r="L2243" s="6" t="s">
        <v>13026</v>
      </c>
      <c r="M2243" s="6" t="s">
        <v>13027</v>
      </c>
      <c r="N2243" s="5" t="s">
        <v>13028</v>
      </c>
    </row>
    <row r="2244" spans="1:14" x14ac:dyDescent="0.45">
      <c r="A2244" s="6" t="s">
        <v>376</v>
      </c>
      <c r="B2244" s="5" t="s">
        <v>377</v>
      </c>
      <c r="C2244" s="5" t="s">
        <v>378</v>
      </c>
      <c r="D2244" s="6">
        <v>2002</v>
      </c>
      <c r="E2244" s="5" t="s">
        <v>379</v>
      </c>
      <c r="F2244" s="5" t="s">
        <v>380</v>
      </c>
      <c r="G2244" s="5" t="s">
        <v>381</v>
      </c>
      <c r="H2244" s="5" t="s">
        <v>13032</v>
      </c>
      <c r="I2244" s="6" t="s">
        <v>13026</v>
      </c>
      <c r="J2244" s="6" t="s">
        <v>13025</v>
      </c>
      <c r="K2244" s="6" t="s">
        <v>13026</v>
      </c>
      <c r="L2244" s="6" t="s">
        <v>13026</v>
      </c>
      <c r="M2244" s="6" t="s">
        <v>13027</v>
      </c>
      <c r="N2244" s="5" t="s">
        <v>13031</v>
      </c>
    </row>
    <row r="2245" spans="1:14" x14ac:dyDescent="0.45">
      <c r="A2245" s="6" t="s">
        <v>7107</v>
      </c>
      <c r="B2245" s="5" t="s">
        <v>7108</v>
      </c>
      <c r="C2245" s="5" t="s">
        <v>7109</v>
      </c>
      <c r="D2245" s="6">
        <v>2001</v>
      </c>
      <c r="E2245" s="5" t="s">
        <v>7110</v>
      </c>
      <c r="F2245" s="5" t="s">
        <v>983</v>
      </c>
      <c r="G2245" s="5" t="s">
        <v>7111</v>
      </c>
      <c r="H2245" s="5" t="s">
        <v>13024</v>
      </c>
      <c r="I2245" s="6" t="s">
        <v>13025</v>
      </c>
      <c r="J2245" s="6" t="s">
        <v>13025</v>
      </c>
      <c r="K2245" s="6" t="s">
        <v>13026</v>
      </c>
      <c r="L2245" s="6" t="s">
        <v>13026</v>
      </c>
      <c r="M2245" s="6" t="s">
        <v>13027</v>
      </c>
      <c r="N2245" s="5" t="s">
        <v>13029</v>
      </c>
    </row>
    <row r="2246" spans="1:14" x14ac:dyDescent="0.45">
      <c r="A2246" s="6" t="s">
        <v>2085</v>
      </c>
      <c r="B2246" s="5" t="s">
        <v>2086</v>
      </c>
      <c r="C2246" s="5" t="s">
        <v>2087</v>
      </c>
      <c r="D2246" s="6">
        <v>2008</v>
      </c>
      <c r="E2246" s="5" t="s">
        <v>2088</v>
      </c>
      <c r="F2246" s="5" t="s">
        <v>313</v>
      </c>
      <c r="G2246" s="5" t="s">
        <v>2089</v>
      </c>
      <c r="H2246" s="5" t="s">
        <v>13032</v>
      </c>
      <c r="I2246" s="6" t="s">
        <v>13026</v>
      </c>
      <c r="J2246" s="6" t="s">
        <v>13026</v>
      </c>
      <c r="K2246" s="6" t="s">
        <v>13026</v>
      </c>
      <c r="L2246" s="6" t="s">
        <v>13025</v>
      </c>
      <c r="M2246" s="6" t="s">
        <v>13027</v>
      </c>
      <c r="N2246" s="5" t="s">
        <v>13031</v>
      </c>
    </row>
    <row r="2247" spans="1:14" x14ac:dyDescent="0.45">
      <c r="A2247" s="6" t="s">
        <v>2700</v>
      </c>
      <c r="B2247" s="5" t="s">
        <v>2701</v>
      </c>
      <c r="C2247" s="5" t="s">
        <v>2702</v>
      </c>
      <c r="D2247" s="6">
        <v>2003</v>
      </c>
      <c r="E2247" s="5" t="s">
        <v>2703</v>
      </c>
      <c r="F2247" s="5" t="s">
        <v>153</v>
      </c>
      <c r="G2247" s="5" t="s">
        <v>2704</v>
      </c>
      <c r="H2247" s="5" t="s">
        <v>13024</v>
      </c>
      <c r="I2247" s="6" t="s">
        <v>13026</v>
      </c>
      <c r="J2247" s="6" t="s">
        <v>13025</v>
      </c>
      <c r="K2247" s="6" t="s">
        <v>13025</v>
      </c>
      <c r="L2247" s="6" t="s">
        <v>13025</v>
      </c>
      <c r="M2247" s="6" t="s">
        <v>13027</v>
      </c>
      <c r="N2247" s="5" t="s">
        <v>13031</v>
      </c>
    </row>
    <row r="2248" spans="1:14" x14ac:dyDescent="0.45">
      <c r="A2248" s="6" t="s">
        <v>11940</v>
      </c>
      <c r="B2248" s="5" t="s">
        <v>11941</v>
      </c>
      <c r="C2248" s="5" t="s">
        <v>11942</v>
      </c>
      <c r="D2248" s="6">
        <v>1995</v>
      </c>
      <c r="E2248" s="5" t="s">
        <v>11943</v>
      </c>
      <c r="F2248" s="5" t="s">
        <v>11944</v>
      </c>
      <c r="G2248" s="5" t="s">
        <v>11945</v>
      </c>
      <c r="H2248" s="5" t="s">
        <v>13024</v>
      </c>
      <c r="I2248" s="6" t="s">
        <v>13026</v>
      </c>
      <c r="J2248" s="6" t="s">
        <v>13025</v>
      </c>
      <c r="K2248" s="6" t="s">
        <v>13026</v>
      </c>
      <c r="L2248" s="6" t="s">
        <v>13026</v>
      </c>
      <c r="M2248" s="6" t="s">
        <v>13027</v>
      </c>
      <c r="N2248" s="5" t="s">
        <v>13031</v>
      </c>
    </row>
    <row r="2249" spans="1:14" x14ac:dyDescent="0.45">
      <c r="A2249" s="6" t="s">
        <v>11162</v>
      </c>
      <c r="B2249" s="5" t="s">
        <v>11163</v>
      </c>
      <c r="C2249" s="5" t="s">
        <v>11164</v>
      </c>
      <c r="D2249" s="6">
        <v>2001</v>
      </c>
      <c r="E2249" s="5" t="s">
        <v>11165</v>
      </c>
      <c r="F2249" s="5" t="s">
        <v>11166</v>
      </c>
      <c r="G2249" s="5" t="s">
        <v>11167</v>
      </c>
      <c r="H2249" s="5" t="s">
        <v>13024</v>
      </c>
      <c r="I2249" s="6" t="s">
        <v>13025</v>
      </c>
      <c r="J2249" s="6" t="s">
        <v>13026</v>
      </c>
      <c r="K2249" s="6" t="s">
        <v>13026</v>
      </c>
      <c r="L2249" s="6" t="s">
        <v>13026</v>
      </c>
      <c r="M2249" s="6" t="s">
        <v>13027</v>
      </c>
      <c r="N2249" s="5" t="s">
        <v>13028</v>
      </c>
    </row>
    <row r="2250" spans="1:14" x14ac:dyDescent="0.45">
      <c r="A2250" s="6" t="s">
        <v>8270</v>
      </c>
      <c r="B2250" s="5" t="s">
        <v>8271</v>
      </c>
      <c r="C2250" s="5" t="s">
        <v>8272</v>
      </c>
      <c r="D2250" s="6">
        <v>1998</v>
      </c>
      <c r="E2250" s="5" t="s">
        <v>8273</v>
      </c>
      <c r="F2250" s="5" t="s">
        <v>194</v>
      </c>
      <c r="G2250" s="5" t="s">
        <v>8274</v>
      </c>
      <c r="H2250" s="5" t="s">
        <v>13024</v>
      </c>
      <c r="I2250" s="6" t="s">
        <v>13026</v>
      </c>
      <c r="J2250" s="6" t="s">
        <v>13025</v>
      </c>
      <c r="K2250" s="6" t="s">
        <v>13026</v>
      </c>
      <c r="L2250" s="6" t="s">
        <v>13026</v>
      </c>
      <c r="M2250" s="6" t="s">
        <v>13027</v>
      </c>
      <c r="N2250" s="5" t="s">
        <v>13031</v>
      </c>
    </row>
    <row r="2251" spans="1:14" x14ac:dyDescent="0.45">
      <c r="A2251" s="6" t="s">
        <v>6365</v>
      </c>
      <c r="B2251" s="5" t="s">
        <v>6366</v>
      </c>
      <c r="C2251" s="5" t="s">
        <v>169</v>
      </c>
      <c r="D2251" s="6">
        <v>1984</v>
      </c>
      <c r="E2251" s="5" t="s">
        <v>6367</v>
      </c>
      <c r="F2251" s="5" t="s">
        <v>123</v>
      </c>
      <c r="G2251" s="5" t="s">
        <v>6368</v>
      </c>
      <c r="H2251" s="5" t="s">
        <v>13024</v>
      </c>
      <c r="I2251" s="6" t="s">
        <v>13025</v>
      </c>
      <c r="J2251" s="6" t="s">
        <v>13026</v>
      </c>
      <c r="K2251" s="6" t="s">
        <v>13026</v>
      </c>
      <c r="L2251" s="6" t="s">
        <v>13026</v>
      </c>
      <c r="M2251" s="6" t="s">
        <v>13027</v>
      </c>
      <c r="N2251" s="5" t="s">
        <v>13028</v>
      </c>
    </row>
    <row r="2252" spans="1:14" x14ac:dyDescent="0.45">
      <c r="A2252" s="6" t="s">
        <v>6434</v>
      </c>
      <c r="B2252" s="5" t="s">
        <v>6435</v>
      </c>
      <c r="C2252" s="5" t="s">
        <v>6436</v>
      </c>
      <c r="D2252" s="6">
        <v>2014</v>
      </c>
      <c r="E2252" s="5" t="s">
        <v>6437</v>
      </c>
      <c r="F2252" s="5" t="s">
        <v>3675</v>
      </c>
      <c r="G2252" s="5" t="s">
        <v>6438</v>
      </c>
      <c r="H2252" s="5" t="s">
        <v>13024</v>
      </c>
      <c r="I2252" s="6" t="s">
        <v>13025</v>
      </c>
      <c r="J2252" s="6" t="s">
        <v>13025</v>
      </c>
      <c r="K2252" s="6" t="s">
        <v>13026</v>
      </c>
      <c r="L2252" s="6" t="s">
        <v>13025</v>
      </c>
      <c r="M2252" s="6" t="s">
        <v>13027</v>
      </c>
      <c r="N2252" s="5" t="s">
        <v>13029</v>
      </c>
    </row>
    <row r="2253" spans="1:14" x14ac:dyDescent="0.45">
      <c r="A2253" s="6" t="s">
        <v>9267</v>
      </c>
      <c r="B2253" s="5" t="s">
        <v>9268</v>
      </c>
      <c r="C2253" s="5" t="s">
        <v>9269</v>
      </c>
      <c r="D2253" s="6">
        <v>2007</v>
      </c>
      <c r="E2253" s="5" t="s">
        <v>9270</v>
      </c>
      <c r="F2253" s="5" t="s">
        <v>1123</v>
      </c>
      <c r="G2253" s="5" t="s">
        <v>9271</v>
      </c>
      <c r="H2253" s="5" t="s">
        <v>13024</v>
      </c>
      <c r="I2253" s="6" t="s">
        <v>13025</v>
      </c>
      <c r="J2253" s="6" t="s">
        <v>13025</v>
      </c>
      <c r="K2253" s="6" t="s">
        <v>13026</v>
      </c>
      <c r="L2253" s="6" t="s">
        <v>13025</v>
      </c>
      <c r="M2253" s="6" t="s">
        <v>13027</v>
      </c>
      <c r="N2253" s="5" t="s">
        <v>13029</v>
      </c>
    </row>
    <row r="2254" spans="1:14" x14ac:dyDescent="0.45">
      <c r="A2254" s="6" t="s">
        <v>674</v>
      </c>
      <c r="B2254" s="5" t="s">
        <v>675</v>
      </c>
      <c r="C2254" s="5" t="s">
        <v>676</v>
      </c>
      <c r="D2254" s="6">
        <v>2020</v>
      </c>
      <c r="E2254" s="5" t="s">
        <v>677</v>
      </c>
      <c r="F2254" s="5"/>
      <c r="G2254" s="5" t="s">
        <v>678</v>
      </c>
      <c r="H2254" s="5" t="s">
        <v>13024</v>
      </c>
      <c r="I2254" s="6" t="s">
        <v>13025</v>
      </c>
      <c r="J2254" s="6" t="s">
        <v>13025</v>
      </c>
      <c r="K2254" s="6" t="s">
        <v>13026</v>
      </c>
      <c r="L2254" s="6" t="s">
        <v>13025</v>
      </c>
      <c r="M2254" s="6" t="s">
        <v>13027</v>
      </c>
      <c r="N2254" s="5" t="s">
        <v>13029</v>
      </c>
    </row>
    <row r="2255" spans="1:14" x14ac:dyDescent="0.45">
      <c r="A2255" s="6" t="s">
        <v>5517</v>
      </c>
      <c r="B2255" s="5" t="s">
        <v>5518</v>
      </c>
      <c r="C2255" s="5" t="s">
        <v>5519</v>
      </c>
      <c r="D2255" s="6">
        <v>2002</v>
      </c>
      <c r="E2255" s="5" t="s">
        <v>5520</v>
      </c>
      <c r="F2255" s="5" t="s">
        <v>135</v>
      </c>
      <c r="G2255" s="5" t="s">
        <v>5521</v>
      </c>
      <c r="H2255" s="5" t="s">
        <v>13032</v>
      </c>
      <c r="I2255" s="6" t="s">
        <v>13025</v>
      </c>
      <c r="J2255" s="6" t="s">
        <v>13026</v>
      </c>
      <c r="K2255" s="6" t="s">
        <v>13026</v>
      </c>
      <c r="L2255" s="6" t="s">
        <v>13026</v>
      </c>
      <c r="M2255" s="6" t="s">
        <v>13027</v>
      </c>
      <c r="N2255" s="5" t="s">
        <v>13028</v>
      </c>
    </row>
    <row r="2256" spans="1:14" x14ac:dyDescent="0.45">
      <c r="A2256" s="6" t="s">
        <v>12601</v>
      </c>
      <c r="B2256" s="5" t="s">
        <v>12602</v>
      </c>
      <c r="C2256" s="5" t="s">
        <v>12603</v>
      </c>
      <c r="D2256" s="6">
        <v>1995</v>
      </c>
      <c r="E2256" s="5" t="s">
        <v>12604</v>
      </c>
      <c r="F2256" s="5" t="s">
        <v>206</v>
      </c>
      <c r="G2256" s="5" t="s">
        <v>12605</v>
      </c>
      <c r="H2256" s="5" t="s">
        <v>13024</v>
      </c>
      <c r="I2256" s="6" t="s">
        <v>13026</v>
      </c>
      <c r="J2256" s="6" t="s">
        <v>13025</v>
      </c>
      <c r="K2256" s="6" t="s">
        <v>13026</v>
      </c>
      <c r="L2256" s="6" t="s">
        <v>13026</v>
      </c>
      <c r="M2256" s="6" t="s">
        <v>13027</v>
      </c>
      <c r="N2256" s="5" t="s">
        <v>13031</v>
      </c>
    </row>
    <row r="2257" spans="1:14" x14ac:dyDescent="0.45">
      <c r="A2257" s="6" t="s">
        <v>10422</v>
      </c>
      <c r="B2257" s="5" t="s">
        <v>10423</v>
      </c>
      <c r="C2257" s="5" t="s">
        <v>10424</v>
      </c>
      <c r="D2257" s="6">
        <v>2002</v>
      </c>
      <c r="E2257" s="5" t="s">
        <v>10425</v>
      </c>
      <c r="F2257" s="5" t="s">
        <v>87</v>
      </c>
      <c r="G2257" s="5" t="s">
        <v>10426</v>
      </c>
      <c r="H2257" s="5" t="s">
        <v>13024</v>
      </c>
      <c r="I2257" s="6" t="s">
        <v>13025</v>
      </c>
      <c r="J2257" s="6" t="s">
        <v>13026</v>
      </c>
      <c r="K2257" s="6" t="s">
        <v>13026</v>
      </c>
      <c r="L2257" s="6" t="s">
        <v>13026</v>
      </c>
      <c r="M2257" s="6" t="s">
        <v>13027</v>
      </c>
      <c r="N2257" s="5" t="s">
        <v>13028</v>
      </c>
    </row>
    <row r="2258" spans="1:14" x14ac:dyDescent="0.45">
      <c r="A2258" s="6" t="s">
        <v>11355</v>
      </c>
      <c r="B2258" s="5" t="s">
        <v>11356</v>
      </c>
      <c r="C2258" s="5" t="s">
        <v>11357</v>
      </c>
      <c r="D2258" s="6">
        <v>2002</v>
      </c>
      <c r="E2258" s="5" t="s">
        <v>11358</v>
      </c>
      <c r="F2258" s="5" t="s">
        <v>3423</v>
      </c>
      <c r="G2258" s="5" t="s">
        <v>11359</v>
      </c>
      <c r="H2258" s="5" t="s">
        <v>13024</v>
      </c>
      <c r="I2258" s="6" t="s">
        <v>13026</v>
      </c>
      <c r="J2258" s="6" t="s">
        <v>13025</v>
      </c>
      <c r="K2258" s="6" t="s">
        <v>13026</v>
      </c>
      <c r="L2258" s="6" t="s">
        <v>13026</v>
      </c>
      <c r="M2258" s="6" t="s">
        <v>13027</v>
      </c>
      <c r="N2258" s="5" t="s">
        <v>13031</v>
      </c>
    </row>
    <row r="2259" spans="1:14" x14ac:dyDescent="0.45">
      <c r="A2259" s="6" t="s">
        <v>10787</v>
      </c>
      <c r="B2259" s="5" t="s">
        <v>10788</v>
      </c>
      <c r="C2259" s="5" t="s">
        <v>10789</v>
      </c>
      <c r="D2259" s="6">
        <v>2025</v>
      </c>
      <c r="E2259" s="5" t="s">
        <v>10790</v>
      </c>
      <c r="F2259" s="5" t="s">
        <v>10322</v>
      </c>
      <c r="G2259" s="5" t="s">
        <v>10791</v>
      </c>
      <c r="H2259" s="5" t="s">
        <v>13024</v>
      </c>
      <c r="I2259" s="6" t="s">
        <v>13025</v>
      </c>
      <c r="J2259" s="6" t="s">
        <v>13025</v>
      </c>
      <c r="K2259" s="6" t="s">
        <v>13026</v>
      </c>
      <c r="L2259" s="6" t="s">
        <v>13026</v>
      </c>
      <c r="M2259" s="6" t="s">
        <v>13027</v>
      </c>
      <c r="N2259" s="5" t="s">
        <v>13029</v>
      </c>
    </row>
    <row r="2260" spans="1:14" x14ac:dyDescent="0.45">
      <c r="A2260" s="6" t="s">
        <v>10995</v>
      </c>
      <c r="B2260" s="5" t="s">
        <v>10996</v>
      </c>
      <c r="C2260" s="5" t="s">
        <v>10997</v>
      </c>
      <c r="D2260" s="6">
        <v>2003</v>
      </c>
      <c r="E2260" s="5" t="s">
        <v>10998</v>
      </c>
      <c r="F2260" s="5" t="s">
        <v>135</v>
      </c>
      <c r="G2260" s="5" t="s">
        <v>10999</v>
      </c>
      <c r="H2260" s="5" t="s">
        <v>13024</v>
      </c>
      <c r="I2260" s="6" t="s">
        <v>13025</v>
      </c>
      <c r="J2260" s="6" t="s">
        <v>13026</v>
      </c>
      <c r="K2260" s="6" t="s">
        <v>13026</v>
      </c>
      <c r="L2260" s="6" t="s">
        <v>13026</v>
      </c>
      <c r="M2260" s="6" t="s">
        <v>13027</v>
      </c>
      <c r="N2260" s="5" t="s">
        <v>13028</v>
      </c>
    </row>
    <row r="2261" spans="1:14" x14ac:dyDescent="0.45">
      <c r="A2261" s="6" t="s">
        <v>8847</v>
      </c>
      <c r="B2261" s="5" t="s">
        <v>8848</v>
      </c>
      <c r="C2261" s="5" t="s">
        <v>8849</v>
      </c>
      <c r="D2261" s="6">
        <v>2013</v>
      </c>
      <c r="E2261" s="5" t="s">
        <v>8850</v>
      </c>
      <c r="F2261" s="5" t="s">
        <v>8851</v>
      </c>
      <c r="G2261" s="5" t="s">
        <v>8852</v>
      </c>
      <c r="H2261" s="5" t="s">
        <v>13024</v>
      </c>
      <c r="I2261" s="6" t="s">
        <v>13026</v>
      </c>
      <c r="J2261" s="6" t="s">
        <v>13026</v>
      </c>
      <c r="K2261" s="6" t="s">
        <v>13025</v>
      </c>
      <c r="L2261" s="6" t="s">
        <v>13025</v>
      </c>
      <c r="M2261" s="6" t="s">
        <v>13027</v>
      </c>
      <c r="N2261" s="5" t="s">
        <v>13031</v>
      </c>
    </row>
    <row r="2262" spans="1:14" x14ac:dyDescent="0.45">
      <c r="A2262" s="6" t="s">
        <v>7250</v>
      </c>
      <c r="B2262" s="5" t="s">
        <v>7251</v>
      </c>
      <c r="C2262" s="5" t="s">
        <v>7252</v>
      </c>
      <c r="D2262" s="6">
        <v>2004</v>
      </c>
      <c r="E2262" s="5" t="s">
        <v>7253</v>
      </c>
      <c r="F2262" s="5" t="s">
        <v>1474</v>
      </c>
      <c r="G2262" s="5" t="s">
        <v>7254</v>
      </c>
      <c r="H2262" s="5" t="s">
        <v>13024</v>
      </c>
      <c r="I2262" s="6" t="s">
        <v>13026</v>
      </c>
      <c r="J2262" s="6" t="s">
        <v>13025</v>
      </c>
      <c r="K2262" s="6" t="s">
        <v>13026</v>
      </c>
      <c r="L2262" s="6" t="s">
        <v>13025</v>
      </c>
      <c r="M2262" s="6" t="s">
        <v>13027</v>
      </c>
      <c r="N2262" s="5" t="s">
        <v>13031</v>
      </c>
    </row>
    <row r="2263" spans="1:14" x14ac:dyDescent="0.45">
      <c r="A2263" s="6" t="s">
        <v>1217</v>
      </c>
      <c r="B2263" s="5" t="s">
        <v>1218</v>
      </c>
      <c r="C2263" s="5" t="s">
        <v>1219</v>
      </c>
      <c r="D2263" s="6">
        <v>2024</v>
      </c>
      <c r="E2263" s="5" t="s">
        <v>1220</v>
      </c>
      <c r="F2263" s="5" t="s">
        <v>1221</v>
      </c>
      <c r="G2263" s="5" t="s">
        <v>1222</v>
      </c>
      <c r="H2263" s="5" t="s">
        <v>13024</v>
      </c>
      <c r="I2263" s="6" t="s">
        <v>13025</v>
      </c>
      <c r="J2263" s="6" t="s">
        <v>13025</v>
      </c>
      <c r="K2263" s="6" t="s">
        <v>13026</v>
      </c>
      <c r="L2263" s="6" t="s">
        <v>13025</v>
      </c>
      <c r="M2263" s="6" t="s">
        <v>13027</v>
      </c>
      <c r="N2263" s="5" t="s">
        <v>13029</v>
      </c>
    </row>
    <row r="2264" spans="1:14" x14ac:dyDescent="0.45">
      <c r="A2264" s="6" t="s">
        <v>3920</v>
      </c>
      <c r="B2264" s="5" t="s">
        <v>3921</v>
      </c>
      <c r="C2264" s="5" t="s">
        <v>3922</v>
      </c>
      <c r="D2264" s="6">
        <v>2013</v>
      </c>
      <c r="E2264" s="5" t="s">
        <v>3923</v>
      </c>
      <c r="F2264" s="5" t="s">
        <v>1407</v>
      </c>
      <c r="G2264" s="5" t="s">
        <v>3924</v>
      </c>
      <c r="H2264" s="5" t="s">
        <v>13024</v>
      </c>
      <c r="I2264" s="6" t="s">
        <v>13025</v>
      </c>
      <c r="J2264" s="6" t="s">
        <v>13025</v>
      </c>
      <c r="K2264" s="6" t="s">
        <v>13026</v>
      </c>
      <c r="L2264" s="6" t="s">
        <v>13025</v>
      </c>
      <c r="M2264" s="6" t="s">
        <v>13027</v>
      </c>
      <c r="N2264" s="5" t="s">
        <v>13029</v>
      </c>
    </row>
    <row r="2265" spans="1:14" x14ac:dyDescent="0.45">
      <c r="A2265" s="6" t="s">
        <v>7951</v>
      </c>
      <c r="B2265" s="5" t="s">
        <v>7952</v>
      </c>
      <c r="C2265" s="5" t="s">
        <v>7953</v>
      </c>
      <c r="D2265" s="6">
        <v>2010</v>
      </c>
      <c r="E2265" s="5" t="s">
        <v>7954</v>
      </c>
      <c r="F2265" s="5" t="s">
        <v>7955</v>
      </c>
      <c r="G2265" s="5" t="s">
        <v>7956</v>
      </c>
      <c r="H2265" s="5" t="s">
        <v>13024</v>
      </c>
      <c r="I2265" s="6" t="s">
        <v>13026</v>
      </c>
      <c r="J2265" s="6" t="s">
        <v>13025</v>
      </c>
      <c r="K2265" s="6" t="s">
        <v>13026</v>
      </c>
      <c r="L2265" s="6" t="s">
        <v>13026</v>
      </c>
      <c r="M2265" s="6" t="s">
        <v>13027</v>
      </c>
      <c r="N2265" s="5" t="s">
        <v>13031</v>
      </c>
    </row>
    <row r="2266" spans="1:14" x14ac:dyDescent="0.45">
      <c r="A2266" s="6" t="s">
        <v>3604</v>
      </c>
      <c r="B2266" s="5" t="s">
        <v>3605</v>
      </c>
      <c r="C2266" s="5" t="s">
        <v>3606</v>
      </c>
      <c r="D2266" s="6">
        <v>2013</v>
      </c>
      <c r="E2266" s="5" t="s">
        <v>3607</v>
      </c>
      <c r="F2266" s="5" t="s">
        <v>362</v>
      </c>
      <c r="G2266" s="5" t="s">
        <v>3608</v>
      </c>
      <c r="H2266" s="5" t="s">
        <v>13030</v>
      </c>
      <c r="I2266" s="6" t="s">
        <v>13025</v>
      </c>
      <c r="J2266" s="6" t="s">
        <v>13025</v>
      </c>
      <c r="K2266" s="6" t="s">
        <v>13025</v>
      </c>
      <c r="L2266" s="6" t="s">
        <v>13025</v>
      </c>
      <c r="M2266" s="6" t="s">
        <v>13033</v>
      </c>
      <c r="N2266" s="5"/>
    </row>
    <row r="2267" spans="1:14" x14ac:dyDescent="0.45">
      <c r="A2267" s="6" t="s">
        <v>4322</v>
      </c>
      <c r="B2267" s="5" t="s">
        <v>4323</v>
      </c>
      <c r="C2267" s="5" t="s">
        <v>4324</v>
      </c>
      <c r="D2267" s="6">
        <v>1987</v>
      </c>
      <c r="E2267" s="5" t="s">
        <v>4325</v>
      </c>
      <c r="F2267" s="5" t="s">
        <v>1033</v>
      </c>
      <c r="G2267" s="5" t="s">
        <v>4326</v>
      </c>
      <c r="H2267" s="5" t="s">
        <v>13024</v>
      </c>
      <c r="I2267" s="6" t="s">
        <v>13025</v>
      </c>
      <c r="J2267" s="6" t="s">
        <v>13026</v>
      </c>
      <c r="K2267" s="6" t="s">
        <v>13026</v>
      </c>
      <c r="L2267" s="6" t="s">
        <v>13026</v>
      </c>
      <c r="M2267" s="6" t="s">
        <v>13027</v>
      </c>
      <c r="N2267" s="5" t="s">
        <v>13028</v>
      </c>
    </row>
    <row r="2268" spans="1:14" x14ac:dyDescent="0.45">
      <c r="A2268" s="6" t="s">
        <v>3194</v>
      </c>
      <c r="B2268" s="5" t="s">
        <v>3195</v>
      </c>
      <c r="C2268" s="5" t="s">
        <v>3196</v>
      </c>
      <c r="D2268" s="6">
        <v>2011</v>
      </c>
      <c r="E2268" s="5" t="s">
        <v>3197</v>
      </c>
      <c r="F2268" s="5" t="s">
        <v>273</v>
      </c>
      <c r="G2268" s="5" t="s">
        <v>3198</v>
      </c>
      <c r="H2268" s="5" t="s">
        <v>13024</v>
      </c>
      <c r="I2268" s="6" t="s">
        <v>13025</v>
      </c>
      <c r="J2268" s="6" t="s">
        <v>13025</v>
      </c>
      <c r="K2268" s="6" t="s">
        <v>13026</v>
      </c>
      <c r="L2268" s="6" t="s">
        <v>13026</v>
      </c>
      <c r="M2268" s="6" t="s">
        <v>13027</v>
      </c>
      <c r="N2268" s="5" t="s">
        <v>13029</v>
      </c>
    </row>
    <row r="2269" spans="1:14" x14ac:dyDescent="0.45">
      <c r="A2269" s="6" t="s">
        <v>3572</v>
      </c>
      <c r="B2269" s="5" t="s">
        <v>3573</v>
      </c>
      <c r="C2269" s="5" t="s">
        <v>3574</v>
      </c>
      <c r="D2269" s="6">
        <v>2011</v>
      </c>
      <c r="E2269" s="5" t="s">
        <v>3575</v>
      </c>
      <c r="F2269" s="5" t="s">
        <v>159</v>
      </c>
      <c r="G2269" s="5" t="s">
        <v>3576</v>
      </c>
      <c r="H2269" s="5" t="s">
        <v>13024</v>
      </c>
      <c r="I2269" s="6" t="s">
        <v>13025</v>
      </c>
      <c r="J2269" s="6" t="s">
        <v>13026</v>
      </c>
      <c r="K2269" s="6" t="s">
        <v>13026</v>
      </c>
      <c r="L2269" s="6" t="s">
        <v>13026</v>
      </c>
      <c r="M2269" s="6" t="s">
        <v>13027</v>
      </c>
      <c r="N2269" s="5" t="s">
        <v>13028</v>
      </c>
    </row>
    <row r="2270" spans="1:14" x14ac:dyDescent="0.45">
      <c r="A2270" s="6" t="s">
        <v>9983</v>
      </c>
      <c r="B2270" s="5" t="s">
        <v>9984</v>
      </c>
      <c r="C2270" s="5" t="s">
        <v>9985</v>
      </c>
      <c r="D2270" s="6">
        <v>2002</v>
      </c>
      <c r="E2270" s="5" t="s">
        <v>9986</v>
      </c>
      <c r="F2270" s="5" t="s">
        <v>68</v>
      </c>
      <c r="G2270" s="5" t="s">
        <v>9987</v>
      </c>
      <c r="H2270" s="5" t="s">
        <v>13024</v>
      </c>
      <c r="I2270" s="6" t="s">
        <v>13025</v>
      </c>
      <c r="J2270" s="6" t="s">
        <v>13026</v>
      </c>
      <c r="K2270" s="6" t="s">
        <v>13026</v>
      </c>
      <c r="L2270" s="6" t="s">
        <v>13026</v>
      </c>
      <c r="M2270" s="6" t="s">
        <v>13027</v>
      </c>
      <c r="N2270" s="5" t="s">
        <v>13028</v>
      </c>
    </row>
    <row r="2271" spans="1:14" x14ac:dyDescent="0.45">
      <c r="A2271" s="6" t="s">
        <v>10241</v>
      </c>
      <c r="B2271" s="5" t="s">
        <v>10242</v>
      </c>
      <c r="C2271" s="5" t="s">
        <v>10243</v>
      </c>
      <c r="D2271" s="6">
        <v>2026</v>
      </c>
      <c r="E2271" s="5" t="s">
        <v>10244</v>
      </c>
      <c r="F2271" s="5" t="s">
        <v>785</v>
      </c>
      <c r="G2271" s="5" t="s">
        <v>10245</v>
      </c>
      <c r="H2271" s="5" t="s">
        <v>13024</v>
      </c>
      <c r="I2271" s="6" t="s">
        <v>13025</v>
      </c>
      <c r="J2271" s="6" t="s">
        <v>13025</v>
      </c>
      <c r="K2271" s="6" t="s">
        <v>13026</v>
      </c>
      <c r="L2271" s="6" t="s">
        <v>13025</v>
      </c>
      <c r="M2271" s="6" t="s">
        <v>13027</v>
      </c>
      <c r="N2271" s="5" t="s">
        <v>13029</v>
      </c>
    </row>
    <row r="2272" spans="1:14" x14ac:dyDescent="0.45">
      <c r="A2272" s="6" t="s">
        <v>12815</v>
      </c>
      <c r="B2272" s="5" t="s">
        <v>12816</v>
      </c>
      <c r="C2272" s="5" t="s">
        <v>12817</v>
      </c>
      <c r="D2272" s="6">
        <v>2001</v>
      </c>
      <c r="E2272" s="5" t="s">
        <v>12818</v>
      </c>
      <c r="F2272" s="5" t="s">
        <v>68</v>
      </c>
      <c r="G2272" s="5" t="s">
        <v>12819</v>
      </c>
      <c r="H2272" s="5" t="s">
        <v>13024</v>
      </c>
      <c r="I2272" s="6" t="s">
        <v>13025</v>
      </c>
      <c r="J2272" s="6" t="s">
        <v>13026</v>
      </c>
      <c r="K2272" s="6" t="s">
        <v>13026</v>
      </c>
      <c r="L2272" s="6" t="s">
        <v>13026</v>
      </c>
      <c r="M2272" s="6" t="s">
        <v>13027</v>
      </c>
      <c r="N2272" s="5" t="s">
        <v>13028</v>
      </c>
    </row>
    <row r="2273" spans="1:14" x14ac:dyDescent="0.45">
      <c r="A2273" s="6" t="s">
        <v>11704</v>
      </c>
      <c r="B2273" s="5" t="s">
        <v>11705</v>
      </c>
      <c r="C2273" s="5" t="s">
        <v>11706</v>
      </c>
      <c r="D2273" s="6">
        <v>2007</v>
      </c>
      <c r="E2273" s="5" t="s">
        <v>11707</v>
      </c>
      <c r="F2273" s="5" t="s">
        <v>206</v>
      </c>
      <c r="G2273" s="5" t="s">
        <v>11708</v>
      </c>
      <c r="H2273" s="5" t="s">
        <v>13024</v>
      </c>
      <c r="I2273" s="6" t="s">
        <v>13026</v>
      </c>
      <c r="J2273" s="6" t="s">
        <v>13025</v>
      </c>
      <c r="K2273" s="6" t="s">
        <v>13026</v>
      </c>
      <c r="L2273" s="6" t="s">
        <v>13026</v>
      </c>
      <c r="M2273" s="6" t="s">
        <v>13027</v>
      </c>
      <c r="N2273" s="5" t="s">
        <v>13031</v>
      </c>
    </row>
    <row r="2274" spans="1:14" x14ac:dyDescent="0.45">
      <c r="A2274" s="6" t="s">
        <v>7917</v>
      </c>
      <c r="B2274" s="5" t="s">
        <v>7918</v>
      </c>
      <c r="C2274" s="5" t="s">
        <v>7919</v>
      </c>
      <c r="D2274" s="6">
        <v>2015</v>
      </c>
      <c r="E2274" s="5" t="s">
        <v>7920</v>
      </c>
      <c r="F2274" s="5" t="s">
        <v>5219</v>
      </c>
      <c r="G2274" s="5" t="s">
        <v>7921</v>
      </c>
      <c r="H2274" s="5" t="s">
        <v>13024</v>
      </c>
      <c r="I2274" s="6" t="s">
        <v>13025</v>
      </c>
      <c r="J2274" s="6" t="s">
        <v>13025</v>
      </c>
      <c r="K2274" s="6" t="s">
        <v>13026</v>
      </c>
      <c r="L2274" s="6" t="s">
        <v>13026</v>
      </c>
      <c r="M2274" s="6" t="s">
        <v>13027</v>
      </c>
      <c r="N2274" s="5" t="s">
        <v>13029</v>
      </c>
    </row>
    <row r="2275" spans="1:14" x14ac:dyDescent="0.45">
      <c r="A2275" s="6" t="s">
        <v>2743</v>
      </c>
      <c r="B2275" s="5" t="s">
        <v>2744</v>
      </c>
      <c r="C2275" s="5" t="s">
        <v>2745</v>
      </c>
      <c r="D2275" s="6">
        <v>2018</v>
      </c>
      <c r="E2275" s="5" t="s">
        <v>2746</v>
      </c>
      <c r="F2275" s="5" t="s">
        <v>2747</v>
      </c>
      <c r="G2275" s="5" t="s">
        <v>2748</v>
      </c>
      <c r="H2275" s="5" t="s">
        <v>13024</v>
      </c>
      <c r="I2275" s="6" t="s">
        <v>13025</v>
      </c>
      <c r="J2275" s="6" t="s">
        <v>13025</v>
      </c>
      <c r="K2275" s="6" t="s">
        <v>13025</v>
      </c>
      <c r="L2275" s="6" t="s">
        <v>13026</v>
      </c>
      <c r="M2275" s="6" t="s">
        <v>13027</v>
      </c>
      <c r="N2275" s="5" t="s">
        <v>13029</v>
      </c>
    </row>
    <row r="2276" spans="1:14" x14ac:dyDescent="0.45">
      <c r="A2276" s="6" t="s">
        <v>5692</v>
      </c>
      <c r="B2276" s="5" t="s">
        <v>5693</v>
      </c>
      <c r="C2276" s="5" t="s">
        <v>5694</v>
      </c>
      <c r="D2276" s="6">
        <v>2003</v>
      </c>
      <c r="E2276" s="5" t="s">
        <v>5695</v>
      </c>
      <c r="F2276" s="5" t="s">
        <v>5552</v>
      </c>
      <c r="G2276" s="5" t="s">
        <v>5696</v>
      </c>
      <c r="H2276" s="5" t="s">
        <v>13032</v>
      </c>
      <c r="I2276" s="6" t="s">
        <v>13026</v>
      </c>
      <c r="J2276" s="6" t="s">
        <v>13026</v>
      </c>
      <c r="K2276" s="6" t="s">
        <v>13026</v>
      </c>
      <c r="L2276" s="6" t="s">
        <v>13026</v>
      </c>
      <c r="M2276" s="6" t="s">
        <v>13027</v>
      </c>
      <c r="N2276" s="5" t="s">
        <v>13031</v>
      </c>
    </row>
    <row r="2277" spans="1:14" x14ac:dyDescent="0.45">
      <c r="A2277" s="6" t="s">
        <v>8959</v>
      </c>
      <c r="B2277" s="5" t="s">
        <v>8960</v>
      </c>
      <c r="C2277" s="5" t="s">
        <v>8961</v>
      </c>
      <c r="D2277" s="6">
        <v>2001</v>
      </c>
      <c r="E2277" s="5" t="s">
        <v>8962</v>
      </c>
      <c r="F2277" s="5" t="s">
        <v>68</v>
      </c>
      <c r="G2277" s="5" t="s">
        <v>8963</v>
      </c>
      <c r="H2277" s="5" t="s">
        <v>13024</v>
      </c>
      <c r="I2277" s="6" t="s">
        <v>13025</v>
      </c>
      <c r="J2277" s="6" t="s">
        <v>13026</v>
      </c>
      <c r="K2277" s="6" t="s">
        <v>13026</v>
      </c>
      <c r="L2277" s="6" t="s">
        <v>13025</v>
      </c>
      <c r="M2277" s="6" t="s">
        <v>13027</v>
      </c>
      <c r="N2277" s="5" t="s">
        <v>13028</v>
      </c>
    </row>
    <row r="2278" spans="1:14" x14ac:dyDescent="0.45">
      <c r="A2278" s="6" t="s">
        <v>9772</v>
      </c>
      <c r="B2278" s="5" t="s">
        <v>9773</v>
      </c>
      <c r="C2278" s="5" t="s">
        <v>9774</v>
      </c>
      <c r="D2278" s="6">
        <v>1997</v>
      </c>
      <c r="E2278" s="5" t="s">
        <v>9775</v>
      </c>
      <c r="F2278" s="5" t="s">
        <v>123</v>
      </c>
      <c r="G2278" s="5" t="s">
        <v>9776</v>
      </c>
      <c r="H2278" s="5" t="s">
        <v>13024</v>
      </c>
      <c r="I2278" s="6" t="s">
        <v>13025</v>
      </c>
      <c r="J2278" s="6" t="s">
        <v>13026</v>
      </c>
      <c r="K2278" s="6" t="s">
        <v>13026</v>
      </c>
      <c r="L2278" s="6" t="s">
        <v>13026</v>
      </c>
      <c r="M2278" s="6" t="s">
        <v>13027</v>
      </c>
      <c r="N2278" s="5" t="s">
        <v>13028</v>
      </c>
    </row>
    <row r="2279" spans="1:14" x14ac:dyDescent="0.45">
      <c r="A2279" s="6" t="s">
        <v>1104</v>
      </c>
      <c r="B2279" s="5" t="s">
        <v>1105</v>
      </c>
      <c r="C2279" s="5" t="s">
        <v>1106</v>
      </c>
      <c r="D2279" s="6">
        <v>2004</v>
      </c>
      <c r="E2279" s="5" t="s">
        <v>1107</v>
      </c>
      <c r="F2279" s="5" t="s">
        <v>245</v>
      </c>
      <c r="G2279" s="5" t="s">
        <v>1108</v>
      </c>
      <c r="H2279" s="5" t="s">
        <v>13032</v>
      </c>
      <c r="I2279" s="6" t="s">
        <v>13025</v>
      </c>
      <c r="J2279" s="6" t="s">
        <v>13025</v>
      </c>
      <c r="K2279" s="6" t="s">
        <v>13026</v>
      </c>
      <c r="L2279" s="6" t="s">
        <v>13025</v>
      </c>
      <c r="M2279" s="6" t="s">
        <v>13033</v>
      </c>
      <c r="N2279" s="5"/>
    </row>
    <row r="2280" spans="1:14" x14ac:dyDescent="0.45">
      <c r="A2280" s="6" t="s">
        <v>8601</v>
      </c>
      <c r="B2280" s="5" t="s">
        <v>8602</v>
      </c>
      <c r="C2280" s="5" t="s">
        <v>8603</v>
      </c>
      <c r="D2280" s="6">
        <v>1994</v>
      </c>
      <c r="E2280" s="5" t="s">
        <v>8604</v>
      </c>
      <c r="F2280" s="5" t="s">
        <v>5536</v>
      </c>
      <c r="G2280" s="5" t="s">
        <v>8605</v>
      </c>
      <c r="H2280" s="5" t="s">
        <v>13024</v>
      </c>
      <c r="I2280" s="6" t="s">
        <v>13026</v>
      </c>
      <c r="J2280" s="6" t="s">
        <v>13026</v>
      </c>
      <c r="K2280" s="6" t="s">
        <v>13026</v>
      </c>
      <c r="L2280" s="6" t="s">
        <v>13026</v>
      </c>
      <c r="M2280" s="6" t="s">
        <v>13027</v>
      </c>
      <c r="N2280" s="5" t="s">
        <v>13031</v>
      </c>
    </row>
    <row r="2281" spans="1:14" x14ac:dyDescent="0.45">
      <c r="A2281" s="6" t="s">
        <v>9695</v>
      </c>
      <c r="B2281" s="5" t="s">
        <v>9696</v>
      </c>
      <c r="C2281" s="5" t="s">
        <v>9697</v>
      </c>
      <c r="D2281" s="6">
        <v>2001</v>
      </c>
      <c r="E2281" s="5" t="s">
        <v>9698</v>
      </c>
      <c r="F2281" s="5" t="s">
        <v>9699</v>
      </c>
      <c r="G2281" s="5" t="s">
        <v>9700</v>
      </c>
      <c r="H2281" s="5" t="s">
        <v>13024</v>
      </c>
      <c r="I2281" s="6" t="s">
        <v>13026</v>
      </c>
      <c r="J2281" s="6" t="s">
        <v>13025</v>
      </c>
      <c r="K2281" s="6" t="s">
        <v>13026</v>
      </c>
      <c r="L2281" s="6" t="s">
        <v>13026</v>
      </c>
      <c r="M2281" s="6" t="s">
        <v>13027</v>
      </c>
      <c r="N2281" s="5" t="s">
        <v>13031</v>
      </c>
    </row>
    <row r="2282" spans="1:14" x14ac:dyDescent="0.45">
      <c r="A2282" s="6" t="s">
        <v>10819</v>
      </c>
      <c r="B2282" s="5" t="s">
        <v>10820</v>
      </c>
      <c r="C2282" s="5" t="s">
        <v>10821</v>
      </c>
      <c r="D2282" s="6">
        <v>2010</v>
      </c>
      <c r="E2282" s="5" t="s">
        <v>10822</v>
      </c>
      <c r="F2282" s="5" t="s">
        <v>7187</v>
      </c>
      <c r="G2282" s="5" t="s">
        <v>10823</v>
      </c>
      <c r="H2282" s="5" t="s">
        <v>13024</v>
      </c>
      <c r="I2282" s="6" t="s">
        <v>13026</v>
      </c>
      <c r="J2282" s="6" t="s">
        <v>13026</v>
      </c>
      <c r="K2282" s="6" t="s">
        <v>13026</v>
      </c>
      <c r="L2282" s="6" t="s">
        <v>13026</v>
      </c>
      <c r="M2282" s="6" t="s">
        <v>13027</v>
      </c>
      <c r="N2282" s="5" t="s">
        <v>13031</v>
      </c>
    </row>
    <row r="2283" spans="1:14" x14ac:dyDescent="0.45">
      <c r="A2283" s="6" t="s">
        <v>8835</v>
      </c>
      <c r="B2283" s="5" t="s">
        <v>8836</v>
      </c>
      <c r="C2283" s="5" t="s">
        <v>8837</v>
      </c>
      <c r="D2283" s="6">
        <v>2003</v>
      </c>
      <c r="E2283" s="5" t="s">
        <v>8838</v>
      </c>
      <c r="F2283" s="5" t="s">
        <v>8839</v>
      </c>
      <c r="G2283" s="5" t="s">
        <v>8840</v>
      </c>
      <c r="H2283" s="5" t="s">
        <v>13024</v>
      </c>
      <c r="I2283" s="6" t="s">
        <v>13026</v>
      </c>
      <c r="J2283" s="6" t="s">
        <v>13025</v>
      </c>
      <c r="K2283" s="6" t="s">
        <v>13026</v>
      </c>
      <c r="L2283" s="6" t="s">
        <v>13026</v>
      </c>
      <c r="M2283" s="6" t="s">
        <v>13027</v>
      </c>
      <c r="N2283" s="5" t="s">
        <v>13031</v>
      </c>
    </row>
    <row r="2284" spans="1:14" x14ac:dyDescent="0.45">
      <c r="A2284" s="6" t="s">
        <v>10262</v>
      </c>
      <c r="B2284" s="5" t="s">
        <v>10263</v>
      </c>
      <c r="C2284" s="5" t="s">
        <v>10264</v>
      </c>
      <c r="D2284" s="6">
        <v>2003</v>
      </c>
      <c r="E2284" s="5" t="s">
        <v>10265</v>
      </c>
      <c r="F2284" s="5" t="s">
        <v>847</v>
      </c>
      <c r="G2284" s="5" t="s">
        <v>10266</v>
      </c>
      <c r="H2284" s="5" t="s">
        <v>13024</v>
      </c>
      <c r="I2284" s="6" t="s">
        <v>13026</v>
      </c>
      <c r="J2284" s="6" t="s">
        <v>13025</v>
      </c>
      <c r="K2284" s="6" t="s">
        <v>13026</v>
      </c>
      <c r="L2284" s="6" t="s">
        <v>13026</v>
      </c>
      <c r="M2284" s="6" t="s">
        <v>13027</v>
      </c>
      <c r="N2284" s="5" t="s">
        <v>13031</v>
      </c>
    </row>
    <row r="2285" spans="1:14" x14ac:dyDescent="0.45">
      <c r="A2285" s="6" t="s">
        <v>2858</v>
      </c>
      <c r="B2285" s="5" t="s">
        <v>2859</v>
      </c>
      <c r="C2285" s="5" t="s">
        <v>2860</v>
      </c>
      <c r="D2285" s="6">
        <v>2002</v>
      </c>
      <c r="E2285" s="5" t="s">
        <v>2861</v>
      </c>
      <c r="F2285" s="5" t="s">
        <v>135</v>
      </c>
      <c r="G2285" s="5" t="s">
        <v>2862</v>
      </c>
      <c r="H2285" s="5" t="s">
        <v>13024</v>
      </c>
      <c r="I2285" s="6" t="s">
        <v>13025</v>
      </c>
      <c r="J2285" s="6" t="s">
        <v>13026</v>
      </c>
      <c r="K2285" s="6" t="s">
        <v>13026</v>
      </c>
      <c r="L2285" s="6" t="s">
        <v>13025</v>
      </c>
      <c r="M2285" s="6" t="s">
        <v>13027</v>
      </c>
      <c r="N2285" s="5" t="s">
        <v>13028</v>
      </c>
    </row>
    <row r="2286" spans="1:14" x14ac:dyDescent="0.45">
      <c r="A2286" s="6" t="s">
        <v>1620</v>
      </c>
      <c r="B2286" s="5" t="s">
        <v>1621</v>
      </c>
      <c r="C2286" s="5" t="s">
        <v>1622</v>
      </c>
      <c r="D2286" s="6">
        <v>2001</v>
      </c>
      <c r="E2286" s="5" t="s">
        <v>1623</v>
      </c>
      <c r="F2286" s="5" t="s">
        <v>177</v>
      </c>
      <c r="G2286" s="5" t="s">
        <v>1624</v>
      </c>
      <c r="H2286" s="5" t="s">
        <v>13024</v>
      </c>
      <c r="I2286" s="6" t="s">
        <v>13025</v>
      </c>
      <c r="J2286" s="6" t="s">
        <v>13026</v>
      </c>
      <c r="K2286" s="6" t="s">
        <v>13026</v>
      </c>
      <c r="L2286" s="6" t="s">
        <v>13026</v>
      </c>
      <c r="M2286" s="6" t="s">
        <v>13027</v>
      </c>
      <c r="N2286" s="5" t="s">
        <v>13028</v>
      </c>
    </row>
    <row r="2287" spans="1:14" x14ac:dyDescent="0.45">
      <c r="A2287" s="6" t="s">
        <v>12047</v>
      </c>
      <c r="B2287" s="5" t="s">
        <v>12048</v>
      </c>
      <c r="C2287" s="5" t="s">
        <v>12049</v>
      </c>
      <c r="D2287" s="6">
        <v>1987</v>
      </c>
      <c r="E2287" s="5" t="s">
        <v>12050</v>
      </c>
      <c r="F2287" s="5" t="s">
        <v>111</v>
      </c>
      <c r="G2287" s="5" t="s">
        <v>12051</v>
      </c>
      <c r="H2287" s="5" t="s">
        <v>13024</v>
      </c>
      <c r="I2287" s="6" t="s">
        <v>13026</v>
      </c>
      <c r="J2287" s="6" t="s">
        <v>13026</v>
      </c>
      <c r="K2287" s="6" t="s">
        <v>13026</v>
      </c>
      <c r="L2287" s="6" t="s">
        <v>13026</v>
      </c>
      <c r="M2287" s="6" t="s">
        <v>13027</v>
      </c>
      <c r="N2287" s="5" t="s">
        <v>13031</v>
      </c>
    </row>
    <row r="2288" spans="1:14" x14ac:dyDescent="0.45">
      <c r="A2288" s="6" t="s">
        <v>4167</v>
      </c>
      <c r="B2288" s="5" t="s">
        <v>4168</v>
      </c>
      <c r="C2288" s="5" t="s">
        <v>4169</v>
      </c>
      <c r="D2288" s="6">
        <v>2010</v>
      </c>
      <c r="E2288" s="5" t="s">
        <v>4170</v>
      </c>
      <c r="F2288" s="5" t="s">
        <v>1338</v>
      </c>
      <c r="G2288" s="5" t="s">
        <v>4171</v>
      </c>
      <c r="H2288" s="5" t="s">
        <v>13032</v>
      </c>
      <c r="I2288" s="6" t="s">
        <v>13025</v>
      </c>
      <c r="J2288" s="6" t="s">
        <v>13025</v>
      </c>
      <c r="K2288" s="6" t="s">
        <v>13025</v>
      </c>
      <c r="L2288" s="6" t="s">
        <v>13025</v>
      </c>
      <c r="M2288" s="6" t="s">
        <v>13033</v>
      </c>
      <c r="N2288" s="5"/>
    </row>
    <row r="2289" spans="1:14" x14ac:dyDescent="0.45">
      <c r="A2289" s="6" t="s">
        <v>9578</v>
      </c>
      <c r="B2289" s="5" t="s">
        <v>9579</v>
      </c>
      <c r="C2289" s="5" t="s">
        <v>9580</v>
      </c>
      <c r="D2289" s="6">
        <v>1995</v>
      </c>
      <c r="E2289" s="5" t="s">
        <v>9581</v>
      </c>
      <c r="F2289" s="5" t="s">
        <v>206</v>
      </c>
      <c r="G2289" s="5" t="s">
        <v>9582</v>
      </c>
      <c r="H2289" s="5" t="s">
        <v>13024</v>
      </c>
      <c r="I2289" s="6" t="s">
        <v>13025</v>
      </c>
      <c r="J2289" s="6" t="s">
        <v>13026</v>
      </c>
      <c r="K2289" s="6" t="s">
        <v>13026</v>
      </c>
      <c r="L2289" s="6" t="s">
        <v>13025</v>
      </c>
      <c r="M2289" s="6" t="s">
        <v>13027</v>
      </c>
      <c r="N2289" s="5" t="s">
        <v>13028</v>
      </c>
    </row>
    <row r="2290" spans="1:14" x14ac:dyDescent="0.45">
      <c r="A2290" s="6" t="s">
        <v>12550</v>
      </c>
      <c r="B2290" s="5" t="s">
        <v>12551</v>
      </c>
      <c r="C2290" s="5" t="s">
        <v>12552</v>
      </c>
      <c r="D2290" s="6">
        <v>1980</v>
      </c>
      <c r="E2290" s="5" t="s">
        <v>12553</v>
      </c>
      <c r="F2290" s="5" t="s">
        <v>455</v>
      </c>
      <c r="G2290" s="5" t="s">
        <v>12554</v>
      </c>
      <c r="H2290" s="5" t="s">
        <v>13024</v>
      </c>
      <c r="I2290" s="6" t="s">
        <v>13025</v>
      </c>
      <c r="J2290" s="6" t="s">
        <v>13026</v>
      </c>
      <c r="K2290" s="6" t="s">
        <v>13026</v>
      </c>
      <c r="L2290" s="6" t="s">
        <v>13026</v>
      </c>
      <c r="M2290" s="6" t="s">
        <v>13027</v>
      </c>
      <c r="N2290" s="5" t="s">
        <v>13028</v>
      </c>
    </row>
    <row r="2291" spans="1:14" x14ac:dyDescent="0.45">
      <c r="A2291" s="6" t="s">
        <v>8073</v>
      </c>
      <c r="B2291" s="5" t="s">
        <v>8074</v>
      </c>
      <c r="C2291" s="5" t="s">
        <v>8075</v>
      </c>
      <c r="D2291" s="6">
        <v>2016</v>
      </c>
      <c r="E2291" s="5" t="s">
        <v>8076</v>
      </c>
      <c r="F2291" s="5" t="s">
        <v>2179</v>
      </c>
      <c r="G2291" s="5" t="s">
        <v>8077</v>
      </c>
      <c r="H2291" s="5" t="s">
        <v>13032</v>
      </c>
      <c r="I2291" s="6" t="s">
        <v>13026</v>
      </c>
      <c r="J2291" s="6" t="s">
        <v>13025</v>
      </c>
      <c r="K2291" s="6" t="s">
        <v>13026</v>
      </c>
      <c r="L2291" s="6" t="s">
        <v>13026</v>
      </c>
      <c r="M2291" s="6" t="s">
        <v>13027</v>
      </c>
      <c r="N2291" s="5" t="s">
        <v>13031</v>
      </c>
    </row>
    <row r="2292" spans="1:14" x14ac:dyDescent="0.45">
      <c r="A2292" s="6" t="s">
        <v>8789</v>
      </c>
      <c r="B2292" s="5" t="s">
        <v>8790</v>
      </c>
      <c r="C2292" s="5" t="s">
        <v>8791</v>
      </c>
      <c r="D2292" s="6">
        <v>2000</v>
      </c>
      <c r="E2292" s="5" t="s">
        <v>8792</v>
      </c>
      <c r="F2292" s="5" t="s">
        <v>245</v>
      </c>
      <c r="G2292" s="5" t="s">
        <v>8793</v>
      </c>
      <c r="H2292" s="5" t="s">
        <v>13024</v>
      </c>
      <c r="I2292" s="6" t="s">
        <v>13026</v>
      </c>
      <c r="J2292" s="6" t="s">
        <v>13026</v>
      </c>
      <c r="K2292" s="6" t="s">
        <v>13026</v>
      </c>
      <c r="L2292" s="6" t="s">
        <v>13026</v>
      </c>
      <c r="M2292" s="6" t="s">
        <v>13027</v>
      </c>
      <c r="N2292" s="5" t="s">
        <v>13031</v>
      </c>
    </row>
    <row r="2293" spans="1:14" x14ac:dyDescent="0.45">
      <c r="A2293" s="6" t="s">
        <v>7240</v>
      </c>
      <c r="B2293" s="5" t="s">
        <v>7241</v>
      </c>
      <c r="C2293" s="5" t="s">
        <v>7242</v>
      </c>
      <c r="D2293" s="6">
        <v>2001</v>
      </c>
      <c r="E2293" s="5" t="s">
        <v>7243</v>
      </c>
      <c r="F2293" s="5" t="s">
        <v>386</v>
      </c>
      <c r="G2293" s="5" t="s">
        <v>7244</v>
      </c>
      <c r="H2293" s="5" t="s">
        <v>13024</v>
      </c>
      <c r="I2293" s="6" t="s">
        <v>13026</v>
      </c>
      <c r="J2293" s="6" t="s">
        <v>13025</v>
      </c>
      <c r="K2293" s="6" t="s">
        <v>13026</v>
      </c>
      <c r="L2293" s="6" t="s">
        <v>13026</v>
      </c>
      <c r="M2293" s="6" t="s">
        <v>13027</v>
      </c>
      <c r="N2293" s="5" t="s">
        <v>13031</v>
      </c>
    </row>
    <row r="2294" spans="1:14" x14ac:dyDescent="0.45">
      <c r="A2294" s="6" t="s">
        <v>10304</v>
      </c>
      <c r="B2294" s="5" t="s">
        <v>10305</v>
      </c>
      <c r="C2294" s="5" t="s">
        <v>10306</v>
      </c>
      <c r="D2294" s="6">
        <v>2005</v>
      </c>
      <c r="E2294" s="5" t="s">
        <v>10307</v>
      </c>
      <c r="F2294" s="5" t="s">
        <v>715</v>
      </c>
      <c r="G2294" s="5" t="s">
        <v>10308</v>
      </c>
      <c r="H2294" s="5" t="s">
        <v>13024</v>
      </c>
      <c r="I2294" s="6" t="s">
        <v>13025</v>
      </c>
      <c r="J2294" s="6" t="s">
        <v>13025</v>
      </c>
      <c r="K2294" s="6" t="s">
        <v>13026</v>
      </c>
      <c r="L2294" s="6" t="s">
        <v>13025</v>
      </c>
      <c r="M2294" s="6" t="s">
        <v>13027</v>
      </c>
      <c r="N2294" s="5" t="s">
        <v>13029</v>
      </c>
    </row>
    <row r="2295" spans="1:14" x14ac:dyDescent="0.45">
      <c r="A2295" s="6" t="s">
        <v>8794</v>
      </c>
      <c r="B2295" s="5" t="s">
        <v>8795</v>
      </c>
      <c r="C2295" s="5" t="s">
        <v>8796</v>
      </c>
      <c r="D2295" s="6">
        <v>2021</v>
      </c>
      <c r="E2295" s="5" t="s">
        <v>8797</v>
      </c>
      <c r="F2295" s="5" t="s">
        <v>251</v>
      </c>
      <c r="G2295" s="5" t="s">
        <v>8798</v>
      </c>
      <c r="H2295" s="5" t="s">
        <v>13024</v>
      </c>
      <c r="I2295" s="6" t="s">
        <v>13025</v>
      </c>
      <c r="J2295" s="6" t="s">
        <v>13025</v>
      </c>
      <c r="K2295" s="6" t="s">
        <v>13026</v>
      </c>
      <c r="L2295" s="6" t="s">
        <v>13025</v>
      </c>
      <c r="M2295" s="6" t="s">
        <v>13027</v>
      </c>
      <c r="N2295" s="5" t="s">
        <v>13029</v>
      </c>
    </row>
    <row r="2296" spans="1:14" x14ac:dyDescent="0.45">
      <c r="A2296" s="6" t="s">
        <v>4909</v>
      </c>
      <c r="B2296" s="5" t="s">
        <v>4910</v>
      </c>
      <c r="C2296" s="5" t="s">
        <v>4911</v>
      </c>
      <c r="D2296" s="6">
        <v>2010</v>
      </c>
      <c r="E2296" s="5" t="s">
        <v>4912</v>
      </c>
      <c r="F2296" s="5" t="s">
        <v>206</v>
      </c>
      <c r="G2296" s="5" t="s">
        <v>4913</v>
      </c>
      <c r="H2296" s="5" t="s">
        <v>13024</v>
      </c>
      <c r="I2296" s="6" t="s">
        <v>13025</v>
      </c>
      <c r="J2296" s="6" t="s">
        <v>13025</v>
      </c>
      <c r="K2296" s="6" t="s">
        <v>13026</v>
      </c>
      <c r="L2296" s="6" t="s">
        <v>13026</v>
      </c>
      <c r="M2296" s="6" t="s">
        <v>13027</v>
      </c>
      <c r="N2296" s="5" t="s">
        <v>13029</v>
      </c>
    </row>
    <row r="2297" spans="1:14" x14ac:dyDescent="0.45">
      <c r="A2297" s="6" t="s">
        <v>9552</v>
      </c>
      <c r="B2297" s="5" t="s">
        <v>9553</v>
      </c>
      <c r="C2297" s="5" t="s">
        <v>9554</v>
      </c>
      <c r="D2297" s="6">
        <v>2010</v>
      </c>
      <c r="E2297" s="5" t="s">
        <v>9555</v>
      </c>
      <c r="F2297" s="5" t="s">
        <v>245</v>
      </c>
      <c r="G2297" s="5" t="s">
        <v>9556</v>
      </c>
      <c r="H2297" s="5" t="s">
        <v>13032</v>
      </c>
      <c r="I2297" s="6" t="s">
        <v>13026</v>
      </c>
      <c r="J2297" s="6" t="s">
        <v>13025</v>
      </c>
      <c r="K2297" s="6" t="s">
        <v>13026</v>
      </c>
      <c r="L2297" s="6" t="s">
        <v>13026</v>
      </c>
      <c r="M2297" s="6" t="s">
        <v>13027</v>
      </c>
      <c r="N2297" s="5" t="s">
        <v>13031</v>
      </c>
    </row>
    <row r="2298" spans="1:14" x14ac:dyDescent="0.45">
      <c r="A2298" s="6" t="s">
        <v>1670</v>
      </c>
      <c r="B2298" s="5" t="s">
        <v>1671</v>
      </c>
      <c r="C2298" s="5" t="s">
        <v>1672</v>
      </c>
      <c r="D2298" s="6">
        <v>2017</v>
      </c>
      <c r="E2298" s="5" t="s">
        <v>1673</v>
      </c>
      <c r="F2298" s="5" t="s">
        <v>1674</v>
      </c>
      <c r="G2298" s="5" t="s">
        <v>1675</v>
      </c>
      <c r="H2298" s="5" t="s">
        <v>13030</v>
      </c>
      <c r="I2298" s="6" t="s">
        <v>13025</v>
      </c>
      <c r="J2298" s="6" t="s">
        <v>13025</v>
      </c>
      <c r="K2298" s="6" t="s">
        <v>13026</v>
      </c>
      <c r="L2298" s="6" t="s">
        <v>13025</v>
      </c>
      <c r="M2298" s="6" t="s">
        <v>13033</v>
      </c>
      <c r="N2298" s="5"/>
    </row>
    <row r="2299" spans="1:14" x14ac:dyDescent="0.45">
      <c r="A2299" s="6" t="s">
        <v>3219</v>
      </c>
      <c r="B2299" s="5" t="s">
        <v>3220</v>
      </c>
      <c r="C2299" s="5" t="s">
        <v>3221</v>
      </c>
      <c r="D2299" s="6">
        <v>2012</v>
      </c>
      <c r="E2299" s="5" t="s">
        <v>3222</v>
      </c>
      <c r="F2299" s="5" t="s">
        <v>2459</v>
      </c>
      <c r="G2299" s="5" t="s">
        <v>3223</v>
      </c>
      <c r="H2299" s="5" t="s">
        <v>13024</v>
      </c>
      <c r="I2299" s="6" t="s">
        <v>13025</v>
      </c>
      <c r="J2299" s="6" t="s">
        <v>13025</v>
      </c>
      <c r="K2299" s="6" t="s">
        <v>13026</v>
      </c>
      <c r="L2299" s="6" t="s">
        <v>13025</v>
      </c>
      <c r="M2299" s="6" t="s">
        <v>13027</v>
      </c>
      <c r="N2299" s="5" t="s">
        <v>13029</v>
      </c>
    </row>
    <row r="2300" spans="1:14" x14ac:dyDescent="0.45">
      <c r="A2300" s="6" t="s">
        <v>10990</v>
      </c>
      <c r="B2300" s="5" t="s">
        <v>10991</v>
      </c>
      <c r="C2300" s="5" t="s">
        <v>10992</v>
      </c>
      <c r="D2300" s="6">
        <v>2023</v>
      </c>
      <c r="E2300" s="5" t="s">
        <v>10993</v>
      </c>
      <c r="F2300" s="5" t="s">
        <v>273</v>
      </c>
      <c r="G2300" s="5" t="s">
        <v>10994</v>
      </c>
      <c r="H2300" s="5" t="s">
        <v>13024</v>
      </c>
      <c r="I2300" s="6" t="s">
        <v>13026</v>
      </c>
      <c r="J2300" s="6" t="s">
        <v>13026</v>
      </c>
      <c r="K2300" s="6" t="s">
        <v>13026</v>
      </c>
      <c r="L2300" s="6" t="s">
        <v>13026</v>
      </c>
      <c r="M2300" s="6" t="s">
        <v>13027</v>
      </c>
      <c r="N2300" s="5" t="s">
        <v>13031</v>
      </c>
    </row>
    <row r="2301" spans="1:14" x14ac:dyDescent="0.45">
      <c r="A2301" s="6" t="s">
        <v>468</v>
      </c>
      <c r="B2301" s="5" t="s">
        <v>469</v>
      </c>
      <c r="C2301" s="5" t="s">
        <v>470</v>
      </c>
      <c r="D2301" s="6">
        <v>2002</v>
      </c>
      <c r="E2301" s="5" t="s">
        <v>471</v>
      </c>
      <c r="F2301" s="5" t="s">
        <v>87</v>
      </c>
      <c r="G2301" s="5" t="s">
        <v>472</v>
      </c>
      <c r="H2301" s="5" t="s">
        <v>13024</v>
      </c>
      <c r="I2301" s="6" t="s">
        <v>13025</v>
      </c>
      <c r="J2301" s="6" t="s">
        <v>13026</v>
      </c>
      <c r="K2301" s="6" t="s">
        <v>13026</v>
      </c>
      <c r="L2301" s="6" t="s">
        <v>13026</v>
      </c>
      <c r="M2301" s="6" t="s">
        <v>13027</v>
      </c>
      <c r="N2301" s="5" t="s">
        <v>13028</v>
      </c>
    </row>
    <row r="2302" spans="1:14" x14ac:dyDescent="0.45">
      <c r="A2302" s="6" t="s">
        <v>10185</v>
      </c>
      <c r="B2302" s="5" t="s">
        <v>10186</v>
      </c>
      <c r="C2302" s="5" t="s">
        <v>10187</v>
      </c>
      <c r="D2302" s="6">
        <v>2003</v>
      </c>
      <c r="E2302" s="5" t="s">
        <v>10188</v>
      </c>
      <c r="F2302" s="5" t="s">
        <v>68</v>
      </c>
      <c r="G2302" s="5" t="s">
        <v>10189</v>
      </c>
      <c r="H2302" s="5" t="s">
        <v>13024</v>
      </c>
      <c r="I2302" s="6" t="s">
        <v>13025</v>
      </c>
      <c r="J2302" s="6" t="s">
        <v>13026</v>
      </c>
      <c r="K2302" s="6" t="s">
        <v>13026</v>
      </c>
      <c r="L2302" s="6" t="s">
        <v>13026</v>
      </c>
      <c r="M2302" s="6" t="s">
        <v>13027</v>
      </c>
      <c r="N2302" s="5" t="s">
        <v>13028</v>
      </c>
    </row>
    <row r="2303" spans="1:14" x14ac:dyDescent="0.45">
      <c r="A2303" s="6" t="s">
        <v>11274</v>
      </c>
      <c r="B2303" s="5" t="s">
        <v>11275</v>
      </c>
      <c r="C2303" s="5" t="s">
        <v>11276</v>
      </c>
      <c r="D2303" s="6">
        <v>2022</v>
      </c>
      <c r="E2303" s="5" t="s">
        <v>11277</v>
      </c>
      <c r="F2303" s="5" t="s">
        <v>3104</v>
      </c>
      <c r="G2303" s="5" t="s">
        <v>11278</v>
      </c>
      <c r="H2303" s="5" t="s">
        <v>13024</v>
      </c>
      <c r="I2303" s="6" t="s">
        <v>13025</v>
      </c>
      <c r="J2303" s="6" t="s">
        <v>13026</v>
      </c>
      <c r="K2303" s="6" t="s">
        <v>13026</v>
      </c>
      <c r="L2303" s="6" t="s">
        <v>13026</v>
      </c>
      <c r="M2303" s="6" t="s">
        <v>13027</v>
      </c>
      <c r="N2303" s="5" t="s">
        <v>13028</v>
      </c>
    </row>
    <row r="2304" spans="1:14" x14ac:dyDescent="0.45">
      <c r="A2304" s="6" t="s">
        <v>10871</v>
      </c>
      <c r="B2304" s="5" t="s">
        <v>10872</v>
      </c>
      <c r="C2304" s="5" t="s">
        <v>10873</v>
      </c>
      <c r="D2304" s="6">
        <v>2012</v>
      </c>
      <c r="E2304" s="5" t="s">
        <v>10874</v>
      </c>
      <c r="F2304" s="5" t="s">
        <v>10875</v>
      </c>
      <c r="G2304" s="5" t="s">
        <v>10876</v>
      </c>
      <c r="H2304" s="5" t="s">
        <v>13024</v>
      </c>
      <c r="I2304" s="6" t="s">
        <v>13026</v>
      </c>
      <c r="J2304" s="6" t="s">
        <v>13025</v>
      </c>
      <c r="K2304" s="6" t="s">
        <v>13026</v>
      </c>
      <c r="L2304" s="6" t="s">
        <v>13026</v>
      </c>
      <c r="M2304" s="6" t="s">
        <v>13027</v>
      </c>
      <c r="N2304" s="5" t="s">
        <v>13031</v>
      </c>
    </row>
    <row r="2305" spans="1:14" x14ac:dyDescent="0.45">
      <c r="A2305" s="6" t="s">
        <v>12688</v>
      </c>
      <c r="B2305" s="5" t="s">
        <v>12689</v>
      </c>
      <c r="C2305" s="5" t="s">
        <v>12690</v>
      </c>
      <c r="D2305" s="6">
        <v>2002</v>
      </c>
      <c r="E2305" s="5" t="s">
        <v>12691</v>
      </c>
      <c r="F2305" s="5" t="s">
        <v>206</v>
      </c>
      <c r="G2305" s="5" t="s">
        <v>12692</v>
      </c>
      <c r="H2305" s="5" t="s">
        <v>13024</v>
      </c>
      <c r="I2305" s="6" t="s">
        <v>13025</v>
      </c>
      <c r="J2305" s="6" t="s">
        <v>13026</v>
      </c>
      <c r="K2305" s="6" t="s">
        <v>13026</v>
      </c>
      <c r="L2305" s="6" t="s">
        <v>13026</v>
      </c>
      <c r="M2305" s="6" t="s">
        <v>13027</v>
      </c>
      <c r="N2305" s="5" t="s">
        <v>13028</v>
      </c>
    </row>
    <row r="2306" spans="1:14" x14ac:dyDescent="0.45">
      <c r="A2306" s="6" t="s">
        <v>1425</v>
      </c>
      <c r="B2306" s="5" t="s">
        <v>1426</v>
      </c>
      <c r="C2306" s="5" t="s">
        <v>1427</v>
      </c>
      <c r="D2306" s="6">
        <v>2006</v>
      </c>
      <c r="E2306" s="5" t="s">
        <v>1428</v>
      </c>
      <c r="F2306" s="5" t="s">
        <v>362</v>
      </c>
      <c r="G2306" s="5" t="s">
        <v>1429</v>
      </c>
      <c r="H2306" s="5" t="s">
        <v>13032</v>
      </c>
      <c r="I2306" s="6" t="s">
        <v>13025</v>
      </c>
      <c r="J2306" s="6" t="s">
        <v>13025</v>
      </c>
      <c r="K2306" s="6" t="s">
        <v>13025</v>
      </c>
      <c r="L2306" s="6" t="s">
        <v>13025</v>
      </c>
      <c r="M2306" s="6" t="s">
        <v>13033</v>
      </c>
      <c r="N2306" s="5"/>
    </row>
    <row r="2307" spans="1:14" x14ac:dyDescent="0.45">
      <c r="A2307" s="6" t="s">
        <v>8507</v>
      </c>
      <c r="B2307" s="5" t="s">
        <v>8508</v>
      </c>
      <c r="C2307" s="5" t="s">
        <v>8509</v>
      </c>
      <c r="D2307" s="6">
        <v>2001</v>
      </c>
      <c r="E2307" s="5" t="s">
        <v>8510</v>
      </c>
      <c r="F2307" s="5" t="s">
        <v>68</v>
      </c>
      <c r="G2307" s="5" t="s">
        <v>8511</v>
      </c>
      <c r="H2307" s="5" t="s">
        <v>13024</v>
      </c>
      <c r="I2307" s="6" t="s">
        <v>13025</v>
      </c>
      <c r="J2307" s="6" t="s">
        <v>13026</v>
      </c>
      <c r="K2307" s="6" t="s">
        <v>13026</v>
      </c>
      <c r="L2307" s="6" t="s">
        <v>13026</v>
      </c>
      <c r="M2307" s="6" t="s">
        <v>13027</v>
      </c>
      <c r="N2307" s="5" t="s">
        <v>13028</v>
      </c>
    </row>
    <row r="2308" spans="1:14" x14ac:dyDescent="0.45">
      <c r="A2308" s="6" t="s">
        <v>320</v>
      </c>
      <c r="B2308" s="5" t="s">
        <v>321</v>
      </c>
      <c r="C2308" s="5" t="s">
        <v>322</v>
      </c>
      <c r="D2308" s="6">
        <v>2002</v>
      </c>
      <c r="E2308" s="5" t="s">
        <v>323</v>
      </c>
      <c r="F2308" s="5" t="s">
        <v>206</v>
      </c>
      <c r="G2308" s="5" t="s">
        <v>324</v>
      </c>
      <c r="H2308" s="5" t="s">
        <v>13024</v>
      </c>
      <c r="I2308" s="6" t="s">
        <v>13026</v>
      </c>
      <c r="J2308" s="6" t="s">
        <v>13025</v>
      </c>
      <c r="K2308" s="6" t="s">
        <v>13026</v>
      </c>
      <c r="L2308" s="6" t="s">
        <v>13026</v>
      </c>
      <c r="M2308" s="6" t="s">
        <v>13027</v>
      </c>
      <c r="N2308" s="5" t="s">
        <v>13031</v>
      </c>
    </row>
    <row r="2309" spans="1:14" x14ac:dyDescent="0.45">
      <c r="A2309" s="6" t="s">
        <v>8473</v>
      </c>
      <c r="B2309" s="5" t="s">
        <v>8474</v>
      </c>
      <c r="C2309" s="5" t="s">
        <v>3241</v>
      </c>
      <c r="D2309" s="6">
        <v>2021</v>
      </c>
      <c r="E2309" s="5" t="s">
        <v>8475</v>
      </c>
      <c r="F2309" s="5" t="s">
        <v>1273</v>
      </c>
      <c r="G2309" s="5" t="s">
        <v>8476</v>
      </c>
      <c r="H2309" s="5" t="s">
        <v>13024</v>
      </c>
      <c r="I2309" s="6" t="s">
        <v>13025</v>
      </c>
      <c r="J2309" s="6" t="s">
        <v>13025</v>
      </c>
      <c r="K2309" s="6" t="s">
        <v>13026</v>
      </c>
      <c r="L2309" s="6" t="s">
        <v>13026</v>
      </c>
      <c r="M2309" s="6" t="s">
        <v>13027</v>
      </c>
      <c r="N2309" s="5" t="s">
        <v>13029</v>
      </c>
    </row>
    <row r="2310" spans="1:14" x14ac:dyDescent="0.45">
      <c r="A2310" s="6" t="s">
        <v>9347</v>
      </c>
      <c r="B2310" s="5" t="s">
        <v>9348</v>
      </c>
      <c r="C2310" s="5" t="s">
        <v>9349</v>
      </c>
      <c r="D2310" s="6">
        <v>1999</v>
      </c>
      <c r="E2310" s="5" t="s">
        <v>9350</v>
      </c>
      <c r="F2310" s="5" t="s">
        <v>68</v>
      </c>
      <c r="G2310" s="5" t="s">
        <v>9351</v>
      </c>
      <c r="H2310" s="5" t="s">
        <v>13024</v>
      </c>
      <c r="I2310" s="6" t="s">
        <v>13025</v>
      </c>
      <c r="J2310" s="6" t="s">
        <v>13026</v>
      </c>
      <c r="K2310" s="6" t="s">
        <v>13026</v>
      </c>
      <c r="L2310" s="6" t="s">
        <v>13026</v>
      </c>
      <c r="M2310" s="6" t="s">
        <v>13027</v>
      </c>
      <c r="N2310" s="5" t="s">
        <v>13028</v>
      </c>
    </row>
    <row r="2311" spans="1:14" x14ac:dyDescent="0.45">
      <c r="A2311" s="6" t="s">
        <v>10695</v>
      </c>
      <c r="B2311" s="5" t="s">
        <v>10696</v>
      </c>
      <c r="C2311" s="5" t="s">
        <v>10697</v>
      </c>
      <c r="D2311" s="6">
        <v>2002</v>
      </c>
      <c r="E2311" s="5" t="s">
        <v>10698</v>
      </c>
      <c r="F2311" s="5" t="s">
        <v>5408</v>
      </c>
      <c r="G2311" s="5" t="s">
        <v>10699</v>
      </c>
      <c r="H2311" s="5" t="s">
        <v>13024</v>
      </c>
      <c r="I2311" s="6" t="s">
        <v>13025</v>
      </c>
      <c r="J2311" s="6" t="s">
        <v>13026</v>
      </c>
      <c r="K2311" s="6" t="s">
        <v>13026</v>
      </c>
      <c r="L2311" s="6" t="s">
        <v>13026</v>
      </c>
      <c r="M2311" s="6" t="s">
        <v>13027</v>
      </c>
      <c r="N2311" s="5" t="s">
        <v>13028</v>
      </c>
    </row>
    <row r="2312" spans="1:14" x14ac:dyDescent="0.45">
      <c r="A2312" s="6" t="s">
        <v>7167</v>
      </c>
      <c r="B2312" s="5" t="s">
        <v>7168</v>
      </c>
      <c r="C2312" s="5" t="s">
        <v>7169</v>
      </c>
      <c r="D2312" s="6">
        <v>2002</v>
      </c>
      <c r="E2312" s="5" t="s">
        <v>7170</v>
      </c>
      <c r="F2312" s="5" t="s">
        <v>135</v>
      </c>
      <c r="G2312" s="5" t="s">
        <v>7171</v>
      </c>
      <c r="H2312" s="5" t="s">
        <v>13024</v>
      </c>
      <c r="I2312" s="6" t="s">
        <v>13025</v>
      </c>
      <c r="J2312" s="6" t="s">
        <v>13026</v>
      </c>
      <c r="K2312" s="6" t="s">
        <v>13025</v>
      </c>
      <c r="L2312" s="6" t="s">
        <v>13025</v>
      </c>
      <c r="M2312" s="6" t="s">
        <v>13027</v>
      </c>
      <c r="N2312" s="5" t="s">
        <v>13028</v>
      </c>
    </row>
    <row r="2313" spans="1:14" x14ac:dyDescent="0.45">
      <c r="A2313" s="6" t="s">
        <v>717</v>
      </c>
      <c r="B2313" s="5" t="s">
        <v>718</v>
      </c>
      <c r="C2313" s="5" t="s">
        <v>719</v>
      </c>
      <c r="D2313" s="6">
        <v>2016</v>
      </c>
      <c r="E2313" s="5" t="s">
        <v>720</v>
      </c>
      <c r="F2313" s="5" t="s">
        <v>721</v>
      </c>
      <c r="G2313" s="5" t="s">
        <v>722</v>
      </c>
      <c r="H2313" s="5" t="s">
        <v>13024</v>
      </c>
      <c r="I2313" s="6" t="s">
        <v>13025</v>
      </c>
      <c r="J2313" s="6" t="s">
        <v>13025</v>
      </c>
      <c r="K2313" s="6" t="s">
        <v>13026</v>
      </c>
      <c r="L2313" s="6" t="s">
        <v>13026</v>
      </c>
      <c r="M2313" s="6" t="s">
        <v>13027</v>
      </c>
      <c r="N2313" s="5" t="s">
        <v>13029</v>
      </c>
    </row>
    <row r="2314" spans="1:14" x14ac:dyDescent="0.45">
      <c r="A2314" s="6" t="s">
        <v>382</v>
      </c>
      <c r="B2314" s="5" t="s">
        <v>383</v>
      </c>
      <c r="C2314" s="5" t="s">
        <v>384</v>
      </c>
      <c r="D2314" s="6">
        <v>1983</v>
      </c>
      <c r="E2314" s="5" t="s">
        <v>385</v>
      </c>
      <c r="F2314" s="5" t="s">
        <v>386</v>
      </c>
      <c r="G2314" s="5" t="s">
        <v>387</v>
      </c>
      <c r="H2314" s="5" t="s">
        <v>13024</v>
      </c>
      <c r="I2314" s="6" t="s">
        <v>13026</v>
      </c>
      <c r="J2314" s="6" t="s">
        <v>13025</v>
      </c>
      <c r="K2314" s="6" t="s">
        <v>13026</v>
      </c>
      <c r="L2314" s="6" t="s">
        <v>13026</v>
      </c>
      <c r="M2314" s="6" t="s">
        <v>13027</v>
      </c>
      <c r="N2314" s="5" t="s">
        <v>13031</v>
      </c>
    </row>
    <row r="2315" spans="1:14" x14ac:dyDescent="0.45">
      <c r="A2315" s="6" t="s">
        <v>7756</v>
      </c>
      <c r="B2315" s="5" t="s">
        <v>7757</v>
      </c>
      <c r="C2315" s="5" t="s">
        <v>7758</v>
      </c>
      <c r="D2315" s="6">
        <v>2003</v>
      </c>
      <c r="E2315" s="5" t="s">
        <v>7759</v>
      </c>
      <c r="F2315" s="5" t="s">
        <v>2845</v>
      </c>
      <c r="G2315" s="5" t="s">
        <v>7760</v>
      </c>
      <c r="H2315" s="5" t="s">
        <v>13030</v>
      </c>
      <c r="I2315" s="6" t="s">
        <v>13026</v>
      </c>
      <c r="J2315" s="6" t="s">
        <v>13025</v>
      </c>
      <c r="K2315" s="6" t="s">
        <v>13025</v>
      </c>
      <c r="L2315" s="6" t="s">
        <v>13025</v>
      </c>
      <c r="M2315" s="6" t="s">
        <v>13027</v>
      </c>
      <c r="N2315" s="5" t="s">
        <v>13031</v>
      </c>
    </row>
    <row r="2316" spans="1:14" x14ac:dyDescent="0.45">
      <c r="A2316" s="6" t="s">
        <v>10955</v>
      </c>
      <c r="B2316" s="5" t="s">
        <v>10956</v>
      </c>
      <c r="C2316" s="5" t="s">
        <v>10957</v>
      </c>
      <c r="D2316" s="6">
        <v>2002</v>
      </c>
      <c r="E2316" s="5" t="s">
        <v>10958</v>
      </c>
      <c r="F2316" s="5" t="s">
        <v>135</v>
      </c>
      <c r="G2316" s="5" t="s">
        <v>10959</v>
      </c>
      <c r="H2316" s="5" t="s">
        <v>13024</v>
      </c>
      <c r="I2316" s="6" t="s">
        <v>13026</v>
      </c>
      <c r="J2316" s="6" t="s">
        <v>13026</v>
      </c>
      <c r="K2316" s="6" t="s">
        <v>13026</v>
      </c>
      <c r="L2316" s="6" t="s">
        <v>13025</v>
      </c>
      <c r="M2316" s="6" t="s">
        <v>13027</v>
      </c>
      <c r="N2316" s="5" t="s">
        <v>13031</v>
      </c>
    </row>
    <row r="2317" spans="1:14" x14ac:dyDescent="0.45">
      <c r="A2317" s="6" t="s">
        <v>6465</v>
      </c>
      <c r="B2317" s="5" t="s">
        <v>6466</v>
      </c>
      <c r="C2317" s="5" t="s">
        <v>6467</v>
      </c>
      <c r="D2317" s="6">
        <v>2000</v>
      </c>
      <c r="E2317" s="5" t="s">
        <v>6468</v>
      </c>
      <c r="F2317" s="5" t="s">
        <v>68</v>
      </c>
      <c r="G2317" s="5" t="s">
        <v>6469</v>
      </c>
      <c r="H2317" s="5" t="s">
        <v>13032</v>
      </c>
      <c r="I2317" s="6" t="s">
        <v>13025</v>
      </c>
      <c r="J2317" s="6" t="s">
        <v>13026</v>
      </c>
      <c r="K2317" s="6" t="s">
        <v>13026</v>
      </c>
      <c r="L2317" s="6" t="s">
        <v>13026</v>
      </c>
      <c r="M2317" s="6" t="s">
        <v>13027</v>
      </c>
      <c r="N2317" s="5" t="s">
        <v>13028</v>
      </c>
    </row>
    <row r="2318" spans="1:14" x14ac:dyDescent="0.45">
      <c r="A2318" s="6" t="s">
        <v>7741</v>
      </c>
      <c r="B2318" s="5" t="s">
        <v>7742</v>
      </c>
      <c r="C2318" s="5" t="s">
        <v>7743</v>
      </c>
      <c r="D2318" s="6">
        <v>2016</v>
      </c>
      <c r="E2318" s="5" t="s">
        <v>7744</v>
      </c>
      <c r="F2318" s="5" t="s">
        <v>313</v>
      </c>
      <c r="G2318" s="5" t="s">
        <v>7745</v>
      </c>
      <c r="H2318" s="5" t="s">
        <v>13024</v>
      </c>
      <c r="I2318" s="6" t="s">
        <v>13026</v>
      </c>
      <c r="J2318" s="6" t="s">
        <v>13026</v>
      </c>
      <c r="K2318" s="6" t="s">
        <v>13026</v>
      </c>
      <c r="L2318" s="6" t="s">
        <v>13026</v>
      </c>
      <c r="M2318" s="6" t="s">
        <v>13027</v>
      </c>
      <c r="N2318" s="5" t="s">
        <v>13031</v>
      </c>
    </row>
    <row r="2319" spans="1:14" x14ac:dyDescent="0.45">
      <c r="A2319" s="6" t="s">
        <v>7977</v>
      </c>
      <c r="B2319" s="5" t="s">
        <v>7978</v>
      </c>
      <c r="C2319" s="5" t="s">
        <v>7979</v>
      </c>
      <c r="D2319" s="6">
        <v>2002</v>
      </c>
      <c r="E2319" s="5" t="s">
        <v>7980</v>
      </c>
      <c r="F2319" s="5" t="s">
        <v>135</v>
      </c>
      <c r="G2319" s="5" t="s">
        <v>7981</v>
      </c>
      <c r="H2319" s="5" t="s">
        <v>13024</v>
      </c>
      <c r="I2319" s="6" t="s">
        <v>13025</v>
      </c>
      <c r="J2319" s="6" t="s">
        <v>13026</v>
      </c>
      <c r="K2319" s="6" t="s">
        <v>13026</v>
      </c>
      <c r="L2319" s="6" t="s">
        <v>13025</v>
      </c>
      <c r="M2319" s="6" t="s">
        <v>13027</v>
      </c>
      <c r="N2319" s="5" t="s">
        <v>13028</v>
      </c>
    </row>
    <row r="2320" spans="1:14" x14ac:dyDescent="0.45">
      <c r="A2320" s="6" t="s">
        <v>9645</v>
      </c>
      <c r="B2320" s="5" t="s">
        <v>9646</v>
      </c>
      <c r="C2320" s="5" t="s">
        <v>9647</v>
      </c>
      <c r="D2320" s="6">
        <v>1998</v>
      </c>
      <c r="E2320" s="5" t="s">
        <v>9648</v>
      </c>
      <c r="F2320" s="5" t="s">
        <v>206</v>
      </c>
      <c r="G2320" s="5" t="s">
        <v>9649</v>
      </c>
      <c r="H2320" s="5" t="s">
        <v>13024</v>
      </c>
      <c r="I2320" s="6" t="s">
        <v>13026</v>
      </c>
      <c r="J2320" s="6" t="s">
        <v>13026</v>
      </c>
      <c r="K2320" s="6" t="s">
        <v>13026</v>
      </c>
      <c r="L2320" s="6" t="s">
        <v>13026</v>
      </c>
      <c r="M2320" s="6" t="s">
        <v>13027</v>
      </c>
      <c r="N2320" s="5" t="s">
        <v>13031</v>
      </c>
    </row>
    <row r="2321" spans="1:14" x14ac:dyDescent="0.45">
      <c r="A2321" s="6" t="s">
        <v>2678</v>
      </c>
      <c r="B2321" s="5" t="s">
        <v>2679</v>
      </c>
      <c r="C2321" s="5" t="s">
        <v>2680</v>
      </c>
      <c r="D2321" s="6">
        <v>2002</v>
      </c>
      <c r="E2321" s="5" t="s">
        <v>2681</v>
      </c>
      <c r="F2321" s="5" t="s">
        <v>135</v>
      </c>
      <c r="G2321" s="5" t="s">
        <v>2682</v>
      </c>
      <c r="H2321" s="5" t="s">
        <v>13024</v>
      </c>
      <c r="I2321" s="6" t="s">
        <v>13025</v>
      </c>
      <c r="J2321" s="6" t="s">
        <v>13026</v>
      </c>
      <c r="K2321" s="6" t="s">
        <v>13025</v>
      </c>
      <c r="L2321" s="6" t="s">
        <v>13026</v>
      </c>
      <c r="M2321" s="6" t="s">
        <v>13027</v>
      </c>
      <c r="N2321" s="5" t="s">
        <v>13028</v>
      </c>
    </row>
    <row r="2322" spans="1:14" x14ac:dyDescent="0.45">
      <c r="A2322" s="6" t="s">
        <v>8046</v>
      </c>
      <c r="B2322" s="5" t="s">
        <v>8047</v>
      </c>
      <c r="C2322" s="5" t="s">
        <v>8048</v>
      </c>
      <c r="D2322" s="6">
        <v>2002</v>
      </c>
      <c r="E2322" s="5" t="s">
        <v>8049</v>
      </c>
      <c r="F2322" s="5" t="s">
        <v>135</v>
      </c>
      <c r="G2322" s="5" t="s">
        <v>8050</v>
      </c>
      <c r="H2322" s="5" t="s">
        <v>13032</v>
      </c>
      <c r="I2322" s="6" t="s">
        <v>13025</v>
      </c>
      <c r="J2322" s="6" t="s">
        <v>13026</v>
      </c>
      <c r="K2322" s="6" t="s">
        <v>13026</v>
      </c>
      <c r="L2322" s="6" t="s">
        <v>13026</v>
      </c>
      <c r="M2322" s="6" t="s">
        <v>13027</v>
      </c>
      <c r="N2322" s="5" t="s">
        <v>13028</v>
      </c>
    </row>
    <row r="2323" spans="1:14" x14ac:dyDescent="0.45">
      <c r="A2323" s="6" t="s">
        <v>7922</v>
      </c>
      <c r="B2323" s="5" t="s">
        <v>7923</v>
      </c>
      <c r="C2323" s="5" t="s">
        <v>7924</v>
      </c>
      <c r="D2323" s="6">
        <v>2001</v>
      </c>
      <c r="E2323" s="5" t="s">
        <v>7925</v>
      </c>
      <c r="F2323" s="5" t="s">
        <v>87</v>
      </c>
      <c r="G2323" s="5" t="s">
        <v>7926</v>
      </c>
      <c r="H2323" s="5" t="s">
        <v>13024</v>
      </c>
      <c r="I2323" s="6" t="s">
        <v>13026</v>
      </c>
      <c r="J2323" s="6" t="s">
        <v>13026</v>
      </c>
      <c r="K2323" s="6" t="s">
        <v>13026</v>
      </c>
      <c r="L2323" s="6" t="s">
        <v>13026</v>
      </c>
      <c r="M2323" s="6" t="s">
        <v>13027</v>
      </c>
      <c r="N2323" s="5" t="s">
        <v>13031</v>
      </c>
    </row>
    <row r="2324" spans="1:14" x14ac:dyDescent="0.45">
      <c r="A2324" s="6" t="s">
        <v>4539</v>
      </c>
      <c r="B2324" s="5" t="s">
        <v>4540</v>
      </c>
      <c r="C2324" s="5" t="s">
        <v>4541</v>
      </c>
      <c r="D2324" s="6">
        <v>2002</v>
      </c>
      <c r="E2324" s="5" t="s">
        <v>4542</v>
      </c>
      <c r="F2324" s="5" t="s">
        <v>87</v>
      </c>
      <c r="G2324" s="5" t="s">
        <v>4543</v>
      </c>
      <c r="H2324" s="5" t="s">
        <v>13024</v>
      </c>
      <c r="I2324" s="6" t="s">
        <v>13025</v>
      </c>
      <c r="J2324" s="6" t="s">
        <v>13026</v>
      </c>
      <c r="K2324" s="6" t="s">
        <v>13026</v>
      </c>
      <c r="L2324" s="6" t="s">
        <v>13025</v>
      </c>
      <c r="M2324" s="6" t="s">
        <v>13027</v>
      </c>
      <c r="N2324" s="5" t="s">
        <v>13028</v>
      </c>
    </row>
    <row r="2325" spans="1:14" x14ac:dyDescent="0.45">
      <c r="A2325" s="6" t="s">
        <v>3350</v>
      </c>
      <c r="B2325" s="5" t="s">
        <v>3351</v>
      </c>
      <c r="C2325" s="5" t="s">
        <v>3352</v>
      </c>
      <c r="D2325" s="6">
        <v>2003</v>
      </c>
      <c r="E2325" s="5" t="s">
        <v>3353</v>
      </c>
      <c r="F2325" s="5" t="s">
        <v>3354</v>
      </c>
      <c r="G2325" s="5" t="s">
        <v>3355</v>
      </c>
      <c r="H2325" s="5" t="s">
        <v>13024</v>
      </c>
      <c r="I2325" s="6" t="s">
        <v>13025</v>
      </c>
      <c r="J2325" s="6" t="s">
        <v>13026</v>
      </c>
      <c r="K2325" s="6" t="s">
        <v>13026</v>
      </c>
      <c r="L2325" s="6" t="s">
        <v>13026</v>
      </c>
      <c r="M2325" s="6" t="s">
        <v>13027</v>
      </c>
      <c r="N2325" s="5" t="s">
        <v>13028</v>
      </c>
    </row>
    <row r="2326" spans="1:14" x14ac:dyDescent="0.45">
      <c r="A2326" s="6" t="s">
        <v>10741</v>
      </c>
      <c r="B2326" s="5" t="s">
        <v>10742</v>
      </c>
      <c r="C2326" s="5" t="s">
        <v>10743</v>
      </c>
      <c r="D2326" s="6">
        <v>2003</v>
      </c>
      <c r="E2326" s="5" t="s">
        <v>10744</v>
      </c>
      <c r="F2326" s="5" t="s">
        <v>87</v>
      </c>
      <c r="G2326" s="5" t="s">
        <v>10745</v>
      </c>
      <c r="H2326" s="5" t="s">
        <v>13024</v>
      </c>
      <c r="I2326" s="6" t="s">
        <v>13025</v>
      </c>
      <c r="J2326" s="6" t="s">
        <v>13026</v>
      </c>
      <c r="K2326" s="6" t="s">
        <v>13026</v>
      </c>
      <c r="L2326" s="6" t="s">
        <v>13025</v>
      </c>
      <c r="M2326" s="6" t="s">
        <v>13027</v>
      </c>
      <c r="N2326" s="5" t="s">
        <v>13028</v>
      </c>
    </row>
    <row r="2327" spans="1:14" x14ac:dyDescent="0.45">
      <c r="A2327" s="6" t="s">
        <v>9430</v>
      </c>
      <c r="B2327" s="5" t="s">
        <v>9431</v>
      </c>
      <c r="C2327" s="5" t="s">
        <v>9432</v>
      </c>
      <c r="D2327" s="6">
        <v>1993</v>
      </c>
      <c r="E2327" s="5" t="s">
        <v>9433</v>
      </c>
      <c r="F2327" s="5" t="s">
        <v>117</v>
      </c>
      <c r="G2327" s="5" t="s">
        <v>9434</v>
      </c>
      <c r="H2327" s="5" t="s">
        <v>13024</v>
      </c>
      <c r="I2327" s="6" t="s">
        <v>13026</v>
      </c>
      <c r="J2327" s="6" t="s">
        <v>13026</v>
      </c>
      <c r="K2327" s="6" t="s">
        <v>13026</v>
      </c>
      <c r="L2327" s="6" t="s">
        <v>13026</v>
      </c>
      <c r="M2327" s="6" t="s">
        <v>13027</v>
      </c>
      <c r="N2327" s="5" t="s">
        <v>13031</v>
      </c>
    </row>
    <row r="2328" spans="1:14" x14ac:dyDescent="0.45">
      <c r="A2328" s="6" t="s">
        <v>11889</v>
      </c>
      <c r="B2328" s="5" t="s">
        <v>11890</v>
      </c>
      <c r="C2328" s="5" t="s">
        <v>11891</v>
      </c>
      <c r="D2328" s="6">
        <v>2003</v>
      </c>
      <c r="E2328" s="5" t="s">
        <v>11892</v>
      </c>
      <c r="F2328" s="5" t="s">
        <v>68</v>
      </c>
      <c r="G2328" s="5" t="s">
        <v>11893</v>
      </c>
      <c r="H2328" s="5" t="s">
        <v>13024</v>
      </c>
      <c r="I2328" s="6" t="s">
        <v>13025</v>
      </c>
      <c r="J2328" s="6" t="s">
        <v>13026</v>
      </c>
      <c r="K2328" s="6" t="s">
        <v>13026</v>
      </c>
      <c r="L2328" s="6" t="s">
        <v>13026</v>
      </c>
      <c r="M2328" s="6" t="s">
        <v>13027</v>
      </c>
      <c r="N2328" s="5" t="s">
        <v>13028</v>
      </c>
    </row>
    <row r="2329" spans="1:14" x14ac:dyDescent="0.45">
      <c r="A2329" s="6" t="s">
        <v>11269</v>
      </c>
      <c r="B2329" s="5" t="s">
        <v>11270</v>
      </c>
      <c r="C2329" s="5" t="s">
        <v>11271</v>
      </c>
      <c r="D2329" s="6">
        <v>1999</v>
      </c>
      <c r="E2329" s="5" t="s">
        <v>11272</v>
      </c>
      <c r="F2329" s="5" t="s">
        <v>68</v>
      </c>
      <c r="G2329" s="5" t="s">
        <v>11273</v>
      </c>
      <c r="H2329" s="5" t="s">
        <v>13024</v>
      </c>
      <c r="I2329" s="6" t="s">
        <v>13025</v>
      </c>
      <c r="J2329" s="6" t="s">
        <v>13026</v>
      </c>
      <c r="K2329" s="6" t="s">
        <v>13026</v>
      </c>
      <c r="L2329" s="6" t="s">
        <v>13025</v>
      </c>
      <c r="M2329" s="6" t="s">
        <v>13027</v>
      </c>
      <c r="N2329" s="5" t="s">
        <v>13028</v>
      </c>
    </row>
    <row r="2330" spans="1:14" x14ac:dyDescent="0.45">
      <c r="A2330" s="6" t="s">
        <v>1687</v>
      </c>
      <c r="B2330" s="5" t="s">
        <v>1688</v>
      </c>
      <c r="C2330" s="5" t="s">
        <v>1689</v>
      </c>
      <c r="D2330" s="6">
        <v>2022</v>
      </c>
      <c r="E2330" s="5" t="s">
        <v>1690</v>
      </c>
      <c r="F2330" s="5" t="s">
        <v>1691</v>
      </c>
      <c r="G2330" s="5" t="s">
        <v>1692</v>
      </c>
      <c r="H2330" s="5" t="s">
        <v>13024</v>
      </c>
      <c r="I2330" s="6" t="s">
        <v>13025</v>
      </c>
      <c r="J2330" s="6" t="s">
        <v>13025</v>
      </c>
      <c r="K2330" s="6" t="s">
        <v>13026</v>
      </c>
      <c r="L2330" s="6" t="s">
        <v>13025</v>
      </c>
      <c r="M2330" s="6" t="s">
        <v>13027</v>
      </c>
      <c r="N2330" s="5" t="s">
        <v>13029</v>
      </c>
    </row>
    <row r="2331" spans="1:14" x14ac:dyDescent="0.45">
      <c r="A2331" s="6" t="s">
        <v>4626</v>
      </c>
      <c r="B2331" s="5" t="s">
        <v>4627</v>
      </c>
      <c r="C2331" s="5" t="s">
        <v>4628</v>
      </c>
      <c r="D2331" s="6">
        <v>2016</v>
      </c>
      <c r="E2331" s="5" t="s">
        <v>4629</v>
      </c>
      <c r="F2331" s="5" t="s">
        <v>1273</v>
      </c>
      <c r="G2331" s="5" t="s">
        <v>4630</v>
      </c>
      <c r="H2331" s="5" t="s">
        <v>13024</v>
      </c>
      <c r="I2331" s="6" t="s">
        <v>13025</v>
      </c>
      <c r="J2331" s="6" t="s">
        <v>13025</v>
      </c>
      <c r="K2331" s="6" t="s">
        <v>13026</v>
      </c>
      <c r="L2331" s="6" t="s">
        <v>13025</v>
      </c>
      <c r="M2331" s="6" t="s">
        <v>13027</v>
      </c>
      <c r="N2331" s="5" t="s">
        <v>13029</v>
      </c>
    </row>
    <row r="2332" spans="1:14" x14ac:dyDescent="0.45">
      <c r="A2332" s="6" t="s">
        <v>12963</v>
      </c>
      <c r="B2332" s="5" t="s">
        <v>12964</v>
      </c>
      <c r="C2332" s="5" t="s">
        <v>12965</v>
      </c>
      <c r="D2332" s="6">
        <v>2002</v>
      </c>
      <c r="E2332" s="5" t="s">
        <v>12966</v>
      </c>
      <c r="F2332" s="5" t="s">
        <v>68</v>
      </c>
      <c r="G2332" s="5" t="s">
        <v>12967</v>
      </c>
      <c r="H2332" s="5" t="s">
        <v>13024</v>
      </c>
      <c r="I2332" s="6" t="s">
        <v>13025</v>
      </c>
      <c r="J2332" s="6" t="s">
        <v>13026</v>
      </c>
      <c r="K2332" s="6" t="s">
        <v>13026</v>
      </c>
      <c r="L2332" s="6" t="s">
        <v>13026</v>
      </c>
      <c r="M2332" s="6" t="s">
        <v>13027</v>
      </c>
      <c r="N2332" s="5" t="s">
        <v>13028</v>
      </c>
    </row>
    <row r="2333" spans="1:14" x14ac:dyDescent="0.45">
      <c r="A2333" s="6" t="s">
        <v>8575</v>
      </c>
      <c r="B2333" s="5" t="s">
        <v>8576</v>
      </c>
      <c r="C2333" s="5" t="s">
        <v>8577</v>
      </c>
      <c r="D2333" s="6">
        <v>2002</v>
      </c>
      <c r="E2333" s="5" t="s">
        <v>8578</v>
      </c>
      <c r="F2333" s="5" t="s">
        <v>2308</v>
      </c>
      <c r="G2333" s="5" t="s">
        <v>8579</v>
      </c>
      <c r="H2333" s="5" t="s">
        <v>13024</v>
      </c>
      <c r="I2333" s="6" t="s">
        <v>13026</v>
      </c>
      <c r="J2333" s="6" t="s">
        <v>13026</v>
      </c>
      <c r="K2333" s="6" t="s">
        <v>13026</v>
      </c>
      <c r="L2333" s="6" t="s">
        <v>13026</v>
      </c>
      <c r="M2333" s="6" t="s">
        <v>13027</v>
      </c>
      <c r="N2333" s="5" t="s">
        <v>13031</v>
      </c>
    </row>
    <row r="2334" spans="1:14" x14ac:dyDescent="0.45">
      <c r="A2334" s="6" t="s">
        <v>7946</v>
      </c>
      <c r="B2334" s="5" t="s">
        <v>7947</v>
      </c>
      <c r="C2334" s="5" t="s">
        <v>7948</v>
      </c>
      <c r="D2334" s="6">
        <v>1985</v>
      </c>
      <c r="E2334" s="5" t="s">
        <v>7949</v>
      </c>
      <c r="F2334" s="5" t="s">
        <v>6261</v>
      </c>
      <c r="G2334" s="5" t="s">
        <v>7950</v>
      </c>
      <c r="H2334" s="5" t="s">
        <v>13024</v>
      </c>
      <c r="I2334" s="6" t="s">
        <v>13025</v>
      </c>
      <c r="J2334" s="6" t="s">
        <v>13025</v>
      </c>
      <c r="K2334" s="6" t="s">
        <v>13026</v>
      </c>
      <c r="L2334" s="6" t="s">
        <v>13026</v>
      </c>
      <c r="M2334" s="6" t="s">
        <v>13027</v>
      </c>
      <c r="N2334" s="5" t="s">
        <v>13029</v>
      </c>
    </row>
    <row r="2335" spans="1:14" x14ac:dyDescent="0.45">
      <c r="A2335" s="6" t="s">
        <v>2445</v>
      </c>
      <c r="B2335" s="5" t="s">
        <v>2446</v>
      </c>
      <c r="C2335" s="5" t="s">
        <v>2447</v>
      </c>
      <c r="D2335" s="6">
        <v>2024</v>
      </c>
      <c r="E2335" s="5" t="s">
        <v>2448</v>
      </c>
      <c r="F2335" s="5" t="s">
        <v>374</v>
      </c>
      <c r="G2335" s="5" t="s">
        <v>2449</v>
      </c>
      <c r="H2335" s="5" t="s">
        <v>13024</v>
      </c>
      <c r="I2335" s="6" t="s">
        <v>13025</v>
      </c>
      <c r="J2335" s="6" t="s">
        <v>13025</v>
      </c>
      <c r="K2335" s="6" t="s">
        <v>13026</v>
      </c>
      <c r="L2335" s="6" t="s">
        <v>13026</v>
      </c>
      <c r="M2335" s="6" t="s">
        <v>13027</v>
      </c>
      <c r="N2335" s="5" t="s">
        <v>13029</v>
      </c>
    </row>
    <row r="2336" spans="1:14" x14ac:dyDescent="0.45">
      <c r="A2336" s="6" t="s">
        <v>9706</v>
      </c>
      <c r="B2336" s="5" t="s">
        <v>9707</v>
      </c>
      <c r="C2336" s="5" t="s">
        <v>9708</v>
      </c>
      <c r="D2336" s="6">
        <v>2000</v>
      </c>
      <c r="E2336" s="5" t="s">
        <v>9709</v>
      </c>
      <c r="F2336" s="5" t="s">
        <v>194</v>
      </c>
      <c r="G2336" s="5" t="s">
        <v>9710</v>
      </c>
      <c r="H2336" s="5" t="s">
        <v>13032</v>
      </c>
      <c r="I2336" s="6" t="s">
        <v>13025</v>
      </c>
      <c r="J2336" s="6" t="s">
        <v>13026</v>
      </c>
      <c r="K2336" s="6" t="s">
        <v>13026</v>
      </c>
      <c r="L2336" s="6" t="s">
        <v>13026</v>
      </c>
      <c r="M2336" s="6" t="s">
        <v>13027</v>
      </c>
      <c r="N2336" s="5" t="s">
        <v>13028</v>
      </c>
    </row>
    <row r="2337" spans="1:14" x14ac:dyDescent="0.45">
      <c r="A2337" s="6" t="s">
        <v>10427</v>
      </c>
      <c r="B2337" s="5" t="s">
        <v>10428</v>
      </c>
      <c r="C2337" s="5" t="s">
        <v>10429</v>
      </c>
      <c r="D2337" s="6">
        <v>2010</v>
      </c>
      <c r="E2337" s="5" t="s">
        <v>10430</v>
      </c>
      <c r="F2337" s="5" t="s">
        <v>10431</v>
      </c>
      <c r="G2337" s="5" t="s">
        <v>10432</v>
      </c>
      <c r="H2337" s="5" t="s">
        <v>13024</v>
      </c>
      <c r="I2337" s="6" t="s">
        <v>13026</v>
      </c>
      <c r="J2337" s="6" t="s">
        <v>13026</v>
      </c>
      <c r="K2337" s="6" t="s">
        <v>13026</v>
      </c>
      <c r="L2337" s="6" t="s">
        <v>13025</v>
      </c>
      <c r="M2337" s="6" t="s">
        <v>13027</v>
      </c>
      <c r="N2337" s="5" t="s">
        <v>13031</v>
      </c>
    </row>
    <row r="2338" spans="1:14" x14ac:dyDescent="0.45">
      <c r="A2338" s="6" t="s">
        <v>8805</v>
      </c>
      <c r="B2338" s="5" t="s">
        <v>8806</v>
      </c>
      <c r="C2338" s="5" t="s">
        <v>8807</v>
      </c>
      <c r="D2338" s="6">
        <v>2025</v>
      </c>
      <c r="E2338" s="5" t="s">
        <v>8808</v>
      </c>
      <c r="F2338" s="5" t="s">
        <v>374</v>
      </c>
      <c r="G2338" s="5" t="s">
        <v>8809</v>
      </c>
      <c r="H2338" s="5" t="s">
        <v>13024</v>
      </c>
      <c r="I2338" s="6" t="s">
        <v>13025</v>
      </c>
      <c r="J2338" s="6" t="s">
        <v>13025</v>
      </c>
      <c r="K2338" s="6" t="s">
        <v>13026</v>
      </c>
      <c r="L2338" s="6" t="s">
        <v>13026</v>
      </c>
      <c r="M2338" s="6" t="s">
        <v>13027</v>
      </c>
      <c r="N2338" s="5" t="s">
        <v>13029</v>
      </c>
    </row>
    <row r="2339" spans="1:14" x14ac:dyDescent="0.45">
      <c r="A2339" s="6" t="s">
        <v>5768</v>
      </c>
      <c r="B2339" s="5" t="s">
        <v>5769</v>
      </c>
      <c r="C2339" s="5" t="s">
        <v>5770</v>
      </c>
      <c r="D2339" s="6">
        <v>2023</v>
      </c>
      <c r="E2339" s="5" t="s">
        <v>5771</v>
      </c>
      <c r="F2339" s="5" t="s">
        <v>983</v>
      </c>
      <c r="G2339" s="5" t="s">
        <v>5772</v>
      </c>
      <c r="H2339" s="5" t="s">
        <v>13024</v>
      </c>
      <c r="I2339" s="6" t="s">
        <v>13025</v>
      </c>
      <c r="J2339" s="6" t="s">
        <v>13025</v>
      </c>
      <c r="K2339" s="6" t="s">
        <v>13025</v>
      </c>
      <c r="L2339" s="6" t="s">
        <v>13025</v>
      </c>
      <c r="M2339" s="6" t="s">
        <v>13033</v>
      </c>
      <c r="N2339" s="5"/>
    </row>
    <row r="2340" spans="1:14" x14ac:dyDescent="0.45">
      <c r="A2340" s="6" t="s">
        <v>3967</v>
      </c>
      <c r="B2340" s="5" t="s">
        <v>3968</v>
      </c>
      <c r="C2340" s="5" t="s">
        <v>3969</v>
      </c>
      <c r="D2340" s="6">
        <v>2008</v>
      </c>
      <c r="E2340" s="5" t="s">
        <v>3970</v>
      </c>
      <c r="F2340" s="5" t="s">
        <v>2375</v>
      </c>
      <c r="G2340" s="5" t="s">
        <v>3971</v>
      </c>
      <c r="H2340" s="5" t="s">
        <v>13032</v>
      </c>
      <c r="I2340" s="6" t="s">
        <v>13026</v>
      </c>
      <c r="J2340" s="6" t="s">
        <v>13025</v>
      </c>
      <c r="K2340" s="6" t="s">
        <v>13026</v>
      </c>
      <c r="L2340" s="6" t="s">
        <v>13026</v>
      </c>
      <c r="M2340" s="6" t="s">
        <v>13027</v>
      </c>
      <c r="N2340" s="5" t="s">
        <v>13031</v>
      </c>
    </row>
    <row r="2341" spans="1:14" x14ac:dyDescent="0.45">
      <c r="A2341" s="6" t="s">
        <v>6460</v>
      </c>
      <c r="B2341" s="5" t="s">
        <v>6461</v>
      </c>
      <c r="C2341" s="5" t="s">
        <v>6462</v>
      </c>
      <c r="D2341" s="6">
        <v>1997</v>
      </c>
      <c r="E2341" s="5" t="s">
        <v>6463</v>
      </c>
      <c r="F2341" s="5" t="s">
        <v>206</v>
      </c>
      <c r="G2341" s="5" t="s">
        <v>6464</v>
      </c>
      <c r="H2341" s="5" t="s">
        <v>13024</v>
      </c>
      <c r="I2341" s="6" t="s">
        <v>13026</v>
      </c>
      <c r="J2341" s="6" t="s">
        <v>13026</v>
      </c>
      <c r="K2341" s="6" t="s">
        <v>13026</v>
      </c>
      <c r="L2341" s="6" t="s">
        <v>13026</v>
      </c>
      <c r="M2341" s="6" t="s">
        <v>13027</v>
      </c>
      <c r="N2341" s="5" t="s">
        <v>13031</v>
      </c>
    </row>
    <row r="2342" spans="1:14" x14ac:dyDescent="0.45">
      <c r="A2342" s="6" t="s">
        <v>7458</v>
      </c>
      <c r="B2342" s="5" t="s">
        <v>7459</v>
      </c>
      <c r="C2342" s="5" t="s">
        <v>7460</v>
      </c>
      <c r="D2342" s="6">
        <v>2019</v>
      </c>
      <c r="E2342" s="5" t="s">
        <v>7461</v>
      </c>
      <c r="F2342" s="5" t="s">
        <v>386</v>
      </c>
      <c r="G2342" s="5" t="s">
        <v>7462</v>
      </c>
      <c r="H2342" s="5" t="s">
        <v>13024</v>
      </c>
      <c r="I2342" s="6" t="s">
        <v>13025</v>
      </c>
      <c r="J2342" s="6" t="s">
        <v>13026</v>
      </c>
      <c r="K2342" s="6" t="s">
        <v>13025</v>
      </c>
      <c r="L2342" s="6" t="s">
        <v>13025</v>
      </c>
      <c r="M2342" s="6" t="s">
        <v>13027</v>
      </c>
      <c r="N2342" s="5" t="s">
        <v>13028</v>
      </c>
    </row>
    <row r="2343" spans="1:14" x14ac:dyDescent="0.45">
      <c r="A2343" s="6" t="s">
        <v>4468</v>
      </c>
      <c r="B2343" s="5" t="s">
        <v>4469</v>
      </c>
      <c r="C2343" s="5" t="s">
        <v>4470</v>
      </c>
      <c r="D2343" s="6">
        <v>2002</v>
      </c>
      <c r="E2343" s="5" t="s">
        <v>4471</v>
      </c>
      <c r="F2343" s="5" t="s">
        <v>68</v>
      </c>
      <c r="G2343" s="5" t="s">
        <v>4472</v>
      </c>
      <c r="H2343" s="5" t="s">
        <v>13032</v>
      </c>
      <c r="I2343" s="6" t="s">
        <v>13025</v>
      </c>
      <c r="J2343" s="6" t="s">
        <v>13026</v>
      </c>
      <c r="K2343" s="6" t="s">
        <v>13026</v>
      </c>
      <c r="L2343" s="6" t="s">
        <v>13025</v>
      </c>
      <c r="M2343" s="6" t="s">
        <v>13027</v>
      </c>
      <c r="N2343" s="5" t="s">
        <v>13028</v>
      </c>
    </row>
    <row r="2344" spans="1:14" x14ac:dyDescent="0.45">
      <c r="A2344" s="6" t="s">
        <v>8008</v>
      </c>
      <c r="B2344" s="5" t="s">
        <v>8009</v>
      </c>
      <c r="C2344" s="5" t="s">
        <v>8010</v>
      </c>
      <c r="D2344" s="6">
        <v>2002</v>
      </c>
      <c r="E2344" s="5" t="s">
        <v>8011</v>
      </c>
      <c r="F2344" s="5" t="s">
        <v>386</v>
      </c>
      <c r="G2344" s="5" t="s">
        <v>8012</v>
      </c>
      <c r="H2344" s="5" t="s">
        <v>13024</v>
      </c>
      <c r="I2344" s="6" t="s">
        <v>13026</v>
      </c>
      <c r="J2344" s="6" t="s">
        <v>13025</v>
      </c>
      <c r="K2344" s="6" t="s">
        <v>13026</v>
      </c>
      <c r="L2344" s="6" t="s">
        <v>13026</v>
      </c>
      <c r="M2344" s="6" t="s">
        <v>13027</v>
      </c>
      <c r="N2344" s="5" t="s">
        <v>13031</v>
      </c>
    </row>
    <row r="2345" spans="1:14" x14ac:dyDescent="0.45">
      <c r="A2345" s="6" t="s">
        <v>918</v>
      </c>
      <c r="B2345" s="5" t="s">
        <v>919</v>
      </c>
      <c r="C2345" s="5" t="s">
        <v>920</v>
      </c>
      <c r="D2345" s="6">
        <v>2010</v>
      </c>
      <c r="E2345" s="5" t="s">
        <v>921</v>
      </c>
      <c r="F2345" s="5" t="s">
        <v>922</v>
      </c>
      <c r="G2345" s="5" t="s">
        <v>923</v>
      </c>
      <c r="H2345" s="5" t="s">
        <v>13030</v>
      </c>
      <c r="I2345" s="6" t="s">
        <v>13025</v>
      </c>
      <c r="J2345" s="6" t="s">
        <v>13025</v>
      </c>
      <c r="K2345" s="6" t="s">
        <v>13025</v>
      </c>
      <c r="L2345" s="6" t="s">
        <v>13025</v>
      </c>
      <c r="M2345" s="6" t="s">
        <v>13033</v>
      </c>
      <c r="N2345" s="5"/>
    </row>
    <row r="2346" spans="1:14" x14ac:dyDescent="0.45">
      <c r="A2346" s="6" t="s">
        <v>9137</v>
      </c>
      <c r="B2346" s="5" t="s">
        <v>9138</v>
      </c>
      <c r="C2346" s="5" t="s">
        <v>9139</v>
      </c>
      <c r="D2346" s="6">
        <v>2000</v>
      </c>
      <c r="E2346" s="5" t="s">
        <v>9140</v>
      </c>
      <c r="F2346" s="5" t="s">
        <v>9141</v>
      </c>
      <c r="G2346" s="5" t="s">
        <v>9142</v>
      </c>
      <c r="H2346" s="5" t="s">
        <v>13024</v>
      </c>
      <c r="I2346" s="6" t="s">
        <v>13025</v>
      </c>
      <c r="J2346" s="6" t="s">
        <v>13026</v>
      </c>
      <c r="K2346" s="6" t="s">
        <v>13026</v>
      </c>
      <c r="L2346" s="6" t="s">
        <v>13025</v>
      </c>
      <c r="M2346" s="6" t="s">
        <v>13027</v>
      </c>
      <c r="N2346" s="5" t="s">
        <v>13028</v>
      </c>
    </row>
    <row r="2347" spans="1:14" x14ac:dyDescent="0.45">
      <c r="A2347" s="6" t="s">
        <v>10935</v>
      </c>
      <c r="B2347" s="5" t="s">
        <v>10936</v>
      </c>
      <c r="C2347" s="5" t="s">
        <v>10937</v>
      </c>
      <c r="D2347" s="6">
        <v>1976</v>
      </c>
      <c r="E2347" s="5" t="s">
        <v>10938</v>
      </c>
      <c r="F2347" s="5" t="s">
        <v>386</v>
      </c>
      <c r="G2347" s="5" t="s">
        <v>10939</v>
      </c>
      <c r="H2347" s="5" t="s">
        <v>13024</v>
      </c>
      <c r="I2347" s="6" t="s">
        <v>13026</v>
      </c>
      <c r="J2347" s="6" t="s">
        <v>13026</v>
      </c>
      <c r="K2347" s="6" t="s">
        <v>13026</v>
      </c>
      <c r="L2347" s="6" t="s">
        <v>13026</v>
      </c>
      <c r="M2347" s="6" t="s">
        <v>13027</v>
      </c>
      <c r="N2347" s="5" t="s">
        <v>13031</v>
      </c>
    </row>
    <row r="2348" spans="1:14" x14ac:dyDescent="0.45">
      <c r="A2348" s="6" t="s">
        <v>930</v>
      </c>
      <c r="B2348" s="5" t="s">
        <v>931</v>
      </c>
      <c r="C2348" s="5" t="s">
        <v>932</v>
      </c>
      <c r="D2348" s="6">
        <v>2025</v>
      </c>
      <c r="E2348" s="5" t="s">
        <v>933</v>
      </c>
      <c r="F2348" s="5" t="s">
        <v>934</v>
      </c>
      <c r="G2348" s="5" t="s">
        <v>935</v>
      </c>
      <c r="H2348" s="5" t="s">
        <v>13024</v>
      </c>
      <c r="I2348" s="6" t="s">
        <v>13025</v>
      </c>
      <c r="J2348" s="6" t="s">
        <v>13025</v>
      </c>
      <c r="K2348" s="6" t="s">
        <v>13026</v>
      </c>
      <c r="L2348" s="6" t="s">
        <v>13025</v>
      </c>
      <c r="M2348" s="6" t="s">
        <v>13027</v>
      </c>
      <c r="N2348" s="5" t="s">
        <v>13029</v>
      </c>
    </row>
    <row r="2349" spans="1:14" x14ac:dyDescent="0.45">
      <c r="A2349" s="6" t="s">
        <v>3387</v>
      </c>
      <c r="B2349" s="5" t="s">
        <v>3388</v>
      </c>
      <c r="C2349" s="5" t="s">
        <v>3389</v>
      </c>
      <c r="D2349" s="6">
        <v>1999</v>
      </c>
      <c r="E2349" s="5" t="s">
        <v>3390</v>
      </c>
      <c r="F2349" s="5" t="s">
        <v>1290</v>
      </c>
      <c r="G2349" s="5" t="s">
        <v>3391</v>
      </c>
      <c r="H2349" s="5" t="s">
        <v>13024</v>
      </c>
      <c r="I2349" s="6" t="s">
        <v>13025</v>
      </c>
      <c r="J2349" s="6" t="s">
        <v>13026</v>
      </c>
      <c r="K2349" s="6" t="s">
        <v>13026</v>
      </c>
      <c r="L2349" s="6" t="s">
        <v>13025</v>
      </c>
      <c r="M2349" s="6" t="s">
        <v>13027</v>
      </c>
      <c r="N2349" s="5" t="s">
        <v>13028</v>
      </c>
    </row>
    <row r="2350" spans="1:14" x14ac:dyDescent="0.45">
      <c r="A2350" s="6" t="s">
        <v>11448</v>
      </c>
      <c r="B2350" s="5" t="s">
        <v>11449</v>
      </c>
      <c r="C2350" s="5" t="s">
        <v>11450</v>
      </c>
      <c r="D2350" s="6">
        <v>2001</v>
      </c>
      <c r="E2350" s="5" t="s">
        <v>11451</v>
      </c>
      <c r="F2350" s="5" t="s">
        <v>660</v>
      </c>
      <c r="G2350" s="5" t="s">
        <v>11452</v>
      </c>
      <c r="H2350" s="5" t="s">
        <v>13024</v>
      </c>
      <c r="I2350" s="6" t="s">
        <v>13025</v>
      </c>
      <c r="J2350" s="6" t="s">
        <v>13026</v>
      </c>
      <c r="K2350" s="6" t="s">
        <v>13026</v>
      </c>
      <c r="L2350" s="6" t="s">
        <v>13026</v>
      </c>
      <c r="M2350" s="6" t="s">
        <v>13027</v>
      </c>
      <c r="N2350" s="5" t="s">
        <v>13028</v>
      </c>
    </row>
    <row r="2351" spans="1:14" x14ac:dyDescent="0.45">
      <c r="A2351" s="6" t="s">
        <v>95</v>
      </c>
      <c r="B2351" s="5" t="s">
        <v>96</v>
      </c>
      <c r="C2351" s="5" t="s">
        <v>97</v>
      </c>
      <c r="D2351" s="6">
        <v>2013</v>
      </c>
      <c r="E2351" s="5" t="s">
        <v>98</v>
      </c>
      <c r="F2351" s="5" t="s">
        <v>99</v>
      </c>
      <c r="G2351" s="5" t="s">
        <v>100</v>
      </c>
      <c r="H2351" s="5" t="s">
        <v>13030</v>
      </c>
      <c r="I2351" s="6" t="s">
        <v>13025</v>
      </c>
      <c r="J2351" s="6" t="s">
        <v>13025</v>
      </c>
      <c r="K2351" s="6" t="s">
        <v>13025</v>
      </c>
      <c r="L2351" s="6" t="s">
        <v>13025</v>
      </c>
      <c r="M2351" s="6" t="s">
        <v>13033</v>
      </c>
      <c r="N2351" s="5"/>
    </row>
    <row r="2352" spans="1:14" x14ac:dyDescent="0.45">
      <c r="A2352" s="6" t="s">
        <v>1436</v>
      </c>
      <c r="B2352" s="5" t="s">
        <v>1437</v>
      </c>
      <c r="C2352" s="5" t="s">
        <v>1438</v>
      </c>
      <c r="D2352" s="6">
        <v>2006</v>
      </c>
      <c r="E2352" s="5" t="s">
        <v>1439</v>
      </c>
      <c r="F2352" s="5" t="s">
        <v>239</v>
      </c>
      <c r="G2352" s="5" t="s">
        <v>1440</v>
      </c>
      <c r="H2352" s="5" t="s">
        <v>13030</v>
      </c>
      <c r="I2352" s="6" t="s">
        <v>13025</v>
      </c>
      <c r="J2352" s="6" t="s">
        <v>13025</v>
      </c>
      <c r="K2352" s="6" t="s">
        <v>13025</v>
      </c>
      <c r="L2352" s="6" t="s">
        <v>13025</v>
      </c>
      <c r="M2352" s="6" t="s">
        <v>13033</v>
      </c>
      <c r="N2352" s="5"/>
    </row>
    <row r="2353" spans="1:14" x14ac:dyDescent="0.45">
      <c r="A2353" s="6" t="s">
        <v>9076</v>
      </c>
      <c r="B2353" s="5" t="s">
        <v>9077</v>
      </c>
      <c r="C2353" s="5" t="s">
        <v>9078</v>
      </c>
      <c r="D2353" s="6">
        <v>1992</v>
      </c>
      <c r="E2353" s="5" t="s">
        <v>9079</v>
      </c>
      <c r="F2353" s="5" t="s">
        <v>5168</v>
      </c>
      <c r="G2353" s="5" t="s">
        <v>9080</v>
      </c>
      <c r="H2353" s="5" t="s">
        <v>13024</v>
      </c>
      <c r="I2353" s="6" t="s">
        <v>13025</v>
      </c>
      <c r="J2353" s="6" t="s">
        <v>13026</v>
      </c>
      <c r="K2353" s="6" t="s">
        <v>13026</v>
      </c>
      <c r="L2353" s="6" t="s">
        <v>13026</v>
      </c>
      <c r="M2353" s="6" t="s">
        <v>13027</v>
      </c>
      <c r="N2353" s="5" t="s">
        <v>13028</v>
      </c>
    </row>
    <row r="2354" spans="1:14" x14ac:dyDescent="0.45">
      <c r="A2354" s="6" t="s">
        <v>12394</v>
      </c>
      <c r="B2354" s="5" t="s">
        <v>12395</v>
      </c>
      <c r="C2354" s="5" t="s">
        <v>12396</v>
      </c>
      <c r="D2354" s="6">
        <v>2002</v>
      </c>
      <c r="E2354" s="5" t="s">
        <v>12397</v>
      </c>
      <c r="F2354" s="5" t="s">
        <v>206</v>
      </c>
      <c r="G2354" s="5" t="s">
        <v>12398</v>
      </c>
      <c r="H2354" s="5" t="s">
        <v>13024</v>
      </c>
      <c r="I2354" s="6" t="s">
        <v>13025</v>
      </c>
      <c r="J2354" s="6" t="s">
        <v>13026</v>
      </c>
      <c r="K2354" s="6" t="s">
        <v>13026</v>
      </c>
      <c r="L2354" s="6" t="s">
        <v>13026</v>
      </c>
      <c r="M2354" s="6" t="s">
        <v>13027</v>
      </c>
      <c r="N2354" s="5" t="s">
        <v>13028</v>
      </c>
    </row>
    <row r="2355" spans="1:14" x14ac:dyDescent="0.45">
      <c r="A2355" s="6" t="s">
        <v>2341</v>
      </c>
      <c r="B2355" s="5" t="s">
        <v>2342</v>
      </c>
      <c r="C2355" s="5" t="s">
        <v>2343</v>
      </c>
      <c r="D2355" s="6">
        <v>2007</v>
      </c>
      <c r="E2355" s="5" t="s">
        <v>2344</v>
      </c>
      <c r="F2355" s="5" t="s">
        <v>386</v>
      </c>
      <c r="G2355" s="5" t="s">
        <v>2345</v>
      </c>
      <c r="H2355" s="5" t="s">
        <v>13024</v>
      </c>
      <c r="I2355" s="6" t="s">
        <v>13025</v>
      </c>
      <c r="J2355" s="6" t="s">
        <v>13026</v>
      </c>
      <c r="K2355" s="6" t="s">
        <v>13026</v>
      </c>
      <c r="L2355" s="6" t="s">
        <v>13026</v>
      </c>
      <c r="M2355" s="6" t="s">
        <v>13027</v>
      </c>
      <c r="N2355" s="5" t="s">
        <v>13028</v>
      </c>
    </row>
    <row r="2356" spans="1:14" x14ac:dyDescent="0.45">
      <c r="A2356" s="6" t="s">
        <v>1040</v>
      </c>
      <c r="B2356" s="5" t="s">
        <v>1041</v>
      </c>
      <c r="C2356" s="5" t="s">
        <v>1042</v>
      </c>
      <c r="D2356" s="6">
        <v>2021</v>
      </c>
      <c r="E2356" s="5" t="s">
        <v>1043</v>
      </c>
      <c r="F2356" s="5"/>
      <c r="G2356" s="5" t="s">
        <v>1044</v>
      </c>
      <c r="H2356" s="5" t="s">
        <v>13024</v>
      </c>
      <c r="I2356" s="6" t="s">
        <v>13025</v>
      </c>
      <c r="J2356" s="6" t="s">
        <v>13025</v>
      </c>
      <c r="K2356" s="6" t="s">
        <v>13026</v>
      </c>
      <c r="L2356" s="6" t="s">
        <v>13025</v>
      </c>
      <c r="M2356" s="6" t="s">
        <v>13027</v>
      </c>
      <c r="N2356" s="5" t="s">
        <v>13029</v>
      </c>
    </row>
    <row r="2357" spans="1:14" x14ac:dyDescent="0.45">
      <c r="A2357" s="6" t="s">
        <v>4878</v>
      </c>
      <c r="B2357" s="5" t="s">
        <v>4879</v>
      </c>
      <c r="C2357" s="5" t="s">
        <v>4880</v>
      </c>
      <c r="D2357" s="6">
        <v>2011</v>
      </c>
      <c r="E2357" s="5" t="s">
        <v>4881</v>
      </c>
      <c r="F2357" s="5" t="s">
        <v>4767</v>
      </c>
      <c r="G2357" s="5" t="s">
        <v>3581</v>
      </c>
      <c r="H2357" s="5" t="s">
        <v>13032</v>
      </c>
      <c r="I2357" s="6" t="s">
        <v>13025</v>
      </c>
      <c r="J2357" s="6" t="s">
        <v>13025</v>
      </c>
      <c r="K2357" s="6" t="s">
        <v>13026</v>
      </c>
      <c r="L2357" s="6" t="s">
        <v>13025</v>
      </c>
      <c r="M2357" s="6" t="s">
        <v>13027</v>
      </c>
      <c r="N2357" s="5" t="s">
        <v>13034</v>
      </c>
    </row>
    <row r="2358" spans="1:14" x14ac:dyDescent="0.45">
      <c r="A2358" s="6" t="s">
        <v>8841</v>
      </c>
      <c r="B2358" s="5" t="s">
        <v>8842</v>
      </c>
      <c r="C2358" s="5" t="s">
        <v>8843</v>
      </c>
      <c r="D2358" s="6">
        <v>1999</v>
      </c>
      <c r="E2358" s="5" t="s">
        <v>8844</v>
      </c>
      <c r="F2358" s="5" t="s">
        <v>8845</v>
      </c>
      <c r="G2358" s="5" t="s">
        <v>8846</v>
      </c>
      <c r="H2358" s="5" t="s">
        <v>13024</v>
      </c>
      <c r="I2358" s="6" t="s">
        <v>13025</v>
      </c>
      <c r="J2358" s="6" t="s">
        <v>13026</v>
      </c>
      <c r="K2358" s="6" t="s">
        <v>13026</v>
      </c>
      <c r="L2358" s="6" t="s">
        <v>13026</v>
      </c>
      <c r="M2358" s="6" t="s">
        <v>13027</v>
      </c>
      <c r="N2358" s="5" t="s">
        <v>13028</v>
      </c>
    </row>
    <row r="2359" spans="1:14" x14ac:dyDescent="0.45">
      <c r="A2359" s="6" t="s">
        <v>11746</v>
      </c>
      <c r="B2359" s="5" t="s">
        <v>11747</v>
      </c>
      <c r="C2359" s="5" t="s">
        <v>11748</v>
      </c>
      <c r="D2359" s="6">
        <v>2003</v>
      </c>
      <c r="E2359" s="5" t="s">
        <v>11749</v>
      </c>
      <c r="F2359" s="5" t="s">
        <v>68</v>
      </c>
      <c r="G2359" s="5" t="s">
        <v>11750</v>
      </c>
      <c r="H2359" s="5" t="s">
        <v>13024</v>
      </c>
      <c r="I2359" s="6" t="s">
        <v>13025</v>
      </c>
      <c r="J2359" s="6" t="s">
        <v>13026</v>
      </c>
      <c r="K2359" s="6" t="s">
        <v>13026</v>
      </c>
      <c r="L2359" s="6" t="s">
        <v>13026</v>
      </c>
      <c r="M2359" s="6" t="s">
        <v>13027</v>
      </c>
      <c r="N2359" s="5" t="s">
        <v>13028</v>
      </c>
    </row>
    <row r="2360" spans="1:14" x14ac:dyDescent="0.45">
      <c r="A2360" s="6" t="s">
        <v>10882</v>
      </c>
      <c r="B2360" s="5" t="s">
        <v>10883</v>
      </c>
      <c r="C2360" s="5" t="s">
        <v>10884</v>
      </c>
      <c r="D2360" s="6">
        <v>2021</v>
      </c>
      <c r="E2360" s="5" t="s">
        <v>10885</v>
      </c>
      <c r="F2360" s="5" t="s">
        <v>10886</v>
      </c>
      <c r="G2360" s="5" t="s">
        <v>10887</v>
      </c>
      <c r="H2360" s="5" t="s">
        <v>13024</v>
      </c>
      <c r="I2360" s="6" t="s">
        <v>13026</v>
      </c>
      <c r="J2360" s="6" t="s">
        <v>13026</v>
      </c>
      <c r="K2360" s="6" t="s">
        <v>13026</v>
      </c>
      <c r="L2360" s="6" t="s">
        <v>13026</v>
      </c>
      <c r="M2360" s="6" t="s">
        <v>13027</v>
      </c>
      <c r="N2360" s="5" t="s">
        <v>13031</v>
      </c>
    </row>
    <row r="2361" spans="1:14" x14ac:dyDescent="0.45">
      <c r="A2361" s="6" t="s">
        <v>9467</v>
      </c>
      <c r="B2361" s="5" t="s">
        <v>9468</v>
      </c>
      <c r="C2361" s="5" t="s">
        <v>9469</v>
      </c>
      <c r="D2361" s="6">
        <v>1985</v>
      </c>
      <c r="E2361" s="5" t="s">
        <v>9470</v>
      </c>
      <c r="F2361" s="5" t="s">
        <v>129</v>
      </c>
      <c r="G2361" s="5" t="s">
        <v>9471</v>
      </c>
      <c r="H2361" s="5" t="s">
        <v>13024</v>
      </c>
      <c r="I2361" s="6" t="s">
        <v>13025</v>
      </c>
      <c r="J2361" s="6" t="s">
        <v>13026</v>
      </c>
      <c r="K2361" s="6" t="s">
        <v>13026</v>
      </c>
      <c r="L2361" s="6" t="s">
        <v>13026</v>
      </c>
      <c r="M2361" s="6" t="s">
        <v>13027</v>
      </c>
      <c r="N2361" s="5" t="s">
        <v>13028</v>
      </c>
    </row>
    <row r="2362" spans="1:14" x14ac:dyDescent="0.45">
      <c r="A2362" s="6" t="s">
        <v>706</v>
      </c>
      <c r="B2362" s="5" t="s">
        <v>707</v>
      </c>
      <c r="C2362" s="5" t="s">
        <v>708</v>
      </c>
      <c r="D2362" s="6">
        <v>2005</v>
      </c>
      <c r="E2362" s="5" t="s">
        <v>709</v>
      </c>
      <c r="F2362" s="5" t="s">
        <v>245</v>
      </c>
      <c r="G2362" s="5" t="s">
        <v>710</v>
      </c>
      <c r="H2362" s="5" t="s">
        <v>13024</v>
      </c>
      <c r="I2362" s="6" t="s">
        <v>13025</v>
      </c>
      <c r="J2362" s="6" t="s">
        <v>13025</v>
      </c>
      <c r="K2362" s="6" t="s">
        <v>13026</v>
      </c>
      <c r="L2362" s="6" t="s">
        <v>13026</v>
      </c>
      <c r="M2362" s="6" t="s">
        <v>13027</v>
      </c>
      <c r="N2362" s="5" t="s">
        <v>13029</v>
      </c>
    </row>
    <row r="2363" spans="1:14" x14ac:dyDescent="0.45">
      <c r="A2363" s="6" t="s">
        <v>11924</v>
      </c>
      <c r="B2363" s="5" t="s">
        <v>11925</v>
      </c>
      <c r="C2363" s="5" t="s">
        <v>11926</v>
      </c>
      <c r="D2363" s="6">
        <v>2008</v>
      </c>
      <c r="E2363" s="5" t="s">
        <v>11927</v>
      </c>
      <c r="F2363" s="5" t="s">
        <v>11928</v>
      </c>
      <c r="G2363" s="5" t="s">
        <v>11929</v>
      </c>
      <c r="H2363" s="5" t="s">
        <v>13024</v>
      </c>
      <c r="I2363" s="6" t="s">
        <v>13026</v>
      </c>
      <c r="J2363" s="6" t="s">
        <v>13025</v>
      </c>
      <c r="K2363" s="6" t="s">
        <v>13026</v>
      </c>
      <c r="L2363" s="6" t="s">
        <v>13026</v>
      </c>
      <c r="M2363" s="6" t="s">
        <v>13027</v>
      </c>
      <c r="N2363" s="5" t="s">
        <v>13031</v>
      </c>
    </row>
    <row r="2364" spans="1:14" x14ac:dyDescent="0.45">
      <c r="A2364" s="6" t="s">
        <v>4595</v>
      </c>
      <c r="B2364" s="5" t="s">
        <v>4596</v>
      </c>
      <c r="C2364" s="5" t="s">
        <v>4597</v>
      </c>
      <c r="D2364" s="6">
        <v>2010</v>
      </c>
      <c r="E2364" s="5" t="s">
        <v>4598</v>
      </c>
      <c r="F2364" s="5" t="s">
        <v>135</v>
      </c>
      <c r="G2364" s="5" t="s">
        <v>4599</v>
      </c>
      <c r="H2364" s="5" t="s">
        <v>13024</v>
      </c>
      <c r="I2364" s="6" t="s">
        <v>13025</v>
      </c>
      <c r="J2364" s="6" t="s">
        <v>13026</v>
      </c>
      <c r="K2364" s="6" t="s">
        <v>13026</v>
      </c>
      <c r="L2364" s="6" t="s">
        <v>13025</v>
      </c>
      <c r="M2364" s="6" t="s">
        <v>13027</v>
      </c>
      <c r="N2364" s="5" t="s">
        <v>13028</v>
      </c>
    </row>
    <row r="2365" spans="1:14" x14ac:dyDescent="0.45">
      <c r="A2365" s="6" t="s">
        <v>6920</v>
      </c>
      <c r="B2365" s="5" t="s">
        <v>6921</v>
      </c>
      <c r="C2365" s="5" t="s">
        <v>6922</v>
      </c>
      <c r="D2365" s="6">
        <v>1999</v>
      </c>
      <c r="E2365" s="5" t="s">
        <v>6923</v>
      </c>
      <c r="F2365" s="5" t="s">
        <v>68</v>
      </c>
      <c r="G2365" s="5" t="s">
        <v>6924</v>
      </c>
      <c r="H2365" s="5" t="s">
        <v>13024</v>
      </c>
      <c r="I2365" s="6" t="s">
        <v>13025</v>
      </c>
      <c r="J2365" s="6" t="s">
        <v>13026</v>
      </c>
      <c r="K2365" s="6" t="s">
        <v>13026</v>
      </c>
      <c r="L2365" s="6" t="s">
        <v>13026</v>
      </c>
      <c r="M2365" s="6" t="s">
        <v>13027</v>
      </c>
      <c r="N2365" s="5" t="s">
        <v>13028</v>
      </c>
    </row>
    <row r="2366" spans="1:14" x14ac:dyDescent="0.45">
      <c r="A2366" s="6" t="s">
        <v>10104</v>
      </c>
      <c r="B2366" s="5" t="s">
        <v>10105</v>
      </c>
      <c r="C2366" s="5" t="s">
        <v>10106</v>
      </c>
      <c r="D2366" s="6">
        <v>2005</v>
      </c>
      <c r="E2366" s="5" t="s">
        <v>10107</v>
      </c>
      <c r="F2366" s="5" t="s">
        <v>206</v>
      </c>
      <c r="G2366" s="5" t="s">
        <v>10108</v>
      </c>
      <c r="H2366" s="5" t="s">
        <v>13024</v>
      </c>
      <c r="I2366" s="6" t="s">
        <v>13026</v>
      </c>
      <c r="J2366" s="6" t="s">
        <v>13025</v>
      </c>
      <c r="K2366" s="6" t="s">
        <v>13026</v>
      </c>
      <c r="L2366" s="6" t="s">
        <v>13026</v>
      </c>
      <c r="M2366" s="6" t="s">
        <v>13027</v>
      </c>
      <c r="N2366" s="5" t="s">
        <v>13031</v>
      </c>
    </row>
    <row r="2367" spans="1:14" x14ac:dyDescent="0.45">
      <c r="A2367" s="6" t="s">
        <v>9767</v>
      </c>
      <c r="B2367" s="5" t="s">
        <v>9768</v>
      </c>
      <c r="C2367" s="5" t="s">
        <v>9769</v>
      </c>
      <c r="D2367" s="6">
        <v>2003</v>
      </c>
      <c r="E2367" s="5" t="s">
        <v>9770</v>
      </c>
      <c r="F2367" s="5" t="s">
        <v>194</v>
      </c>
      <c r="G2367" s="5" t="s">
        <v>9771</v>
      </c>
      <c r="H2367" s="5" t="s">
        <v>13024</v>
      </c>
      <c r="I2367" s="6" t="s">
        <v>13025</v>
      </c>
      <c r="J2367" s="6" t="s">
        <v>13026</v>
      </c>
      <c r="K2367" s="6" t="s">
        <v>13026</v>
      </c>
      <c r="L2367" s="6" t="s">
        <v>13026</v>
      </c>
      <c r="M2367" s="6" t="s">
        <v>13027</v>
      </c>
      <c r="N2367" s="5" t="s">
        <v>13028</v>
      </c>
    </row>
    <row r="2368" spans="1:14" x14ac:dyDescent="0.45">
      <c r="A2368" s="6" t="s">
        <v>9664</v>
      </c>
      <c r="B2368" s="5" t="s">
        <v>9665</v>
      </c>
      <c r="C2368" s="5" t="s">
        <v>9666</v>
      </c>
      <c r="D2368" s="6">
        <v>2015</v>
      </c>
      <c r="E2368" s="5" t="s">
        <v>9667</v>
      </c>
      <c r="F2368" s="5" t="s">
        <v>9668</v>
      </c>
      <c r="G2368" s="5" t="s">
        <v>9669</v>
      </c>
      <c r="H2368" s="5" t="s">
        <v>13024</v>
      </c>
      <c r="I2368" s="6" t="s">
        <v>13025</v>
      </c>
      <c r="J2368" s="6" t="s">
        <v>13026</v>
      </c>
      <c r="K2368" s="6" t="s">
        <v>13026</v>
      </c>
      <c r="L2368" s="6" t="s">
        <v>13026</v>
      </c>
      <c r="M2368" s="6" t="s">
        <v>13027</v>
      </c>
      <c r="N2368" s="5" t="s">
        <v>13028</v>
      </c>
    </row>
    <row r="2369" spans="1:14" x14ac:dyDescent="0.45">
      <c r="A2369" s="6" t="s">
        <v>2664</v>
      </c>
      <c r="B2369" s="5" t="s">
        <v>2665</v>
      </c>
      <c r="C2369" s="5" t="s">
        <v>2666</v>
      </c>
      <c r="D2369" s="6">
        <v>2001</v>
      </c>
      <c r="E2369" s="5" t="s">
        <v>2667</v>
      </c>
      <c r="F2369" s="5" t="s">
        <v>68</v>
      </c>
      <c r="G2369" s="5" t="s">
        <v>2668</v>
      </c>
      <c r="H2369" s="5" t="s">
        <v>13024</v>
      </c>
      <c r="I2369" s="6" t="s">
        <v>13025</v>
      </c>
      <c r="J2369" s="6" t="s">
        <v>13026</v>
      </c>
      <c r="K2369" s="6" t="s">
        <v>13026</v>
      </c>
      <c r="L2369" s="6" t="s">
        <v>13026</v>
      </c>
      <c r="M2369" s="6" t="s">
        <v>13027</v>
      </c>
      <c r="N2369" s="5" t="s">
        <v>13028</v>
      </c>
    </row>
    <row r="2370" spans="1:14" x14ac:dyDescent="0.45">
      <c r="A2370" s="6" t="s">
        <v>1655</v>
      </c>
      <c r="B2370" s="5" t="s">
        <v>1656</v>
      </c>
      <c r="C2370" s="5" t="s">
        <v>1657</v>
      </c>
      <c r="D2370" s="6">
        <v>2007</v>
      </c>
      <c r="E2370" s="5" t="s">
        <v>1658</v>
      </c>
      <c r="F2370" s="5" t="s">
        <v>732</v>
      </c>
      <c r="G2370" s="5" t="s">
        <v>1659</v>
      </c>
      <c r="H2370" s="5" t="s">
        <v>13032</v>
      </c>
      <c r="I2370" s="6" t="s">
        <v>13026</v>
      </c>
      <c r="J2370" s="6" t="s">
        <v>13025</v>
      </c>
      <c r="K2370" s="6" t="s">
        <v>13026</v>
      </c>
      <c r="L2370" s="6" t="s">
        <v>13025</v>
      </c>
      <c r="M2370" s="6" t="s">
        <v>13027</v>
      </c>
      <c r="N2370" s="5" t="s">
        <v>13031</v>
      </c>
    </row>
    <row r="2371" spans="1:14" x14ac:dyDescent="0.45">
      <c r="A2371" s="6" t="s">
        <v>8653</v>
      </c>
      <c r="B2371" s="5" t="s">
        <v>8654</v>
      </c>
      <c r="C2371" s="5" t="s">
        <v>8655</v>
      </c>
      <c r="D2371" s="6">
        <v>2004</v>
      </c>
      <c r="E2371" s="5" t="s">
        <v>8656</v>
      </c>
      <c r="F2371" s="5" t="s">
        <v>868</v>
      </c>
      <c r="G2371" s="5" t="s">
        <v>8657</v>
      </c>
      <c r="H2371" s="5" t="s">
        <v>13024</v>
      </c>
      <c r="I2371" s="6" t="s">
        <v>13025</v>
      </c>
      <c r="J2371" s="6" t="s">
        <v>13026</v>
      </c>
      <c r="K2371" s="6" t="s">
        <v>13026</v>
      </c>
      <c r="L2371" s="6" t="s">
        <v>13026</v>
      </c>
      <c r="M2371" s="6" t="s">
        <v>13027</v>
      </c>
      <c r="N2371" s="5" t="s">
        <v>13028</v>
      </c>
    </row>
    <row r="2372" spans="1:14" x14ac:dyDescent="0.45">
      <c r="A2372" s="6" t="s">
        <v>7348</v>
      </c>
      <c r="B2372" s="5" t="s">
        <v>7349</v>
      </c>
      <c r="C2372" s="5" t="s">
        <v>7350</v>
      </c>
      <c r="D2372" s="6">
        <v>1987</v>
      </c>
      <c r="E2372" s="5" t="s">
        <v>7351</v>
      </c>
      <c r="F2372" s="5" t="s">
        <v>426</v>
      </c>
      <c r="G2372" s="5" t="s">
        <v>7352</v>
      </c>
      <c r="H2372" s="5" t="s">
        <v>13024</v>
      </c>
      <c r="I2372" s="6" t="s">
        <v>13025</v>
      </c>
      <c r="J2372" s="6" t="s">
        <v>13025</v>
      </c>
      <c r="K2372" s="6" t="s">
        <v>13026</v>
      </c>
      <c r="L2372" s="6" t="s">
        <v>13026</v>
      </c>
      <c r="M2372" s="6" t="s">
        <v>13027</v>
      </c>
      <c r="N2372" s="5" t="s">
        <v>13029</v>
      </c>
    </row>
    <row r="2373" spans="1:14" x14ac:dyDescent="0.45">
      <c r="A2373" s="6" t="s">
        <v>12380</v>
      </c>
      <c r="B2373" s="5" t="s">
        <v>12381</v>
      </c>
      <c r="C2373" s="5" t="s">
        <v>12382</v>
      </c>
      <c r="D2373" s="6">
        <v>1994</v>
      </c>
      <c r="E2373" s="5" t="s">
        <v>12383</v>
      </c>
      <c r="F2373" s="5" t="s">
        <v>779</v>
      </c>
      <c r="G2373" s="5" t="s">
        <v>12384</v>
      </c>
      <c r="H2373" s="5" t="s">
        <v>13024</v>
      </c>
      <c r="I2373" s="6" t="s">
        <v>13026</v>
      </c>
      <c r="J2373" s="6" t="s">
        <v>13026</v>
      </c>
      <c r="K2373" s="6" t="s">
        <v>13026</v>
      </c>
      <c r="L2373" s="6" t="s">
        <v>13026</v>
      </c>
      <c r="M2373" s="6" t="s">
        <v>13027</v>
      </c>
      <c r="N2373" s="5" t="s">
        <v>13031</v>
      </c>
    </row>
    <row r="2374" spans="1:14" x14ac:dyDescent="0.45">
      <c r="A2374" s="6" t="s">
        <v>12132</v>
      </c>
      <c r="B2374" s="5" t="s">
        <v>12133</v>
      </c>
      <c r="C2374" s="5" t="s">
        <v>7646</v>
      </c>
      <c r="D2374" s="6">
        <v>2002</v>
      </c>
      <c r="E2374" s="5" t="s">
        <v>12134</v>
      </c>
      <c r="F2374" s="5" t="s">
        <v>12135</v>
      </c>
      <c r="G2374" s="5" t="s">
        <v>12136</v>
      </c>
      <c r="H2374" s="5" t="s">
        <v>13024</v>
      </c>
      <c r="I2374" s="6" t="s">
        <v>13025</v>
      </c>
      <c r="J2374" s="6" t="s">
        <v>13026</v>
      </c>
      <c r="K2374" s="6" t="s">
        <v>13026</v>
      </c>
      <c r="L2374" s="6" t="s">
        <v>13025</v>
      </c>
      <c r="M2374" s="6" t="s">
        <v>13027</v>
      </c>
      <c r="N2374" s="5" t="s">
        <v>13028</v>
      </c>
    </row>
    <row r="2375" spans="1:14" x14ac:dyDescent="0.45">
      <c r="A2375" s="6" t="s">
        <v>12571</v>
      </c>
      <c r="B2375" s="5" t="s">
        <v>12572</v>
      </c>
      <c r="C2375" s="5" t="s">
        <v>12573</v>
      </c>
      <c r="D2375" s="6">
        <v>2002</v>
      </c>
      <c r="E2375" s="5" t="s">
        <v>12574</v>
      </c>
      <c r="F2375" s="5" t="s">
        <v>3375</v>
      </c>
      <c r="G2375" s="5" t="s">
        <v>12575</v>
      </c>
      <c r="H2375" s="5" t="s">
        <v>13024</v>
      </c>
      <c r="I2375" s="6" t="s">
        <v>13025</v>
      </c>
      <c r="J2375" s="6" t="s">
        <v>13026</v>
      </c>
      <c r="K2375" s="6" t="s">
        <v>13026</v>
      </c>
      <c r="L2375" s="6" t="s">
        <v>13025</v>
      </c>
      <c r="M2375" s="6" t="s">
        <v>13027</v>
      </c>
      <c r="N2375" s="5" t="s">
        <v>13028</v>
      </c>
    </row>
    <row r="2376" spans="1:14" x14ac:dyDescent="0.45">
      <c r="A2376" s="6" t="s">
        <v>8728</v>
      </c>
      <c r="B2376" s="5" t="s">
        <v>8729</v>
      </c>
      <c r="C2376" s="5" t="s">
        <v>8730</v>
      </c>
      <c r="D2376" s="6">
        <v>1998</v>
      </c>
      <c r="E2376" s="5" t="s">
        <v>8731</v>
      </c>
      <c r="F2376" s="5" t="s">
        <v>1474</v>
      </c>
      <c r="G2376" s="5" t="s">
        <v>8732</v>
      </c>
      <c r="H2376" s="5" t="s">
        <v>13024</v>
      </c>
      <c r="I2376" s="6" t="s">
        <v>13026</v>
      </c>
      <c r="J2376" s="6" t="s">
        <v>13025</v>
      </c>
      <c r="K2376" s="6" t="s">
        <v>13026</v>
      </c>
      <c r="L2376" s="6" t="s">
        <v>13026</v>
      </c>
      <c r="M2376" s="6" t="s">
        <v>13027</v>
      </c>
      <c r="N2376" s="5" t="s">
        <v>13031</v>
      </c>
    </row>
    <row r="2377" spans="1:14" x14ac:dyDescent="0.45">
      <c r="A2377" s="6" t="s">
        <v>9957</v>
      </c>
      <c r="B2377" s="5" t="s">
        <v>9958</v>
      </c>
      <c r="C2377" s="5" t="s">
        <v>9959</v>
      </c>
      <c r="D2377" s="6">
        <v>2002</v>
      </c>
      <c r="E2377" s="5" t="s">
        <v>9960</v>
      </c>
      <c r="F2377" s="5" t="s">
        <v>466</v>
      </c>
      <c r="G2377" s="5" t="s">
        <v>9961</v>
      </c>
      <c r="H2377" s="5" t="s">
        <v>13024</v>
      </c>
      <c r="I2377" s="6" t="s">
        <v>13025</v>
      </c>
      <c r="J2377" s="6" t="s">
        <v>13026</v>
      </c>
      <c r="K2377" s="6" t="s">
        <v>13026</v>
      </c>
      <c r="L2377" s="6" t="s">
        <v>13026</v>
      </c>
      <c r="M2377" s="6" t="s">
        <v>13027</v>
      </c>
      <c r="N2377" s="5" t="s">
        <v>13028</v>
      </c>
    </row>
    <row r="2378" spans="1:14" x14ac:dyDescent="0.45">
      <c r="A2378" s="6" t="s">
        <v>5185</v>
      </c>
      <c r="B2378" s="5" t="s">
        <v>5186</v>
      </c>
      <c r="C2378" s="5" t="s">
        <v>5187</v>
      </c>
      <c r="D2378" s="6">
        <v>1985</v>
      </c>
      <c r="E2378" s="5" t="s">
        <v>5188</v>
      </c>
      <c r="F2378" s="5" t="s">
        <v>4112</v>
      </c>
      <c r="G2378" s="5" t="s">
        <v>5189</v>
      </c>
      <c r="H2378" s="5" t="s">
        <v>13024</v>
      </c>
      <c r="I2378" s="6" t="s">
        <v>13026</v>
      </c>
      <c r="J2378" s="6" t="s">
        <v>13026</v>
      </c>
      <c r="K2378" s="6" t="s">
        <v>13026</v>
      </c>
      <c r="L2378" s="6" t="s">
        <v>13026</v>
      </c>
      <c r="M2378" s="6" t="s">
        <v>13027</v>
      </c>
      <c r="N2378" s="5" t="s">
        <v>13031</v>
      </c>
    </row>
    <row r="2379" spans="1:14" x14ac:dyDescent="0.45">
      <c r="A2379" s="6" t="s">
        <v>9414</v>
      </c>
      <c r="B2379" s="5" t="s">
        <v>9415</v>
      </c>
      <c r="C2379" s="5" t="s">
        <v>9416</v>
      </c>
      <c r="D2379" s="6">
        <v>2001</v>
      </c>
      <c r="E2379" s="5" t="s">
        <v>9417</v>
      </c>
      <c r="F2379" s="5" t="s">
        <v>68</v>
      </c>
      <c r="G2379" s="5" t="s">
        <v>9418</v>
      </c>
      <c r="H2379" s="5" t="s">
        <v>13024</v>
      </c>
      <c r="I2379" s="6" t="s">
        <v>13025</v>
      </c>
      <c r="J2379" s="6" t="s">
        <v>13026</v>
      </c>
      <c r="K2379" s="6" t="s">
        <v>13026</v>
      </c>
      <c r="L2379" s="6" t="s">
        <v>13026</v>
      </c>
      <c r="M2379" s="6" t="s">
        <v>13027</v>
      </c>
      <c r="N2379" s="5" t="s">
        <v>13028</v>
      </c>
    </row>
    <row r="2380" spans="1:14" x14ac:dyDescent="0.45">
      <c r="A2380" s="6" t="s">
        <v>8208</v>
      </c>
      <c r="B2380" s="5" t="s">
        <v>8209</v>
      </c>
      <c r="C2380" s="5" t="s">
        <v>8210</v>
      </c>
      <c r="D2380" s="6">
        <v>2000</v>
      </c>
      <c r="E2380" s="5" t="s">
        <v>8211</v>
      </c>
      <c r="F2380" s="5" t="s">
        <v>660</v>
      </c>
      <c r="G2380" s="5" t="s">
        <v>8212</v>
      </c>
      <c r="H2380" s="5" t="s">
        <v>13024</v>
      </c>
      <c r="I2380" s="6" t="s">
        <v>13025</v>
      </c>
      <c r="J2380" s="6" t="s">
        <v>13026</v>
      </c>
      <c r="K2380" s="6" t="s">
        <v>13026</v>
      </c>
      <c r="L2380" s="6" t="s">
        <v>13026</v>
      </c>
      <c r="M2380" s="6" t="s">
        <v>13027</v>
      </c>
      <c r="N2380" s="5" t="s">
        <v>13028</v>
      </c>
    </row>
    <row r="2381" spans="1:14" x14ac:dyDescent="0.45">
      <c r="A2381" s="6" t="s">
        <v>11124</v>
      </c>
      <c r="B2381" s="5" t="s">
        <v>11125</v>
      </c>
      <c r="C2381" s="5" t="s">
        <v>11126</v>
      </c>
      <c r="D2381" s="6">
        <v>2025</v>
      </c>
      <c r="E2381" s="5" t="s">
        <v>11127</v>
      </c>
      <c r="F2381" s="5" t="s">
        <v>374</v>
      </c>
      <c r="G2381" s="5" t="s">
        <v>11128</v>
      </c>
      <c r="H2381" s="5" t="s">
        <v>13024</v>
      </c>
      <c r="I2381" s="6" t="s">
        <v>13025</v>
      </c>
      <c r="J2381" s="6" t="s">
        <v>13026</v>
      </c>
      <c r="K2381" s="6" t="s">
        <v>13026</v>
      </c>
      <c r="L2381" s="6" t="s">
        <v>13026</v>
      </c>
      <c r="M2381" s="6" t="s">
        <v>13027</v>
      </c>
      <c r="N2381" s="5" t="s">
        <v>13028</v>
      </c>
    </row>
    <row r="2382" spans="1:14" x14ac:dyDescent="0.45">
      <c r="A2382" s="6" t="s">
        <v>8560</v>
      </c>
      <c r="B2382" s="5" t="s">
        <v>8561</v>
      </c>
      <c r="C2382" s="5" t="s">
        <v>8562</v>
      </c>
      <c r="D2382" s="6">
        <v>2023</v>
      </c>
      <c r="E2382" s="5" t="s">
        <v>8563</v>
      </c>
      <c r="F2382" s="5" t="s">
        <v>374</v>
      </c>
      <c r="G2382" s="5" t="s">
        <v>8564</v>
      </c>
      <c r="H2382" s="5" t="s">
        <v>13030</v>
      </c>
      <c r="I2382" s="6" t="s">
        <v>13026</v>
      </c>
      <c r="J2382" s="6" t="s">
        <v>13025</v>
      </c>
      <c r="K2382" s="6" t="s">
        <v>13025</v>
      </c>
      <c r="L2382" s="6" t="s">
        <v>13026</v>
      </c>
      <c r="M2382" s="6" t="s">
        <v>13027</v>
      </c>
      <c r="N2382" s="5" t="s">
        <v>13031</v>
      </c>
    </row>
    <row r="2383" spans="1:14" x14ac:dyDescent="0.45">
      <c r="A2383" s="6" t="s">
        <v>8549</v>
      </c>
      <c r="B2383" s="5" t="s">
        <v>8550</v>
      </c>
      <c r="C2383" s="5" t="s">
        <v>8551</v>
      </c>
      <c r="D2383" s="6">
        <v>1999</v>
      </c>
      <c r="E2383" s="5" t="s">
        <v>8552</v>
      </c>
      <c r="F2383" s="5" t="s">
        <v>68</v>
      </c>
      <c r="G2383" s="5" t="s">
        <v>8553</v>
      </c>
      <c r="H2383" s="5" t="s">
        <v>13024</v>
      </c>
      <c r="I2383" s="6" t="s">
        <v>13025</v>
      </c>
      <c r="J2383" s="6" t="s">
        <v>13026</v>
      </c>
      <c r="K2383" s="6" t="s">
        <v>13026</v>
      </c>
      <c r="L2383" s="6" t="s">
        <v>13026</v>
      </c>
      <c r="M2383" s="6" t="s">
        <v>13027</v>
      </c>
      <c r="N2383" s="5" t="s">
        <v>13028</v>
      </c>
    </row>
    <row r="2384" spans="1:14" x14ac:dyDescent="0.45">
      <c r="A2384" s="6" t="s">
        <v>4237</v>
      </c>
      <c r="B2384" s="5" t="s">
        <v>4238</v>
      </c>
      <c r="C2384" s="5" t="s">
        <v>4239</v>
      </c>
      <c r="D2384" s="6">
        <v>2017</v>
      </c>
      <c r="E2384" s="5" t="s">
        <v>4240</v>
      </c>
      <c r="F2384" s="5" t="s">
        <v>4241</v>
      </c>
      <c r="G2384" s="5" t="s">
        <v>4242</v>
      </c>
      <c r="H2384" s="5" t="s">
        <v>13024</v>
      </c>
      <c r="I2384" s="6" t="s">
        <v>13025</v>
      </c>
      <c r="J2384" s="6" t="s">
        <v>13026</v>
      </c>
      <c r="K2384" s="6" t="s">
        <v>13026</v>
      </c>
      <c r="L2384" s="6" t="s">
        <v>13025</v>
      </c>
      <c r="M2384" s="6" t="s">
        <v>13027</v>
      </c>
      <c r="N2384" s="5" t="s">
        <v>13028</v>
      </c>
    </row>
    <row r="2385" spans="1:14" x14ac:dyDescent="0.45">
      <c r="A2385" s="6" t="s">
        <v>9132</v>
      </c>
      <c r="B2385" s="5" t="s">
        <v>9133</v>
      </c>
      <c r="C2385" s="5" t="s">
        <v>9134</v>
      </c>
      <c r="D2385" s="6">
        <v>2001</v>
      </c>
      <c r="E2385" s="5" t="s">
        <v>9135</v>
      </c>
      <c r="F2385" s="5" t="s">
        <v>1445</v>
      </c>
      <c r="G2385" s="5" t="s">
        <v>9136</v>
      </c>
      <c r="H2385" s="5" t="s">
        <v>13024</v>
      </c>
      <c r="I2385" s="6" t="s">
        <v>13025</v>
      </c>
      <c r="J2385" s="6" t="s">
        <v>13026</v>
      </c>
      <c r="K2385" s="6" t="s">
        <v>13026</v>
      </c>
      <c r="L2385" s="6" t="s">
        <v>13025</v>
      </c>
      <c r="M2385" s="6" t="s">
        <v>13027</v>
      </c>
      <c r="N2385" s="5" t="s">
        <v>13028</v>
      </c>
    </row>
    <row r="2386" spans="1:14" x14ac:dyDescent="0.45">
      <c r="A2386" s="6" t="s">
        <v>3865</v>
      </c>
      <c r="B2386" s="5" t="s">
        <v>3866</v>
      </c>
      <c r="C2386" s="5" t="s">
        <v>3867</v>
      </c>
      <c r="D2386" s="6">
        <v>2003</v>
      </c>
      <c r="E2386" s="5" t="s">
        <v>3868</v>
      </c>
      <c r="F2386" s="5" t="s">
        <v>3869</v>
      </c>
      <c r="G2386" s="5" t="s">
        <v>3870</v>
      </c>
      <c r="H2386" s="5" t="s">
        <v>13024</v>
      </c>
      <c r="I2386" s="6" t="s">
        <v>13025</v>
      </c>
      <c r="J2386" s="6" t="s">
        <v>13026</v>
      </c>
      <c r="K2386" s="6" t="s">
        <v>13026</v>
      </c>
      <c r="L2386" s="6" t="s">
        <v>13026</v>
      </c>
      <c r="M2386" s="6" t="s">
        <v>13027</v>
      </c>
      <c r="N2386" s="5" t="s">
        <v>13028</v>
      </c>
    </row>
    <row r="2387" spans="1:14" x14ac:dyDescent="0.45">
      <c r="A2387" s="6" t="s">
        <v>5443</v>
      </c>
      <c r="B2387" s="5" t="s">
        <v>5444</v>
      </c>
      <c r="C2387" s="5" t="s">
        <v>5445</v>
      </c>
      <c r="D2387" s="6">
        <v>2026</v>
      </c>
      <c r="E2387" s="5" t="s">
        <v>5446</v>
      </c>
      <c r="F2387" s="5" t="s">
        <v>5203</v>
      </c>
      <c r="G2387" s="5" t="s">
        <v>5447</v>
      </c>
      <c r="H2387" s="5" t="s">
        <v>13024</v>
      </c>
      <c r="I2387" s="6" t="s">
        <v>13025</v>
      </c>
      <c r="J2387" s="6" t="s">
        <v>13025</v>
      </c>
      <c r="K2387" s="6" t="s">
        <v>13026</v>
      </c>
      <c r="L2387" s="6" t="s">
        <v>13026</v>
      </c>
      <c r="M2387" s="6" t="s">
        <v>13027</v>
      </c>
      <c r="N2387" s="5" t="s">
        <v>13029</v>
      </c>
    </row>
    <row r="2388" spans="1:14" x14ac:dyDescent="0.45">
      <c r="A2388" s="6" t="s">
        <v>5303</v>
      </c>
      <c r="B2388" s="5" t="s">
        <v>5304</v>
      </c>
      <c r="C2388" s="5" t="s">
        <v>5305</v>
      </c>
      <c r="D2388" s="6">
        <v>2008</v>
      </c>
      <c r="E2388" s="5" t="s">
        <v>5306</v>
      </c>
      <c r="F2388" s="5" t="s">
        <v>245</v>
      </c>
      <c r="G2388" s="5" t="s">
        <v>5307</v>
      </c>
      <c r="H2388" s="5" t="s">
        <v>13024</v>
      </c>
      <c r="I2388" s="6" t="s">
        <v>13025</v>
      </c>
      <c r="J2388" s="6" t="s">
        <v>13026</v>
      </c>
      <c r="K2388" s="6" t="s">
        <v>13026</v>
      </c>
      <c r="L2388" s="6" t="s">
        <v>13026</v>
      </c>
      <c r="M2388" s="6" t="s">
        <v>13027</v>
      </c>
      <c r="N2388" s="5" t="s">
        <v>13028</v>
      </c>
    </row>
    <row r="2389" spans="1:14" x14ac:dyDescent="0.45">
      <c r="A2389" s="6" t="s">
        <v>2498</v>
      </c>
      <c r="B2389" s="5" t="s">
        <v>2499</v>
      </c>
      <c r="C2389" s="5" t="s">
        <v>2500</v>
      </c>
      <c r="D2389" s="6">
        <v>2006</v>
      </c>
      <c r="E2389" s="5" t="s">
        <v>2501</v>
      </c>
      <c r="F2389" s="5" t="s">
        <v>2502</v>
      </c>
      <c r="G2389" s="5" t="s">
        <v>2503</v>
      </c>
      <c r="H2389" s="5" t="s">
        <v>13024</v>
      </c>
      <c r="I2389" s="6" t="s">
        <v>13025</v>
      </c>
      <c r="J2389" s="6" t="s">
        <v>13025</v>
      </c>
      <c r="K2389" s="6" t="s">
        <v>13026</v>
      </c>
      <c r="L2389" s="6" t="s">
        <v>13026</v>
      </c>
      <c r="M2389" s="6" t="s">
        <v>13027</v>
      </c>
      <c r="N2389" s="5" t="s">
        <v>13029</v>
      </c>
    </row>
    <row r="2390" spans="1:14" x14ac:dyDescent="0.45">
      <c r="A2390" s="6" t="s">
        <v>9972</v>
      </c>
      <c r="B2390" s="5" t="s">
        <v>9973</v>
      </c>
      <c r="C2390" s="5" t="s">
        <v>9974</v>
      </c>
      <c r="D2390" s="6">
        <v>1995</v>
      </c>
      <c r="E2390" s="5" t="s">
        <v>9975</v>
      </c>
      <c r="F2390" s="5" t="s">
        <v>9976</v>
      </c>
      <c r="G2390" s="5" t="s">
        <v>9977</v>
      </c>
      <c r="H2390" s="5" t="s">
        <v>13024</v>
      </c>
      <c r="I2390" s="6" t="s">
        <v>13026</v>
      </c>
      <c r="J2390" s="6" t="s">
        <v>13025</v>
      </c>
      <c r="K2390" s="6" t="s">
        <v>13026</v>
      </c>
      <c r="L2390" s="6" t="s">
        <v>13026</v>
      </c>
      <c r="M2390" s="6" t="s">
        <v>13027</v>
      </c>
      <c r="N2390" s="5" t="s">
        <v>13031</v>
      </c>
    </row>
    <row r="2391" spans="1:14" x14ac:dyDescent="0.45">
      <c r="A2391" s="6" t="s">
        <v>5029</v>
      </c>
      <c r="B2391" s="5" t="s">
        <v>5030</v>
      </c>
      <c r="C2391" s="5" t="s">
        <v>5031</v>
      </c>
      <c r="D2391" s="6">
        <v>2001</v>
      </c>
      <c r="E2391" s="5" t="s">
        <v>5032</v>
      </c>
      <c r="F2391" s="5" t="s">
        <v>153</v>
      </c>
      <c r="G2391" s="5" t="s">
        <v>5033</v>
      </c>
      <c r="H2391" s="5" t="s">
        <v>13032</v>
      </c>
      <c r="I2391" s="6" t="s">
        <v>13026</v>
      </c>
      <c r="J2391" s="6" t="s">
        <v>13025</v>
      </c>
      <c r="K2391" s="6" t="s">
        <v>13026</v>
      </c>
      <c r="L2391" s="6" t="s">
        <v>13026</v>
      </c>
      <c r="M2391" s="6" t="s">
        <v>13027</v>
      </c>
      <c r="N2391" s="5" t="s">
        <v>13031</v>
      </c>
    </row>
    <row r="2392" spans="1:14" x14ac:dyDescent="0.45">
      <c r="A2392" s="6" t="s">
        <v>7468</v>
      </c>
      <c r="B2392" s="5" t="s">
        <v>7469</v>
      </c>
      <c r="C2392" s="5" t="s">
        <v>7470</v>
      </c>
      <c r="D2392" s="6">
        <v>2001</v>
      </c>
      <c r="E2392" s="5" t="s">
        <v>7471</v>
      </c>
      <c r="F2392" s="5" t="s">
        <v>7472</v>
      </c>
      <c r="G2392" s="5" t="s">
        <v>7473</v>
      </c>
      <c r="H2392" s="5" t="s">
        <v>13024</v>
      </c>
      <c r="I2392" s="6" t="s">
        <v>13025</v>
      </c>
      <c r="J2392" s="6" t="s">
        <v>13026</v>
      </c>
      <c r="K2392" s="6" t="s">
        <v>13026</v>
      </c>
      <c r="L2392" s="6" t="s">
        <v>13026</v>
      </c>
      <c r="M2392" s="6" t="s">
        <v>13027</v>
      </c>
      <c r="N2392" s="5" t="s">
        <v>13028</v>
      </c>
    </row>
    <row r="2393" spans="1:14" x14ac:dyDescent="0.45">
      <c r="A2393" s="6" t="s">
        <v>10520</v>
      </c>
      <c r="B2393" s="5" t="s">
        <v>10521</v>
      </c>
      <c r="C2393" s="5" t="s">
        <v>10522</v>
      </c>
      <c r="D2393" s="6">
        <v>2002</v>
      </c>
      <c r="E2393" s="5" t="s">
        <v>10523</v>
      </c>
      <c r="F2393" s="5" t="s">
        <v>135</v>
      </c>
      <c r="G2393" s="5" t="s">
        <v>10524</v>
      </c>
      <c r="H2393" s="5" t="s">
        <v>13024</v>
      </c>
      <c r="I2393" s="6" t="s">
        <v>13025</v>
      </c>
      <c r="J2393" s="6" t="s">
        <v>13026</v>
      </c>
      <c r="K2393" s="6" t="s">
        <v>13026</v>
      </c>
      <c r="L2393" s="6" t="s">
        <v>13025</v>
      </c>
      <c r="M2393" s="6" t="s">
        <v>13027</v>
      </c>
      <c r="N2393" s="5" t="s">
        <v>13028</v>
      </c>
    </row>
    <row r="2394" spans="1:14" x14ac:dyDescent="0.45">
      <c r="A2394" s="6" t="s">
        <v>10913</v>
      </c>
      <c r="B2394" s="5" t="s">
        <v>10914</v>
      </c>
      <c r="C2394" s="5" t="s">
        <v>10915</v>
      </c>
      <c r="D2394" s="6">
        <v>1999</v>
      </c>
      <c r="E2394" s="5" t="s">
        <v>10916</v>
      </c>
      <c r="F2394" s="5" t="s">
        <v>660</v>
      </c>
      <c r="G2394" s="5" t="s">
        <v>10917</v>
      </c>
      <c r="H2394" s="5" t="s">
        <v>13024</v>
      </c>
      <c r="I2394" s="6" t="s">
        <v>13025</v>
      </c>
      <c r="J2394" s="6" t="s">
        <v>13026</v>
      </c>
      <c r="K2394" s="6" t="s">
        <v>13026</v>
      </c>
      <c r="L2394" s="6" t="s">
        <v>13025</v>
      </c>
      <c r="M2394" s="6" t="s">
        <v>13027</v>
      </c>
      <c r="N2394" s="5" t="s">
        <v>13028</v>
      </c>
    </row>
    <row r="2395" spans="1:14" x14ac:dyDescent="0.45">
      <c r="A2395" s="6" t="s">
        <v>11930</v>
      </c>
      <c r="B2395" s="5" t="s">
        <v>11931</v>
      </c>
      <c r="C2395" s="5" t="s">
        <v>11932</v>
      </c>
      <c r="D2395" s="6">
        <v>2022</v>
      </c>
      <c r="E2395" s="5" t="s">
        <v>11933</v>
      </c>
      <c r="F2395" s="5" t="s">
        <v>374</v>
      </c>
      <c r="G2395" s="5" t="s">
        <v>11934</v>
      </c>
      <c r="H2395" s="5" t="s">
        <v>13024</v>
      </c>
      <c r="I2395" s="6" t="s">
        <v>13025</v>
      </c>
      <c r="J2395" s="6" t="s">
        <v>13025</v>
      </c>
      <c r="K2395" s="6" t="s">
        <v>13026</v>
      </c>
      <c r="L2395" s="6" t="s">
        <v>13026</v>
      </c>
      <c r="M2395" s="6" t="s">
        <v>13027</v>
      </c>
      <c r="N2395" s="5" t="s">
        <v>13029</v>
      </c>
    </row>
    <row r="2396" spans="1:14" x14ac:dyDescent="0.45">
      <c r="A2396" s="6" t="s">
        <v>12504</v>
      </c>
      <c r="B2396" s="5" t="s">
        <v>12505</v>
      </c>
      <c r="C2396" s="5" t="s">
        <v>12506</v>
      </c>
      <c r="D2396" s="6">
        <v>2002</v>
      </c>
      <c r="E2396" s="5" t="s">
        <v>12507</v>
      </c>
      <c r="F2396" s="5" t="s">
        <v>87</v>
      </c>
      <c r="G2396" s="5" t="s">
        <v>12508</v>
      </c>
      <c r="H2396" s="5" t="s">
        <v>13024</v>
      </c>
      <c r="I2396" s="6" t="s">
        <v>13025</v>
      </c>
      <c r="J2396" s="6" t="s">
        <v>13026</v>
      </c>
      <c r="K2396" s="6" t="s">
        <v>13026</v>
      </c>
      <c r="L2396" s="6" t="s">
        <v>13026</v>
      </c>
      <c r="M2396" s="6" t="s">
        <v>13027</v>
      </c>
      <c r="N2396" s="5" t="s">
        <v>13028</v>
      </c>
    </row>
    <row r="2397" spans="1:14" x14ac:dyDescent="0.45">
      <c r="A2397" s="6" t="s">
        <v>734</v>
      </c>
      <c r="B2397" s="5" t="s">
        <v>735</v>
      </c>
      <c r="C2397" s="5" t="s">
        <v>736</v>
      </c>
      <c r="D2397" s="6">
        <v>2002</v>
      </c>
      <c r="E2397" s="5" t="s">
        <v>737</v>
      </c>
      <c r="F2397" s="5" t="s">
        <v>738</v>
      </c>
      <c r="G2397" s="5" t="s">
        <v>739</v>
      </c>
      <c r="H2397" s="5" t="s">
        <v>13024</v>
      </c>
      <c r="I2397" s="6" t="s">
        <v>13025</v>
      </c>
      <c r="J2397" s="6" t="s">
        <v>13026</v>
      </c>
      <c r="K2397" s="6" t="s">
        <v>13026</v>
      </c>
      <c r="L2397" s="6" t="s">
        <v>13026</v>
      </c>
      <c r="M2397" s="6" t="s">
        <v>13027</v>
      </c>
      <c r="N2397" s="5" t="s">
        <v>13028</v>
      </c>
    </row>
    <row r="2398" spans="1:14" x14ac:dyDescent="0.45">
      <c r="A2398" s="6" t="s">
        <v>9829</v>
      </c>
      <c r="B2398" s="5" t="s">
        <v>9830</v>
      </c>
      <c r="C2398" s="5" t="s">
        <v>3902</v>
      </c>
      <c r="D2398" s="6">
        <v>2014</v>
      </c>
      <c r="E2398" s="5" t="s">
        <v>9831</v>
      </c>
      <c r="F2398" s="5" t="s">
        <v>426</v>
      </c>
      <c r="G2398" s="5" t="s">
        <v>9832</v>
      </c>
      <c r="H2398" s="5" t="s">
        <v>13024</v>
      </c>
      <c r="I2398" s="6" t="s">
        <v>13025</v>
      </c>
      <c r="J2398" s="6" t="s">
        <v>13025</v>
      </c>
      <c r="K2398" s="6" t="s">
        <v>13026</v>
      </c>
      <c r="L2398" s="6" t="s">
        <v>13025</v>
      </c>
      <c r="M2398" s="6" t="s">
        <v>13027</v>
      </c>
      <c r="N2398" s="5" t="s">
        <v>13029</v>
      </c>
    </row>
    <row r="2399" spans="1:14" x14ac:dyDescent="0.45">
      <c r="A2399" s="6" t="s">
        <v>11873</v>
      </c>
      <c r="B2399" s="5" t="s">
        <v>11874</v>
      </c>
      <c r="C2399" s="5" t="s">
        <v>11875</v>
      </c>
      <c r="D2399" s="6">
        <v>1968</v>
      </c>
      <c r="E2399" s="5" t="s">
        <v>11876</v>
      </c>
      <c r="F2399" s="5" t="s">
        <v>738</v>
      </c>
      <c r="G2399" s="5" t="s">
        <v>11877</v>
      </c>
      <c r="H2399" s="5" t="s">
        <v>13024</v>
      </c>
      <c r="I2399" s="6" t="s">
        <v>13026</v>
      </c>
      <c r="J2399" s="6" t="s">
        <v>13026</v>
      </c>
      <c r="K2399" s="6" t="s">
        <v>13026</v>
      </c>
      <c r="L2399" s="6" t="s">
        <v>13026</v>
      </c>
      <c r="M2399" s="6" t="s">
        <v>13027</v>
      </c>
      <c r="N2399" s="5" t="s">
        <v>13031</v>
      </c>
    </row>
    <row r="2400" spans="1:14" x14ac:dyDescent="0.45">
      <c r="A2400" s="6" t="s">
        <v>9378</v>
      </c>
      <c r="B2400" s="5" t="s">
        <v>9379</v>
      </c>
      <c r="C2400" s="5" t="s">
        <v>9380</v>
      </c>
      <c r="D2400" s="6">
        <v>2009</v>
      </c>
      <c r="E2400" s="5" t="s">
        <v>9381</v>
      </c>
      <c r="F2400" s="5" t="s">
        <v>5069</v>
      </c>
      <c r="G2400" s="5" t="s">
        <v>9382</v>
      </c>
      <c r="H2400" s="5" t="s">
        <v>13024</v>
      </c>
      <c r="I2400" s="6" t="s">
        <v>13025</v>
      </c>
      <c r="J2400" s="6" t="s">
        <v>13026</v>
      </c>
      <c r="K2400" s="6" t="s">
        <v>13026</v>
      </c>
      <c r="L2400" s="6" t="s">
        <v>13026</v>
      </c>
      <c r="M2400" s="6" t="s">
        <v>13027</v>
      </c>
      <c r="N2400" s="5" t="s">
        <v>13028</v>
      </c>
    </row>
    <row r="2401" spans="1:14" x14ac:dyDescent="0.45">
      <c r="A2401" s="6" t="s">
        <v>11051</v>
      </c>
      <c r="B2401" s="5" t="s">
        <v>11052</v>
      </c>
      <c r="C2401" s="5" t="s">
        <v>11053</v>
      </c>
      <c r="D2401" s="6">
        <v>2019</v>
      </c>
      <c r="E2401" s="5" t="s">
        <v>11054</v>
      </c>
      <c r="F2401" s="5" t="s">
        <v>4262</v>
      </c>
      <c r="G2401" s="5" t="s">
        <v>11055</v>
      </c>
      <c r="H2401" s="5" t="s">
        <v>13024</v>
      </c>
      <c r="I2401" s="6" t="s">
        <v>13026</v>
      </c>
      <c r="J2401" s="6" t="s">
        <v>13025</v>
      </c>
      <c r="K2401" s="6" t="s">
        <v>13026</v>
      </c>
      <c r="L2401" s="6" t="s">
        <v>13026</v>
      </c>
      <c r="M2401" s="6" t="s">
        <v>13027</v>
      </c>
      <c r="N2401" s="5" t="s">
        <v>13031</v>
      </c>
    </row>
    <row r="2402" spans="1:14" x14ac:dyDescent="0.45">
      <c r="A2402" s="6" t="s">
        <v>1509</v>
      </c>
      <c r="B2402" s="5" t="s">
        <v>1510</v>
      </c>
      <c r="C2402" s="5" t="s">
        <v>1511</v>
      </c>
      <c r="D2402" s="6">
        <v>1992</v>
      </c>
      <c r="E2402" s="5" t="s">
        <v>1512</v>
      </c>
      <c r="F2402" s="5" t="s">
        <v>426</v>
      </c>
      <c r="G2402" s="5" t="s">
        <v>1513</v>
      </c>
      <c r="H2402" s="5" t="s">
        <v>13024</v>
      </c>
      <c r="I2402" s="6" t="s">
        <v>13026</v>
      </c>
      <c r="J2402" s="6" t="s">
        <v>13026</v>
      </c>
      <c r="K2402" s="6" t="s">
        <v>13026</v>
      </c>
      <c r="L2402" s="6" t="s">
        <v>13026</v>
      </c>
      <c r="M2402" s="6" t="s">
        <v>13027</v>
      </c>
      <c r="N2402" s="5" t="s">
        <v>13031</v>
      </c>
    </row>
    <row r="2403" spans="1:14" x14ac:dyDescent="0.45">
      <c r="A2403" s="6" t="s">
        <v>9319</v>
      </c>
      <c r="B2403" s="5" t="s">
        <v>9320</v>
      </c>
      <c r="C2403" s="5" t="s">
        <v>9321</v>
      </c>
      <c r="D2403" s="6">
        <v>2017</v>
      </c>
      <c r="E2403" s="5" t="s">
        <v>9322</v>
      </c>
      <c r="F2403" s="5" t="s">
        <v>9323</v>
      </c>
      <c r="G2403" s="5" t="s">
        <v>9324</v>
      </c>
      <c r="H2403" s="5" t="s">
        <v>13024</v>
      </c>
      <c r="I2403" s="6" t="s">
        <v>13025</v>
      </c>
      <c r="J2403" s="6" t="s">
        <v>13025</v>
      </c>
      <c r="K2403" s="6" t="s">
        <v>13026</v>
      </c>
      <c r="L2403" s="6" t="s">
        <v>13026</v>
      </c>
      <c r="M2403" s="6" t="s">
        <v>13027</v>
      </c>
      <c r="N2403" s="5" t="s">
        <v>13029</v>
      </c>
    </row>
    <row r="2404" spans="1:14" x14ac:dyDescent="0.45">
      <c r="A2404" s="6" t="s">
        <v>3745</v>
      </c>
      <c r="B2404" s="5" t="s">
        <v>3746</v>
      </c>
      <c r="C2404" s="5" t="s">
        <v>3747</v>
      </c>
      <c r="D2404" s="6">
        <v>2004</v>
      </c>
      <c r="E2404" s="5" t="s">
        <v>3748</v>
      </c>
      <c r="F2404" s="5" t="s">
        <v>111</v>
      </c>
      <c r="G2404" s="5" t="s">
        <v>3749</v>
      </c>
      <c r="H2404" s="5" t="s">
        <v>13024</v>
      </c>
      <c r="I2404" s="6" t="s">
        <v>13025</v>
      </c>
      <c r="J2404" s="6" t="s">
        <v>13026</v>
      </c>
      <c r="K2404" s="6" t="s">
        <v>13026</v>
      </c>
      <c r="L2404" s="6" t="s">
        <v>13026</v>
      </c>
      <c r="M2404" s="6" t="s">
        <v>13027</v>
      </c>
      <c r="N2404" s="5" t="s">
        <v>13028</v>
      </c>
    </row>
    <row r="2405" spans="1:14" x14ac:dyDescent="0.45">
      <c r="A2405" s="6" t="s">
        <v>11443</v>
      </c>
      <c r="B2405" s="5" t="s">
        <v>11444</v>
      </c>
      <c r="C2405" s="5" t="s">
        <v>11445</v>
      </c>
      <c r="D2405" s="6">
        <v>2001</v>
      </c>
      <c r="E2405" s="5" t="s">
        <v>11446</v>
      </c>
      <c r="F2405" s="5" t="s">
        <v>68</v>
      </c>
      <c r="G2405" s="5" t="s">
        <v>11447</v>
      </c>
      <c r="H2405" s="5" t="s">
        <v>13032</v>
      </c>
      <c r="I2405" s="6" t="s">
        <v>13025</v>
      </c>
      <c r="J2405" s="6" t="s">
        <v>13026</v>
      </c>
      <c r="K2405" s="6" t="s">
        <v>13026</v>
      </c>
      <c r="L2405" s="6" t="s">
        <v>13025</v>
      </c>
      <c r="M2405" s="6" t="s">
        <v>13027</v>
      </c>
      <c r="N2405" s="5" t="s">
        <v>13028</v>
      </c>
    </row>
    <row r="2406" spans="1:14" x14ac:dyDescent="0.45">
      <c r="A2406" s="6" t="s">
        <v>9942</v>
      </c>
      <c r="B2406" s="5" t="s">
        <v>9943</v>
      </c>
      <c r="C2406" s="5" t="s">
        <v>9944</v>
      </c>
      <c r="D2406" s="6">
        <v>2017</v>
      </c>
      <c r="E2406" s="5" t="s">
        <v>9945</v>
      </c>
      <c r="F2406" s="5" t="s">
        <v>2828</v>
      </c>
      <c r="G2406" s="5" t="s">
        <v>9946</v>
      </c>
      <c r="H2406" s="5" t="s">
        <v>13032</v>
      </c>
      <c r="I2406" s="6" t="s">
        <v>13026</v>
      </c>
      <c r="J2406" s="6" t="s">
        <v>13025</v>
      </c>
      <c r="K2406" s="6" t="s">
        <v>13026</v>
      </c>
      <c r="L2406" s="6" t="s">
        <v>13026</v>
      </c>
      <c r="M2406" s="6" t="s">
        <v>13027</v>
      </c>
      <c r="N2406" s="5" t="s">
        <v>13031</v>
      </c>
    </row>
    <row r="2407" spans="1:14" x14ac:dyDescent="0.45">
      <c r="A2407" s="6" t="s">
        <v>1001</v>
      </c>
      <c r="B2407" s="5" t="s">
        <v>1002</v>
      </c>
      <c r="C2407" s="5" t="s">
        <v>1003</v>
      </c>
      <c r="D2407" s="6">
        <v>2025</v>
      </c>
      <c r="E2407" s="5" t="s">
        <v>1004</v>
      </c>
      <c r="F2407" s="5" t="s">
        <v>1005</v>
      </c>
      <c r="G2407" s="5" t="s">
        <v>1006</v>
      </c>
      <c r="H2407" s="5" t="s">
        <v>13030</v>
      </c>
      <c r="I2407" s="6" t="s">
        <v>13026</v>
      </c>
      <c r="J2407" s="6" t="s">
        <v>13026</v>
      </c>
      <c r="K2407" s="6" t="s">
        <v>13026</v>
      </c>
      <c r="L2407" s="6" t="s">
        <v>13025</v>
      </c>
      <c r="M2407" s="6" t="s">
        <v>13027</v>
      </c>
      <c r="N2407" s="5" t="s">
        <v>13031</v>
      </c>
    </row>
    <row r="2408" spans="1:14" x14ac:dyDescent="0.45">
      <c r="A2408" s="6" t="s">
        <v>12677</v>
      </c>
      <c r="B2408" s="5" t="s">
        <v>12678</v>
      </c>
      <c r="C2408" s="5" t="s">
        <v>12679</v>
      </c>
      <c r="D2408" s="6">
        <v>2002</v>
      </c>
      <c r="E2408" s="5" t="s">
        <v>12680</v>
      </c>
      <c r="F2408" s="5" t="s">
        <v>3155</v>
      </c>
      <c r="G2408" s="5" t="s">
        <v>12681</v>
      </c>
      <c r="H2408" s="5" t="s">
        <v>13024</v>
      </c>
      <c r="I2408" s="6" t="s">
        <v>13026</v>
      </c>
      <c r="J2408" s="6" t="s">
        <v>13026</v>
      </c>
      <c r="K2408" s="6" t="s">
        <v>13026</v>
      </c>
      <c r="L2408" s="6" t="s">
        <v>13026</v>
      </c>
      <c r="M2408" s="6" t="s">
        <v>13027</v>
      </c>
      <c r="N2408" s="5" t="s">
        <v>13031</v>
      </c>
    </row>
    <row r="2409" spans="1:14" x14ac:dyDescent="0.45">
      <c r="A2409" s="6" t="s">
        <v>8779</v>
      </c>
      <c r="B2409" s="5" t="s">
        <v>8780</v>
      </c>
      <c r="C2409" s="5" t="s">
        <v>8781</v>
      </c>
      <c r="D2409" s="6">
        <v>2001</v>
      </c>
      <c r="E2409" s="5" t="s">
        <v>8782</v>
      </c>
      <c r="F2409" s="5" t="s">
        <v>68</v>
      </c>
      <c r="G2409" s="5" t="s">
        <v>8783</v>
      </c>
      <c r="H2409" s="5" t="s">
        <v>13024</v>
      </c>
      <c r="I2409" s="6" t="s">
        <v>13025</v>
      </c>
      <c r="J2409" s="6" t="s">
        <v>13026</v>
      </c>
      <c r="K2409" s="6" t="s">
        <v>13026</v>
      </c>
      <c r="L2409" s="6" t="s">
        <v>13026</v>
      </c>
      <c r="M2409" s="6" t="s">
        <v>13027</v>
      </c>
      <c r="N2409" s="5" t="s">
        <v>13028</v>
      </c>
    </row>
    <row r="2410" spans="1:14" x14ac:dyDescent="0.45">
      <c r="A2410" s="6" t="s">
        <v>9122</v>
      </c>
      <c r="B2410" s="5" t="s">
        <v>9123</v>
      </c>
      <c r="C2410" s="5" t="s">
        <v>9124</v>
      </c>
      <c r="D2410" s="6">
        <v>2013</v>
      </c>
      <c r="E2410" s="5" t="s">
        <v>9125</v>
      </c>
      <c r="F2410" s="5" t="s">
        <v>5436</v>
      </c>
      <c r="G2410" s="5" t="s">
        <v>9126</v>
      </c>
      <c r="H2410" s="5" t="s">
        <v>13024</v>
      </c>
      <c r="I2410" s="6" t="s">
        <v>13025</v>
      </c>
      <c r="J2410" s="6" t="s">
        <v>13025</v>
      </c>
      <c r="K2410" s="6" t="s">
        <v>13026</v>
      </c>
      <c r="L2410" s="6" t="s">
        <v>13025</v>
      </c>
      <c r="M2410" s="6" t="s">
        <v>13027</v>
      </c>
      <c r="N2410" s="5" t="s">
        <v>13029</v>
      </c>
    </row>
    <row r="2411" spans="1:14" x14ac:dyDescent="0.45">
      <c r="A2411" s="6" t="s">
        <v>11550</v>
      </c>
      <c r="B2411" s="5" t="s">
        <v>11551</v>
      </c>
      <c r="C2411" s="5" t="s">
        <v>11552</v>
      </c>
      <c r="D2411" s="6">
        <v>2022</v>
      </c>
      <c r="E2411" s="5" t="s">
        <v>11553</v>
      </c>
      <c r="F2411" s="5" t="s">
        <v>11554</v>
      </c>
      <c r="G2411" s="5" t="s">
        <v>11555</v>
      </c>
      <c r="H2411" s="5" t="s">
        <v>13024</v>
      </c>
      <c r="I2411" s="6" t="s">
        <v>13026</v>
      </c>
      <c r="J2411" s="6" t="s">
        <v>13025</v>
      </c>
      <c r="K2411" s="6" t="s">
        <v>13025</v>
      </c>
      <c r="L2411" s="6" t="s">
        <v>13026</v>
      </c>
      <c r="M2411" s="6" t="s">
        <v>13027</v>
      </c>
      <c r="N2411" s="5" t="s">
        <v>13031</v>
      </c>
    </row>
    <row r="2412" spans="1:14" x14ac:dyDescent="0.45">
      <c r="A2412" s="6" t="s">
        <v>6026</v>
      </c>
      <c r="B2412" s="5" t="s">
        <v>6027</v>
      </c>
      <c r="C2412" s="5" t="s">
        <v>6028</v>
      </c>
      <c r="D2412" s="6">
        <v>2016</v>
      </c>
      <c r="E2412" s="5" t="s">
        <v>6029</v>
      </c>
      <c r="F2412" s="5" t="s">
        <v>983</v>
      </c>
      <c r="G2412" s="5" t="s">
        <v>6030</v>
      </c>
      <c r="H2412" s="5" t="s">
        <v>13024</v>
      </c>
      <c r="I2412" s="6" t="s">
        <v>13025</v>
      </c>
      <c r="J2412" s="6" t="s">
        <v>13025</v>
      </c>
      <c r="K2412" s="6" t="s">
        <v>13026</v>
      </c>
      <c r="L2412" s="6" t="s">
        <v>13026</v>
      </c>
      <c r="M2412" s="6" t="s">
        <v>13027</v>
      </c>
      <c r="N2412" s="5" t="s">
        <v>13029</v>
      </c>
    </row>
    <row r="2413" spans="1:14" x14ac:dyDescent="0.45">
      <c r="A2413" s="6" t="s">
        <v>131</v>
      </c>
      <c r="B2413" s="5" t="s">
        <v>132</v>
      </c>
      <c r="C2413" s="5" t="s">
        <v>133</v>
      </c>
      <c r="D2413" s="6">
        <v>2002</v>
      </c>
      <c r="E2413" s="5" t="s">
        <v>134</v>
      </c>
      <c r="F2413" s="5" t="s">
        <v>135</v>
      </c>
      <c r="G2413" s="5" t="s">
        <v>136</v>
      </c>
      <c r="H2413" s="5" t="s">
        <v>13032</v>
      </c>
      <c r="I2413" s="6" t="s">
        <v>13025</v>
      </c>
      <c r="J2413" s="6" t="s">
        <v>13026</v>
      </c>
      <c r="K2413" s="6" t="s">
        <v>13026</v>
      </c>
      <c r="L2413" s="6" t="s">
        <v>13025</v>
      </c>
      <c r="M2413" s="6" t="s">
        <v>13027</v>
      </c>
      <c r="N2413" s="5" t="s">
        <v>13028</v>
      </c>
    </row>
    <row r="2414" spans="1:14" x14ac:dyDescent="0.45">
      <c r="A2414" s="6" t="s">
        <v>8637</v>
      </c>
      <c r="B2414" s="5" t="s">
        <v>8638</v>
      </c>
      <c r="C2414" s="5" t="s">
        <v>8639</v>
      </c>
      <c r="D2414" s="6">
        <v>1994</v>
      </c>
      <c r="E2414" s="5" t="s">
        <v>8640</v>
      </c>
      <c r="F2414" s="5" t="s">
        <v>76</v>
      </c>
      <c r="G2414" s="5" t="s">
        <v>8641</v>
      </c>
      <c r="H2414" s="5" t="s">
        <v>13024</v>
      </c>
      <c r="I2414" s="6" t="s">
        <v>13026</v>
      </c>
      <c r="J2414" s="6" t="s">
        <v>13025</v>
      </c>
      <c r="K2414" s="6" t="s">
        <v>13026</v>
      </c>
      <c r="L2414" s="6" t="s">
        <v>13026</v>
      </c>
      <c r="M2414" s="6" t="s">
        <v>13027</v>
      </c>
      <c r="N2414" s="5" t="s">
        <v>13031</v>
      </c>
    </row>
    <row r="2415" spans="1:14" x14ac:dyDescent="0.45">
      <c r="A2415" s="6" t="s">
        <v>6500</v>
      </c>
      <c r="B2415" s="5" t="s">
        <v>6501</v>
      </c>
      <c r="C2415" s="5" t="s">
        <v>6502</v>
      </c>
      <c r="D2415" s="6">
        <v>2023</v>
      </c>
      <c r="E2415" s="5" t="s">
        <v>6503</v>
      </c>
      <c r="F2415" s="5" t="s">
        <v>3439</v>
      </c>
      <c r="G2415" s="5" t="s">
        <v>6504</v>
      </c>
      <c r="H2415" s="5" t="s">
        <v>13024</v>
      </c>
      <c r="I2415" s="6" t="s">
        <v>13025</v>
      </c>
      <c r="J2415" s="6" t="s">
        <v>13025</v>
      </c>
      <c r="K2415" s="6" t="s">
        <v>13026</v>
      </c>
      <c r="L2415" s="6" t="s">
        <v>13025</v>
      </c>
      <c r="M2415" s="6" t="s">
        <v>13027</v>
      </c>
      <c r="N2415" s="5" t="s">
        <v>13029</v>
      </c>
    </row>
    <row r="2416" spans="1:14" x14ac:dyDescent="0.45">
      <c r="A2416" s="6" t="s">
        <v>1007</v>
      </c>
      <c r="B2416" s="5" t="s">
        <v>1008</v>
      </c>
      <c r="C2416" s="5" t="s">
        <v>1009</v>
      </c>
      <c r="D2416" s="6">
        <v>2002</v>
      </c>
      <c r="E2416" s="5" t="s">
        <v>1010</v>
      </c>
      <c r="F2416" s="5" t="s">
        <v>135</v>
      </c>
      <c r="G2416" s="5" t="s">
        <v>1011</v>
      </c>
      <c r="H2416" s="5" t="s">
        <v>13032</v>
      </c>
      <c r="I2416" s="6" t="s">
        <v>13025</v>
      </c>
      <c r="J2416" s="6" t="s">
        <v>13026</v>
      </c>
      <c r="K2416" s="6" t="s">
        <v>13026</v>
      </c>
      <c r="L2416" s="6" t="s">
        <v>13025</v>
      </c>
      <c r="M2416" s="6" t="s">
        <v>13027</v>
      </c>
      <c r="N2416" s="5" t="s">
        <v>13028</v>
      </c>
    </row>
    <row r="2417" spans="1:14" x14ac:dyDescent="0.45">
      <c r="A2417" s="6" t="s">
        <v>7814</v>
      </c>
      <c r="B2417" s="5" t="s">
        <v>7815</v>
      </c>
      <c r="C2417" s="5" t="s">
        <v>7816</v>
      </c>
      <c r="D2417" s="6">
        <v>2019</v>
      </c>
      <c r="E2417" s="5" t="s">
        <v>7817</v>
      </c>
      <c r="F2417" s="5" t="s">
        <v>273</v>
      </c>
      <c r="G2417" s="5" t="s">
        <v>7818</v>
      </c>
      <c r="H2417" s="5" t="s">
        <v>13030</v>
      </c>
      <c r="I2417" s="6" t="s">
        <v>13025</v>
      </c>
      <c r="J2417" s="6" t="s">
        <v>13025</v>
      </c>
      <c r="K2417" s="6" t="s">
        <v>13025</v>
      </c>
      <c r="L2417" s="6" t="s">
        <v>13025</v>
      </c>
      <c r="M2417" s="6" t="s">
        <v>13033</v>
      </c>
      <c r="N2417" s="5"/>
    </row>
    <row r="2418" spans="1:14" x14ac:dyDescent="0.45">
      <c r="A2418" s="6" t="s">
        <v>12805</v>
      </c>
      <c r="B2418" s="5" t="s">
        <v>12806</v>
      </c>
      <c r="C2418" s="5" t="s">
        <v>12807</v>
      </c>
      <c r="D2418" s="6">
        <v>2002</v>
      </c>
      <c r="E2418" s="5" t="s">
        <v>12808</v>
      </c>
      <c r="F2418" s="5" t="s">
        <v>135</v>
      </c>
      <c r="G2418" s="5" t="s">
        <v>12809</v>
      </c>
      <c r="H2418" s="5" t="s">
        <v>13024</v>
      </c>
      <c r="I2418" s="6" t="s">
        <v>13025</v>
      </c>
      <c r="J2418" s="6" t="s">
        <v>13026</v>
      </c>
      <c r="K2418" s="6" t="s">
        <v>13026</v>
      </c>
      <c r="L2418" s="6" t="s">
        <v>13025</v>
      </c>
      <c r="M2418" s="6" t="s">
        <v>13027</v>
      </c>
      <c r="N2418" s="5" t="s">
        <v>13028</v>
      </c>
    </row>
    <row r="2419" spans="1:14" x14ac:dyDescent="0.45">
      <c r="A2419" s="6" t="s">
        <v>2770</v>
      </c>
      <c r="B2419" s="5" t="s">
        <v>2771</v>
      </c>
      <c r="C2419" s="5" t="s">
        <v>2772</v>
      </c>
      <c r="D2419" s="6">
        <v>2011</v>
      </c>
      <c r="E2419" s="5" t="s">
        <v>2773</v>
      </c>
      <c r="F2419" s="5" t="s">
        <v>239</v>
      </c>
      <c r="G2419" s="5" t="s">
        <v>2774</v>
      </c>
      <c r="H2419" s="5" t="s">
        <v>13024</v>
      </c>
      <c r="I2419" s="6" t="s">
        <v>13025</v>
      </c>
      <c r="J2419" s="6" t="s">
        <v>13025</v>
      </c>
      <c r="K2419" s="6" t="s">
        <v>13026</v>
      </c>
      <c r="L2419" s="6" t="s">
        <v>13025</v>
      </c>
      <c r="M2419" s="6" t="s">
        <v>13027</v>
      </c>
      <c r="N2419" s="5" t="s">
        <v>13029</v>
      </c>
    </row>
    <row r="2420" spans="1:14" x14ac:dyDescent="0.45">
      <c r="A2420" s="6" t="s">
        <v>3614</v>
      </c>
      <c r="B2420" s="5" t="s">
        <v>3615</v>
      </c>
      <c r="C2420" s="5" t="s">
        <v>3616</v>
      </c>
      <c r="D2420" s="6">
        <v>2005</v>
      </c>
      <c r="E2420" s="5" t="s">
        <v>3617</v>
      </c>
      <c r="F2420" s="5" t="s">
        <v>3439</v>
      </c>
      <c r="G2420" s="5" t="s">
        <v>3618</v>
      </c>
      <c r="H2420" s="5" t="s">
        <v>13030</v>
      </c>
      <c r="I2420" s="6" t="s">
        <v>13025</v>
      </c>
      <c r="J2420" s="6" t="s">
        <v>13025</v>
      </c>
      <c r="K2420" s="6" t="s">
        <v>13026</v>
      </c>
      <c r="L2420" s="6" t="s">
        <v>13025</v>
      </c>
      <c r="M2420" s="6" t="s">
        <v>13033</v>
      </c>
      <c r="N2420" s="5"/>
    </row>
    <row r="2421" spans="1:14" x14ac:dyDescent="0.45">
      <c r="A2421" s="6" t="s">
        <v>9541</v>
      </c>
      <c r="B2421" s="5" t="s">
        <v>9542</v>
      </c>
      <c r="C2421" s="5" t="s">
        <v>9543</v>
      </c>
      <c r="D2421" s="6">
        <v>2019</v>
      </c>
      <c r="E2421" s="5" t="s">
        <v>9544</v>
      </c>
      <c r="F2421" s="5" t="s">
        <v>9545</v>
      </c>
      <c r="G2421" s="5" t="s">
        <v>9546</v>
      </c>
      <c r="H2421" s="5" t="s">
        <v>13024</v>
      </c>
      <c r="I2421" s="6" t="s">
        <v>13026</v>
      </c>
      <c r="J2421" s="6" t="s">
        <v>13026</v>
      </c>
      <c r="K2421" s="6" t="s">
        <v>13026</v>
      </c>
      <c r="L2421" s="6" t="s">
        <v>13026</v>
      </c>
      <c r="M2421" s="6" t="s">
        <v>13027</v>
      </c>
      <c r="N2421" s="5" t="s">
        <v>13031</v>
      </c>
    </row>
    <row r="2422" spans="1:14" x14ac:dyDescent="0.45">
      <c r="A2422" s="6" t="s">
        <v>5897</v>
      </c>
      <c r="B2422" s="5" t="s">
        <v>5898</v>
      </c>
      <c r="C2422" s="5" t="s">
        <v>5899</v>
      </c>
      <c r="D2422" s="6">
        <v>2001</v>
      </c>
      <c r="E2422" s="5" t="s">
        <v>5900</v>
      </c>
      <c r="F2422" s="5" t="s">
        <v>5901</v>
      </c>
      <c r="G2422" s="5" t="s">
        <v>5902</v>
      </c>
      <c r="H2422" s="5" t="s">
        <v>13024</v>
      </c>
      <c r="I2422" s="6" t="s">
        <v>13025</v>
      </c>
      <c r="J2422" s="6" t="s">
        <v>13026</v>
      </c>
      <c r="K2422" s="6" t="s">
        <v>13026</v>
      </c>
      <c r="L2422" s="6" t="s">
        <v>13026</v>
      </c>
      <c r="M2422" s="6" t="s">
        <v>13027</v>
      </c>
      <c r="N2422" s="5" t="s">
        <v>13028</v>
      </c>
    </row>
    <row r="2423" spans="1:14" x14ac:dyDescent="0.45">
      <c r="A2423" s="6" t="s">
        <v>10402</v>
      </c>
      <c r="B2423" s="5" t="s">
        <v>10403</v>
      </c>
      <c r="C2423" s="5" t="s">
        <v>10404</v>
      </c>
      <c r="D2423" s="6">
        <v>2008</v>
      </c>
      <c r="E2423" s="5" t="s">
        <v>10405</v>
      </c>
      <c r="F2423" s="5" t="s">
        <v>8646</v>
      </c>
      <c r="G2423" s="5" t="s">
        <v>10406</v>
      </c>
      <c r="H2423" s="5" t="s">
        <v>13024</v>
      </c>
      <c r="I2423" s="6" t="s">
        <v>13025</v>
      </c>
      <c r="J2423" s="6" t="s">
        <v>13026</v>
      </c>
      <c r="K2423" s="6" t="s">
        <v>13026</v>
      </c>
      <c r="L2423" s="6" t="s">
        <v>13026</v>
      </c>
      <c r="M2423" s="6" t="s">
        <v>13027</v>
      </c>
      <c r="N2423" s="5" t="s">
        <v>13028</v>
      </c>
    </row>
    <row r="2424" spans="1:14" x14ac:dyDescent="0.45">
      <c r="A2424" s="6" t="s">
        <v>9797</v>
      </c>
      <c r="B2424" s="5" t="s">
        <v>9798</v>
      </c>
      <c r="C2424" s="5" t="s">
        <v>9799</v>
      </c>
      <c r="D2424" s="6">
        <v>2003</v>
      </c>
      <c r="E2424" s="5" t="s">
        <v>9800</v>
      </c>
      <c r="F2424" s="5" t="s">
        <v>68</v>
      </c>
      <c r="G2424" s="5" t="s">
        <v>9801</v>
      </c>
      <c r="H2424" s="5" t="s">
        <v>13024</v>
      </c>
      <c r="I2424" s="6" t="s">
        <v>13025</v>
      </c>
      <c r="J2424" s="6" t="s">
        <v>13026</v>
      </c>
      <c r="K2424" s="6" t="s">
        <v>13026</v>
      </c>
      <c r="L2424" s="6" t="s">
        <v>13026</v>
      </c>
      <c r="M2424" s="6" t="s">
        <v>13027</v>
      </c>
      <c r="N2424" s="5" t="s">
        <v>13028</v>
      </c>
    </row>
    <row r="2425" spans="1:14" x14ac:dyDescent="0.45">
      <c r="A2425" s="6" t="s">
        <v>5480</v>
      </c>
      <c r="B2425" s="5" t="s">
        <v>5481</v>
      </c>
      <c r="C2425" s="5" t="s">
        <v>5482</v>
      </c>
      <c r="D2425" s="6">
        <v>2018</v>
      </c>
      <c r="E2425" s="5" t="s">
        <v>5483</v>
      </c>
      <c r="F2425" s="5" t="s">
        <v>610</v>
      </c>
      <c r="G2425" s="5" t="s">
        <v>5484</v>
      </c>
      <c r="H2425" s="5" t="s">
        <v>13024</v>
      </c>
      <c r="I2425" s="6" t="s">
        <v>13025</v>
      </c>
      <c r="J2425" s="6" t="s">
        <v>13025</v>
      </c>
      <c r="K2425" s="6" t="s">
        <v>13026</v>
      </c>
      <c r="L2425" s="6" t="s">
        <v>13025</v>
      </c>
      <c r="M2425" s="6" t="s">
        <v>13027</v>
      </c>
      <c r="N2425" s="5" t="s">
        <v>13029</v>
      </c>
    </row>
    <row r="2426" spans="1:14" x14ac:dyDescent="0.45">
      <c r="A2426" s="6" t="s">
        <v>10700</v>
      </c>
      <c r="B2426" s="5" t="s">
        <v>10701</v>
      </c>
      <c r="C2426" s="5" t="s">
        <v>10702</v>
      </c>
      <c r="D2426" s="6">
        <v>2004</v>
      </c>
      <c r="E2426" s="5" t="s">
        <v>10703</v>
      </c>
      <c r="F2426" s="5" t="s">
        <v>3863</v>
      </c>
      <c r="G2426" s="5" t="s">
        <v>10704</v>
      </c>
      <c r="H2426" s="5" t="s">
        <v>13024</v>
      </c>
      <c r="I2426" s="6" t="s">
        <v>13025</v>
      </c>
      <c r="J2426" s="6" t="s">
        <v>13026</v>
      </c>
      <c r="K2426" s="6" t="s">
        <v>13026</v>
      </c>
      <c r="L2426" s="6" t="s">
        <v>13025</v>
      </c>
      <c r="M2426" s="6" t="s">
        <v>13027</v>
      </c>
      <c r="N2426" s="5" t="s">
        <v>13028</v>
      </c>
    </row>
    <row r="2427" spans="1:14" x14ac:dyDescent="0.45">
      <c r="A2427" s="6" t="s">
        <v>6444</v>
      </c>
      <c r="B2427" s="5" t="s">
        <v>6445</v>
      </c>
      <c r="C2427" s="5" t="s">
        <v>6446</v>
      </c>
      <c r="D2427" s="6">
        <v>2012</v>
      </c>
      <c r="E2427" s="5" t="s">
        <v>6447</v>
      </c>
      <c r="F2427" s="5" t="s">
        <v>212</v>
      </c>
      <c r="G2427" s="5" t="s">
        <v>6448</v>
      </c>
      <c r="H2427" s="5" t="s">
        <v>13024</v>
      </c>
      <c r="I2427" s="6" t="s">
        <v>13025</v>
      </c>
      <c r="J2427" s="6" t="s">
        <v>13025</v>
      </c>
      <c r="K2427" s="6" t="s">
        <v>13026</v>
      </c>
      <c r="L2427" s="6" t="s">
        <v>13026</v>
      </c>
      <c r="M2427" s="6" t="s">
        <v>13027</v>
      </c>
      <c r="N2427" s="5" t="s">
        <v>13029</v>
      </c>
    </row>
    <row r="2428" spans="1:14" x14ac:dyDescent="0.45">
      <c r="A2428" s="6" t="s">
        <v>8128</v>
      </c>
      <c r="B2428" s="5" t="s">
        <v>8129</v>
      </c>
      <c r="C2428" s="5" t="s">
        <v>8130</v>
      </c>
      <c r="D2428" s="6">
        <v>2009</v>
      </c>
      <c r="E2428" s="5" t="s">
        <v>8131</v>
      </c>
      <c r="F2428" s="5" t="s">
        <v>8132</v>
      </c>
      <c r="G2428" s="5" t="s">
        <v>8133</v>
      </c>
      <c r="H2428" s="5" t="s">
        <v>13024</v>
      </c>
      <c r="I2428" s="6" t="s">
        <v>13025</v>
      </c>
      <c r="J2428" s="6" t="s">
        <v>13026</v>
      </c>
      <c r="K2428" s="6" t="s">
        <v>13026</v>
      </c>
      <c r="L2428" s="6" t="s">
        <v>13025</v>
      </c>
      <c r="M2428" s="6" t="s">
        <v>13027</v>
      </c>
      <c r="N2428" s="5" t="s">
        <v>13028</v>
      </c>
    </row>
    <row r="2429" spans="1:14" x14ac:dyDescent="0.45">
      <c r="A2429" s="6" t="s">
        <v>8853</v>
      </c>
      <c r="B2429" s="5" t="s">
        <v>8854</v>
      </c>
      <c r="C2429" s="5" t="s">
        <v>8855</v>
      </c>
      <c r="D2429" s="6">
        <v>2002</v>
      </c>
      <c r="E2429" s="5" t="s">
        <v>8856</v>
      </c>
      <c r="F2429" s="5" t="s">
        <v>135</v>
      </c>
      <c r="G2429" s="5" t="s">
        <v>8857</v>
      </c>
      <c r="H2429" s="5" t="s">
        <v>13024</v>
      </c>
      <c r="I2429" s="6" t="s">
        <v>13025</v>
      </c>
      <c r="J2429" s="6" t="s">
        <v>13026</v>
      </c>
      <c r="K2429" s="6" t="s">
        <v>13026</v>
      </c>
      <c r="L2429" s="6" t="s">
        <v>13026</v>
      </c>
      <c r="M2429" s="6" t="s">
        <v>13027</v>
      </c>
      <c r="N2429" s="5" t="s">
        <v>13028</v>
      </c>
    </row>
    <row r="2430" spans="1:14" x14ac:dyDescent="0.45">
      <c r="A2430" s="6" t="s">
        <v>10866</v>
      </c>
      <c r="B2430" s="5" t="s">
        <v>10867</v>
      </c>
      <c r="C2430" s="5" t="s">
        <v>10868</v>
      </c>
      <c r="D2430" s="6">
        <v>2000</v>
      </c>
      <c r="E2430" s="5" t="s">
        <v>10869</v>
      </c>
      <c r="F2430" s="5" t="s">
        <v>1523</v>
      </c>
      <c r="G2430" s="5" t="s">
        <v>10870</v>
      </c>
      <c r="H2430" s="5" t="s">
        <v>13024</v>
      </c>
      <c r="I2430" s="6" t="s">
        <v>13025</v>
      </c>
      <c r="J2430" s="6" t="s">
        <v>13026</v>
      </c>
      <c r="K2430" s="6" t="s">
        <v>13026</v>
      </c>
      <c r="L2430" s="6" t="s">
        <v>13026</v>
      </c>
      <c r="M2430" s="6" t="s">
        <v>13027</v>
      </c>
      <c r="N2430" s="5" t="s">
        <v>13028</v>
      </c>
    </row>
    <row r="2431" spans="1:14" x14ac:dyDescent="0.45">
      <c r="A2431" s="6" t="s">
        <v>5976</v>
      </c>
      <c r="B2431" s="5" t="s">
        <v>5977</v>
      </c>
      <c r="C2431" s="5" t="s">
        <v>5978</v>
      </c>
      <c r="D2431" s="6">
        <v>2023</v>
      </c>
      <c r="E2431" s="5" t="s">
        <v>5979</v>
      </c>
      <c r="F2431" s="5" t="s">
        <v>5980</v>
      </c>
      <c r="G2431" s="5" t="s">
        <v>5981</v>
      </c>
      <c r="H2431" s="5" t="s">
        <v>13024</v>
      </c>
      <c r="I2431" s="6" t="s">
        <v>13025</v>
      </c>
      <c r="J2431" s="6" t="s">
        <v>13025</v>
      </c>
      <c r="K2431" s="6" t="s">
        <v>13026</v>
      </c>
      <c r="L2431" s="6" t="s">
        <v>13025</v>
      </c>
      <c r="M2431" s="6" t="s">
        <v>13027</v>
      </c>
      <c r="N2431" s="5" t="s">
        <v>13029</v>
      </c>
    </row>
    <row r="2432" spans="1:14" x14ac:dyDescent="0.45">
      <c r="A2432" s="6" t="s">
        <v>3266</v>
      </c>
      <c r="B2432" s="5" t="s">
        <v>3267</v>
      </c>
      <c r="C2432" s="5" t="s">
        <v>3268</v>
      </c>
      <c r="D2432" s="6">
        <v>1998</v>
      </c>
      <c r="E2432" s="5" t="s">
        <v>3269</v>
      </c>
      <c r="F2432" s="5" t="s">
        <v>3270</v>
      </c>
      <c r="G2432" s="5" t="s">
        <v>3271</v>
      </c>
      <c r="H2432" s="5" t="s">
        <v>13024</v>
      </c>
      <c r="I2432" s="6" t="s">
        <v>13026</v>
      </c>
      <c r="J2432" s="6" t="s">
        <v>13025</v>
      </c>
      <c r="K2432" s="6" t="s">
        <v>13026</v>
      </c>
      <c r="L2432" s="6" t="s">
        <v>13026</v>
      </c>
      <c r="M2432" s="6" t="s">
        <v>13027</v>
      </c>
      <c r="N2432" s="5" t="s">
        <v>13031</v>
      </c>
    </row>
    <row r="2433" spans="1:14" x14ac:dyDescent="0.45">
      <c r="A2433" s="6" t="s">
        <v>8108</v>
      </c>
      <c r="B2433" s="5" t="s">
        <v>8109</v>
      </c>
      <c r="C2433" s="5" t="s">
        <v>8110</v>
      </c>
      <c r="D2433" s="6">
        <v>2000</v>
      </c>
      <c r="E2433" s="5" t="s">
        <v>8111</v>
      </c>
      <c r="F2433" s="5" t="s">
        <v>1445</v>
      </c>
      <c r="G2433" s="5" t="s">
        <v>8112</v>
      </c>
      <c r="H2433" s="5" t="s">
        <v>13030</v>
      </c>
      <c r="I2433" s="6" t="s">
        <v>13025</v>
      </c>
      <c r="J2433" s="6" t="s">
        <v>13026</v>
      </c>
      <c r="K2433" s="6" t="s">
        <v>13025</v>
      </c>
      <c r="L2433" s="6" t="s">
        <v>13025</v>
      </c>
      <c r="M2433" s="6" t="s">
        <v>13027</v>
      </c>
      <c r="N2433" s="5" t="s">
        <v>13028</v>
      </c>
    </row>
    <row r="2434" spans="1:14" x14ac:dyDescent="0.45">
      <c r="A2434" s="6" t="s">
        <v>11693</v>
      </c>
      <c r="B2434" s="5" t="s">
        <v>11694</v>
      </c>
      <c r="C2434" s="5" t="s">
        <v>11695</v>
      </c>
      <c r="D2434" s="6">
        <v>2026</v>
      </c>
      <c r="E2434" s="5" t="s">
        <v>11696</v>
      </c>
      <c r="F2434" s="5" t="s">
        <v>11697</v>
      </c>
      <c r="G2434" s="5" t="s">
        <v>11698</v>
      </c>
      <c r="H2434" s="5" t="s">
        <v>13024</v>
      </c>
      <c r="I2434" s="6" t="s">
        <v>13025</v>
      </c>
      <c r="J2434" s="6" t="s">
        <v>13025</v>
      </c>
      <c r="K2434" s="6" t="s">
        <v>13026</v>
      </c>
      <c r="L2434" s="6" t="s">
        <v>13025</v>
      </c>
      <c r="M2434" s="6" t="s">
        <v>13027</v>
      </c>
      <c r="N2434" s="5" t="s">
        <v>13029</v>
      </c>
    </row>
    <row r="2435" spans="1:14" x14ac:dyDescent="0.45">
      <c r="A2435" s="6" t="s">
        <v>6869</v>
      </c>
      <c r="B2435" s="5" t="s">
        <v>6870</v>
      </c>
      <c r="C2435" s="5" t="s">
        <v>6871</v>
      </c>
      <c r="D2435" s="6">
        <v>2013</v>
      </c>
      <c r="E2435" s="5" t="s">
        <v>6872</v>
      </c>
      <c r="F2435" s="5" t="s">
        <v>273</v>
      </c>
      <c r="G2435" s="5" t="s">
        <v>6873</v>
      </c>
      <c r="H2435" s="5" t="s">
        <v>13024</v>
      </c>
      <c r="I2435" s="6" t="s">
        <v>13025</v>
      </c>
      <c r="J2435" s="6" t="s">
        <v>13025</v>
      </c>
      <c r="K2435" s="6" t="s">
        <v>13026</v>
      </c>
      <c r="L2435" s="6" t="s">
        <v>13025</v>
      </c>
      <c r="M2435" s="6" t="s">
        <v>13027</v>
      </c>
      <c r="N2435" s="5" t="s">
        <v>13029</v>
      </c>
    </row>
    <row r="2436" spans="1:14" x14ac:dyDescent="0.45">
      <c r="A2436" s="6" t="s">
        <v>11089</v>
      </c>
      <c r="B2436" s="5" t="s">
        <v>11090</v>
      </c>
      <c r="C2436" s="5" t="s">
        <v>11091</v>
      </c>
      <c r="D2436" s="6">
        <v>1990</v>
      </c>
      <c r="E2436" s="5" t="s">
        <v>11092</v>
      </c>
      <c r="F2436" s="5" t="s">
        <v>616</v>
      </c>
      <c r="G2436" s="5" t="s">
        <v>11093</v>
      </c>
      <c r="H2436" s="5" t="s">
        <v>13024</v>
      </c>
      <c r="I2436" s="6" t="s">
        <v>13025</v>
      </c>
      <c r="J2436" s="6" t="s">
        <v>13026</v>
      </c>
      <c r="K2436" s="6" t="s">
        <v>13026</v>
      </c>
      <c r="L2436" s="6" t="s">
        <v>13025</v>
      </c>
      <c r="M2436" s="6" t="s">
        <v>13027</v>
      </c>
      <c r="N2436" s="5" t="s">
        <v>13028</v>
      </c>
    </row>
    <row r="2437" spans="1:14" x14ac:dyDescent="0.45">
      <c r="A2437" s="6" t="s">
        <v>9782</v>
      </c>
      <c r="B2437" s="5" t="s">
        <v>9783</v>
      </c>
      <c r="C2437" s="5" t="s">
        <v>9784</v>
      </c>
      <c r="D2437" s="6">
        <v>2007</v>
      </c>
      <c r="E2437" s="5" t="s">
        <v>9785</v>
      </c>
      <c r="F2437" s="5" t="s">
        <v>1641</v>
      </c>
      <c r="G2437" s="5" t="s">
        <v>9786</v>
      </c>
      <c r="H2437" s="5" t="s">
        <v>13024</v>
      </c>
      <c r="I2437" s="6" t="s">
        <v>13026</v>
      </c>
      <c r="J2437" s="6" t="s">
        <v>13025</v>
      </c>
      <c r="K2437" s="6" t="s">
        <v>13026</v>
      </c>
      <c r="L2437" s="6" t="s">
        <v>13026</v>
      </c>
      <c r="M2437" s="6" t="s">
        <v>13027</v>
      </c>
      <c r="N2437" s="5" t="s">
        <v>13031</v>
      </c>
    </row>
    <row r="2438" spans="1:14" x14ac:dyDescent="0.45">
      <c r="A2438" s="6" t="s">
        <v>2483</v>
      </c>
      <c r="B2438" s="5" t="s">
        <v>2484</v>
      </c>
      <c r="C2438" s="5" t="s">
        <v>2485</v>
      </c>
      <c r="D2438" s="6">
        <v>2004</v>
      </c>
      <c r="E2438" s="5" t="s">
        <v>2486</v>
      </c>
      <c r="F2438" s="5" t="s">
        <v>715</v>
      </c>
      <c r="G2438" s="5" t="s">
        <v>2487</v>
      </c>
      <c r="H2438" s="5" t="s">
        <v>13024</v>
      </c>
      <c r="I2438" s="6" t="s">
        <v>13026</v>
      </c>
      <c r="J2438" s="6" t="s">
        <v>13025</v>
      </c>
      <c r="K2438" s="6" t="s">
        <v>13026</v>
      </c>
      <c r="L2438" s="6" t="s">
        <v>13026</v>
      </c>
      <c r="M2438" s="6" t="s">
        <v>13027</v>
      </c>
      <c r="N2438" s="5" t="s">
        <v>13031</v>
      </c>
    </row>
    <row r="2439" spans="1:14" x14ac:dyDescent="0.45">
      <c r="A2439" s="6" t="s">
        <v>11804</v>
      </c>
      <c r="B2439" s="5" t="s">
        <v>11805</v>
      </c>
      <c r="C2439" s="5" t="s">
        <v>11806</v>
      </c>
      <c r="D2439" s="6">
        <v>2007</v>
      </c>
      <c r="E2439" s="5" t="s">
        <v>11807</v>
      </c>
      <c r="F2439" s="5" t="s">
        <v>135</v>
      </c>
      <c r="G2439" s="5" t="s">
        <v>11808</v>
      </c>
      <c r="H2439" s="5" t="s">
        <v>13024</v>
      </c>
      <c r="I2439" s="6" t="s">
        <v>13025</v>
      </c>
      <c r="J2439" s="6" t="s">
        <v>13026</v>
      </c>
      <c r="K2439" s="6" t="s">
        <v>13026</v>
      </c>
      <c r="L2439" s="6" t="s">
        <v>13026</v>
      </c>
      <c r="M2439" s="6" t="s">
        <v>13027</v>
      </c>
      <c r="N2439" s="5" t="s">
        <v>13028</v>
      </c>
    </row>
    <row r="2440" spans="1:14" x14ac:dyDescent="0.45">
      <c r="A2440" s="6" t="s">
        <v>3957</v>
      </c>
      <c r="B2440" s="5" t="s">
        <v>3958</v>
      </c>
      <c r="C2440" s="5" t="s">
        <v>3959</v>
      </c>
      <c r="D2440" s="6">
        <v>2019</v>
      </c>
      <c r="E2440" s="5" t="s">
        <v>3960</v>
      </c>
      <c r="F2440" s="5" t="s">
        <v>279</v>
      </c>
      <c r="G2440" s="5" t="s">
        <v>3961</v>
      </c>
      <c r="H2440" s="5" t="s">
        <v>13032</v>
      </c>
      <c r="I2440" s="6" t="s">
        <v>13025</v>
      </c>
      <c r="J2440" s="6" t="s">
        <v>13025</v>
      </c>
      <c r="K2440" s="6" t="s">
        <v>13026</v>
      </c>
      <c r="L2440" s="6" t="s">
        <v>13025</v>
      </c>
      <c r="M2440" s="6" t="s">
        <v>13027</v>
      </c>
      <c r="N2440" s="5" t="s">
        <v>13034</v>
      </c>
    </row>
    <row r="2441" spans="1:14" x14ac:dyDescent="0.45">
      <c r="A2441" s="6" t="s">
        <v>8028</v>
      </c>
      <c r="B2441" s="5" t="s">
        <v>8029</v>
      </c>
      <c r="C2441" s="5" t="s">
        <v>8030</v>
      </c>
      <c r="D2441" s="6">
        <v>2002</v>
      </c>
      <c r="E2441" s="5" t="s">
        <v>8031</v>
      </c>
      <c r="F2441" s="5" t="s">
        <v>135</v>
      </c>
      <c r="G2441" s="5" t="s">
        <v>8032</v>
      </c>
      <c r="H2441" s="5" t="s">
        <v>13024</v>
      </c>
      <c r="I2441" s="6" t="s">
        <v>13026</v>
      </c>
      <c r="J2441" s="6" t="s">
        <v>13026</v>
      </c>
      <c r="K2441" s="6" t="s">
        <v>13026</v>
      </c>
      <c r="L2441" s="6" t="s">
        <v>13026</v>
      </c>
      <c r="M2441" s="6" t="s">
        <v>13027</v>
      </c>
      <c r="N2441" s="5" t="s">
        <v>13031</v>
      </c>
    </row>
    <row r="2442" spans="1:14" x14ac:dyDescent="0.45">
      <c r="A2442" s="6" t="s">
        <v>9336</v>
      </c>
      <c r="B2442" s="5" t="s">
        <v>9337</v>
      </c>
      <c r="C2442" s="5" t="s">
        <v>9338</v>
      </c>
      <c r="D2442" s="6">
        <v>2024</v>
      </c>
      <c r="E2442" s="5" t="s">
        <v>9339</v>
      </c>
      <c r="F2442" s="5" t="s">
        <v>9340</v>
      </c>
      <c r="G2442" s="5" t="s">
        <v>9341</v>
      </c>
      <c r="H2442" s="5" t="s">
        <v>13024</v>
      </c>
      <c r="I2442" s="6" t="s">
        <v>13026</v>
      </c>
      <c r="J2442" s="6" t="s">
        <v>13026</v>
      </c>
      <c r="K2442" s="6" t="s">
        <v>13026</v>
      </c>
      <c r="L2442" s="6" t="s">
        <v>13026</v>
      </c>
      <c r="M2442" s="6" t="s">
        <v>13027</v>
      </c>
      <c r="N2442" s="5" t="s">
        <v>13031</v>
      </c>
    </row>
    <row r="2443" spans="1:14" x14ac:dyDescent="0.45">
      <c r="A2443" s="6" t="s">
        <v>253</v>
      </c>
      <c r="B2443" s="5" t="s">
        <v>254</v>
      </c>
      <c r="C2443" s="5" t="s">
        <v>255</v>
      </c>
      <c r="D2443" s="6">
        <v>1998</v>
      </c>
      <c r="E2443" s="5" t="s">
        <v>256</v>
      </c>
      <c r="F2443" s="5" t="s">
        <v>257</v>
      </c>
      <c r="G2443" s="5" t="s">
        <v>258</v>
      </c>
      <c r="H2443" s="5" t="s">
        <v>13024</v>
      </c>
      <c r="I2443" s="6" t="s">
        <v>13025</v>
      </c>
      <c r="J2443" s="6" t="s">
        <v>13026</v>
      </c>
      <c r="K2443" s="6" t="s">
        <v>13026</v>
      </c>
      <c r="L2443" s="6" t="s">
        <v>13026</v>
      </c>
      <c r="M2443" s="6" t="s">
        <v>13027</v>
      </c>
      <c r="N2443" s="5" t="s">
        <v>13028</v>
      </c>
    </row>
    <row r="2444" spans="1:14" x14ac:dyDescent="0.45">
      <c r="A2444" s="6" t="s">
        <v>5065</v>
      </c>
      <c r="B2444" s="5" t="s">
        <v>5066</v>
      </c>
      <c r="C2444" s="5" t="s">
        <v>5067</v>
      </c>
      <c r="D2444" s="6">
        <v>2015</v>
      </c>
      <c r="E2444" s="5" t="s">
        <v>5068</v>
      </c>
      <c r="F2444" s="5" t="s">
        <v>5069</v>
      </c>
      <c r="G2444" s="5" t="s">
        <v>5070</v>
      </c>
      <c r="H2444" s="5" t="s">
        <v>13024</v>
      </c>
      <c r="I2444" s="6" t="s">
        <v>13025</v>
      </c>
      <c r="J2444" s="6" t="s">
        <v>13025</v>
      </c>
      <c r="K2444" s="6" t="s">
        <v>13026</v>
      </c>
      <c r="L2444" s="6" t="s">
        <v>13025</v>
      </c>
      <c r="M2444" s="6" t="s">
        <v>13027</v>
      </c>
      <c r="N2444" s="5" t="s">
        <v>13029</v>
      </c>
    </row>
    <row r="2445" spans="1:14" x14ac:dyDescent="0.45">
      <c r="A2445" s="6" t="s">
        <v>838</v>
      </c>
      <c r="B2445" s="5" t="s">
        <v>839</v>
      </c>
      <c r="C2445" s="5" t="s">
        <v>840</v>
      </c>
      <c r="D2445" s="6">
        <v>1996</v>
      </c>
      <c r="E2445" s="5" t="s">
        <v>841</v>
      </c>
      <c r="F2445" s="5" t="s">
        <v>206</v>
      </c>
      <c r="G2445" s="5" t="s">
        <v>842</v>
      </c>
      <c r="H2445" s="5" t="s">
        <v>13024</v>
      </c>
      <c r="I2445" s="6" t="s">
        <v>13026</v>
      </c>
      <c r="J2445" s="6" t="s">
        <v>13025</v>
      </c>
      <c r="K2445" s="6" t="s">
        <v>13025</v>
      </c>
      <c r="L2445" s="6" t="s">
        <v>13026</v>
      </c>
      <c r="M2445" s="6" t="s">
        <v>13027</v>
      </c>
      <c r="N2445" s="5" t="s">
        <v>13031</v>
      </c>
    </row>
    <row r="2446" spans="1:14" x14ac:dyDescent="0.45">
      <c r="A2446" s="6" t="s">
        <v>8698</v>
      </c>
      <c r="B2446" s="5" t="s">
        <v>8699</v>
      </c>
      <c r="C2446" s="5" t="s">
        <v>8700</v>
      </c>
      <c r="D2446" s="6">
        <v>1995</v>
      </c>
      <c r="E2446" s="5" t="s">
        <v>8701</v>
      </c>
      <c r="F2446" s="5" t="s">
        <v>983</v>
      </c>
      <c r="G2446" s="5" t="s">
        <v>8702</v>
      </c>
      <c r="H2446" s="5" t="s">
        <v>13024</v>
      </c>
      <c r="I2446" s="6" t="s">
        <v>13025</v>
      </c>
      <c r="J2446" s="6" t="s">
        <v>13025</v>
      </c>
      <c r="K2446" s="6" t="s">
        <v>13026</v>
      </c>
      <c r="L2446" s="6" t="s">
        <v>13026</v>
      </c>
      <c r="M2446" s="6" t="s">
        <v>13027</v>
      </c>
      <c r="N2446" s="5" t="s">
        <v>13029</v>
      </c>
    </row>
    <row r="2447" spans="1:14" x14ac:dyDescent="0.45">
      <c r="A2447" s="6" t="s">
        <v>12484</v>
      </c>
      <c r="B2447" s="5" t="s">
        <v>12485</v>
      </c>
      <c r="C2447" s="5" t="s">
        <v>7060</v>
      </c>
      <c r="D2447" s="6">
        <v>2004</v>
      </c>
      <c r="E2447" s="5" t="s">
        <v>12486</v>
      </c>
      <c r="F2447" s="5" t="s">
        <v>12487</v>
      </c>
      <c r="G2447" s="5" t="s">
        <v>12488</v>
      </c>
      <c r="H2447" s="5" t="s">
        <v>13024</v>
      </c>
      <c r="I2447" s="6" t="s">
        <v>13026</v>
      </c>
      <c r="J2447" s="6" t="s">
        <v>13025</v>
      </c>
      <c r="K2447" s="6" t="s">
        <v>13026</v>
      </c>
      <c r="L2447" s="6" t="s">
        <v>13025</v>
      </c>
      <c r="M2447" s="6" t="s">
        <v>13027</v>
      </c>
      <c r="N2447" s="5" t="s">
        <v>13031</v>
      </c>
    </row>
    <row r="2448" spans="1:14" x14ac:dyDescent="0.45">
      <c r="A2448" s="6" t="s">
        <v>8233</v>
      </c>
      <c r="B2448" s="5" t="s">
        <v>8234</v>
      </c>
      <c r="C2448" s="5" t="s">
        <v>8235</v>
      </c>
      <c r="D2448" s="6">
        <v>2001</v>
      </c>
      <c r="E2448" s="5" t="s">
        <v>8236</v>
      </c>
      <c r="F2448" s="5" t="s">
        <v>117</v>
      </c>
      <c r="G2448" s="5" t="s">
        <v>8237</v>
      </c>
      <c r="H2448" s="5" t="s">
        <v>13024</v>
      </c>
      <c r="I2448" s="6" t="s">
        <v>13025</v>
      </c>
      <c r="J2448" s="6" t="s">
        <v>13026</v>
      </c>
      <c r="K2448" s="6" t="s">
        <v>13026</v>
      </c>
      <c r="L2448" s="6" t="s">
        <v>13026</v>
      </c>
      <c r="M2448" s="6" t="s">
        <v>13027</v>
      </c>
      <c r="N2448" s="5" t="s">
        <v>13028</v>
      </c>
    </row>
    <row r="2449" spans="1:14" x14ac:dyDescent="0.45">
      <c r="A2449" s="6" t="s">
        <v>10267</v>
      </c>
      <c r="B2449" s="5" t="s">
        <v>10268</v>
      </c>
      <c r="C2449" s="5" t="s">
        <v>10269</v>
      </c>
      <c r="D2449" s="6">
        <v>1995</v>
      </c>
      <c r="E2449" s="5" t="s">
        <v>10270</v>
      </c>
      <c r="F2449" s="5" t="s">
        <v>206</v>
      </c>
      <c r="G2449" s="5" t="s">
        <v>10271</v>
      </c>
      <c r="H2449" s="5" t="s">
        <v>13024</v>
      </c>
      <c r="I2449" s="6" t="s">
        <v>13026</v>
      </c>
      <c r="J2449" s="6" t="s">
        <v>13025</v>
      </c>
      <c r="K2449" s="6" t="s">
        <v>13026</v>
      </c>
      <c r="L2449" s="6" t="s">
        <v>13026</v>
      </c>
      <c r="M2449" s="6" t="s">
        <v>13027</v>
      </c>
      <c r="N2449" s="5" t="s">
        <v>13031</v>
      </c>
    </row>
    <row r="2450" spans="1:14" x14ac:dyDescent="0.45">
      <c r="A2450" s="6" t="s">
        <v>5353</v>
      </c>
      <c r="B2450" s="5" t="s">
        <v>5354</v>
      </c>
      <c r="C2450" s="5" t="s">
        <v>5355</v>
      </c>
      <c r="D2450" s="6">
        <v>2012</v>
      </c>
      <c r="E2450" s="5" t="s">
        <v>5356</v>
      </c>
      <c r="F2450" s="5" t="s">
        <v>1166</v>
      </c>
      <c r="G2450" s="5" t="s">
        <v>5357</v>
      </c>
      <c r="H2450" s="5" t="s">
        <v>13024</v>
      </c>
      <c r="I2450" s="6" t="s">
        <v>13025</v>
      </c>
      <c r="J2450" s="6" t="s">
        <v>13025</v>
      </c>
      <c r="K2450" s="6" t="s">
        <v>13026</v>
      </c>
      <c r="L2450" s="6" t="s">
        <v>13026</v>
      </c>
      <c r="M2450" s="6" t="s">
        <v>13027</v>
      </c>
      <c r="N2450" s="5" t="s">
        <v>13029</v>
      </c>
    </row>
    <row r="2451" spans="1:14" x14ac:dyDescent="0.45">
      <c r="A2451" s="6" t="s">
        <v>9609</v>
      </c>
      <c r="B2451" s="5" t="s">
        <v>9610</v>
      </c>
      <c r="C2451" s="5" t="s">
        <v>9611</v>
      </c>
      <c r="D2451" s="6">
        <v>2008</v>
      </c>
      <c r="E2451" s="5" t="s">
        <v>9612</v>
      </c>
      <c r="F2451" s="5" t="s">
        <v>239</v>
      </c>
      <c r="G2451" s="5" t="s">
        <v>9613</v>
      </c>
      <c r="H2451" s="5" t="s">
        <v>13024</v>
      </c>
      <c r="I2451" s="6" t="s">
        <v>13025</v>
      </c>
      <c r="J2451" s="6" t="s">
        <v>13025</v>
      </c>
      <c r="K2451" s="6" t="s">
        <v>13026</v>
      </c>
      <c r="L2451" s="6" t="s">
        <v>13025</v>
      </c>
      <c r="M2451" s="6" t="s">
        <v>13027</v>
      </c>
      <c r="N2451" s="5" t="s">
        <v>13029</v>
      </c>
    </row>
    <row r="2452" spans="1:14" x14ac:dyDescent="0.45">
      <c r="A2452" s="6" t="s">
        <v>10129</v>
      </c>
      <c r="B2452" s="5" t="s">
        <v>10130</v>
      </c>
      <c r="C2452" s="5" t="s">
        <v>10131</v>
      </c>
      <c r="D2452" s="6">
        <v>2002</v>
      </c>
      <c r="E2452" s="5" t="s">
        <v>10132</v>
      </c>
      <c r="F2452" s="5" t="s">
        <v>6652</v>
      </c>
      <c r="G2452" s="5" t="s">
        <v>10133</v>
      </c>
      <c r="H2452" s="5" t="s">
        <v>13024</v>
      </c>
      <c r="I2452" s="6" t="s">
        <v>13025</v>
      </c>
      <c r="J2452" s="6" t="s">
        <v>13026</v>
      </c>
      <c r="K2452" s="6" t="s">
        <v>13026</v>
      </c>
      <c r="L2452" s="6" t="s">
        <v>13025</v>
      </c>
      <c r="M2452" s="6" t="s">
        <v>13027</v>
      </c>
      <c r="N2452" s="5" t="s">
        <v>13028</v>
      </c>
    </row>
    <row r="2453" spans="1:14" x14ac:dyDescent="0.45">
      <c r="A2453" s="6" t="s">
        <v>7883</v>
      </c>
      <c r="B2453" s="5" t="s">
        <v>7884</v>
      </c>
      <c r="C2453" s="5" t="s">
        <v>7885</v>
      </c>
      <c r="D2453" s="6">
        <v>2011</v>
      </c>
      <c r="E2453" s="5" t="s">
        <v>7886</v>
      </c>
      <c r="F2453" s="5" t="s">
        <v>836</v>
      </c>
      <c r="G2453" s="5" t="s">
        <v>4615</v>
      </c>
      <c r="H2453" s="5" t="s">
        <v>13024</v>
      </c>
      <c r="I2453" s="6" t="s">
        <v>13025</v>
      </c>
      <c r="J2453" s="6" t="s">
        <v>13025</v>
      </c>
      <c r="K2453" s="6" t="s">
        <v>13026</v>
      </c>
      <c r="L2453" s="6" t="s">
        <v>13025</v>
      </c>
      <c r="M2453" s="6" t="s">
        <v>13027</v>
      </c>
      <c r="N2453" s="5" t="s">
        <v>13029</v>
      </c>
    </row>
    <row r="2454" spans="1:14" x14ac:dyDescent="0.45">
      <c r="A2454" s="6" t="s">
        <v>7043</v>
      </c>
      <c r="B2454" s="5" t="s">
        <v>7044</v>
      </c>
      <c r="C2454" s="5" t="s">
        <v>7045</v>
      </c>
      <c r="D2454" s="6">
        <v>2008</v>
      </c>
      <c r="E2454" s="5" t="s">
        <v>7046</v>
      </c>
      <c r="F2454" s="5" t="s">
        <v>2406</v>
      </c>
      <c r="G2454" s="5" t="s">
        <v>7047</v>
      </c>
      <c r="H2454" s="5" t="s">
        <v>13024</v>
      </c>
      <c r="I2454" s="6" t="s">
        <v>13025</v>
      </c>
      <c r="J2454" s="6" t="s">
        <v>13025</v>
      </c>
      <c r="K2454" s="6" t="s">
        <v>13026</v>
      </c>
      <c r="L2454" s="6" t="s">
        <v>13025</v>
      </c>
      <c r="M2454" s="6" t="s">
        <v>13027</v>
      </c>
      <c r="N2454" s="5" t="s">
        <v>13029</v>
      </c>
    </row>
    <row r="2455" spans="1:14" x14ac:dyDescent="0.45">
      <c r="A2455" s="6" t="s">
        <v>12545</v>
      </c>
      <c r="B2455" s="5" t="s">
        <v>12546</v>
      </c>
      <c r="C2455" s="5" t="s">
        <v>12547</v>
      </c>
      <c r="D2455" s="6">
        <v>1999</v>
      </c>
      <c r="E2455" s="5" t="s">
        <v>12548</v>
      </c>
      <c r="F2455" s="5" t="s">
        <v>2375</v>
      </c>
      <c r="G2455" s="5" t="s">
        <v>12549</v>
      </c>
      <c r="H2455" s="5" t="s">
        <v>13024</v>
      </c>
      <c r="I2455" s="6" t="s">
        <v>13026</v>
      </c>
      <c r="J2455" s="6" t="s">
        <v>13025</v>
      </c>
      <c r="K2455" s="6" t="s">
        <v>13026</v>
      </c>
      <c r="L2455" s="6" t="s">
        <v>13026</v>
      </c>
      <c r="M2455" s="6" t="s">
        <v>13027</v>
      </c>
      <c r="N2455" s="5" t="s">
        <v>13031</v>
      </c>
    </row>
    <row r="2456" spans="1:14" x14ac:dyDescent="0.45">
      <c r="A2456" s="6" t="s">
        <v>2402</v>
      </c>
      <c r="B2456" s="5" t="s">
        <v>2403</v>
      </c>
      <c r="C2456" s="5" t="s">
        <v>2404</v>
      </c>
      <c r="D2456" s="6">
        <v>2002</v>
      </c>
      <c r="E2456" s="5" t="s">
        <v>2405</v>
      </c>
      <c r="F2456" s="5" t="s">
        <v>2406</v>
      </c>
      <c r="G2456" s="5" t="s">
        <v>2407</v>
      </c>
      <c r="H2456" s="5" t="s">
        <v>13024</v>
      </c>
      <c r="I2456" s="6" t="s">
        <v>13025</v>
      </c>
      <c r="J2456" s="6" t="s">
        <v>13026</v>
      </c>
      <c r="K2456" s="6" t="s">
        <v>13026</v>
      </c>
      <c r="L2456" s="6" t="s">
        <v>13025</v>
      </c>
      <c r="M2456" s="6" t="s">
        <v>13027</v>
      </c>
      <c r="N2456" s="5" t="s">
        <v>13028</v>
      </c>
    </row>
    <row r="2457" spans="1:14" x14ac:dyDescent="0.45">
      <c r="A2457" s="6" t="s">
        <v>9247</v>
      </c>
      <c r="B2457" s="5" t="s">
        <v>9248</v>
      </c>
      <c r="C2457" s="5" t="s">
        <v>9249</v>
      </c>
      <c r="D2457" s="6">
        <v>2003</v>
      </c>
      <c r="E2457" s="5" t="s">
        <v>9250</v>
      </c>
      <c r="F2457" s="5" t="s">
        <v>135</v>
      </c>
      <c r="G2457" s="5" t="s">
        <v>9251</v>
      </c>
      <c r="H2457" s="5" t="s">
        <v>13024</v>
      </c>
      <c r="I2457" s="6" t="s">
        <v>13025</v>
      </c>
      <c r="J2457" s="6" t="s">
        <v>13026</v>
      </c>
      <c r="K2457" s="6" t="s">
        <v>13026</v>
      </c>
      <c r="L2457" s="6" t="s">
        <v>13025</v>
      </c>
      <c r="M2457" s="6" t="s">
        <v>13027</v>
      </c>
      <c r="N2457" s="5" t="s">
        <v>13028</v>
      </c>
    </row>
    <row r="2458" spans="1:14" x14ac:dyDescent="0.45">
      <c r="A2458" s="6" t="s">
        <v>7659</v>
      </c>
      <c r="B2458" s="5" t="s">
        <v>7660</v>
      </c>
      <c r="C2458" s="5" t="s">
        <v>7661</v>
      </c>
      <c r="D2458" s="6">
        <v>2019</v>
      </c>
      <c r="E2458" s="5" t="s">
        <v>7662</v>
      </c>
      <c r="F2458" s="5" t="s">
        <v>1338</v>
      </c>
      <c r="G2458" s="5" t="s">
        <v>7663</v>
      </c>
      <c r="H2458" s="5" t="s">
        <v>13032</v>
      </c>
      <c r="I2458" s="6" t="s">
        <v>13026</v>
      </c>
      <c r="J2458" s="6" t="s">
        <v>13025</v>
      </c>
      <c r="K2458" s="6" t="s">
        <v>13025</v>
      </c>
      <c r="L2458" s="6" t="s">
        <v>13026</v>
      </c>
      <c r="M2458" s="6" t="s">
        <v>13027</v>
      </c>
      <c r="N2458" s="5" t="s">
        <v>13031</v>
      </c>
    </row>
    <row r="2459" spans="1:14" x14ac:dyDescent="0.45">
      <c r="A2459" s="6" t="s">
        <v>6874</v>
      </c>
      <c r="B2459" s="5" t="s">
        <v>6875</v>
      </c>
      <c r="C2459" s="5" t="s">
        <v>6876</v>
      </c>
      <c r="D2459" s="6">
        <v>2020</v>
      </c>
      <c r="E2459" s="5" t="s">
        <v>6877</v>
      </c>
      <c r="F2459" s="5" t="s">
        <v>1800</v>
      </c>
      <c r="G2459" s="5" t="s">
        <v>6878</v>
      </c>
      <c r="H2459" s="5" t="s">
        <v>13032</v>
      </c>
      <c r="I2459" s="6" t="s">
        <v>13026</v>
      </c>
      <c r="J2459" s="6" t="s">
        <v>13025</v>
      </c>
      <c r="K2459" s="6" t="s">
        <v>13026</v>
      </c>
      <c r="L2459" s="6" t="s">
        <v>13026</v>
      </c>
      <c r="M2459" s="6" t="s">
        <v>13027</v>
      </c>
      <c r="N2459" s="5" t="s">
        <v>13031</v>
      </c>
    </row>
    <row r="2460" spans="1:14" x14ac:dyDescent="0.45">
      <c r="A2460" s="6" t="s">
        <v>4083</v>
      </c>
      <c r="B2460" s="5" t="s">
        <v>4084</v>
      </c>
      <c r="C2460" s="5" t="s">
        <v>4085</v>
      </c>
      <c r="D2460" s="6">
        <v>2002</v>
      </c>
      <c r="E2460" s="5" t="s">
        <v>4086</v>
      </c>
      <c r="F2460" s="5" t="s">
        <v>206</v>
      </c>
      <c r="G2460" s="5" t="s">
        <v>4087</v>
      </c>
      <c r="H2460" s="5" t="s">
        <v>13024</v>
      </c>
      <c r="I2460" s="6" t="s">
        <v>13026</v>
      </c>
      <c r="J2460" s="6" t="s">
        <v>13026</v>
      </c>
      <c r="K2460" s="6" t="s">
        <v>13026</v>
      </c>
      <c r="L2460" s="6" t="s">
        <v>13026</v>
      </c>
      <c r="M2460" s="6" t="s">
        <v>13027</v>
      </c>
      <c r="N2460" s="5" t="s">
        <v>13031</v>
      </c>
    </row>
    <row r="2461" spans="1:14" x14ac:dyDescent="0.45">
      <c r="A2461" s="6" t="s">
        <v>10053</v>
      </c>
      <c r="B2461" s="5" t="s">
        <v>10054</v>
      </c>
      <c r="C2461" s="5" t="s">
        <v>10055</v>
      </c>
      <c r="D2461" s="6">
        <v>2002</v>
      </c>
      <c r="E2461" s="5" t="s">
        <v>10056</v>
      </c>
      <c r="F2461" s="5" t="s">
        <v>68</v>
      </c>
      <c r="G2461" s="5" t="s">
        <v>10057</v>
      </c>
      <c r="H2461" s="5" t="s">
        <v>13024</v>
      </c>
      <c r="I2461" s="6" t="s">
        <v>13025</v>
      </c>
      <c r="J2461" s="6" t="s">
        <v>13026</v>
      </c>
      <c r="K2461" s="6" t="s">
        <v>13026</v>
      </c>
      <c r="L2461" s="6" t="s">
        <v>13026</v>
      </c>
      <c r="M2461" s="6" t="s">
        <v>13027</v>
      </c>
      <c r="N2461" s="5" t="s">
        <v>13028</v>
      </c>
    </row>
    <row r="2462" spans="1:14" x14ac:dyDescent="0.45">
      <c r="A2462" s="6" t="s">
        <v>7927</v>
      </c>
      <c r="B2462" s="5" t="s">
        <v>7928</v>
      </c>
      <c r="C2462" s="5" t="s">
        <v>7929</v>
      </c>
      <c r="D2462" s="6">
        <v>2002</v>
      </c>
      <c r="E2462" s="5" t="s">
        <v>7930</v>
      </c>
      <c r="F2462" s="5" t="s">
        <v>1562</v>
      </c>
      <c r="G2462" s="5" t="s">
        <v>7931</v>
      </c>
      <c r="H2462" s="5" t="s">
        <v>13024</v>
      </c>
      <c r="I2462" s="6" t="s">
        <v>13025</v>
      </c>
      <c r="J2462" s="6" t="s">
        <v>13026</v>
      </c>
      <c r="K2462" s="6" t="s">
        <v>13026</v>
      </c>
      <c r="L2462" s="6" t="s">
        <v>13025</v>
      </c>
      <c r="M2462" s="6" t="s">
        <v>13027</v>
      </c>
      <c r="N2462" s="5" t="s">
        <v>13028</v>
      </c>
    </row>
    <row r="2463" spans="1:14" x14ac:dyDescent="0.45">
      <c r="A2463" s="6" t="s">
        <v>11243</v>
      </c>
      <c r="B2463" s="5" t="s">
        <v>11244</v>
      </c>
      <c r="C2463" s="5" t="s">
        <v>11245</v>
      </c>
      <c r="D2463" s="6">
        <v>2000</v>
      </c>
      <c r="E2463" s="5" t="s">
        <v>11246</v>
      </c>
      <c r="F2463" s="5" t="s">
        <v>68</v>
      </c>
      <c r="G2463" s="5" t="s">
        <v>11247</v>
      </c>
      <c r="H2463" s="5" t="s">
        <v>13024</v>
      </c>
      <c r="I2463" s="6" t="s">
        <v>13026</v>
      </c>
      <c r="J2463" s="6" t="s">
        <v>13026</v>
      </c>
      <c r="K2463" s="6" t="s">
        <v>13026</v>
      </c>
      <c r="L2463" s="6" t="s">
        <v>13025</v>
      </c>
      <c r="M2463" s="6" t="s">
        <v>13027</v>
      </c>
      <c r="N2463" s="5" t="s">
        <v>13031</v>
      </c>
    </row>
    <row r="2464" spans="1:14" x14ac:dyDescent="0.45">
      <c r="A2464" s="6" t="s">
        <v>10392</v>
      </c>
      <c r="B2464" s="5" t="s">
        <v>10393</v>
      </c>
      <c r="C2464" s="5" t="s">
        <v>10394</v>
      </c>
      <c r="D2464" s="6">
        <v>2020</v>
      </c>
      <c r="E2464" s="5" t="s">
        <v>10395</v>
      </c>
      <c r="F2464" s="5" t="s">
        <v>6214</v>
      </c>
      <c r="G2464" s="5" t="s">
        <v>10396</v>
      </c>
      <c r="H2464" s="5" t="s">
        <v>13024</v>
      </c>
      <c r="I2464" s="6" t="s">
        <v>13025</v>
      </c>
      <c r="J2464" s="6" t="s">
        <v>13026</v>
      </c>
      <c r="K2464" s="6" t="s">
        <v>13026</v>
      </c>
      <c r="L2464" s="6" t="s">
        <v>13025</v>
      </c>
      <c r="M2464" s="6" t="s">
        <v>13027</v>
      </c>
      <c r="N2464" s="5" t="s">
        <v>13028</v>
      </c>
    </row>
    <row r="2465" spans="1:14" x14ac:dyDescent="0.45">
      <c r="A2465" s="6" t="s">
        <v>3134</v>
      </c>
      <c r="B2465" s="5" t="s">
        <v>3135</v>
      </c>
      <c r="C2465" s="5" t="s">
        <v>3136</v>
      </c>
      <c r="D2465" s="6">
        <v>2011</v>
      </c>
      <c r="E2465" s="5" t="s">
        <v>3137</v>
      </c>
      <c r="F2465" s="5" t="s">
        <v>245</v>
      </c>
      <c r="G2465" s="5" t="s">
        <v>3138</v>
      </c>
      <c r="H2465" s="5" t="s">
        <v>13024</v>
      </c>
      <c r="I2465" s="6" t="s">
        <v>13026</v>
      </c>
      <c r="J2465" s="6" t="s">
        <v>13025</v>
      </c>
      <c r="K2465" s="6" t="s">
        <v>13026</v>
      </c>
      <c r="L2465" s="6" t="s">
        <v>13025</v>
      </c>
      <c r="M2465" s="6" t="s">
        <v>13027</v>
      </c>
      <c r="N2465" s="5" t="s">
        <v>13031</v>
      </c>
    </row>
    <row r="2466" spans="1:14" x14ac:dyDescent="0.45">
      <c r="A2466" s="6" t="s">
        <v>11016</v>
      </c>
      <c r="B2466" s="5" t="s">
        <v>11017</v>
      </c>
      <c r="C2466" s="5" t="s">
        <v>11018</v>
      </c>
      <c r="D2466" s="6">
        <v>2002</v>
      </c>
      <c r="E2466" s="5" t="s">
        <v>11019</v>
      </c>
      <c r="F2466" s="5" t="s">
        <v>117</v>
      </c>
      <c r="G2466" s="5" t="s">
        <v>11020</v>
      </c>
      <c r="H2466" s="5" t="s">
        <v>13024</v>
      </c>
      <c r="I2466" s="6" t="s">
        <v>13025</v>
      </c>
      <c r="J2466" s="6" t="s">
        <v>13026</v>
      </c>
      <c r="K2466" s="6" t="s">
        <v>13026</v>
      </c>
      <c r="L2466" s="6" t="s">
        <v>13026</v>
      </c>
      <c r="M2466" s="6" t="s">
        <v>13027</v>
      </c>
      <c r="N2466" s="5" t="s">
        <v>13028</v>
      </c>
    </row>
    <row r="2467" spans="1:14" x14ac:dyDescent="0.45">
      <c r="A2467" s="6" t="s">
        <v>11868</v>
      </c>
      <c r="B2467" s="5" t="s">
        <v>11869</v>
      </c>
      <c r="C2467" s="5" t="s">
        <v>11870</v>
      </c>
      <c r="D2467" s="6">
        <v>1999</v>
      </c>
      <c r="E2467" s="5" t="s">
        <v>11871</v>
      </c>
      <c r="F2467" s="5" t="s">
        <v>666</v>
      </c>
      <c r="G2467" s="5" t="s">
        <v>11872</v>
      </c>
      <c r="H2467" s="5" t="s">
        <v>13024</v>
      </c>
      <c r="I2467" s="6" t="s">
        <v>13025</v>
      </c>
      <c r="J2467" s="6" t="s">
        <v>13026</v>
      </c>
      <c r="K2467" s="6" t="s">
        <v>13026</v>
      </c>
      <c r="L2467" s="6" t="s">
        <v>13026</v>
      </c>
      <c r="M2467" s="6" t="s">
        <v>13027</v>
      </c>
      <c r="N2467" s="5" t="s">
        <v>13028</v>
      </c>
    </row>
    <row r="2468" spans="1:14" x14ac:dyDescent="0.45">
      <c r="A2468" s="6" t="s">
        <v>2133</v>
      </c>
      <c r="B2468" s="5" t="s">
        <v>2134</v>
      </c>
      <c r="C2468" s="5" t="s">
        <v>2135</v>
      </c>
      <c r="D2468" s="6">
        <v>1999</v>
      </c>
      <c r="E2468" s="5" t="s">
        <v>2136</v>
      </c>
      <c r="F2468" s="5" t="s">
        <v>68</v>
      </c>
      <c r="G2468" s="5" t="s">
        <v>2137</v>
      </c>
      <c r="H2468" s="5" t="s">
        <v>13024</v>
      </c>
      <c r="I2468" s="6" t="s">
        <v>13025</v>
      </c>
      <c r="J2468" s="6" t="s">
        <v>13026</v>
      </c>
      <c r="K2468" s="6" t="s">
        <v>13026</v>
      </c>
      <c r="L2468" s="6" t="s">
        <v>13025</v>
      </c>
      <c r="M2468" s="6" t="s">
        <v>13027</v>
      </c>
      <c r="N2468" s="5" t="s">
        <v>13028</v>
      </c>
    </row>
    <row r="2469" spans="1:14" x14ac:dyDescent="0.45">
      <c r="A2469" s="6" t="s">
        <v>10622</v>
      </c>
      <c r="B2469" s="5" t="s">
        <v>10623</v>
      </c>
      <c r="C2469" s="5" t="s">
        <v>10624</v>
      </c>
      <c r="D2469" s="6">
        <v>2002</v>
      </c>
      <c r="E2469" s="5" t="s">
        <v>10625</v>
      </c>
      <c r="F2469" s="5" t="s">
        <v>604</v>
      </c>
      <c r="G2469" s="5" t="s">
        <v>10626</v>
      </c>
      <c r="H2469" s="5" t="s">
        <v>13024</v>
      </c>
      <c r="I2469" s="6" t="s">
        <v>13025</v>
      </c>
      <c r="J2469" s="6" t="s">
        <v>13026</v>
      </c>
      <c r="K2469" s="6" t="s">
        <v>13026</v>
      </c>
      <c r="L2469" s="6" t="s">
        <v>13026</v>
      </c>
      <c r="M2469" s="6" t="s">
        <v>13027</v>
      </c>
      <c r="N2469" s="5" t="s">
        <v>13028</v>
      </c>
    </row>
    <row r="2470" spans="1:14" x14ac:dyDescent="0.45">
      <c r="A2470" s="6" t="s">
        <v>1714</v>
      </c>
      <c r="B2470" s="5" t="s">
        <v>1715</v>
      </c>
      <c r="C2470" s="5" t="s">
        <v>1716</v>
      </c>
      <c r="D2470" s="6">
        <v>1999</v>
      </c>
      <c r="E2470" s="5" t="s">
        <v>1717</v>
      </c>
      <c r="F2470" s="5" t="s">
        <v>660</v>
      </c>
      <c r="G2470" s="5" t="s">
        <v>1718</v>
      </c>
      <c r="H2470" s="5" t="s">
        <v>13024</v>
      </c>
      <c r="I2470" s="6" t="s">
        <v>13025</v>
      </c>
      <c r="J2470" s="6" t="s">
        <v>13026</v>
      </c>
      <c r="K2470" s="6" t="s">
        <v>13026</v>
      </c>
      <c r="L2470" s="6" t="s">
        <v>13026</v>
      </c>
      <c r="M2470" s="6" t="s">
        <v>13027</v>
      </c>
      <c r="N2470" s="5" t="s">
        <v>13028</v>
      </c>
    </row>
    <row r="2471" spans="1:14" x14ac:dyDescent="0.45">
      <c r="A2471" s="6" t="s">
        <v>1340</v>
      </c>
      <c r="B2471" s="5" t="s">
        <v>1341</v>
      </c>
      <c r="C2471" s="5" t="s">
        <v>1342</v>
      </c>
      <c r="D2471" s="6">
        <v>1996</v>
      </c>
      <c r="E2471" s="5" t="s">
        <v>1343</v>
      </c>
      <c r="F2471" s="5" t="s">
        <v>135</v>
      </c>
      <c r="G2471" s="5" t="s">
        <v>1344</v>
      </c>
      <c r="H2471" s="5" t="s">
        <v>13032</v>
      </c>
      <c r="I2471" s="6" t="s">
        <v>13025</v>
      </c>
      <c r="J2471" s="6" t="s">
        <v>13026</v>
      </c>
      <c r="K2471" s="6" t="s">
        <v>13026</v>
      </c>
      <c r="L2471" s="6" t="s">
        <v>13026</v>
      </c>
      <c r="M2471" s="6" t="s">
        <v>13027</v>
      </c>
      <c r="N2471" s="5" t="s">
        <v>13028</v>
      </c>
    </row>
    <row r="2472" spans="1:14" x14ac:dyDescent="0.45">
      <c r="A2472" s="6" t="s">
        <v>4873</v>
      </c>
      <c r="B2472" s="5" t="s">
        <v>4874</v>
      </c>
      <c r="C2472" s="5" t="s">
        <v>4875</v>
      </c>
      <c r="D2472" s="6">
        <v>2016</v>
      </c>
      <c r="E2472" s="5" t="s">
        <v>4876</v>
      </c>
      <c r="F2472" s="5" t="s">
        <v>1434</v>
      </c>
      <c r="G2472" s="5" t="s">
        <v>4877</v>
      </c>
      <c r="H2472" s="5" t="s">
        <v>13024</v>
      </c>
      <c r="I2472" s="6" t="s">
        <v>13025</v>
      </c>
      <c r="J2472" s="6" t="s">
        <v>13025</v>
      </c>
      <c r="K2472" s="6" t="s">
        <v>13025</v>
      </c>
      <c r="L2472" s="6" t="s">
        <v>13026</v>
      </c>
      <c r="M2472" s="6" t="s">
        <v>13027</v>
      </c>
      <c r="N2472" s="5" t="s">
        <v>13029</v>
      </c>
    </row>
    <row r="2473" spans="1:14" x14ac:dyDescent="0.45">
      <c r="A2473" s="6" t="s">
        <v>10940</v>
      </c>
      <c r="B2473" s="5" t="s">
        <v>10941</v>
      </c>
      <c r="C2473" s="5" t="s">
        <v>10942</v>
      </c>
      <c r="D2473" s="6">
        <v>2003</v>
      </c>
      <c r="E2473" s="5" t="s">
        <v>10943</v>
      </c>
      <c r="F2473" s="5" t="s">
        <v>4123</v>
      </c>
      <c r="G2473" s="5" t="s">
        <v>10944</v>
      </c>
      <c r="H2473" s="5" t="s">
        <v>13024</v>
      </c>
      <c r="I2473" s="6" t="s">
        <v>13025</v>
      </c>
      <c r="J2473" s="6" t="s">
        <v>13026</v>
      </c>
      <c r="K2473" s="6" t="s">
        <v>13026</v>
      </c>
      <c r="L2473" s="6" t="s">
        <v>13026</v>
      </c>
      <c r="M2473" s="6" t="s">
        <v>13027</v>
      </c>
      <c r="N2473" s="5" t="s">
        <v>13028</v>
      </c>
    </row>
    <row r="2474" spans="1:14" x14ac:dyDescent="0.45">
      <c r="A2474" s="6" t="s">
        <v>685</v>
      </c>
      <c r="B2474" s="5" t="s">
        <v>686</v>
      </c>
      <c r="C2474" s="5" t="s">
        <v>687</v>
      </c>
      <c r="D2474" s="6">
        <v>2006</v>
      </c>
      <c r="E2474" s="5" t="s">
        <v>688</v>
      </c>
      <c r="F2474" s="5" t="s">
        <v>239</v>
      </c>
      <c r="G2474" s="5" t="s">
        <v>689</v>
      </c>
      <c r="H2474" s="5" t="s">
        <v>13024</v>
      </c>
      <c r="I2474" s="6" t="s">
        <v>13025</v>
      </c>
      <c r="J2474" s="6" t="s">
        <v>13025</v>
      </c>
      <c r="K2474" s="6" t="s">
        <v>13026</v>
      </c>
      <c r="L2474" s="6" t="s">
        <v>13025</v>
      </c>
      <c r="M2474" s="6" t="s">
        <v>13027</v>
      </c>
      <c r="N2474" s="5" t="s">
        <v>13029</v>
      </c>
    </row>
    <row r="2475" spans="1:14" x14ac:dyDescent="0.45">
      <c r="A2475" s="6" t="s">
        <v>8668</v>
      </c>
      <c r="B2475" s="5" t="s">
        <v>8669</v>
      </c>
      <c r="C2475" s="5" t="s">
        <v>8670</v>
      </c>
      <c r="D2475" s="6">
        <v>2000</v>
      </c>
      <c r="E2475" s="5" t="s">
        <v>8671</v>
      </c>
      <c r="F2475" s="5" t="s">
        <v>68</v>
      </c>
      <c r="G2475" s="5" t="s">
        <v>8672</v>
      </c>
      <c r="H2475" s="5" t="s">
        <v>13032</v>
      </c>
      <c r="I2475" s="6" t="s">
        <v>13025</v>
      </c>
      <c r="J2475" s="6" t="s">
        <v>13026</v>
      </c>
      <c r="K2475" s="6" t="s">
        <v>13026</v>
      </c>
      <c r="L2475" s="6" t="s">
        <v>13026</v>
      </c>
      <c r="M2475" s="6" t="s">
        <v>13027</v>
      </c>
      <c r="N2475" s="5" t="s">
        <v>13028</v>
      </c>
    </row>
    <row r="2476" spans="1:14" x14ac:dyDescent="0.45">
      <c r="A2476" s="6" t="s">
        <v>8203</v>
      </c>
      <c r="B2476" s="5" t="s">
        <v>8204</v>
      </c>
      <c r="C2476" s="5" t="s">
        <v>8205</v>
      </c>
      <c r="D2476" s="6">
        <v>2000</v>
      </c>
      <c r="E2476" s="5" t="s">
        <v>8206</v>
      </c>
      <c r="F2476" s="5" t="s">
        <v>1033</v>
      </c>
      <c r="G2476" s="5" t="s">
        <v>8207</v>
      </c>
      <c r="H2476" s="5" t="s">
        <v>13024</v>
      </c>
      <c r="I2476" s="6" t="s">
        <v>13025</v>
      </c>
      <c r="J2476" s="6" t="s">
        <v>13026</v>
      </c>
      <c r="K2476" s="6" t="s">
        <v>13026</v>
      </c>
      <c r="L2476" s="6" t="s">
        <v>13026</v>
      </c>
      <c r="M2476" s="6" t="s">
        <v>13027</v>
      </c>
      <c r="N2476" s="5" t="s">
        <v>13028</v>
      </c>
    </row>
    <row r="2477" spans="1:14" x14ac:dyDescent="0.45">
      <c r="A2477" s="6" t="s">
        <v>5045</v>
      </c>
      <c r="B2477" s="5" t="s">
        <v>5046</v>
      </c>
      <c r="C2477" s="5" t="s">
        <v>5047</v>
      </c>
      <c r="D2477" s="6">
        <v>2022</v>
      </c>
      <c r="E2477" s="5" t="s">
        <v>5048</v>
      </c>
      <c r="F2477" s="5" t="s">
        <v>1608</v>
      </c>
      <c r="G2477" s="5" t="s">
        <v>5049</v>
      </c>
      <c r="H2477" s="5" t="s">
        <v>13032</v>
      </c>
      <c r="I2477" s="6" t="s">
        <v>13025</v>
      </c>
      <c r="J2477" s="6" t="s">
        <v>13025</v>
      </c>
      <c r="K2477" s="6" t="s">
        <v>13026</v>
      </c>
      <c r="L2477" s="6" t="s">
        <v>13025</v>
      </c>
      <c r="M2477" s="6" t="s">
        <v>13033</v>
      </c>
      <c r="N2477" s="5"/>
    </row>
    <row r="2478" spans="1:14" x14ac:dyDescent="0.45">
      <c r="A2478" s="6" t="s">
        <v>1228</v>
      </c>
      <c r="B2478" s="5" t="s">
        <v>1229</v>
      </c>
      <c r="C2478" s="5" t="s">
        <v>1230</v>
      </c>
      <c r="D2478" s="6">
        <v>1998</v>
      </c>
      <c r="E2478" s="5" t="s">
        <v>1231</v>
      </c>
      <c r="F2478" s="5" t="s">
        <v>666</v>
      </c>
      <c r="G2478" s="5" t="s">
        <v>1232</v>
      </c>
      <c r="H2478" s="5" t="s">
        <v>13024</v>
      </c>
      <c r="I2478" s="6" t="s">
        <v>13026</v>
      </c>
      <c r="J2478" s="6" t="s">
        <v>13025</v>
      </c>
      <c r="K2478" s="6" t="s">
        <v>13026</v>
      </c>
      <c r="L2478" s="6" t="s">
        <v>13026</v>
      </c>
      <c r="M2478" s="6" t="s">
        <v>13027</v>
      </c>
      <c r="N2478" s="5" t="s">
        <v>13031</v>
      </c>
    </row>
    <row r="2479" spans="1:14" x14ac:dyDescent="0.45">
      <c r="A2479" s="6" t="s">
        <v>10761</v>
      </c>
      <c r="B2479" s="5" t="s">
        <v>10762</v>
      </c>
      <c r="C2479" s="5" t="s">
        <v>10763</v>
      </c>
      <c r="D2479" s="6">
        <v>2017</v>
      </c>
      <c r="E2479" s="5" t="s">
        <v>10764</v>
      </c>
      <c r="F2479" s="5" t="s">
        <v>10765</v>
      </c>
      <c r="G2479" s="5" t="s">
        <v>10766</v>
      </c>
      <c r="H2479" s="5" t="s">
        <v>13032</v>
      </c>
      <c r="I2479" s="6" t="s">
        <v>13025</v>
      </c>
      <c r="J2479" s="6" t="s">
        <v>13025</v>
      </c>
      <c r="K2479" s="6" t="s">
        <v>13026</v>
      </c>
      <c r="L2479" s="6" t="s">
        <v>13026</v>
      </c>
      <c r="M2479" s="6" t="s">
        <v>13027</v>
      </c>
      <c r="N2479" s="5" t="s">
        <v>13034</v>
      </c>
    </row>
    <row r="2480" spans="1:14" x14ac:dyDescent="0.45">
      <c r="A2480" s="6" t="s">
        <v>12185</v>
      </c>
      <c r="B2480" s="5" t="s">
        <v>12186</v>
      </c>
      <c r="C2480" s="5" t="s">
        <v>12187</v>
      </c>
      <c r="D2480" s="6">
        <v>1986</v>
      </c>
      <c r="E2480" s="5" t="s">
        <v>12188</v>
      </c>
      <c r="F2480" s="5" t="s">
        <v>455</v>
      </c>
      <c r="G2480" s="5" t="s">
        <v>12189</v>
      </c>
      <c r="H2480" s="5" t="s">
        <v>13024</v>
      </c>
      <c r="I2480" s="6" t="s">
        <v>13026</v>
      </c>
      <c r="J2480" s="6" t="s">
        <v>13025</v>
      </c>
      <c r="K2480" s="6" t="s">
        <v>13026</v>
      </c>
      <c r="L2480" s="6" t="s">
        <v>13026</v>
      </c>
      <c r="M2480" s="6" t="s">
        <v>13027</v>
      </c>
      <c r="N2480" s="5" t="s">
        <v>13031</v>
      </c>
    </row>
    <row r="2481" spans="1:14" x14ac:dyDescent="0.45">
      <c r="A2481" s="6" t="s">
        <v>9690</v>
      </c>
      <c r="B2481" s="5" t="s">
        <v>9691</v>
      </c>
      <c r="C2481" s="5" t="s">
        <v>9692</v>
      </c>
      <c r="D2481" s="6">
        <v>2002</v>
      </c>
      <c r="E2481" s="5" t="s">
        <v>9693</v>
      </c>
      <c r="F2481" s="5" t="s">
        <v>135</v>
      </c>
      <c r="G2481" s="5" t="s">
        <v>9694</v>
      </c>
      <c r="H2481" s="5" t="s">
        <v>13024</v>
      </c>
      <c r="I2481" s="6" t="s">
        <v>13026</v>
      </c>
      <c r="J2481" s="6" t="s">
        <v>13026</v>
      </c>
      <c r="K2481" s="6" t="s">
        <v>13026</v>
      </c>
      <c r="L2481" s="6" t="s">
        <v>13026</v>
      </c>
      <c r="M2481" s="6" t="s">
        <v>13027</v>
      </c>
      <c r="N2481" s="5" t="s">
        <v>13031</v>
      </c>
    </row>
  </sheetData>
  <autoFilter ref="A4:N2481" xr:uid="{00000000-0009-0000-0000-000003000000}"/>
  <conditionalFormatting sqref="M5:M2481">
    <cfRule type="expression" dxfId="17" priority="1">
      <formula>M5="Disertakan"</formula>
    </cfRule>
    <cfRule type="expression" dxfId="16" priority="2">
      <formula>M5="Dieksklusi"</formula>
    </cfRule>
    <cfRule type="expression" dxfId="15" priority="3">
      <formula>M5="Lanjut ke teks lengkap"</formula>
    </cfRule>
    <cfRule type="expression" dxfId="14" priority="4">
      <formula>M5="Duplikat"</formula>
    </cfRule>
    <cfRule type="expression" dxfId="13" priority="5">
      <formula>M5="Tidak diperoleh"</formula>
    </cfRule>
    <cfRule type="expression" dxfId="12" priority="6">
      <formula>M5="Asli"</formula>
    </cfRule>
  </conditionalFormatting>
  <dataValidations count="1">
    <dataValidation type="list" allowBlank="1" sqref="M5:M2481" xr:uid="{00000000-0002-0000-0300-000000000000}">
      <formula1>"Lanjut ke teks lengkap,Dieksklusi"</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D9B26F"/>
  </sheetPr>
  <dimension ref="A1:J113"/>
  <sheetViews>
    <sheetView showGridLines="0" workbookViewId="0">
      <pane xSplit="2" ySplit="4" topLeftCell="F5" activePane="bottomRight" state="frozen"/>
      <selection pane="topRight"/>
      <selection pane="bottomLeft"/>
      <selection pane="bottomRight" activeCell="A2" sqref="A2"/>
    </sheetView>
  </sheetViews>
  <sheetFormatPr defaultRowHeight="14.25" x14ac:dyDescent="0.45"/>
  <cols>
    <col min="1" max="1" width="10" customWidth="1"/>
    <col min="2" max="2" width="30" customWidth="1"/>
    <col min="3" max="3" width="34" customWidth="1"/>
    <col min="4" max="4" width="8" customWidth="1"/>
    <col min="5" max="5" width="62" customWidth="1"/>
    <col min="6" max="6" width="32" customWidth="1"/>
    <col min="7" max="7" width="14" customWidth="1"/>
    <col min="8" max="8" width="16" customWidth="1"/>
    <col min="9" max="9" width="46" customWidth="1"/>
    <col min="10" max="10" width="40" customWidth="1"/>
  </cols>
  <sheetData>
    <row r="1" spans="1:10" ht="17.25" x14ac:dyDescent="0.45">
      <c r="A1" s="1" t="s">
        <v>13037</v>
      </c>
    </row>
    <row r="2" spans="1:10" x14ac:dyDescent="0.45">
      <c r="A2" s="2" t="s">
        <v>13038</v>
      </c>
    </row>
    <row r="4" spans="1:10" ht="32" customHeight="1" x14ac:dyDescent="0.45">
      <c r="A4" s="3" t="s">
        <v>53</v>
      </c>
      <c r="B4" s="3" t="s">
        <v>55</v>
      </c>
      <c r="C4" s="3" t="s">
        <v>56</v>
      </c>
      <c r="D4" s="3" t="s">
        <v>58</v>
      </c>
      <c r="E4" s="3" t="s">
        <v>57</v>
      </c>
      <c r="F4" s="3" t="s">
        <v>59</v>
      </c>
      <c r="G4" s="3" t="s">
        <v>13039</v>
      </c>
      <c r="H4" s="3" t="s">
        <v>13022</v>
      </c>
      <c r="I4" s="3" t="s">
        <v>13023</v>
      </c>
      <c r="J4" s="3" t="s">
        <v>3</v>
      </c>
    </row>
    <row r="5" spans="1:10" x14ac:dyDescent="0.45">
      <c r="A5" s="6" t="s">
        <v>3843</v>
      </c>
      <c r="B5" s="5" t="s">
        <v>3844</v>
      </c>
      <c r="C5" s="5" t="s">
        <v>3845</v>
      </c>
      <c r="D5" s="6">
        <v>2026</v>
      </c>
      <c r="E5" s="5" t="s">
        <v>3846</v>
      </c>
      <c r="F5" s="5" t="s">
        <v>285</v>
      </c>
      <c r="G5" s="6" t="s">
        <v>13040</v>
      </c>
      <c r="H5" s="6" t="s">
        <v>29</v>
      </c>
      <c r="I5" s="5"/>
      <c r="J5" s="5" t="s">
        <v>13041</v>
      </c>
    </row>
    <row r="6" spans="1:10" x14ac:dyDescent="0.45">
      <c r="A6" s="6" t="s">
        <v>6046</v>
      </c>
      <c r="B6" s="5" t="s">
        <v>6047</v>
      </c>
      <c r="C6" s="5" t="s">
        <v>6048</v>
      </c>
      <c r="D6" s="6">
        <v>2005</v>
      </c>
      <c r="E6" s="5" t="s">
        <v>1507</v>
      </c>
      <c r="F6" s="5" t="s">
        <v>1451</v>
      </c>
      <c r="G6" s="6" t="s">
        <v>13040</v>
      </c>
      <c r="H6" s="6" t="s">
        <v>29</v>
      </c>
      <c r="I6" s="5"/>
      <c r="J6" s="5" t="s">
        <v>13042</v>
      </c>
    </row>
    <row r="7" spans="1:10" x14ac:dyDescent="0.45">
      <c r="A7" s="6" t="s">
        <v>3129</v>
      </c>
      <c r="B7" s="5" t="s">
        <v>3130</v>
      </c>
      <c r="C7" s="5" t="s">
        <v>3131</v>
      </c>
      <c r="D7" s="6">
        <v>2006</v>
      </c>
      <c r="E7" s="5" t="s">
        <v>3132</v>
      </c>
      <c r="F7" s="5" t="s">
        <v>129</v>
      </c>
      <c r="G7" s="6" t="s">
        <v>13040</v>
      </c>
      <c r="H7" s="6" t="s">
        <v>29</v>
      </c>
      <c r="I7" s="5"/>
      <c r="J7" s="5" t="s">
        <v>13042</v>
      </c>
    </row>
    <row r="8" spans="1:10" x14ac:dyDescent="0.45">
      <c r="A8" s="6" t="s">
        <v>7235</v>
      </c>
      <c r="B8" s="5" t="s">
        <v>7236</v>
      </c>
      <c r="C8" s="5" t="s">
        <v>7237</v>
      </c>
      <c r="D8" s="6">
        <v>2006</v>
      </c>
      <c r="E8" s="5" t="s">
        <v>7238</v>
      </c>
      <c r="F8" s="5" t="s">
        <v>633</v>
      </c>
      <c r="G8" s="6" t="s">
        <v>13040</v>
      </c>
      <c r="H8" s="6" t="s">
        <v>29</v>
      </c>
      <c r="I8" s="5"/>
      <c r="J8" s="5" t="s">
        <v>13042</v>
      </c>
    </row>
    <row r="9" spans="1:10" x14ac:dyDescent="0.45">
      <c r="A9" s="6" t="s">
        <v>2622</v>
      </c>
      <c r="B9" s="5" t="s">
        <v>2623</v>
      </c>
      <c r="C9" s="5" t="s">
        <v>2624</v>
      </c>
      <c r="D9" s="6">
        <v>2019</v>
      </c>
      <c r="E9" s="5" t="s">
        <v>98</v>
      </c>
      <c r="F9" s="5" t="s">
        <v>99</v>
      </c>
      <c r="G9" s="6" t="s">
        <v>13040</v>
      </c>
      <c r="H9" s="6" t="s">
        <v>29</v>
      </c>
      <c r="I9" s="5"/>
      <c r="J9" s="5" t="s">
        <v>13042</v>
      </c>
    </row>
    <row r="10" spans="1:10" x14ac:dyDescent="0.45">
      <c r="A10" s="6" t="s">
        <v>5507</v>
      </c>
      <c r="B10" s="5" t="s">
        <v>5508</v>
      </c>
      <c r="C10" s="5" t="s">
        <v>5509</v>
      </c>
      <c r="D10" s="6">
        <v>2011</v>
      </c>
      <c r="E10" s="5" t="s">
        <v>5510</v>
      </c>
      <c r="F10" s="5" t="s">
        <v>3039</v>
      </c>
      <c r="G10" s="6" t="s">
        <v>13040</v>
      </c>
      <c r="H10" s="6" t="s">
        <v>29</v>
      </c>
      <c r="I10" s="5"/>
      <c r="J10" s="5" t="s">
        <v>13042</v>
      </c>
    </row>
    <row r="11" spans="1:10" x14ac:dyDescent="0.45">
      <c r="A11" s="6" t="s">
        <v>6395</v>
      </c>
      <c r="B11" s="5" t="s">
        <v>6396</v>
      </c>
      <c r="C11" s="5" t="s">
        <v>6397</v>
      </c>
      <c r="D11" s="6">
        <v>2006</v>
      </c>
      <c r="E11" s="5" t="s">
        <v>6398</v>
      </c>
      <c r="F11" s="5" t="s">
        <v>313</v>
      </c>
      <c r="G11" s="6" t="s">
        <v>13040</v>
      </c>
      <c r="H11" s="6" t="s">
        <v>29</v>
      </c>
      <c r="I11" s="5"/>
      <c r="J11" s="5" t="s">
        <v>13041</v>
      </c>
    </row>
    <row r="12" spans="1:10" x14ac:dyDescent="0.45">
      <c r="A12" s="6" t="s">
        <v>918</v>
      </c>
      <c r="B12" s="5" t="s">
        <v>919</v>
      </c>
      <c r="C12" s="5" t="s">
        <v>920</v>
      </c>
      <c r="D12" s="6">
        <v>2010</v>
      </c>
      <c r="E12" s="5" t="s">
        <v>921</v>
      </c>
      <c r="F12" s="5" t="s">
        <v>922</v>
      </c>
      <c r="G12" s="6" t="s">
        <v>13040</v>
      </c>
      <c r="H12" s="6" t="s">
        <v>29</v>
      </c>
      <c r="I12" s="5"/>
      <c r="J12" s="5" t="s">
        <v>13042</v>
      </c>
    </row>
    <row r="13" spans="1:10" x14ac:dyDescent="0.45">
      <c r="A13" s="6" t="s">
        <v>6086</v>
      </c>
      <c r="B13" s="5" t="s">
        <v>6087</v>
      </c>
      <c r="C13" s="5" t="s">
        <v>6088</v>
      </c>
      <c r="D13" s="6">
        <v>2019</v>
      </c>
      <c r="E13" s="5" t="s">
        <v>6089</v>
      </c>
      <c r="F13" s="5" t="s">
        <v>1480</v>
      </c>
      <c r="G13" s="6" t="s">
        <v>13040</v>
      </c>
      <c r="H13" s="6" t="s">
        <v>13027</v>
      </c>
      <c r="I13" s="5" t="s">
        <v>13031</v>
      </c>
      <c r="J13" s="5"/>
    </row>
    <row r="14" spans="1:10" x14ac:dyDescent="0.45">
      <c r="A14" s="6" t="s">
        <v>1802</v>
      </c>
      <c r="B14" s="5" t="s">
        <v>1803</v>
      </c>
      <c r="C14" s="5" t="s">
        <v>1804</v>
      </c>
      <c r="D14" s="6">
        <v>2014</v>
      </c>
      <c r="E14" s="5" t="s">
        <v>1805</v>
      </c>
      <c r="F14" s="5" t="s">
        <v>945</v>
      </c>
      <c r="G14" s="6" t="s">
        <v>13040</v>
      </c>
      <c r="H14" s="6" t="s">
        <v>13027</v>
      </c>
      <c r="I14" s="5" t="s">
        <v>13031</v>
      </c>
      <c r="J14" s="5"/>
    </row>
    <row r="15" spans="1:10" x14ac:dyDescent="0.45">
      <c r="A15" s="6" t="s">
        <v>8311</v>
      </c>
      <c r="B15" s="5" t="s">
        <v>8312</v>
      </c>
      <c r="C15" s="5" t="s">
        <v>8313</v>
      </c>
      <c r="D15" s="6">
        <v>2017</v>
      </c>
      <c r="E15" s="5" t="s">
        <v>8314</v>
      </c>
      <c r="F15" s="5" t="s">
        <v>2816</v>
      </c>
      <c r="G15" s="6" t="s">
        <v>13040</v>
      </c>
      <c r="H15" s="6" t="s">
        <v>13027</v>
      </c>
      <c r="I15" s="5" t="s">
        <v>13034</v>
      </c>
      <c r="J15" s="5"/>
    </row>
    <row r="16" spans="1:10" x14ac:dyDescent="0.45">
      <c r="A16" s="6" t="s">
        <v>2246</v>
      </c>
      <c r="B16" s="5" t="s">
        <v>2247</v>
      </c>
      <c r="C16" s="5" t="s">
        <v>2248</v>
      </c>
      <c r="D16" s="6">
        <v>2026</v>
      </c>
      <c r="E16" s="5" t="s">
        <v>2249</v>
      </c>
      <c r="F16" s="5" t="s">
        <v>2030</v>
      </c>
      <c r="G16" s="6" t="s">
        <v>13040</v>
      </c>
      <c r="H16" s="6" t="s">
        <v>13027</v>
      </c>
      <c r="I16" s="5" t="s">
        <v>13031</v>
      </c>
      <c r="J16" s="5"/>
    </row>
    <row r="17" spans="1:10" x14ac:dyDescent="0.45">
      <c r="A17" s="6" t="s">
        <v>6350</v>
      </c>
      <c r="B17" s="5" t="s">
        <v>6351</v>
      </c>
      <c r="C17" s="5" t="s">
        <v>6352</v>
      </c>
      <c r="D17" s="6">
        <v>2010</v>
      </c>
      <c r="E17" s="5" t="s">
        <v>6353</v>
      </c>
      <c r="F17" s="5" t="s">
        <v>68</v>
      </c>
      <c r="G17" s="6" t="s">
        <v>13040</v>
      </c>
      <c r="H17" s="6" t="s">
        <v>13027</v>
      </c>
      <c r="I17" s="5" t="s">
        <v>13036</v>
      </c>
      <c r="J17" s="5"/>
    </row>
    <row r="18" spans="1:10" x14ac:dyDescent="0.45">
      <c r="A18" s="6" t="s">
        <v>7312</v>
      </c>
      <c r="B18" s="5" t="s">
        <v>7313</v>
      </c>
      <c r="C18" s="5" t="s">
        <v>7314</v>
      </c>
      <c r="D18" s="6">
        <v>2026</v>
      </c>
      <c r="E18" s="5" t="s">
        <v>7315</v>
      </c>
      <c r="F18" s="5" t="s">
        <v>2179</v>
      </c>
      <c r="G18" s="6" t="s">
        <v>13040</v>
      </c>
      <c r="H18" s="6" t="s">
        <v>13027</v>
      </c>
      <c r="I18" s="5" t="s">
        <v>13034</v>
      </c>
      <c r="J18" s="5"/>
    </row>
    <row r="19" spans="1:10" x14ac:dyDescent="0.45">
      <c r="A19" s="6" t="s">
        <v>4114</v>
      </c>
      <c r="B19" s="5" t="s">
        <v>4115</v>
      </c>
      <c r="C19" s="5" t="s">
        <v>4116</v>
      </c>
      <c r="D19" s="6">
        <v>1994</v>
      </c>
      <c r="E19" s="5" t="s">
        <v>4117</v>
      </c>
      <c r="F19" s="5" t="s">
        <v>2845</v>
      </c>
      <c r="G19" s="6" t="s">
        <v>13040</v>
      </c>
      <c r="H19" s="6" t="s">
        <v>13027</v>
      </c>
      <c r="I19" s="5" t="s">
        <v>13034</v>
      </c>
      <c r="J19" s="5"/>
    </row>
    <row r="20" spans="1:10" x14ac:dyDescent="0.45">
      <c r="A20" s="6" t="s">
        <v>1119</v>
      </c>
      <c r="B20" s="5" t="s">
        <v>1120</v>
      </c>
      <c r="C20" s="5" t="s">
        <v>1121</v>
      </c>
      <c r="D20" s="6">
        <v>2007</v>
      </c>
      <c r="E20" s="5" t="s">
        <v>1122</v>
      </c>
      <c r="F20" s="5" t="s">
        <v>1123</v>
      </c>
      <c r="G20" s="6" t="s">
        <v>13040</v>
      </c>
      <c r="H20" s="6" t="s">
        <v>13027</v>
      </c>
      <c r="I20" s="5" t="s">
        <v>13036</v>
      </c>
      <c r="J20" s="5"/>
    </row>
    <row r="21" spans="1:10" x14ac:dyDescent="0.45">
      <c r="A21" s="6" t="s">
        <v>6679</v>
      </c>
      <c r="B21" s="5" t="s">
        <v>6680</v>
      </c>
      <c r="C21" s="5" t="s">
        <v>6681</v>
      </c>
      <c r="D21" s="6">
        <v>2002</v>
      </c>
      <c r="E21" s="5" t="s">
        <v>6682</v>
      </c>
      <c r="F21" s="5" t="s">
        <v>2816</v>
      </c>
      <c r="G21" s="6" t="s">
        <v>13040</v>
      </c>
      <c r="H21" s="6" t="s">
        <v>13027</v>
      </c>
      <c r="I21" s="5" t="s">
        <v>13034</v>
      </c>
      <c r="J21" s="5"/>
    </row>
    <row r="22" spans="1:10" x14ac:dyDescent="0.45">
      <c r="A22" s="6" t="s">
        <v>2408</v>
      </c>
      <c r="B22" s="5" t="s">
        <v>2409</v>
      </c>
      <c r="C22" s="5" t="s">
        <v>2410</v>
      </c>
      <c r="D22" s="6">
        <v>2019</v>
      </c>
      <c r="E22" s="5" t="s">
        <v>2411</v>
      </c>
      <c r="F22" s="5" t="s">
        <v>1194</v>
      </c>
      <c r="G22" s="6" t="s">
        <v>13040</v>
      </c>
      <c r="H22" s="6" t="s">
        <v>13027</v>
      </c>
      <c r="I22" s="5" t="s">
        <v>13031</v>
      </c>
      <c r="J22" s="5"/>
    </row>
    <row r="23" spans="1:10" x14ac:dyDescent="0.45">
      <c r="A23" s="6" t="s">
        <v>6759</v>
      </c>
      <c r="B23" s="5" t="s">
        <v>6760</v>
      </c>
      <c r="C23" s="5" t="s">
        <v>6761</v>
      </c>
      <c r="D23" s="6">
        <v>2003</v>
      </c>
      <c r="E23" s="5" t="s">
        <v>6762</v>
      </c>
      <c r="F23" s="5" t="s">
        <v>153</v>
      </c>
      <c r="G23" s="6" t="s">
        <v>13040</v>
      </c>
      <c r="H23" s="6" t="s">
        <v>13027</v>
      </c>
      <c r="I23" s="5" t="s">
        <v>13043</v>
      </c>
      <c r="J23" s="5"/>
    </row>
    <row r="24" spans="1:10" x14ac:dyDescent="0.45">
      <c r="A24" s="6" t="s">
        <v>3035</v>
      </c>
      <c r="B24" s="5" t="s">
        <v>3036</v>
      </c>
      <c r="C24" s="5" t="s">
        <v>3037</v>
      </c>
      <c r="D24" s="6">
        <v>2013</v>
      </c>
      <c r="E24" s="5" t="s">
        <v>3038</v>
      </c>
      <c r="F24" s="5" t="s">
        <v>3039</v>
      </c>
      <c r="G24" s="6" t="s">
        <v>13040</v>
      </c>
      <c r="H24" s="6" t="s">
        <v>13027</v>
      </c>
      <c r="I24" s="5" t="s">
        <v>13036</v>
      </c>
      <c r="J24" s="5"/>
    </row>
    <row r="25" spans="1:10" x14ac:dyDescent="0.45">
      <c r="A25" s="6" t="s">
        <v>2878</v>
      </c>
      <c r="B25" s="5" t="s">
        <v>2879</v>
      </c>
      <c r="C25" s="5" t="s">
        <v>2880</v>
      </c>
      <c r="D25" s="6">
        <v>2025</v>
      </c>
      <c r="E25" s="5" t="s">
        <v>2881</v>
      </c>
      <c r="F25" s="5" t="s">
        <v>2406</v>
      </c>
      <c r="G25" s="6" t="s">
        <v>13040</v>
      </c>
      <c r="H25" s="6" t="s">
        <v>13027</v>
      </c>
      <c r="I25" s="5" t="s">
        <v>13034</v>
      </c>
      <c r="J25" s="5"/>
    </row>
    <row r="26" spans="1:10" x14ac:dyDescent="0.45">
      <c r="A26" s="6" t="s">
        <v>1356</v>
      </c>
      <c r="B26" s="5" t="s">
        <v>1357</v>
      </c>
      <c r="C26" s="5" t="s">
        <v>1358</v>
      </c>
      <c r="D26" s="6">
        <v>2008</v>
      </c>
      <c r="E26" s="5" t="s">
        <v>1359</v>
      </c>
      <c r="F26" s="5" t="s">
        <v>245</v>
      </c>
      <c r="G26" s="6" t="s">
        <v>13040</v>
      </c>
      <c r="H26" s="6" t="s">
        <v>13027</v>
      </c>
      <c r="I26" s="5" t="s">
        <v>13031</v>
      </c>
      <c r="J26" s="5"/>
    </row>
    <row r="27" spans="1:10" x14ac:dyDescent="0.45">
      <c r="A27" s="6" t="s">
        <v>3509</v>
      </c>
      <c r="B27" s="5" t="s">
        <v>3510</v>
      </c>
      <c r="C27" s="5" t="s">
        <v>3511</v>
      </c>
      <c r="D27" s="6">
        <v>2012</v>
      </c>
      <c r="E27" s="5" t="s">
        <v>3512</v>
      </c>
      <c r="F27" s="5" t="s">
        <v>785</v>
      </c>
      <c r="G27" s="6" t="s">
        <v>13040</v>
      </c>
      <c r="H27" s="6" t="s">
        <v>13027</v>
      </c>
      <c r="I27" s="5" t="s">
        <v>13036</v>
      </c>
      <c r="J27" s="5"/>
    </row>
    <row r="28" spans="1:10" x14ac:dyDescent="0.45">
      <c r="A28" s="6" t="s">
        <v>4847</v>
      </c>
      <c r="B28" s="5" t="s">
        <v>4848</v>
      </c>
      <c r="C28" s="5" t="s">
        <v>4849</v>
      </c>
      <c r="D28" s="6">
        <v>2014</v>
      </c>
      <c r="E28" s="5" t="s">
        <v>4850</v>
      </c>
      <c r="F28" s="5" t="s">
        <v>610</v>
      </c>
      <c r="G28" s="6" t="s">
        <v>13040</v>
      </c>
      <c r="H28" s="6" t="s">
        <v>13027</v>
      </c>
      <c r="I28" s="5" t="s">
        <v>13036</v>
      </c>
      <c r="J28" s="5"/>
    </row>
    <row r="29" spans="1:10" x14ac:dyDescent="0.45">
      <c r="A29" s="6" t="s">
        <v>7679</v>
      </c>
      <c r="B29" s="5" t="s">
        <v>7680</v>
      </c>
      <c r="C29" s="5" t="s">
        <v>7681</v>
      </c>
      <c r="D29" s="6">
        <v>2007</v>
      </c>
      <c r="E29" s="5" t="s">
        <v>7682</v>
      </c>
      <c r="F29" s="5" t="s">
        <v>785</v>
      </c>
      <c r="G29" s="6" t="s">
        <v>13040</v>
      </c>
      <c r="H29" s="6" t="s">
        <v>13027</v>
      </c>
      <c r="I29" s="5" t="s">
        <v>13036</v>
      </c>
      <c r="J29" s="5"/>
    </row>
    <row r="30" spans="1:10" x14ac:dyDescent="0.45">
      <c r="A30" s="6" t="s">
        <v>7369</v>
      </c>
      <c r="B30" s="5" t="s">
        <v>7370</v>
      </c>
      <c r="C30" s="5" t="s">
        <v>7371</v>
      </c>
      <c r="D30" s="6">
        <v>2007</v>
      </c>
      <c r="E30" s="5" t="s">
        <v>7372</v>
      </c>
      <c r="F30" s="5" t="s">
        <v>633</v>
      </c>
      <c r="G30" s="6" t="s">
        <v>13040</v>
      </c>
      <c r="H30" s="6" t="s">
        <v>13027</v>
      </c>
      <c r="I30" s="5" t="s">
        <v>13031</v>
      </c>
      <c r="J30" s="5"/>
    </row>
    <row r="31" spans="1:10" x14ac:dyDescent="0.45">
      <c r="A31" s="6" t="s">
        <v>3452</v>
      </c>
      <c r="B31" s="5" t="s">
        <v>3453</v>
      </c>
      <c r="C31" s="5" t="s">
        <v>3454</v>
      </c>
      <c r="D31" s="6">
        <v>2008</v>
      </c>
      <c r="E31" s="5" t="s">
        <v>3455</v>
      </c>
      <c r="F31" s="5" t="s">
        <v>239</v>
      </c>
      <c r="G31" s="6" t="s">
        <v>13040</v>
      </c>
      <c r="H31" s="6" t="s">
        <v>13027</v>
      </c>
      <c r="I31" s="5" t="s">
        <v>13036</v>
      </c>
      <c r="J31" s="5"/>
    </row>
    <row r="32" spans="1:10" x14ac:dyDescent="0.45">
      <c r="A32" s="6" t="s">
        <v>473</v>
      </c>
      <c r="B32" s="5" t="s">
        <v>474</v>
      </c>
      <c r="C32" s="5" t="s">
        <v>475</v>
      </c>
      <c r="D32" s="6">
        <v>2010</v>
      </c>
      <c r="E32" s="5" t="s">
        <v>476</v>
      </c>
      <c r="F32" s="5" t="s">
        <v>239</v>
      </c>
      <c r="G32" s="6" t="s">
        <v>13040</v>
      </c>
      <c r="H32" s="6" t="s">
        <v>13027</v>
      </c>
      <c r="I32" s="5" t="s">
        <v>13036</v>
      </c>
      <c r="J32" s="5"/>
    </row>
    <row r="33" spans="1:10" x14ac:dyDescent="0.45">
      <c r="A33" s="6" t="s">
        <v>1269</v>
      </c>
      <c r="B33" s="5" t="s">
        <v>1270</v>
      </c>
      <c r="C33" s="5" t="s">
        <v>1271</v>
      </c>
      <c r="D33" s="6">
        <v>2014</v>
      </c>
      <c r="E33" s="5" t="s">
        <v>1272</v>
      </c>
      <c r="F33" s="5" t="s">
        <v>1273</v>
      </c>
      <c r="G33" s="6" t="s">
        <v>13040</v>
      </c>
      <c r="H33" s="6" t="s">
        <v>13027</v>
      </c>
      <c r="I33" s="5" t="s">
        <v>13036</v>
      </c>
      <c r="J33" s="5"/>
    </row>
    <row r="34" spans="1:10" x14ac:dyDescent="0.45">
      <c r="A34" s="6" t="s">
        <v>3057</v>
      </c>
      <c r="B34" s="5" t="s">
        <v>3058</v>
      </c>
      <c r="C34" s="5" t="s">
        <v>3059</v>
      </c>
      <c r="D34" s="6">
        <v>2013</v>
      </c>
      <c r="E34" s="5" t="s">
        <v>3060</v>
      </c>
      <c r="F34" s="5" t="s">
        <v>273</v>
      </c>
      <c r="G34" s="6" t="s">
        <v>13040</v>
      </c>
      <c r="H34" s="6" t="s">
        <v>13027</v>
      </c>
      <c r="I34" s="5" t="s">
        <v>13036</v>
      </c>
      <c r="J34" s="5"/>
    </row>
    <row r="35" spans="1:10" x14ac:dyDescent="0.45">
      <c r="A35" s="6" t="s">
        <v>4955</v>
      </c>
      <c r="B35" s="5" t="s">
        <v>4956</v>
      </c>
      <c r="C35" s="5" t="s">
        <v>4957</v>
      </c>
      <c r="D35" s="6">
        <v>2019</v>
      </c>
      <c r="E35" s="5" t="s">
        <v>4958</v>
      </c>
      <c r="F35" s="5" t="s">
        <v>3260</v>
      </c>
      <c r="G35" s="6" t="s">
        <v>13040</v>
      </c>
      <c r="H35" s="6" t="s">
        <v>13027</v>
      </c>
      <c r="I35" s="5" t="s">
        <v>13036</v>
      </c>
      <c r="J35" s="5"/>
    </row>
    <row r="36" spans="1:10" x14ac:dyDescent="0.45">
      <c r="A36" s="6" t="s">
        <v>9283</v>
      </c>
      <c r="B36" s="5" t="s">
        <v>9284</v>
      </c>
      <c r="C36" s="5" t="s">
        <v>9285</v>
      </c>
      <c r="D36" s="6">
        <v>2010</v>
      </c>
      <c r="E36" s="5" t="s">
        <v>9286</v>
      </c>
      <c r="F36" s="5" t="s">
        <v>1338</v>
      </c>
      <c r="G36" s="6" t="s">
        <v>13040</v>
      </c>
      <c r="H36" s="6" t="s">
        <v>13027</v>
      </c>
      <c r="I36" s="5" t="s">
        <v>13031</v>
      </c>
      <c r="J36" s="5"/>
    </row>
    <row r="37" spans="1:10" x14ac:dyDescent="0.45">
      <c r="A37" s="6" t="s">
        <v>101</v>
      </c>
      <c r="B37" s="5" t="s">
        <v>102</v>
      </c>
      <c r="C37" s="5" t="s">
        <v>103</v>
      </c>
      <c r="D37" s="6">
        <v>2016</v>
      </c>
      <c r="E37" s="5" t="s">
        <v>104</v>
      </c>
      <c r="F37" s="5" t="s">
        <v>105</v>
      </c>
      <c r="G37" s="6" t="s">
        <v>13040</v>
      </c>
      <c r="H37" s="6" t="s">
        <v>13027</v>
      </c>
      <c r="I37" s="5" t="s">
        <v>13031</v>
      </c>
      <c r="J37" s="5"/>
    </row>
    <row r="38" spans="1:10" x14ac:dyDescent="0.45">
      <c r="A38" s="6" t="s">
        <v>8769</v>
      </c>
      <c r="B38" s="5" t="s">
        <v>8770</v>
      </c>
      <c r="C38" s="5" t="s">
        <v>8771</v>
      </c>
      <c r="D38" s="6">
        <v>2002</v>
      </c>
      <c r="E38" s="5" t="s">
        <v>8772</v>
      </c>
      <c r="F38" s="5" t="s">
        <v>206</v>
      </c>
      <c r="G38" s="6" t="s">
        <v>13040</v>
      </c>
      <c r="H38" s="6" t="s">
        <v>13027</v>
      </c>
      <c r="I38" s="5" t="s">
        <v>13034</v>
      </c>
      <c r="J38" s="5"/>
    </row>
    <row r="39" spans="1:10" x14ac:dyDescent="0.45">
      <c r="A39" s="6" t="s">
        <v>6379</v>
      </c>
      <c r="B39" s="5" t="s">
        <v>6380</v>
      </c>
      <c r="C39" s="5" t="s">
        <v>6381</v>
      </c>
      <c r="D39" s="6">
        <v>2011</v>
      </c>
      <c r="E39" s="5" t="s">
        <v>6382</v>
      </c>
      <c r="F39" s="5" t="s">
        <v>239</v>
      </c>
      <c r="G39" s="6" t="s">
        <v>13040</v>
      </c>
      <c r="H39" s="6" t="s">
        <v>13027</v>
      </c>
      <c r="I39" s="5" t="s">
        <v>13031</v>
      </c>
      <c r="J39" s="5"/>
    </row>
    <row r="40" spans="1:10" x14ac:dyDescent="0.45">
      <c r="A40" s="6" t="s">
        <v>6580</v>
      </c>
      <c r="B40" s="5" t="s">
        <v>6581</v>
      </c>
      <c r="C40" s="5" t="s">
        <v>6582</v>
      </c>
      <c r="D40" s="6">
        <v>2026</v>
      </c>
      <c r="E40" s="5" t="s">
        <v>6583</v>
      </c>
      <c r="F40" s="5" t="s">
        <v>2822</v>
      </c>
      <c r="G40" s="6" t="s">
        <v>13040</v>
      </c>
      <c r="H40" s="6" t="s">
        <v>13027</v>
      </c>
      <c r="I40" s="5" t="s">
        <v>13034</v>
      </c>
      <c r="J40" s="5"/>
    </row>
    <row r="41" spans="1:10" x14ac:dyDescent="0.45">
      <c r="A41" s="6" t="s">
        <v>5670</v>
      </c>
      <c r="B41" s="5" t="s">
        <v>5671</v>
      </c>
      <c r="C41" s="5" t="s">
        <v>5672</v>
      </c>
      <c r="D41" s="6">
        <v>2011</v>
      </c>
      <c r="E41" s="5" t="s">
        <v>5673</v>
      </c>
      <c r="F41" s="5" t="s">
        <v>945</v>
      </c>
      <c r="G41" s="6" t="s">
        <v>13040</v>
      </c>
      <c r="H41" s="6" t="s">
        <v>13027</v>
      </c>
      <c r="I41" s="5" t="s">
        <v>13031</v>
      </c>
      <c r="J41" s="5"/>
    </row>
    <row r="42" spans="1:10" x14ac:dyDescent="0.45">
      <c r="A42" s="6" t="s">
        <v>589</v>
      </c>
      <c r="B42" s="5" t="s">
        <v>590</v>
      </c>
      <c r="C42" s="5" t="s">
        <v>591</v>
      </c>
      <c r="D42" s="6">
        <v>2006</v>
      </c>
      <c r="E42" s="5" t="s">
        <v>592</v>
      </c>
      <c r="F42" s="5" t="s">
        <v>313</v>
      </c>
      <c r="G42" s="6" t="s">
        <v>13040</v>
      </c>
      <c r="H42" s="6" t="s">
        <v>13027</v>
      </c>
      <c r="I42" s="5" t="s">
        <v>13031</v>
      </c>
      <c r="J42" s="5"/>
    </row>
    <row r="43" spans="1:10" x14ac:dyDescent="0.45">
      <c r="A43" s="6" t="s">
        <v>6627</v>
      </c>
      <c r="B43" s="5" t="s">
        <v>6628</v>
      </c>
      <c r="C43" s="5" t="s">
        <v>6629</v>
      </c>
      <c r="D43" s="6">
        <v>2008</v>
      </c>
      <c r="E43" s="5" t="s">
        <v>6630</v>
      </c>
      <c r="F43" s="5" t="s">
        <v>329</v>
      </c>
      <c r="G43" s="6" t="s">
        <v>13040</v>
      </c>
      <c r="H43" s="6" t="s">
        <v>13027</v>
      </c>
      <c r="I43" s="5" t="s">
        <v>13036</v>
      </c>
      <c r="J43" s="5"/>
    </row>
    <row r="44" spans="1:10" x14ac:dyDescent="0.45">
      <c r="A44" s="6" t="s">
        <v>3978</v>
      </c>
      <c r="B44" s="5" t="s">
        <v>3979</v>
      </c>
      <c r="C44" s="5" t="s">
        <v>3980</v>
      </c>
      <c r="D44" s="6">
        <v>2021</v>
      </c>
      <c r="E44" s="5" t="s">
        <v>3981</v>
      </c>
      <c r="F44" s="5" t="s">
        <v>3982</v>
      </c>
      <c r="G44" s="6" t="s">
        <v>13040</v>
      </c>
      <c r="H44" s="6" t="s">
        <v>13027</v>
      </c>
      <c r="I44" s="5" t="s">
        <v>13031</v>
      </c>
      <c r="J44" s="5"/>
    </row>
    <row r="45" spans="1:10" x14ac:dyDescent="0.45">
      <c r="A45" s="6" t="s">
        <v>4826</v>
      </c>
      <c r="B45" s="5" t="s">
        <v>4827</v>
      </c>
      <c r="C45" s="5" t="s">
        <v>4828</v>
      </c>
      <c r="D45" s="6">
        <v>2003</v>
      </c>
      <c r="E45" s="5" t="s">
        <v>4829</v>
      </c>
      <c r="F45" s="5" t="s">
        <v>1338</v>
      </c>
      <c r="G45" s="6" t="s">
        <v>13040</v>
      </c>
      <c r="H45" s="6" t="s">
        <v>13027</v>
      </c>
      <c r="I45" s="5" t="s">
        <v>13031</v>
      </c>
      <c r="J45" s="5"/>
    </row>
    <row r="46" spans="1:10" x14ac:dyDescent="0.45">
      <c r="A46" s="6" t="s">
        <v>2419</v>
      </c>
      <c r="B46" s="5" t="s">
        <v>2420</v>
      </c>
      <c r="C46" s="5" t="s">
        <v>2421</v>
      </c>
      <c r="D46" s="6">
        <v>2022</v>
      </c>
      <c r="E46" s="5" t="s">
        <v>2422</v>
      </c>
      <c r="F46" s="5" t="s">
        <v>2423</v>
      </c>
      <c r="G46" s="6" t="s">
        <v>13040</v>
      </c>
      <c r="H46" s="6" t="s">
        <v>13027</v>
      </c>
      <c r="I46" s="5" t="s">
        <v>13031</v>
      </c>
      <c r="J46" s="5"/>
    </row>
    <row r="47" spans="1:10" x14ac:dyDescent="0.45">
      <c r="A47" s="6" t="s">
        <v>3894</v>
      </c>
      <c r="B47" s="5" t="s">
        <v>3895</v>
      </c>
      <c r="C47" s="5" t="s">
        <v>3896</v>
      </c>
      <c r="D47" s="6">
        <v>2022</v>
      </c>
      <c r="E47" s="5" t="s">
        <v>3897</v>
      </c>
      <c r="F47" s="5" t="s">
        <v>3898</v>
      </c>
      <c r="G47" s="6" t="s">
        <v>13040</v>
      </c>
      <c r="H47" s="6" t="s">
        <v>13027</v>
      </c>
      <c r="I47" s="5" t="s">
        <v>13031</v>
      </c>
      <c r="J47" s="5"/>
    </row>
    <row r="48" spans="1:10" x14ac:dyDescent="0.45">
      <c r="A48" s="6" t="s">
        <v>1994</v>
      </c>
      <c r="B48" s="5" t="s">
        <v>1995</v>
      </c>
      <c r="C48" s="5" t="s">
        <v>1996</v>
      </c>
      <c r="D48" s="6">
        <v>2004</v>
      </c>
      <c r="E48" s="5" t="s">
        <v>1997</v>
      </c>
      <c r="F48" s="5" t="s">
        <v>245</v>
      </c>
      <c r="G48" s="6" t="s">
        <v>13040</v>
      </c>
      <c r="H48" s="6" t="s">
        <v>13027</v>
      </c>
      <c r="I48" s="5" t="s">
        <v>13031</v>
      </c>
      <c r="J48" s="5"/>
    </row>
    <row r="49" spans="1:10" x14ac:dyDescent="0.45">
      <c r="A49" s="6" t="s">
        <v>1983</v>
      </c>
      <c r="B49" s="5" t="s">
        <v>1984</v>
      </c>
      <c r="C49" s="5" t="s">
        <v>1985</v>
      </c>
      <c r="D49" s="6">
        <v>2021</v>
      </c>
      <c r="E49" s="5" t="s">
        <v>1986</v>
      </c>
      <c r="F49" s="5" t="s">
        <v>1987</v>
      </c>
      <c r="G49" s="6" t="s">
        <v>13040</v>
      </c>
      <c r="H49" s="6" t="s">
        <v>13027</v>
      </c>
      <c r="I49" s="5" t="s">
        <v>13036</v>
      </c>
      <c r="J49" s="5"/>
    </row>
    <row r="50" spans="1:10" x14ac:dyDescent="0.45">
      <c r="A50" s="6" t="s">
        <v>275</v>
      </c>
      <c r="B50" s="5" t="s">
        <v>276</v>
      </c>
      <c r="C50" s="5" t="s">
        <v>277</v>
      </c>
      <c r="D50" s="6">
        <v>2014</v>
      </c>
      <c r="E50" s="5" t="s">
        <v>278</v>
      </c>
      <c r="F50" s="5" t="s">
        <v>279</v>
      </c>
      <c r="G50" s="6" t="s">
        <v>13040</v>
      </c>
      <c r="H50" s="6" t="s">
        <v>13027</v>
      </c>
      <c r="I50" s="5" t="s">
        <v>13034</v>
      </c>
      <c r="J50" s="5"/>
    </row>
    <row r="51" spans="1:10" x14ac:dyDescent="0.45">
      <c r="A51" s="6" t="s">
        <v>11561</v>
      </c>
      <c r="B51" s="5" t="s">
        <v>11562</v>
      </c>
      <c r="C51" s="5" t="s">
        <v>11563</v>
      </c>
      <c r="D51" s="6">
        <v>2023</v>
      </c>
      <c r="E51" s="5" t="s">
        <v>11564</v>
      </c>
      <c r="F51" s="5" t="s">
        <v>3702</v>
      </c>
      <c r="G51" s="6" t="s">
        <v>13040</v>
      </c>
      <c r="H51" s="6" t="s">
        <v>13027</v>
      </c>
      <c r="I51" s="5" t="s">
        <v>13031</v>
      </c>
      <c r="J51" s="5"/>
    </row>
    <row r="52" spans="1:10" x14ac:dyDescent="0.45">
      <c r="A52" s="6" t="s">
        <v>6300</v>
      </c>
      <c r="B52" s="5" t="s">
        <v>6301</v>
      </c>
      <c r="C52" s="5" t="s">
        <v>6302</v>
      </c>
      <c r="D52" s="6">
        <v>2021</v>
      </c>
      <c r="E52" s="5" t="s">
        <v>6303</v>
      </c>
      <c r="F52" s="5" t="s">
        <v>1602</v>
      </c>
      <c r="G52" s="6" t="s">
        <v>13040</v>
      </c>
      <c r="H52" s="6" t="s">
        <v>13027</v>
      </c>
      <c r="I52" s="5" t="s">
        <v>13036</v>
      </c>
      <c r="J52" s="5"/>
    </row>
    <row r="53" spans="1:10" x14ac:dyDescent="0.45">
      <c r="A53" s="6" t="s">
        <v>2893</v>
      </c>
      <c r="B53" s="5" t="s">
        <v>2894</v>
      </c>
      <c r="C53" s="5" t="s">
        <v>2895</v>
      </c>
      <c r="D53" s="6">
        <v>2008</v>
      </c>
      <c r="E53" s="5" t="s">
        <v>2896</v>
      </c>
      <c r="F53" s="5" t="s">
        <v>239</v>
      </c>
      <c r="G53" s="6" t="s">
        <v>13040</v>
      </c>
      <c r="H53" s="6" t="s">
        <v>13027</v>
      </c>
      <c r="I53" s="5" t="s">
        <v>13036</v>
      </c>
      <c r="J53" s="5"/>
    </row>
    <row r="54" spans="1:10" x14ac:dyDescent="0.45">
      <c r="A54" s="6" t="s">
        <v>947</v>
      </c>
      <c r="B54" s="5" t="s">
        <v>948</v>
      </c>
      <c r="C54" s="5" t="s">
        <v>949</v>
      </c>
      <c r="D54" s="6">
        <v>2009</v>
      </c>
      <c r="E54" s="5" t="s">
        <v>950</v>
      </c>
      <c r="F54" s="5" t="s">
        <v>951</v>
      </c>
      <c r="G54" s="6" t="s">
        <v>13040</v>
      </c>
      <c r="H54" s="6" t="s">
        <v>13027</v>
      </c>
      <c r="I54" s="5" t="s">
        <v>13043</v>
      </c>
      <c r="J54" s="5"/>
    </row>
    <row r="55" spans="1:10" x14ac:dyDescent="0.45">
      <c r="A55" s="6" t="s">
        <v>7189</v>
      </c>
      <c r="B55" s="5" t="s">
        <v>7190</v>
      </c>
      <c r="C55" s="5" t="s">
        <v>7191</v>
      </c>
      <c r="D55" s="6">
        <v>2011</v>
      </c>
      <c r="E55" s="5" t="s">
        <v>7192</v>
      </c>
      <c r="F55" s="5" t="s">
        <v>239</v>
      </c>
      <c r="G55" s="6" t="s">
        <v>13040</v>
      </c>
      <c r="H55" s="6" t="s">
        <v>13027</v>
      </c>
      <c r="I55" s="5" t="s">
        <v>13031</v>
      </c>
      <c r="J55" s="5"/>
    </row>
    <row r="56" spans="1:10" x14ac:dyDescent="0.45">
      <c r="A56" s="6" t="s">
        <v>10144</v>
      </c>
      <c r="B56" s="5" t="s">
        <v>10145</v>
      </c>
      <c r="C56" s="5" t="s">
        <v>10146</v>
      </c>
      <c r="D56" s="6">
        <v>2020</v>
      </c>
      <c r="E56" s="5" t="s">
        <v>10147</v>
      </c>
      <c r="F56" s="5" t="s">
        <v>10148</v>
      </c>
      <c r="G56" s="6" t="s">
        <v>13040</v>
      </c>
      <c r="H56" s="6" t="s">
        <v>13027</v>
      </c>
      <c r="I56" s="5" t="s">
        <v>13031</v>
      </c>
      <c r="J56" s="5"/>
    </row>
    <row r="57" spans="1:10" x14ac:dyDescent="0.45">
      <c r="A57" s="6" t="s">
        <v>4882</v>
      </c>
      <c r="B57" s="5" t="s">
        <v>4883</v>
      </c>
      <c r="C57" s="5" t="s">
        <v>4884</v>
      </c>
      <c r="D57" s="6">
        <v>2005</v>
      </c>
      <c r="E57" s="5" t="s">
        <v>4885</v>
      </c>
      <c r="F57" s="5" t="s">
        <v>239</v>
      </c>
      <c r="G57" s="6" t="s">
        <v>13040</v>
      </c>
      <c r="H57" s="6" t="s">
        <v>13027</v>
      </c>
      <c r="I57" s="5" t="s">
        <v>13036</v>
      </c>
      <c r="J57" s="5"/>
    </row>
    <row r="58" spans="1:10" x14ac:dyDescent="0.45">
      <c r="A58" s="6" t="s">
        <v>7103</v>
      </c>
      <c r="B58" s="5" t="s">
        <v>7104</v>
      </c>
      <c r="C58" s="5" t="s">
        <v>2452</v>
      </c>
      <c r="D58" s="6">
        <v>2003</v>
      </c>
      <c r="E58" s="5" t="s">
        <v>7105</v>
      </c>
      <c r="F58" s="5" t="s">
        <v>1451</v>
      </c>
      <c r="G58" s="6" t="s">
        <v>13040</v>
      </c>
      <c r="H58" s="6" t="s">
        <v>13027</v>
      </c>
      <c r="I58" s="5" t="s">
        <v>13036</v>
      </c>
      <c r="J58" s="5"/>
    </row>
    <row r="59" spans="1:10" x14ac:dyDescent="0.45">
      <c r="A59" s="6" t="s">
        <v>2356</v>
      </c>
      <c r="B59" s="5" t="s">
        <v>2357</v>
      </c>
      <c r="C59" s="5" t="s">
        <v>2358</v>
      </c>
      <c r="D59" s="6">
        <v>2015</v>
      </c>
      <c r="E59" s="5" t="s">
        <v>2359</v>
      </c>
      <c r="F59" s="5" t="s">
        <v>1183</v>
      </c>
      <c r="G59" s="6" t="s">
        <v>13040</v>
      </c>
      <c r="H59" s="6" t="s">
        <v>13027</v>
      </c>
      <c r="I59" s="5" t="s">
        <v>13031</v>
      </c>
      <c r="J59" s="5"/>
    </row>
    <row r="60" spans="1:10" x14ac:dyDescent="0.45">
      <c r="A60" s="6" t="s">
        <v>3408</v>
      </c>
      <c r="B60" s="5" t="s">
        <v>3409</v>
      </c>
      <c r="C60" s="5" t="s">
        <v>3410</v>
      </c>
      <c r="D60" s="6">
        <v>2017</v>
      </c>
      <c r="E60" s="5" t="s">
        <v>3411</v>
      </c>
      <c r="F60" s="5" t="s">
        <v>245</v>
      </c>
      <c r="G60" s="6" t="s">
        <v>13040</v>
      </c>
      <c r="H60" s="6" t="s">
        <v>13027</v>
      </c>
      <c r="I60" s="5" t="s">
        <v>13031</v>
      </c>
      <c r="J60" s="5"/>
    </row>
    <row r="61" spans="1:10" x14ac:dyDescent="0.45">
      <c r="A61" s="6" t="s">
        <v>4621</v>
      </c>
      <c r="B61" s="5" t="s">
        <v>4622</v>
      </c>
      <c r="C61" s="5" t="s">
        <v>4623</v>
      </c>
      <c r="D61" s="6">
        <v>2024</v>
      </c>
      <c r="E61" s="5" t="s">
        <v>4624</v>
      </c>
      <c r="F61" s="5" t="s">
        <v>212</v>
      </c>
      <c r="G61" s="6" t="s">
        <v>13040</v>
      </c>
      <c r="H61" s="6" t="s">
        <v>13027</v>
      </c>
      <c r="I61" s="5" t="s">
        <v>13031</v>
      </c>
      <c r="J61" s="5"/>
    </row>
    <row r="62" spans="1:10" x14ac:dyDescent="0.45">
      <c r="A62" s="6" t="s">
        <v>12693</v>
      </c>
      <c r="B62" s="5" t="s">
        <v>12694</v>
      </c>
      <c r="C62" s="5" t="s">
        <v>12695</v>
      </c>
      <c r="D62" s="6">
        <v>1997</v>
      </c>
      <c r="E62" s="5" t="s">
        <v>12696</v>
      </c>
      <c r="F62" s="5" t="s">
        <v>245</v>
      </c>
      <c r="G62" s="6" t="s">
        <v>13040</v>
      </c>
      <c r="H62" s="6" t="s">
        <v>13027</v>
      </c>
      <c r="I62" s="5" t="s">
        <v>13034</v>
      </c>
      <c r="J62" s="5"/>
    </row>
    <row r="63" spans="1:10" x14ac:dyDescent="0.45">
      <c r="A63" s="6" t="s">
        <v>1870</v>
      </c>
      <c r="B63" s="5" t="s">
        <v>1871</v>
      </c>
      <c r="C63" s="5" t="s">
        <v>1872</v>
      </c>
      <c r="D63" s="6">
        <v>2022</v>
      </c>
      <c r="E63" s="5" t="s">
        <v>1873</v>
      </c>
      <c r="F63" s="5" t="s">
        <v>1874</v>
      </c>
      <c r="G63" s="6" t="s">
        <v>13040</v>
      </c>
      <c r="H63" s="6" t="s">
        <v>13027</v>
      </c>
      <c r="I63" s="5" t="s">
        <v>13034</v>
      </c>
      <c r="J63" s="5"/>
    </row>
    <row r="64" spans="1:10" x14ac:dyDescent="0.45">
      <c r="A64" s="6" t="s">
        <v>6769</v>
      </c>
      <c r="B64" s="5" t="s">
        <v>6770</v>
      </c>
      <c r="C64" s="5" t="s">
        <v>6771</v>
      </c>
      <c r="D64" s="6">
        <v>2004</v>
      </c>
      <c r="E64" s="5" t="s">
        <v>6772</v>
      </c>
      <c r="F64" s="5" t="s">
        <v>239</v>
      </c>
      <c r="G64" s="6" t="s">
        <v>13040</v>
      </c>
      <c r="H64" s="6" t="s">
        <v>13027</v>
      </c>
      <c r="I64" s="5" t="s">
        <v>13031</v>
      </c>
      <c r="J64" s="5"/>
    </row>
    <row r="65" spans="1:10" x14ac:dyDescent="0.45">
      <c r="A65" s="6" t="s">
        <v>11000</v>
      </c>
      <c r="B65" s="5" t="s">
        <v>11001</v>
      </c>
      <c r="C65" s="5" t="s">
        <v>11002</v>
      </c>
      <c r="D65" s="6">
        <v>2018</v>
      </c>
      <c r="E65" s="5" t="s">
        <v>11003</v>
      </c>
      <c r="F65" s="5" t="s">
        <v>6084</v>
      </c>
      <c r="G65" s="6" t="s">
        <v>13040</v>
      </c>
      <c r="H65" s="6" t="s">
        <v>13027</v>
      </c>
      <c r="I65" s="5" t="s">
        <v>13031</v>
      </c>
      <c r="J65" s="5"/>
    </row>
    <row r="66" spans="1:10" x14ac:dyDescent="0.45">
      <c r="A66" s="6" t="s">
        <v>9025</v>
      </c>
      <c r="B66" s="5" t="s">
        <v>9026</v>
      </c>
      <c r="C66" s="5" t="s">
        <v>9027</v>
      </c>
      <c r="D66" s="6">
        <v>2017</v>
      </c>
      <c r="E66" s="5" t="s">
        <v>9028</v>
      </c>
      <c r="F66" s="5" t="s">
        <v>9029</v>
      </c>
      <c r="G66" s="6" t="s">
        <v>13040</v>
      </c>
      <c r="H66" s="6" t="s">
        <v>13027</v>
      </c>
      <c r="I66" s="5" t="s">
        <v>13036</v>
      </c>
      <c r="J66" s="5"/>
    </row>
    <row r="67" spans="1:10" x14ac:dyDescent="0.45">
      <c r="A67" s="6" t="s">
        <v>1504</v>
      </c>
      <c r="B67" s="5" t="s">
        <v>1505</v>
      </c>
      <c r="C67" s="5" t="s">
        <v>1506</v>
      </c>
      <c r="D67" s="6">
        <v>2008</v>
      </c>
      <c r="E67" s="5" t="s">
        <v>1507</v>
      </c>
      <c r="F67" s="5" t="s">
        <v>1183</v>
      </c>
      <c r="G67" s="6" t="s">
        <v>13040</v>
      </c>
      <c r="H67" s="6" t="s">
        <v>13027</v>
      </c>
      <c r="I67" s="5" t="s">
        <v>13043</v>
      </c>
      <c r="J67" s="5"/>
    </row>
    <row r="68" spans="1:10" x14ac:dyDescent="0.45">
      <c r="A68" s="6" t="s">
        <v>3807</v>
      </c>
      <c r="B68" s="5" t="s">
        <v>3808</v>
      </c>
      <c r="C68" s="5" t="s">
        <v>3809</v>
      </c>
      <c r="D68" s="6">
        <v>2010</v>
      </c>
      <c r="E68" s="5" t="s">
        <v>3810</v>
      </c>
      <c r="F68" s="5" t="s">
        <v>2276</v>
      </c>
      <c r="G68" s="6" t="s">
        <v>13040</v>
      </c>
      <c r="H68" s="6" t="s">
        <v>13027</v>
      </c>
      <c r="I68" s="5" t="s">
        <v>13034</v>
      </c>
      <c r="J68" s="5"/>
    </row>
    <row r="69" spans="1:10" x14ac:dyDescent="0.45">
      <c r="A69" s="6" t="s">
        <v>4997</v>
      </c>
      <c r="B69" s="5" t="s">
        <v>4998</v>
      </c>
      <c r="C69" s="5" t="s">
        <v>4999</v>
      </c>
      <c r="D69" s="6">
        <v>2016</v>
      </c>
      <c r="E69" s="5" t="s">
        <v>5000</v>
      </c>
      <c r="F69" s="5" t="s">
        <v>3702</v>
      </c>
      <c r="G69" s="6" t="s">
        <v>13040</v>
      </c>
      <c r="H69" s="6" t="s">
        <v>13027</v>
      </c>
      <c r="I69" s="5" t="s">
        <v>13031</v>
      </c>
      <c r="J69" s="5"/>
    </row>
    <row r="70" spans="1:10" x14ac:dyDescent="0.45">
      <c r="A70" s="6" t="s">
        <v>6617</v>
      </c>
      <c r="B70" s="5" t="s">
        <v>6618</v>
      </c>
      <c r="C70" s="5" t="s">
        <v>6619</v>
      </c>
      <c r="D70" s="6">
        <v>2008</v>
      </c>
      <c r="E70" s="5" t="s">
        <v>6620</v>
      </c>
      <c r="F70" s="5" t="s">
        <v>99</v>
      </c>
      <c r="G70" s="6" t="s">
        <v>13040</v>
      </c>
      <c r="H70" s="6" t="s">
        <v>13027</v>
      </c>
      <c r="I70" s="5" t="s">
        <v>13043</v>
      </c>
      <c r="J70" s="5"/>
    </row>
    <row r="71" spans="1:10" x14ac:dyDescent="0.45">
      <c r="A71" s="6" t="s">
        <v>6127</v>
      </c>
      <c r="B71" s="5" t="s">
        <v>6128</v>
      </c>
      <c r="C71" s="5" t="s">
        <v>6129</v>
      </c>
      <c r="D71" s="6">
        <v>2005</v>
      </c>
      <c r="E71" s="5" t="s">
        <v>6130</v>
      </c>
      <c r="F71" s="5" t="s">
        <v>2816</v>
      </c>
      <c r="G71" s="6" t="s">
        <v>13040</v>
      </c>
      <c r="H71" s="6" t="s">
        <v>13027</v>
      </c>
      <c r="I71" s="5" t="s">
        <v>13031</v>
      </c>
      <c r="J71" s="5"/>
    </row>
    <row r="72" spans="1:10" x14ac:dyDescent="0.45">
      <c r="A72" s="6" t="s">
        <v>5814</v>
      </c>
      <c r="B72" s="5" t="s">
        <v>5815</v>
      </c>
      <c r="C72" s="5" t="s">
        <v>5816</v>
      </c>
      <c r="D72" s="6">
        <v>2016</v>
      </c>
      <c r="E72" s="5" t="s">
        <v>5817</v>
      </c>
      <c r="F72" s="5" t="s">
        <v>313</v>
      </c>
      <c r="G72" s="6" t="s">
        <v>13040</v>
      </c>
      <c r="H72" s="6" t="s">
        <v>13027</v>
      </c>
      <c r="I72" s="5" t="s">
        <v>13031</v>
      </c>
      <c r="J72" s="5"/>
    </row>
    <row r="73" spans="1:10" x14ac:dyDescent="0.45">
      <c r="A73" s="6" t="s">
        <v>9952</v>
      </c>
      <c r="B73" s="5" t="s">
        <v>9953</v>
      </c>
      <c r="C73" s="5" t="s">
        <v>9954</v>
      </c>
      <c r="D73" s="6">
        <v>2019</v>
      </c>
      <c r="E73" s="5" t="s">
        <v>9955</v>
      </c>
      <c r="F73" s="5" t="s">
        <v>313</v>
      </c>
      <c r="G73" s="6" t="s">
        <v>13040</v>
      </c>
      <c r="H73" s="6" t="s">
        <v>13027</v>
      </c>
      <c r="I73" s="5" t="s">
        <v>13031</v>
      </c>
      <c r="J73" s="5"/>
    </row>
    <row r="74" spans="1:10" x14ac:dyDescent="0.45">
      <c r="A74" s="6" t="s">
        <v>5368</v>
      </c>
      <c r="B74" s="5" t="s">
        <v>5369</v>
      </c>
      <c r="C74" s="5" t="s">
        <v>5370</v>
      </c>
      <c r="D74" s="6">
        <v>2004</v>
      </c>
      <c r="E74" s="5" t="s">
        <v>5371</v>
      </c>
      <c r="F74" s="5" t="s">
        <v>1338</v>
      </c>
      <c r="G74" s="6" t="s">
        <v>13040</v>
      </c>
      <c r="H74" s="6" t="s">
        <v>13027</v>
      </c>
      <c r="I74" s="5" t="s">
        <v>13031</v>
      </c>
      <c r="J74" s="5"/>
    </row>
    <row r="75" spans="1:10" x14ac:dyDescent="0.45">
      <c r="A75" s="6" t="s">
        <v>11809</v>
      </c>
      <c r="B75" s="5" t="s">
        <v>11810</v>
      </c>
      <c r="C75" s="5" t="s">
        <v>11811</v>
      </c>
      <c r="D75" s="6">
        <v>2004</v>
      </c>
      <c r="E75" s="5" t="s">
        <v>11812</v>
      </c>
      <c r="F75" s="5" t="s">
        <v>1949</v>
      </c>
      <c r="G75" s="6" t="s">
        <v>13040</v>
      </c>
      <c r="H75" s="6" t="s">
        <v>13027</v>
      </c>
      <c r="I75" s="5" t="s">
        <v>13036</v>
      </c>
      <c r="J75" s="5"/>
    </row>
    <row r="76" spans="1:10" x14ac:dyDescent="0.45">
      <c r="A76" s="6" t="s">
        <v>5454</v>
      </c>
      <c r="B76" s="5" t="s">
        <v>5455</v>
      </c>
      <c r="C76" s="5" t="s">
        <v>5456</v>
      </c>
      <c r="D76" s="6">
        <v>2004</v>
      </c>
      <c r="E76" s="5" t="s">
        <v>5457</v>
      </c>
      <c r="F76" s="5" t="s">
        <v>245</v>
      </c>
      <c r="G76" s="6" t="s">
        <v>13040</v>
      </c>
      <c r="H76" s="6" t="s">
        <v>13027</v>
      </c>
      <c r="I76" s="5" t="s">
        <v>13031</v>
      </c>
      <c r="J76" s="5"/>
    </row>
    <row r="77" spans="1:10" x14ac:dyDescent="0.45">
      <c r="A77" s="6" t="s">
        <v>3088</v>
      </c>
      <c r="B77" s="5" t="s">
        <v>3089</v>
      </c>
      <c r="C77" s="5" t="s">
        <v>3090</v>
      </c>
      <c r="D77" s="6">
        <v>2025</v>
      </c>
      <c r="E77" s="5" t="s">
        <v>3091</v>
      </c>
      <c r="F77" s="5" t="s">
        <v>3092</v>
      </c>
      <c r="G77" s="6" t="s">
        <v>13040</v>
      </c>
      <c r="H77" s="6" t="s">
        <v>13027</v>
      </c>
      <c r="I77" s="5" t="s">
        <v>13034</v>
      </c>
      <c r="J77" s="5"/>
    </row>
    <row r="78" spans="1:10" x14ac:dyDescent="0.45">
      <c r="A78" s="6" t="s">
        <v>125</v>
      </c>
      <c r="B78" s="5" t="s">
        <v>126</v>
      </c>
      <c r="C78" s="5" t="s">
        <v>127</v>
      </c>
      <c r="D78" s="6">
        <v>2000</v>
      </c>
      <c r="E78" s="5" t="s">
        <v>128</v>
      </c>
      <c r="F78" s="5" t="s">
        <v>129</v>
      </c>
      <c r="G78" s="6" t="s">
        <v>13040</v>
      </c>
      <c r="H78" s="6" t="s">
        <v>13027</v>
      </c>
      <c r="I78" s="5" t="s">
        <v>13034</v>
      </c>
      <c r="J78" s="5"/>
    </row>
    <row r="79" spans="1:10" x14ac:dyDescent="0.45">
      <c r="A79" s="6" t="s">
        <v>5914</v>
      </c>
      <c r="B79" s="5" t="s">
        <v>5915</v>
      </c>
      <c r="C79" s="5" t="s">
        <v>5916</v>
      </c>
      <c r="D79" s="6">
        <v>2021</v>
      </c>
      <c r="E79" s="5" t="s">
        <v>5917</v>
      </c>
      <c r="F79" s="5" t="s">
        <v>374</v>
      </c>
      <c r="G79" s="6" t="s">
        <v>13040</v>
      </c>
      <c r="H79" s="6" t="s">
        <v>13027</v>
      </c>
      <c r="I79" s="5" t="s">
        <v>13031</v>
      </c>
      <c r="J79" s="5"/>
    </row>
    <row r="80" spans="1:10" x14ac:dyDescent="0.45">
      <c r="A80" s="6" t="s">
        <v>2737</v>
      </c>
      <c r="B80" s="5" t="s">
        <v>2738</v>
      </c>
      <c r="C80" s="5" t="s">
        <v>2739</v>
      </c>
      <c r="D80" s="6">
        <v>2026</v>
      </c>
      <c r="E80" s="5" t="s">
        <v>2740</v>
      </c>
      <c r="F80" s="5" t="s">
        <v>2741</v>
      </c>
      <c r="G80" s="6" t="s">
        <v>13040</v>
      </c>
      <c r="H80" s="6" t="s">
        <v>13027</v>
      </c>
      <c r="I80" s="5" t="s">
        <v>13034</v>
      </c>
      <c r="J80" s="5"/>
    </row>
    <row r="81" spans="1:10" x14ac:dyDescent="0.45">
      <c r="A81" s="6" t="s">
        <v>3338</v>
      </c>
      <c r="B81" s="5" t="s">
        <v>3339</v>
      </c>
      <c r="C81" s="5" t="s">
        <v>3340</v>
      </c>
      <c r="D81" s="6">
        <v>2015</v>
      </c>
      <c r="E81" s="5" t="s">
        <v>3341</v>
      </c>
      <c r="F81" s="5" t="s">
        <v>3342</v>
      </c>
      <c r="G81" s="6" t="s">
        <v>13040</v>
      </c>
      <c r="H81" s="6" t="s">
        <v>13027</v>
      </c>
      <c r="I81" s="5" t="s">
        <v>13031</v>
      </c>
      <c r="J81" s="5"/>
    </row>
    <row r="82" spans="1:10" x14ac:dyDescent="0.45">
      <c r="A82" s="6" t="s">
        <v>6505</v>
      </c>
      <c r="B82" s="5" t="s">
        <v>6506</v>
      </c>
      <c r="C82" s="5" t="s">
        <v>6507</v>
      </c>
      <c r="D82" s="6">
        <v>2002</v>
      </c>
      <c r="E82" s="5" t="s">
        <v>6508</v>
      </c>
      <c r="F82" s="5" t="s">
        <v>206</v>
      </c>
      <c r="G82" s="6" t="s">
        <v>13040</v>
      </c>
      <c r="H82" s="6" t="s">
        <v>13027</v>
      </c>
      <c r="I82" s="5" t="s">
        <v>13034</v>
      </c>
      <c r="J82" s="5"/>
    </row>
    <row r="83" spans="1:10" x14ac:dyDescent="0.45">
      <c r="A83" s="6" t="s">
        <v>1531</v>
      </c>
      <c r="B83" s="5" t="s">
        <v>1532</v>
      </c>
      <c r="C83" s="5" t="s">
        <v>1533</v>
      </c>
      <c r="D83" s="6">
        <v>2017</v>
      </c>
      <c r="E83" s="5" t="s">
        <v>1534</v>
      </c>
      <c r="F83" s="5" t="s">
        <v>633</v>
      </c>
      <c r="G83" s="6" t="s">
        <v>13040</v>
      </c>
      <c r="H83" s="6" t="s">
        <v>13027</v>
      </c>
      <c r="I83" s="5" t="s">
        <v>13031</v>
      </c>
      <c r="J83" s="5"/>
    </row>
    <row r="84" spans="1:10" x14ac:dyDescent="0.45">
      <c r="A84" s="6" t="s">
        <v>9833</v>
      </c>
      <c r="B84" s="5" t="s">
        <v>9834</v>
      </c>
      <c r="C84" s="5" t="s">
        <v>9835</v>
      </c>
      <c r="D84" s="6">
        <v>2007</v>
      </c>
      <c r="E84" s="5" t="s">
        <v>9836</v>
      </c>
      <c r="F84" s="5" t="s">
        <v>2816</v>
      </c>
      <c r="G84" s="6" t="s">
        <v>13040</v>
      </c>
      <c r="H84" s="6" t="s">
        <v>13027</v>
      </c>
      <c r="I84" s="5" t="s">
        <v>13036</v>
      </c>
      <c r="J84" s="5"/>
    </row>
    <row r="85" spans="1:10" x14ac:dyDescent="0.45">
      <c r="A85" s="6" t="s">
        <v>7260</v>
      </c>
      <c r="B85" s="5" t="s">
        <v>7261</v>
      </c>
      <c r="C85" s="5" t="s">
        <v>7262</v>
      </c>
      <c r="D85" s="6">
        <v>2025</v>
      </c>
      <c r="E85" s="5" t="s">
        <v>7263</v>
      </c>
      <c r="F85" s="5" t="s">
        <v>7264</v>
      </c>
      <c r="G85" s="6" t="s">
        <v>13040</v>
      </c>
      <c r="H85" s="6" t="s">
        <v>13027</v>
      </c>
      <c r="I85" s="5" t="s">
        <v>13036</v>
      </c>
      <c r="J85" s="5"/>
    </row>
    <row r="86" spans="1:10" x14ac:dyDescent="0.45">
      <c r="A86" s="6" t="s">
        <v>11459</v>
      </c>
      <c r="B86" s="5" t="s">
        <v>11460</v>
      </c>
      <c r="C86" s="5" t="s">
        <v>11461</v>
      </c>
      <c r="D86" s="6">
        <v>2024</v>
      </c>
      <c r="E86" s="5" t="s">
        <v>11462</v>
      </c>
      <c r="F86" s="5" t="s">
        <v>368</v>
      </c>
      <c r="G86" s="6" t="s">
        <v>13040</v>
      </c>
      <c r="H86" s="6" t="s">
        <v>13027</v>
      </c>
      <c r="I86" s="5" t="s">
        <v>13036</v>
      </c>
      <c r="J86" s="5"/>
    </row>
    <row r="87" spans="1:10" x14ac:dyDescent="0.45">
      <c r="A87" s="6" t="s">
        <v>1185</v>
      </c>
      <c r="B87" s="5" t="s">
        <v>1186</v>
      </c>
      <c r="C87" s="5" t="s">
        <v>1187</v>
      </c>
      <c r="D87" s="6">
        <v>2007</v>
      </c>
      <c r="E87" s="5" t="s">
        <v>1188</v>
      </c>
      <c r="F87" s="5" t="s">
        <v>68</v>
      </c>
      <c r="G87" s="6" t="s">
        <v>13040</v>
      </c>
      <c r="H87" s="6" t="s">
        <v>13027</v>
      </c>
      <c r="I87" s="5" t="s">
        <v>13036</v>
      </c>
      <c r="J87" s="5"/>
    </row>
    <row r="88" spans="1:10" x14ac:dyDescent="0.45">
      <c r="A88" s="6" t="s">
        <v>5328</v>
      </c>
      <c r="B88" s="5" t="s">
        <v>5329</v>
      </c>
      <c r="C88" s="5" t="s">
        <v>5330</v>
      </c>
      <c r="D88" s="6">
        <v>2013</v>
      </c>
      <c r="E88" s="5" t="s">
        <v>5331</v>
      </c>
      <c r="F88" s="5" t="s">
        <v>983</v>
      </c>
      <c r="G88" s="6" t="s">
        <v>13040</v>
      </c>
      <c r="H88" s="6" t="s">
        <v>13027</v>
      </c>
      <c r="I88" s="5" t="s">
        <v>13031</v>
      </c>
      <c r="J88" s="5"/>
    </row>
    <row r="89" spans="1:10" x14ac:dyDescent="0.45">
      <c r="A89" s="6" t="s">
        <v>9680</v>
      </c>
      <c r="B89" s="5" t="s">
        <v>9681</v>
      </c>
      <c r="C89" s="5" t="s">
        <v>9682</v>
      </c>
      <c r="D89" s="6">
        <v>2007</v>
      </c>
      <c r="E89" s="5" t="s">
        <v>9683</v>
      </c>
      <c r="F89" s="5" t="s">
        <v>426</v>
      </c>
      <c r="G89" s="6" t="s">
        <v>13040</v>
      </c>
      <c r="H89" s="6" t="s">
        <v>13027</v>
      </c>
      <c r="I89" s="5" t="s">
        <v>13031</v>
      </c>
      <c r="J89" s="5"/>
    </row>
    <row r="90" spans="1:10" x14ac:dyDescent="0.45">
      <c r="A90" s="6" t="s">
        <v>3936</v>
      </c>
      <c r="B90" s="5" t="s">
        <v>3937</v>
      </c>
      <c r="C90" s="5" t="s">
        <v>3938</v>
      </c>
      <c r="D90" s="6">
        <v>2011</v>
      </c>
      <c r="E90" s="5" t="s">
        <v>3939</v>
      </c>
      <c r="F90" s="5" t="s">
        <v>3940</v>
      </c>
      <c r="G90" s="6" t="s">
        <v>13040</v>
      </c>
      <c r="H90" s="6" t="s">
        <v>13027</v>
      </c>
      <c r="I90" s="5" t="s">
        <v>13036</v>
      </c>
      <c r="J90" s="5"/>
    </row>
    <row r="91" spans="1:10" x14ac:dyDescent="0.45">
      <c r="A91" s="6" t="s">
        <v>3952</v>
      </c>
      <c r="B91" s="5" t="s">
        <v>3953</v>
      </c>
      <c r="C91" s="5" t="s">
        <v>3954</v>
      </c>
      <c r="D91" s="6">
        <v>2011</v>
      </c>
      <c r="E91" s="5" t="s">
        <v>3955</v>
      </c>
      <c r="F91" s="5" t="s">
        <v>983</v>
      </c>
      <c r="G91" s="6" t="s">
        <v>13040</v>
      </c>
      <c r="H91" s="6" t="s">
        <v>13027</v>
      </c>
      <c r="I91" s="5" t="s">
        <v>13031</v>
      </c>
      <c r="J91" s="5"/>
    </row>
    <row r="92" spans="1:10" x14ac:dyDescent="0.45">
      <c r="A92" s="6" t="s">
        <v>6734</v>
      </c>
      <c r="B92" s="5" t="s">
        <v>6735</v>
      </c>
      <c r="C92" s="5" t="s">
        <v>6736</v>
      </c>
      <c r="D92" s="6">
        <v>2020</v>
      </c>
      <c r="E92" s="5" t="s">
        <v>6737</v>
      </c>
      <c r="F92" s="5"/>
      <c r="G92" s="6" t="s">
        <v>13040</v>
      </c>
      <c r="H92" s="6" t="s">
        <v>13027</v>
      </c>
      <c r="I92" s="5" t="s">
        <v>13031</v>
      </c>
      <c r="J92" s="5"/>
    </row>
    <row r="93" spans="1:10" x14ac:dyDescent="0.45">
      <c r="A93" s="6" t="s">
        <v>5071</v>
      </c>
      <c r="B93" s="5" t="s">
        <v>5072</v>
      </c>
      <c r="C93" s="5" t="s">
        <v>5073</v>
      </c>
      <c r="D93" s="6">
        <v>2022</v>
      </c>
      <c r="E93" s="5" t="s">
        <v>5074</v>
      </c>
      <c r="F93" s="5" t="s">
        <v>105</v>
      </c>
      <c r="G93" s="6" t="s">
        <v>13040</v>
      </c>
      <c r="H93" s="6" t="s">
        <v>13027</v>
      </c>
      <c r="I93" s="5" t="s">
        <v>13036</v>
      </c>
      <c r="J93" s="5"/>
    </row>
    <row r="94" spans="1:10" x14ac:dyDescent="0.45">
      <c r="A94" s="6" t="s">
        <v>2556</v>
      </c>
      <c r="B94" s="5" t="s">
        <v>2557</v>
      </c>
      <c r="C94" s="5" t="s">
        <v>2558</v>
      </c>
      <c r="D94" s="6">
        <v>2010</v>
      </c>
      <c r="E94" s="5" t="s">
        <v>2559</v>
      </c>
      <c r="F94" s="5" t="s">
        <v>610</v>
      </c>
      <c r="G94" s="6" t="s">
        <v>13040</v>
      </c>
      <c r="H94" s="6" t="s">
        <v>13027</v>
      </c>
      <c r="I94" s="5" t="s">
        <v>13031</v>
      </c>
      <c r="J94" s="5"/>
    </row>
    <row r="95" spans="1:10" x14ac:dyDescent="0.45">
      <c r="A95" s="6" t="s">
        <v>12926</v>
      </c>
      <c r="B95" s="5" t="s">
        <v>12927</v>
      </c>
      <c r="C95" s="5" t="s">
        <v>12928</v>
      </c>
      <c r="D95" s="6">
        <v>2020</v>
      </c>
      <c r="E95" s="5" t="s">
        <v>12929</v>
      </c>
      <c r="F95" s="5" t="s">
        <v>12930</v>
      </c>
      <c r="G95" s="6" t="s">
        <v>13040</v>
      </c>
      <c r="H95" s="6" t="s">
        <v>13027</v>
      </c>
      <c r="I95" s="5" t="s">
        <v>13036</v>
      </c>
      <c r="J95" s="5"/>
    </row>
    <row r="96" spans="1:10" x14ac:dyDescent="0.45">
      <c r="A96" s="6" t="s">
        <v>1125</v>
      </c>
      <c r="B96" s="5" t="s">
        <v>1126</v>
      </c>
      <c r="C96" s="5" t="s">
        <v>1127</v>
      </c>
      <c r="D96" s="6">
        <v>1998</v>
      </c>
      <c r="E96" s="5" t="s">
        <v>1128</v>
      </c>
      <c r="F96" s="5" t="s">
        <v>426</v>
      </c>
      <c r="G96" s="6" t="s">
        <v>13040</v>
      </c>
      <c r="H96" s="6" t="s">
        <v>13027</v>
      </c>
      <c r="I96" s="5" t="s">
        <v>13034</v>
      </c>
      <c r="J96" s="5"/>
    </row>
    <row r="97" spans="1:10" x14ac:dyDescent="0.45">
      <c r="A97" s="6" t="s">
        <v>4147</v>
      </c>
      <c r="B97" s="5" t="s">
        <v>4148</v>
      </c>
      <c r="C97" s="5" t="s">
        <v>4149</v>
      </c>
      <c r="D97" s="6">
        <v>2009</v>
      </c>
      <c r="E97" s="5" t="s">
        <v>4150</v>
      </c>
      <c r="F97" s="5" t="s">
        <v>3342</v>
      </c>
      <c r="G97" s="6" t="s">
        <v>13040</v>
      </c>
      <c r="H97" s="6" t="s">
        <v>13027</v>
      </c>
      <c r="I97" s="5" t="s">
        <v>13031</v>
      </c>
      <c r="J97" s="5"/>
    </row>
    <row r="98" spans="1:10" x14ac:dyDescent="0.45">
      <c r="A98" s="6" t="s">
        <v>8826</v>
      </c>
      <c r="B98" s="5" t="s">
        <v>8827</v>
      </c>
      <c r="C98" s="5" t="s">
        <v>1121</v>
      </c>
      <c r="D98" s="6">
        <v>2008</v>
      </c>
      <c r="E98" s="5" t="s">
        <v>8828</v>
      </c>
      <c r="F98" s="5" t="s">
        <v>785</v>
      </c>
      <c r="G98" s="6" t="s">
        <v>13040</v>
      </c>
      <c r="H98" s="6" t="s">
        <v>13027</v>
      </c>
      <c r="I98" s="5" t="s">
        <v>13043</v>
      </c>
      <c r="J98" s="5"/>
    </row>
    <row r="99" spans="1:10" x14ac:dyDescent="0.45">
      <c r="A99" s="6" t="s">
        <v>3582</v>
      </c>
      <c r="B99" s="5" t="s">
        <v>3583</v>
      </c>
      <c r="C99" s="5" t="s">
        <v>3584</v>
      </c>
      <c r="D99" s="6">
        <v>2018</v>
      </c>
      <c r="E99" s="5" t="s">
        <v>3585</v>
      </c>
      <c r="F99" s="5" t="s">
        <v>245</v>
      </c>
      <c r="G99" s="6" t="s">
        <v>13040</v>
      </c>
      <c r="H99" s="6" t="s">
        <v>13027</v>
      </c>
      <c r="I99" s="5" t="s">
        <v>13036</v>
      </c>
      <c r="J99" s="5"/>
    </row>
    <row r="100" spans="1:10" x14ac:dyDescent="0.45">
      <c r="A100" s="6" t="s">
        <v>3604</v>
      </c>
      <c r="B100" s="5" t="s">
        <v>3605</v>
      </c>
      <c r="C100" s="5" t="s">
        <v>3606</v>
      </c>
      <c r="D100" s="6">
        <v>2013</v>
      </c>
      <c r="E100" s="5" t="s">
        <v>3607</v>
      </c>
      <c r="F100" s="5" t="s">
        <v>362</v>
      </c>
      <c r="G100" s="6" t="s">
        <v>13040</v>
      </c>
      <c r="H100" s="6" t="s">
        <v>13027</v>
      </c>
      <c r="I100" s="5" t="s">
        <v>13031</v>
      </c>
      <c r="J100" s="5"/>
    </row>
    <row r="101" spans="1:10" x14ac:dyDescent="0.45">
      <c r="A101" s="6" t="s">
        <v>1104</v>
      </c>
      <c r="B101" s="5" t="s">
        <v>1105</v>
      </c>
      <c r="C101" s="5" t="s">
        <v>1106</v>
      </c>
      <c r="D101" s="6">
        <v>2004</v>
      </c>
      <c r="E101" s="5" t="s">
        <v>1107</v>
      </c>
      <c r="F101" s="5" t="s">
        <v>245</v>
      </c>
      <c r="G101" s="6" t="s">
        <v>13040</v>
      </c>
      <c r="H101" s="6" t="s">
        <v>13027</v>
      </c>
      <c r="I101" s="5" t="s">
        <v>13036</v>
      </c>
      <c r="J101" s="5"/>
    </row>
    <row r="102" spans="1:10" x14ac:dyDescent="0.45">
      <c r="A102" s="6" t="s">
        <v>4167</v>
      </c>
      <c r="B102" s="5" t="s">
        <v>4168</v>
      </c>
      <c r="C102" s="5" t="s">
        <v>4169</v>
      </c>
      <c r="D102" s="6">
        <v>2010</v>
      </c>
      <c r="E102" s="5" t="s">
        <v>4170</v>
      </c>
      <c r="F102" s="5" t="s">
        <v>1338</v>
      </c>
      <c r="G102" s="6" t="s">
        <v>13040</v>
      </c>
      <c r="H102" s="6" t="s">
        <v>13027</v>
      </c>
      <c r="I102" s="5" t="s">
        <v>13031</v>
      </c>
      <c r="J102" s="5"/>
    </row>
    <row r="103" spans="1:10" x14ac:dyDescent="0.45">
      <c r="A103" s="6" t="s">
        <v>1670</v>
      </c>
      <c r="B103" s="5" t="s">
        <v>1671</v>
      </c>
      <c r="C103" s="5" t="s">
        <v>1672</v>
      </c>
      <c r="D103" s="6">
        <v>2017</v>
      </c>
      <c r="E103" s="5" t="s">
        <v>1673</v>
      </c>
      <c r="F103" s="5" t="s">
        <v>1674</v>
      </c>
      <c r="G103" s="6" t="s">
        <v>13040</v>
      </c>
      <c r="H103" s="6" t="s">
        <v>13027</v>
      </c>
      <c r="I103" s="5" t="s">
        <v>13031</v>
      </c>
      <c r="J103" s="5"/>
    </row>
    <row r="104" spans="1:10" x14ac:dyDescent="0.45">
      <c r="A104" s="6" t="s">
        <v>1425</v>
      </c>
      <c r="B104" s="5" t="s">
        <v>1426</v>
      </c>
      <c r="C104" s="5" t="s">
        <v>1427</v>
      </c>
      <c r="D104" s="6">
        <v>2006</v>
      </c>
      <c r="E104" s="5" t="s">
        <v>1428</v>
      </c>
      <c r="F104" s="5" t="s">
        <v>362</v>
      </c>
      <c r="G104" s="6" t="s">
        <v>13040</v>
      </c>
      <c r="H104" s="6" t="s">
        <v>13027</v>
      </c>
      <c r="I104" s="5" t="s">
        <v>13031</v>
      </c>
      <c r="J104" s="5"/>
    </row>
    <row r="105" spans="1:10" x14ac:dyDescent="0.45">
      <c r="A105" s="6" t="s">
        <v>5768</v>
      </c>
      <c r="B105" s="5" t="s">
        <v>5769</v>
      </c>
      <c r="C105" s="5" t="s">
        <v>5770</v>
      </c>
      <c r="D105" s="6">
        <v>2023</v>
      </c>
      <c r="E105" s="5" t="s">
        <v>5771</v>
      </c>
      <c r="F105" s="5" t="s">
        <v>983</v>
      </c>
      <c r="G105" s="6" t="s">
        <v>13040</v>
      </c>
      <c r="H105" s="6" t="s">
        <v>13027</v>
      </c>
      <c r="I105" s="5" t="s">
        <v>13036</v>
      </c>
      <c r="J105" s="5"/>
    </row>
    <row r="106" spans="1:10" x14ac:dyDescent="0.45">
      <c r="A106" s="6" t="s">
        <v>95</v>
      </c>
      <c r="B106" s="5" t="s">
        <v>96</v>
      </c>
      <c r="C106" s="5" t="s">
        <v>97</v>
      </c>
      <c r="D106" s="6">
        <v>2013</v>
      </c>
      <c r="E106" s="5" t="s">
        <v>98</v>
      </c>
      <c r="F106" s="5" t="s">
        <v>99</v>
      </c>
      <c r="G106" s="6" t="s">
        <v>13040</v>
      </c>
      <c r="H106" s="6" t="s">
        <v>13027</v>
      </c>
      <c r="I106" s="5" t="s">
        <v>13043</v>
      </c>
      <c r="J106" s="5"/>
    </row>
    <row r="107" spans="1:10" x14ac:dyDescent="0.45">
      <c r="A107" s="6" t="s">
        <v>1436</v>
      </c>
      <c r="B107" s="5" t="s">
        <v>1437</v>
      </c>
      <c r="C107" s="5" t="s">
        <v>1438</v>
      </c>
      <c r="D107" s="6">
        <v>2006</v>
      </c>
      <c r="E107" s="5" t="s">
        <v>1439</v>
      </c>
      <c r="F107" s="5" t="s">
        <v>239</v>
      </c>
      <c r="G107" s="6" t="s">
        <v>13040</v>
      </c>
      <c r="H107" s="6" t="s">
        <v>13027</v>
      </c>
      <c r="I107" s="5" t="s">
        <v>13031</v>
      </c>
      <c r="J107" s="5"/>
    </row>
    <row r="108" spans="1:10" x14ac:dyDescent="0.45">
      <c r="A108" s="6" t="s">
        <v>7814</v>
      </c>
      <c r="B108" s="5" t="s">
        <v>7815</v>
      </c>
      <c r="C108" s="5" t="s">
        <v>7816</v>
      </c>
      <c r="D108" s="6">
        <v>2019</v>
      </c>
      <c r="E108" s="5" t="s">
        <v>7817</v>
      </c>
      <c r="F108" s="5" t="s">
        <v>273</v>
      </c>
      <c r="G108" s="6" t="s">
        <v>13040</v>
      </c>
      <c r="H108" s="6" t="s">
        <v>13027</v>
      </c>
      <c r="I108" s="5" t="s">
        <v>13031</v>
      </c>
      <c r="J108" s="5"/>
    </row>
    <row r="109" spans="1:10" x14ac:dyDescent="0.45">
      <c r="A109" s="6" t="s">
        <v>3614</v>
      </c>
      <c r="B109" s="5" t="s">
        <v>3615</v>
      </c>
      <c r="C109" s="5" t="s">
        <v>3616</v>
      </c>
      <c r="D109" s="6">
        <v>2005</v>
      </c>
      <c r="E109" s="5" t="s">
        <v>3617</v>
      </c>
      <c r="F109" s="5" t="s">
        <v>3439</v>
      </c>
      <c r="G109" s="6" t="s">
        <v>13040</v>
      </c>
      <c r="H109" s="6" t="s">
        <v>13027</v>
      </c>
      <c r="I109" s="5" t="s">
        <v>13031</v>
      </c>
      <c r="J109" s="5"/>
    </row>
    <row r="110" spans="1:10" x14ac:dyDescent="0.45">
      <c r="A110" s="6" t="s">
        <v>5045</v>
      </c>
      <c r="B110" s="5" t="s">
        <v>5046</v>
      </c>
      <c r="C110" s="5" t="s">
        <v>5047</v>
      </c>
      <c r="D110" s="6">
        <v>2022</v>
      </c>
      <c r="E110" s="5" t="s">
        <v>5048</v>
      </c>
      <c r="F110" s="5" t="s">
        <v>1608</v>
      </c>
      <c r="G110" s="6" t="s">
        <v>13040</v>
      </c>
      <c r="H110" s="6" t="s">
        <v>13027</v>
      </c>
      <c r="I110" s="5" t="s">
        <v>13036</v>
      </c>
      <c r="J110" s="5"/>
    </row>
    <row r="111" spans="1:10" x14ac:dyDescent="0.45">
      <c r="A111" s="6" t="s">
        <v>3577</v>
      </c>
      <c r="B111" s="5" t="s">
        <v>3578</v>
      </c>
      <c r="C111" s="5" t="s">
        <v>3579</v>
      </c>
      <c r="D111" s="6">
        <v>2008</v>
      </c>
      <c r="E111" s="5" t="s">
        <v>3580</v>
      </c>
      <c r="F111" s="5" t="s">
        <v>153</v>
      </c>
      <c r="G111" s="6" t="s">
        <v>13026</v>
      </c>
      <c r="H111" s="6" t="s">
        <v>13044</v>
      </c>
      <c r="I111" s="5"/>
      <c r="J111" s="5"/>
    </row>
    <row r="112" spans="1:10" x14ac:dyDescent="0.45">
      <c r="A112" s="6" t="s">
        <v>347</v>
      </c>
      <c r="B112" s="5" t="s">
        <v>348</v>
      </c>
      <c r="C112" s="5" t="s">
        <v>349</v>
      </c>
      <c r="D112" s="6">
        <v>2016</v>
      </c>
      <c r="E112" s="5" t="s">
        <v>350</v>
      </c>
      <c r="F112" s="5" t="s">
        <v>313</v>
      </c>
      <c r="G112" s="6" t="s">
        <v>13026</v>
      </c>
      <c r="H112" s="6" t="s">
        <v>13044</v>
      </c>
      <c r="I112" s="5"/>
      <c r="J112" s="5"/>
    </row>
    <row r="113" spans="1:10" x14ac:dyDescent="0.45">
      <c r="A113" s="6" t="s">
        <v>5154</v>
      </c>
      <c r="B113" s="5" t="s">
        <v>5155</v>
      </c>
      <c r="C113" s="5" t="s">
        <v>5156</v>
      </c>
      <c r="D113" s="6">
        <v>2013</v>
      </c>
      <c r="E113" s="5" t="s">
        <v>5157</v>
      </c>
      <c r="F113" s="5" t="s">
        <v>239</v>
      </c>
      <c r="G113" s="6" t="s">
        <v>13026</v>
      </c>
      <c r="H113" s="6" t="s">
        <v>13044</v>
      </c>
      <c r="I113" s="5"/>
      <c r="J113" s="5"/>
    </row>
  </sheetData>
  <autoFilter ref="A4:J113" xr:uid="{00000000-0009-0000-0000-000004000000}"/>
  <conditionalFormatting sqref="H5:H113">
    <cfRule type="expression" dxfId="11" priority="1">
      <formula>H5="Disertakan"</formula>
    </cfRule>
    <cfRule type="expression" dxfId="10" priority="2">
      <formula>H5="Dieksklusi"</formula>
    </cfRule>
    <cfRule type="expression" dxfId="9" priority="3">
      <formula>H5="Lanjut ke teks lengkap"</formula>
    </cfRule>
    <cfRule type="expression" dxfId="8" priority="4">
      <formula>H5="Duplikat"</formula>
    </cfRule>
    <cfRule type="expression" dxfId="7" priority="5">
      <formula>H5="Tidak diperoleh"</formula>
    </cfRule>
    <cfRule type="expression" dxfId="6" priority="6">
      <formula>H5="Asli"</formula>
    </cfRule>
  </conditionalFormatting>
  <dataValidations count="1">
    <dataValidation type="list" allowBlank="1" sqref="H5:H113" xr:uid="{00000000-0002-0000-0400-000000000000}">
      <formula1>"Disertakan,Dieksklusi,Tidak diperoleh"</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400-000001000000}">
          <x14:formula1>
            <xm:f>'Alasan eksklusi'!$B$5:$B$8</xm:f>
          </x14:formula1>
          <xm:sqref>I5:I113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B79FC4"/>
  </sheetPr>
  <dimension ref="A1:N58"/>
  <sheetViews>
    <sheetView showGridLines="0" workbookViewId="0">
      <pane xSplit="3" ySplit="4" topLeftCell="D5" activePane="bottomRight" state="frozen"/>
      <selection pane="topRight"/>
      <selection pane="bottomLeft"/>
      <selection pane="bottomRight"/>
    </sheetView>
  </sheetViews>
  <sheetFormatPr defaultRowHeight="14.25" x14ac:dyDescent="0.45"/>
  <cols>
    <col min="1" max="1" width="6" customWidth="1"/>
    <col min="2" max="2" width="38" customWidth="1"/>
    <col min="3" max="3" width="8" customWidth="1"/>
    <col min="4" max="5" width="30" customWidth="1"/>
    <col min="6" max="6" width="58" customWidth="1"/>
    <col min="7" max="7" width="8" customWidth="1"/>
    <col min="8" max="8" width="34" customWidth="1"/>
    <col min="9" max="9" width="60" customWidth="1"/>
    <col min="10" max="11" width="9" customWidth="1"/>
    <col min="12" max="12" width="14" customWidth="1"/>
    <col min="13" max="14" width="44" customWidth="1"/>
  </cols>
  <sheetData>
    <row r="1" spans="1:14" ht="17.25" x14ac:dyDescent="0.45">
      <c r="A1" s="1" t="s">
        <v>13045</v>
      </c>
    </row>
    <row r="2" spans="1:14" x14ac:dyDescent="0.45">
      <c r="A2" s="2" t="s">
        <v>13046</v>
      </c>
    </row>
    <row r="4" spans="1:14" ht="32" customHeight="1" x14ac:dyDescent="0.45">
      <c r="A4" s="3" t="s">
        <v>52</v>
      </c>
      <c r="B4" s="3" t="s">
        <v>13047</v>
      </c>
      <c r="C4" s="3" t="s">
        <v>13048</v>
      </c>
      <c r="D4" s="3" t="s">
        <v>55</v>
      </c>
      <c r="E4" s="3" t="s">
        <v>56</v>
      </c>
      <c r="F4" s="3" t="s">
        <v>57</v>
      </c>
      <c r="G4" s="3" t="s">
        <v>58</v>
      </c>
      <c r="H4" s="3" t="s">
        <v>13049</v>
      </c>
      <c r="I4" s="3" t="s">
        <v>60</v>
      </c>
      <c r="J4" s="3" t="s">
        <v>13050</v>
      </c>
      <c r="K4" s="3" t="s">
        <v>13051</v>
      </c>
      <c r="L4" s="3" t="s">
        <v>13022</v>
      </c>
      <c r="M4" s="3" t="s">
        <v>13023</v>
      </c>
      <c r="N4" s="3" t="s">
        <v>3</v>
      </c>
    </row>
    <row r="5" spans="1:14" x14ac:dyDescent="0.45">
      <c r="A5" s="6">
        <v>1</v>
      </c>
      <c r="B5" s="5" t="s">
        <v>13052</v>
      </c>
      <c r="C5" s="6" t="s">
        <v>13053</v>
      </c>
      <c r="D5" s="5" t="s">
        <v>13054</v>
      </c>
      <c r="E5" s="5" t="s">
        <v>13055</v>
      </c>
      <c r="F5" s="5" t="s">
        <v>13056</v>
      </c>
      <c r="G5" s="6">
        <v>2025</v>
      </c>
      <c r="H5" s="5" t="s">
        <v>6214</v>
      </c>
      <c r="I5" s="5" t="s">
        <v>13057</v>
      </c>
      <c r="J5" s="6" t="s">
        <v>13058</v>
      </c>
      <c r="K5" s="6" t="s">
        <v>13058</v>
      </c>
      <c r="L5" s="6" t="s">
        <v>13027</v>
      </c>
      <c r="M5" s="5" t="s">
        <v>13059</v>
      </c>
      <c r="N5" s="5"/>
    </row>
    <row r="6" spans="1:14" x14ac:dyDescent="0.45">
      <c r="A6" s="6">
        <v>2</v>
      </c>
      <c r="B6" s="5" t="s">
        <v>13052</v>
      </c>
      <c r="C6" s="6" t="s">
        <v>13053</v>
      </c>
      <c r="D6" s="5" t="s">
        <v>13060</v>
      </c>
      <c r="E6" s="5" t="s">
        <v>13061</v>
      </c>
      <c r="F6" s="5" t="s">
        <v>13062</v>
      </c>
      <c r="G6" s="6">
        <v>2020</v>
      </c>
      <c r="H6" s="5" t="s">
        <v>13063</v>
      </c>
      <c r="I6" s="5" t="s">
        <v>13064</v>
      </c>
      <c r="J6" s="6" t="s">
        <v>13058</v>
      </c>
      <c r="K6" s="6" t="s">
        <v>13058</v>
      </c>
      <c r="L6" s="6" t="s">
        <v>13027</v>
      </c>
      <c r="M6" s="5" t="s">
        <v>13059</v>
      </c>
      <c r="N6" s="5"/>
    </row>
    <row r="7" spans="1:14" x14ac:dyDescent="0.45">
      <c r="A7" s="6">
        <v>3</v>
      </c>
      <c r="B7" s="5" t="s">
        <v>13052</v>
      </c>
      <c r="C7" s="6" t="s">
        <v>13053</v>
      </c>
      <c r="D7" s="5" t="s">
        <v>13065</v>
      </c>
      <c r="E7" s="5" t="s">
        <v>13066</v>
      </c>
      <c r="F7" s="5" t="s">
        <v>13067</v>
      </c>
      <c r="G7" s="6">
        <v>2026</v>
      </c>
      <c r="H7" s="5" t="s">
        <v>3976</v>
      </c>
      <c r="I7" s="5" t="s">
        <v>13068</v>
      </c>
      <c r="J7" s="6" t="s">
        <v>13058</v>
      </c>
      <c r="K7" s="6" t="s">
        <v>13058</v>
      </c>
      <c r="L7" s="6" t="s">
        <v>13027</v>
      </c>
      <c r="M7" s="5" t="s">
        <v>13059</v>
      </c>
      <c r="N7" s="5"/>
    </row>
    <row r="8" spans="1:14" x14ac:dyDescent="0.45">
      <c r="A8" s="6">
        <v>4</v>
      </c>
      <c r="B8" s="5" t="s">
        <v>13052</v>
      </c>
      <c r="C8" s="6" t="s">
        <v>13053</v>
      </c>
      <c r="D8" s="5" t="s">
        <v>13069</v>
      </c>
      <c r="E8" s="5" t="s">
        <v>13070</v>
      </c>
      <c r="F8" s="5" t="s">
        <v>13071</v>
      </c>
      <c r="G8" s="6">
        <v>2019</v>
      </c>
      <c r="H8" s="5" t="s">
        <v>13072</v>
      </c>
      <c r="I8" s="5" t="s">
        <v>13073</v>
      </c>
      <c r="J8" s="6" t="s">
        <v>13058</v>
      </c>
      <c r="K8" s="6" t="s">
        <v>13058</v>
      </c>
      <c r="L8" s="6" t="s">
        <v>13027</v>
      </c>
      <c r="M8" s="5" t="s">
        <v>13059</v>
      </c>
      <c r="N8" s="5"/>
    </row>
    <row r="9" spans="1:14" x14ac:dyDescent="0.45">
      <c r="A9" s="6">
        <v>5</v>
      </c>
      <c r="B9" s="5" t="s">
        <v>13052</v>
      </c>
      <c r="C9" s="6" t="s">
        <v>13053</v>
      </c>
      <c r="D9" s="5" t="s">
        <v>13074</v>
      </c>
      <c r="E9" s="5" t="s">
        <v>13075</v>
      </c>
      <c r="F9" s="5" t="s">
        <v>13076</v>
      </c>
      <c r="G9" s="6">
        <v>2025</v>
      </c>
      <c r="H9" s="5" t="s">
        <v>13072</v>
      </c>
      <c r="I9" s="5" t="s">
        <v>13077</v>
      </c>
      <c r="J9" s="6" t="s">
        <v>13058</v>
      </c>
      <c r="K9" s="6" t="s">
        <v>13058</v>
      </c>
      <c r="L9" s="6" t="s">
        <v>13027</v>
      </c>
      <c r="M9" s="5" t="s">
        <v>13059</v>
      </c>
      <c r="N9" s="5"/>
    </row>
    <row r="10" spans="1:14" x14ac:dyDescent="0.45">
      <c r="A10" s="6">
        <v>6</v>
      </c>
      <c r="B10" s="5" t="s">
        <v>13052</v>
      </c>
      <c r="C10" s="6" t="s">
        <v>13053</v>
      </c>
      <c r="D10" s="5" t="s">
        <v>13078</v>
      </c>
      <c r="E10" s="5" t="s">
        <v>13079</v>
      </c>
      <c r="F10" s="5" t="s">
        <v>13080</v>
      </c>
      <c r="G10" s="6">
        <v>2019</v>
      </c>
      <c r="H10" s="5" t="s">
        <v>13072</v>
      </c>
      <c r="I10" s="5" t="s">
        <v>13081</v>
      </c>
      <c r="J10" s="6" t="s">
        <v>13058</v>
      </c>
      <c r="K10" s="6" t="s">
        <v>13058</v>
      </c>
      <c r="L10" s="6" t="s">
        <v>13027</v>
      </c>
      <c r="M10" s="5" t="s">
        <v>13059</v>
      </c>
      <c r="N10" s="5"/>
    </row>
    <row r="11" spans="1:14" x14ac:dyDescent="0.45">
      <c r="A11" s="6">
        <v>7</v>
      </c>
      <c r="B11" s="5" t="s">
        <v>13052</v>
      </c>
      <c r="C11" s="6" t="s">
        <v>13053</v>
      </c>
      <c r="D11" s="5" t="s">
        <v>13082</v>
      </c>
      <c r="E11" s="5" t="s">
        <v>13083</v>
      </c>
      <c r="F11" s="5" t="s">
        <v>13084</v>
      </c>
      <c r="G11" s="6">
        <v>2026</v>
      </c>
      <c r="H11" s="5" t="s">
        <v>13072</v>
      </c>
      <c r="I11" s="5" t="s">
        <v>13085</v>
      </c>
      <c r="J11" s="6" t="s">
        <v>13058</v>
      </c>
      <c r="K11" s="6" t="s">
        <v>13058</v>
      </c>
      <c r="L11" s="6" t="s">
        <v>13027</v>
      </c>
      <c r="M11" s="5" t="s">
        <v>13059</v>
      </c>
      <c r="N11" s="5"/>
    </row>
    <row r="12" spans="1:14" x14ac:dyDescent="0.45">
      <c r="A12" s="6">
        <v>8</v>
      </c>
      <c r="B12" s="5" t="s">
        <v>13052</v>
      </c>
      <c r="C12" s="6" t="s">
        <v>13053</v>
      </c>
      <c r="D12" s="5" t="s">
        <v>13086</v>
      </c>
      <c r="E12" s="5" t="s">
        <v>13087</v>
      </c>
      <c r="F12" s="5" t="s">
        <v>13088</v>
      </c>
      <c r="G12" s="6">
        <v>2018</v>
      </c>
      <c r="H12" s="5" t="s">
        <v>13072</v>
      </c>
      <c r="I12" s="5" t="s">
        <v>13089</v>
      </c>
      <c r="J12" s="6" t="s">
        <v>13058</v>
      </c>
      <c r="K12" s="6" t="s">
        <v>13058</v>
      </c>
      <c r="L12" s="6" t="s">
        <v>13027</v>
      </c>
      <c r="M12" s="5" t="s">
        <v>13059</v>
      </c>
      <c r="N12" s="5"/>
    </row>
    <row r="13" spans="1:14" x14ac:dyDescent="0.45">
      <c r="A13" s="6">
        <v>9</v>
      </c>
      <c r="B13" s="5" t="s">
        <v>13090</v>
      </c>
      <c r="C13" s="6" t="s">
        <v>13053</v>
      </c>
      <c r="D13" s="5" t="s">
        <v>13091</v>
      </c>
      <c r="E13" s="5" t="s">
        <v>13092</v>
      </c>
      <c r="F13" s="5" t="s">
        <v>13093</v>
      </c>
      <c r="G13" s="6">
        <v>2017</v>
      </c>
      <c r="H13" s="5" t="s">
        <v>13094</v>
      </c>
      <c r="I13" s="5" t="s">
        <v>13095</v>
      </c>
      <c r="J13" s="6" t="s">
        <v>13058</v>
      </c>
      <c r="K13" s="6" t="s">
        <v>13058</v>
      </c>
      <c r="L13" s="6" t="s">
        <v>13027</v>
      </c>
      <c r="M13" s="5" t="s">
        <v>13059</v>
      </c>
      <c r="N13" s="5"/>
    </row>
    <row r="14" spans="1:14" x14ac:dyDescent="0.45">
      <c r="A14" s="6">
        <v>10</v>
      </c>
      <c r="B14" s="5" t="s">
        <v>13090</v>
      </c>
      <c r="C14" s="6" t="s">
        <v>13053</v>
      </c>
      <c r="D14" s="5" t="s">
        <v>13096</v>
      </c>
      <c r="E14" s="5" t="s">
        <v>13097</v>
      </c>
      <c r="F14" s="5" t="s">
        <v>13098</v>
      </c>
      <c r="G14" s="6">
        <v>2024</v>
      </c>
      <c r="H14" s="5" t="s">
        <v>13094</v>
      </c>
      <c r="I14" s="5" t="s">
        <v>13099</v>
      </c>
      <c r="J14" s="6" t="s">
        <v>13058</v>
      </c>
      <c r="K14" s="6" t="s">
        <v>13058</v>
      </c>
      <c r="L14" s="6" t="s">
        <v>13027</v>
      </c>
      <c r="M14" s="5" t="s">
        <v>13059</v>
      </c>
      <c r="N14" s="5"/>
    </row>
    <row r="15" spans="1:14" x14ac:dyDescent="0.45">
      <c r="A15" s="6">
        <v>11</v>
      </c>
      <c r="B15" s="5" t="s">
        <v>13100</v>
      </c>
      <c r="C15" s="6" t="s">
        <v>13053</v>
      </c>
      <c r="D15" s="5" t="s">
        <v>13101</v>
      </c>
      <c r="E15" s="5" t="s">
        <v>13102</v>
      </c>
      <c r="F15" s="5" t="s">
        <v>13103</v>
      </c>
      <c r="G15" s="6">
        <v>2024</v>
      </c>
      <c r="H15" s="5" t="s">
        <v>13100</v>
      </c>
      <c r="I15" s="5" t="s">
        <v>13104</v>
      </c>
      <c r="J15" s="6" t="s">
        <v>13058</v>
      </c>
      <c r="K15" s="6" t="s">
        <v>13058</v>
      </c>
      <c r="L15" s="6" t="s">
        <v>13027</v>
      </c>
      <c r="M15" s="5" t="s">
        <v>13031</v>
      </c>
      <c r="N15" s="5"/>
    </row>
    <row r="16" spans="1:14" x14ac:dyDescent="0.45">
      <c r="A16" s="6">
        <v>12</v>
      </c>
      <c r="B16" s="5" t="s">
        <v>13100</v>
      </c>
      <c r="C16" s="6" t="s">
        <v>13053</v>
      </c>
      <c r="D16" s="5" t="s">
        <v>13105</v>
      </c>
      <c r="E16" s="5" t="s">
        <v>13106</v>
      </c>
      <c r="F16" s="5" t="s">
        <v>13107</v>
      </c>
      <c r="G16" s="6">
        <v>2024</v>
      </c>
      <c r="H16" s="5" t="s">
        <v>13100</v>
      </c>
      <c r="I16" s="5" t="s">
        <v>13108</v>
      </c>
      <c r="J16" s="6" t="s">
        <v>13058</v>
      </c>
      <c r="K16" s="6" t="s">
        <v>13058</v>
      </c>
      <c r="L16" s="6" t="s">
        <v>13027</v>
      </c>
      <c r="M16" s="5" t="s">
        <v>13059</v>
      </c>
      <c r="N16" s="5"/>
    </row>
    <row r="17" spans="1:14" x14ac:dyDescent="0.45">
      <c r="A17" s="6">
        <v>13</v>
      </c>
      <c r="B17" s="5" t="s">
        <v>13100</v>
      </c>
      <c r="C17" s="6" t="s">
        <v>13053</v>
      </c>
      <c r="D17" s="5" t="s">
        <v>13109</v>
      </c>
      <c r="E17" s="5" t="s">
        <v>13110</v>
      </c>
      <c r="F17" s="5" t="s">
        <v>13111</v>
      </c>
      <c r="G17" s="6">
        <v>2025</v>
      </c>
      <c r="H17" s="5" t="s">
        <v>13100</v>
      </c>
      <c r="I17" s="5" t="s">
        <v>13112</v>
      </c>
      <c r="J17" s="6" t="s">
        <v>13058</v>
      </c>
      <c r="K17" s="6" t="s">
        <v>13058</v>
      </c>
      <c r="L17" s="6" t="s">
        <v>13027</v>
      </c>
      <c r="M17" s="5" t="s">
        <v>13059</v>
      </c>
      <c r="N17" s="5"/>
    </row>
    <row r="18" spans="1:14" x14ac:dyDescent="0.45">
      <c r="A18" s="6">
        <v>14</v>
      </c>
      <c r="B18" s="5" t="s">
        <v>13100</v>
      </c>
      <c r="C18" s="6" t="s">
        <v>13053</v>
      </c>
      <c r="D18" s="5" t="s">
        <v>13113</v>
      </c>
      <c r="E18" s="5" t="s">
        <v>13114</v>
      </c>
      <c r="F18" s="5" t="s">
        <v>13115</v>
      </c>
      <c r="G18" s="6">
        <v>2025</v>
      </c>
      <c r="H18" s="5" t="s">
        <v>13100</v>
      </c>
      <c r="I18" s="5" t="s">
        <v>13116</v>
      </c>
      <c r="J18" s="6" t="s">
        <v>13058</v>
      </c>
      <c r="K18" s="6" t="s">
        <v>13058</v>
      </c>
      <c r="L18" s="6" t="s">
        <v>13027</v>
      </c>
      <c r="M18" s="5" t="s">
        <v>13059</v>
      </c>
      <c r="N18" s="5"/>
    </row>
    <row r="19" spans="1:14" x14ac:dyDescent="0.45">
      <c r="A19" s="6">
        <v>15</v>
      </c>
      <c r="B19" s="5" t="s">
        <v>13100</v>
      </c>
      <c r="C19" s="6" t="s">
        <v>13053</v>
      </c>
      <c r="D19" s="5" t="s">
        <v>13117</v>
      </c>
      <c r="E19" s="5" t="s">
        <v>13118</v>
      </c>
      <c r="F19" s="5" t="s">
        <v>13119</v>
      </c>
      <c r="G19" s="6">
        <v>2026</v>
      </c>
      <c r="H19" s="5" t="s">
        <v>13100</v>
      </c>
      <c r="I19" s="5" t="s">
        <v>13120</v>
      </c>
      <c r="J19" s="6" t="s">
        <v>13058</v>
      </c>
      <c r="K19" s="6" t="s">
        <v>13058</v>
      </c>
      <c r="L19" s="6" t="s">
        <v>13027</v>
      </c>
      <c r="M19" s="5" t="s">
        <v>13059</v>
      </c>
      <c r="N19" s="5"/>
    </row>
    <row r="20" spans="1:14" x14ac:dyDescent="0.45">
      <c r="A20" s="6">
        <v>16</v>
      </c>
      <c r="B20" s="5" t="s">
        <v>13100</v>
      </c>
      <c r="C20" s="6" t="s">
        <v>13053</v>
      </c>
      <c r="D20" s="5" t="s">
        <v>13121</v>
      </c>
      <c r="E20" s="5" t="s">
        <v>13122</v>
      </c>
      <c r="F20" s="5" t="s">
        <v>13123</v>
      </c>
      <c r="G20" s="6">
        <v>2025</v>
      </c>
      <c r="H20" s="5" t="s">
        <v>13100</v>
      </c>
      <c r="I20" s="5" t="s">
        <v>13124</v>
      </c>
      <c r="J20" s="6" t="s">
        <v>13058</v>
      </c>
      <c r="K20" s="6" t="s">
        <v>13058</v>
      </c>
      <c r="L20" s="6" t="s">
        <v>13027</v>
      </c>
      <c r="M20" s="5" t="s">
        <v>13059</v>
      </c>
      <c r="N20" s="5"/>
    </row>
    <row r="21" spans="1:14" x14ac:dyDescent="0.45">
      <c r="A21" s="6">
        <v>17</v>
      </c>
      <c r="B21" s="5" t="s">
        <v>13125</v>
      </c>
      <c r="C21" s="6" t="s">
        <v>13126</v>
      </c>
      <c r="D21" s="5" t="s">
        <v>13127</v>
      </c>
      <c r="E21" s="5" t="s">
        <v>13128</v>
      </c>
      <c r="F21" s="5" t="s">
        <v>13129</v>
      </c>
      <c r="G21" s="6">
        <v>2022</v>
      </c>
      <c r="H21" s="5" t="s">
        <v>13130</v>
      </c>
      <c r="I21" s="5" t="s">
        <v>13131</v>
      </c>
      <c r="J21" s="6" t="s">
        <v>13058</v>
      </c>
      <c r="K21" s="6" t="s">
        <v>13058</v>
      </c>
      <c r="L21" s="6" t="s">
        <v>13027</v>
      </c>
      <c r="M21" s="5" t="s">
        <v>13059</v>
      </c>
      <c r="N21" s="5"/>
    </row>
    <row r="22" spans="1:14" x14ac:dyDescent="0.45">
      <c r="A22" s="6">
        <v>18</v>
      </c>
      <c r="B22" s="5" t="s">
        <v>13125</v>
      </c>
      <c r="C22" s="6" t="s">
        <v>13126</v>
      </c>
      <c r="D22" s="5" t="s">
        <v>13132</v>
      </c>
      <c r="E22" s="5" t="s">
        <v>13133</v>
      </c>
      <c r="F22" s="5" t="s">
        <v>13134</v>
      </c>
      <c r="G22" s="6">
        <v>2025</v>
      </c>
      <c r="H22" s="5" t="s">
        <v>13130</v>
      </c>
      <c r="I22" s="5" t="s">
        <v>13135</v>
      </c>
      <c r="J22" s="6" t="s">
        <v>13058</v>
      </c>
      <c r="K22" s="6" t="s">
        <v>13058</v>
      </c>
      <c r="L22" s="6" t="s">
        <v>13027</v>
      </c>
      <c r="M22" s="5" t="s">
        <v>13031</v>
      </c>
      <c r="N22" s="5"/>
    </row>
    <row r="23" spans="1:14" x14ac:dyDescent="0.45">
      <c r="A23" s="6">
        <v>19</v>
      </c>
      <c r="B23" s="5" t="s">
        <v>13125</v>
      </c>
      <c r="C23" s="6" t="s">
        <v>13126</v>
      </c>
      <c r="D23" s="5" t="s">
        <v>13136</v>
      </c>
      <c r="E23" s="5" t="s">
        <v>13137</v>
      </c>
      <c r="F23" s="5" t="s">
        <v>13138</v>
      </c>
      <c r="G23" s="6">
        <v>2021</v>
      </c>
      <c r="H23" s="5" t="s">
        <v>13130</v>
      </c>
      <c r="I23" s="5" t="s">
        <v>13139</v>
      </c>
      <c r="J23" s="6" t="s">
        <v>13058</v>
      </c>
      <c r="K23" s="6" t="s">
        <v>13058</v>
      </c>
      <c r="L23" s="6" t="s">
        <v>13027</v>
      </c>
      <c r="M23" s="5" t="s">
        <v>13031</v>
      </c>
      <c r="N23" s="5"/>
    </row>
    <row r="24" spans="1:14" x14ac:dyDescent="0.45">
      <c r="A24" s="6">
        <v>20</v>
      </c>
      <c r="B24" s="5" t="s">
        <v>13125</v>
      </c>
      <c r="C24" s="6" t="s">
        <v>13126</v>
      </c>
      <c r="D24" s="5" t="s">
        <v>13140</v>
      </c>
      <c r="E24" s="5" t="s">
        <v>13141</v>
      </c>
      <c r="F24" s="5" t="s">
        <v>13142</v>
      </c>
      <c r="G24" s="6">
        <v>2024</v>
      </c>
      <c r="H24" s="5" t="s">
        <v>13130</v>
      </c>
      <c r="I24" s="5" t="s">
        <v>13143</v>
      </c>
      <c r="J24" s="6" t="s">
        <v>13058</v>
      </c>
      <c r="K24" s="6" t="s">
        <v>13058</v>
      </c>
      <c r="L24" s="6" t="s">
        <v>13027</v>
      </c>
      <c r="M24" s="5" t="s">
        <v>13031</v>
      </c>
      <c r="N24" s="5"/>
    </row>
    <row r="25" spans="1:14" x14ac:dyDescent="0.45">
      <c r="A25" s="6">
        <v>21</v>
      </c>
      <c r="B25" s="5" t="s">
        <v>13125</v>
      </c>
      <c r="C25" s="6" t="s">
        <v>13126</v>
      </c>
      <c r="D25" s="5" t="s">
        <v>13144</v>
      </c>
      <c r="E25" s="5" t="s">
        <v>13145</v>
      </c>
      <c r="F25" s="5" t="s">
        <v>13146</v>
      </c>
      <c r="G25" s="6">
        <v>2022</v>
      </c>
      <c r="H25" s="5" t="s">
        <v>13130</v>
      </c>
      <c r="I25" s="5" t="s">
        <v>13147</v>
      </c>
      <c r="J25" s="6" t="s">
        <v>13058</v>
      </c>
      <c r="K25" s="6" t="s">
        <v>13058</v>
      </c>
      <c r="L25" s="6" t="s">
        <v>13027</v>
      </c>
      <c r="M25" s="5" t="s">
        <v>13059</v>
      </c>
      <c r="N25" s="5"/>
    </row>
    <row r="26" spans="1:14" x14ac:dyDescent="0.45">
      <c r="A26" s="6">
        <v>22</v>
      </c>
      <c r="B26" s="5" t="s">
        <v>13148</v>
      </c>
      <c r="C26" s="6" t="s">
        <v>13126</v>
      </c>
      <c r="D26" s="5" t="s">
        <v>13149</v>
      </c>
      <c r="E26" s="5" t="s">
        <v>13150</v>
      </c>
      <c r="F26" s="5" t="s">
        <v>13151</v>
      </c>
      <c r="G26" s="6">
        <v>2026</v>
      </c>
      <c r="H26" s="5" t="s">
        <v>13148</v>
      </c>
      <c r="I26" s="5" t="s">
        <v>13152</v>
      </c>
      <c r="J26" s="6" t="s">
        <v>13058</v>
      </c>
      <c r="K26" s="6" t="s">
        <v>13058</v>
      </c>
      <c r="L26" s="6" t="s">
        <v>13027</v>
      </c>
      <c r="M26" s="5" t="s">
        <v>13059</v>
      </c>
      <c r="N26" s="5"/>
    </row>
    <row r="27" spans="1:14" x14ac:dyDescent="0.45">
      <c r="A27" s="6">
        <v>23</v>
      </c>
      <c r="B27" s="5" t="s">
        <v>13153</v>
      </c>
      <c r="C27" s="6" t="s">
        <v>13053</v>
      </c>
      <c r="D27" s="5" t="s">
        <v>13154</v>
      </c>
      <c r="E27" s="5" t="s">
        <v>13155</v>
      </c>
      <c r="F27" s="5" t="s">
        <v>13156</v>
      </c>
      <c r="G27" s="6">
        <v>2025</v>
      </c>
      <c r="H27" s="5" t="s">
        <v>13157</v>
      </c>
      <c r="I27" s="5" t="s">
        <v>13158</v>
      </c>
      <c r="J27" s="6" t="s">
        <v>13058</v>
      </c>
      <c r="K27" s="6" t="s">
        <v>13058</v>
      </c>
      <c r="L27" s="6" t="s">
        <v>13027</v>
      </c>
      <c r="M27" s="5" t="s">
        <v>13031</v>
      </c>
      <c r="N27" s="5"/>
    </row>
    <row r="28" spans="1:14" x14ac:dyDescent="0.45">
      <c r="A28" s="6">
        <v>24</v>
      </c>
      <c r="B28" s="5" t="s">
        <v>13159</v>
      </c>
      <c r="C28" s="6" t="s">
        <v>13160</v>
      </c>
      <c r="D28" s="5" t="s">
        <v>13161</v>
      </c>
      <c r="E28" s="5" t="s">
        <v>13162</v>
      </c>
      <c r="F28" s="5" t="s">
        <v>13163</v>
      </c>
      <c r="G28" s="6">
        <v>2022</v>
      </c>
      <c r="H28" s="5" t="s">
        <v>13159</v>
      </c>
      <c r="I28" s="5" t="s">
        <v>13164</v>
      </c>
      <c r="J28" s="6" t="s">
        <v>13058</v>
      </c>
      <c r="K28" s="6" t="s">
        <v>13058</v>
      </c>
      <c r="L28" s="6" t="s">
        <v>13027</v>
      </c>
      <c r="M28" s="5" t="s">
        <v>13059</v>
      </c>
      <c r="N28" s="5"/>
    </row>
    <row r="29" spans="1:14" x14ac:dyDescent="0.45">
      <c r="A29" s="6">
        <v>25</v>
      </c>
      <c r="B29" s="5" t="s">
        <v>13159</v>
      </c>
      <c r="C29" s="6" t="s">
        <v>13160</v>
      </c>
      <c r="D29" s="5" t="s">
        <v>13165</v>
      </c>
      <c r="E29" s="5" t="s">
        <v>13166</v>
      </c>
      <c r="F29" s="5" t="s">
        <v>13167</v>
      </c>
      <c r="G29" s="6">
        <v>2023</v>
      </c>
      <c r="H29" s="5" t="s">
        <v>13159</v>
      </c>
      <c r="I29" s="5" t="s">
        <v>13168</v>
      </c>
      <c r="J29" s="6" t="s">
        <v>13058</v>
      </c>
      <c r="K29" s="6" t="s">
        <v>13058</v>
      </c>
      <c r="L29" s="6" t="s">
        <v>13027</v>
      </c>
      <c r="M29" s="5" t="s">
        <v>13059</v>
      </c>
      <c r="N29" s="5"/>
    </row>
    <row r="30" spans="1:14" x14ac:dyDescent="0.45">
      <c r="A30" s="6">
        <v>26</v>
      </c>
      <c r="B30" s="5" t="s">
        <v>13169</v>
      </c>
      <c r="C30" s="6" t="s">
        <v>13126</v>
      </c>
      <c r="D30" s="5" t="s">
        <v>13170</v>
      </c>
      <c r="E30" s="5" t="s">
        <v>13171</v>
      </c>
      <c r="F30" s="5" t="s">
        <v>13172</v>
      </c>
      <c r="G30" s="6">
        <v>2023</v>
      </c>
      <c r="H30" s="5" t="s">
        <v>13173</v>
      </c>
      <c r="I30" s="5" t="s">
        <v>13174</v>
      </c>
      <c r="J30" s="6" t="s">
        <v>13058</v>
      </c>
      <c r="K30" s="6" t="s">
        <v>13058</v>
      </c>
      <c r="L30" s="6" t="s">
        <v>13027</v>
      </c>
      <c r="M30" s="5" t="s">
        <v>13059</v>
      </c>
      <c r="N30" s="5"/>
    </row>
    <row r="31" spans="1:14" x14ac:dyDescent="0.45">
      <c r="A31" s="6">
        <v>27</v>
      </c>
      <c r="B31" s="5" t="s">
        <v>13175</v>
      </c>
      <c r="C31" s="6" t="s">
        <v>13176</v>
      </c>
      <c r="D31" s="5" t="s">
        <v>13177</v>
      </c>
      <c r="E31" s="5" t="s">
        <v>13178</v>
      </c>
      <c r="F31" s="5" t="s">
        <v>13179</v>
      </c>
      <c r="G31" s="6">
        <v>2020</v>
      </c>
      <c r="H31" s="5" t="s">
        <v>13094</v>
      </c>
      <c r="I31" s="5" t="s">
        <v>13180</v>
      </c>
      <c r="J31" s="6" t="s">
        <v>13058</v>
      </c>
      <c r="K31" s="6" t="s">
        <v>13058</v>
      </c>
      <c r="L31" s="6" t="s">
        <v>13027</v>
      </c>
      <c r="M31" s="5" t="s">
        <v>13031</v>
      </c>
      <c r="N31" s="5" t="s">
        <v>13181</v>
      </c>
    </row>
    <row r="32" spans="1:14" x14ac:dyDescent="0.45">
      <c r="A32" s="6">
        <v>28</v>
      </c>
      <c r="B32" s="5" t="s">
        <v>13182</v>
      </c>
      <c r="C32" s="6" t="s">
        <v>13053</v>
      </c>
      <c r="D32" s="5" t="s">
        <v>13183</v>
      </c>
      <c r="E32" s="5" t="s">
        <v>13184</v>
      </c>
      <c r="F32" s="5" t="s">
        <v>13185</v>
      </c>
      <c r="G32" s="6">
        <v>2017</v>
      </c>
      <c r="H32" s="5" t="s">
        <v>13186</v>
      </c>
      <c r="I32" s="5" t="s">
        <v>13187</v>
      </c>
      <c r="J32" s="6" t="s">
        <v>13058</v>
      </c>
      <c r="K32" s="6" t="s">
        <v>13058</v>
      </c>
      <c r="L32" s="6" t="s">
        <v>13027</v>
      </c>
      <c r="M32" s="5" t="s">
        <v>13031</v>
      </c>
      <c r="N32" s="5"/>
    </row>
    <row r="33" spans="1:14" x14ac:dyDescent="0.45">
      <c r="A33" s="6">
        <v>29</v>
      </c>
      <c r="B33" s="5" t="s">
        <v>13182</v>
      </c>
      <c r="C33" s="6" t="s">
        <v>13053</v>
      </c>
      <c r="D33" s="5" t="s">
        <v>13188</v>
      </c>
      <c r="E33" s="5" t="s">
        <v>13189</v>
      </c>
      <c r="F33" s="5" t="s">
        <v>13190</v>
      </c>
      <c r="G33" s="6">
        <v>2022</v>
      </c>
      <c r="H33" s="5" t="s">
        <v>13186</v>
      </c>
      <c r="I33" s="5" t="s">
        <v>13191</v>
      </c>
      <c r="J33" s="6" t="s">
        <v>13058</v>
      </c>
      <c r="K33" s="6" t="s">
        <v>13058</v>
      </c>
      <c r="L33" s="6" t="s">
        <v>13027</v>
      </c>
      <c r="M33" s="5" t="s">
        <v>13031</v>
      </c>
      <c r="N33" s="5"/>
    </row>
    <row r="34" spans="1:14" x14ac:dyDescent="0.45">
      <c r="A34" s="6">
        <v>30</v>
      </c>
      <c r="B34" s="5" t="s">
        <v>13182</v>
      </c>
      <c r="C34" s="6" t="s">
        <v>13053</v>
      </c>
      <c r="D34" s="5" t="s">
        <v>13192</v>
      </c>
      <c r="E34" s="5" t="s">
        <v>13193</v>
      </c>
      <c r="F34" s="5" t="s">
        <v>13194</v>
      </c>
      <c r="G34" s="6">
        <v>2017</v>
      </c>
      <c r="H34" s="5" t="s">
        <v>13186</v>
      </c>
      <c r="I34" s="5" t="s">
        <v>13195</v>
      </c>
      <c r="J34" s="6" t="s">
        <v>13058</v>
      </c>
      <c r="K34" s="6" t="s">
        <v>13058</v>
      </c>
      <c r="L34" s="6" t="s">
        <v>13027</v>
      </c>
      <c r="M34" s="5" t="s">
        <v>13031</v>
      </c>
      <c r="N34" s="5"/>
    </row>
    <row r="35" spans="1:14" x14ac:dyDescent="0.45">
      <c r="A35" s="6">
        <v>31</v>
      </c>
      <c r="B35" s="5" t="s">
        <v>13182</v>
      </c>
      <c r="C35" s="6" t="s">
        <v>13053</v>
      </c>
      <c r="D35" s="5" t="s">
        <v>13196</v>
      </c>
      <c r="E35" s="5" t="s">
        <v>13197</v>
      </c>
      <c r="F35" s="5" t="s">
        <v>13198</v>
      </c>
      <c r="G35" s="6">
        <v>2026</v>
      </c>
      <c r="H35" s="5" t="s">
        <v>13186</v>
      </c>
      <c r="I35" s="5" t="s">
        <v>13199</v>
      </c>
      <c r="J35" s="6" t="s">
        <v>13058</v>
      </c>
      <c r="K35" s="6" t="s">
        <v>13058</v>
      </c>
      <c r="L35" s="6" t="s">
        <v>13027</v>
      </c>
      <c r="M35" s="5" t="s">
        <v>13031</v>
      </c>
      <c r="N35" s="5"/>
    </row>
    <row r="36" spans="1:14" x14ac:dyDescent="0.45">
      <c r="A36" s="6">
        <v>32</v>
      </c>
      <c r="B36" s="5" t="s">
        <v>13182</v>
      </c>
      <c r="C36" s="6" t="s">
        <v>13053</v>
      </c>
      <c r="D36" s="5" t="s">
        <v>13200</v>
      </c>
      <c r="E36" s="5" t="s">
        <v>13201</v>
      </c>
      <c r="F36" s="5" t="s">
        <v>13202</v>
      </c>
      <c r="G36" s="6">
        <v>2019</v>
      </c>
      <c r="H36" s="5" t="s">
        <v>13186</v>
      </c>
      <c r="I36" s="5" t="s">
        <v>13203</v>
      </c>
      <c r="J36" s="6" t="s">
        <v>13058</v>
      </c>
      <c r="K36" s="6" t="s">
        <v>13058</v>
      </c>
      <c r="L36" s="6" t="s">
        <v>13027</v>
      </c>
      <c r="M36" s="5" t="s">
        <v>13031</v>
      </c>
      <c r="N36" s="5"/>
    </row>
    <row r="37" spans="1:14" x14ac:dyDescent="0.45">
      <c r="A37" s="6">
        <v>33</v>
      </c>
      <c r="B37" s="5" t="s">
        <v>13182</v>
      </c>
      <c r="C37" s="6" t="s">
        <v>13053</v>
      </c>
      <c r="D37" s="5" t="s">
        <v>13204</v>
      </c>
      <c r="E37" s="5" t="s">
        <v>13205</v>
      </c>
      <c r="F37" s="5" t="s">
        <v>13206</v>
      </c>
      <c r="G37" s="6">
        <v>2019</v>
      </c>
      <c r="H37" s="5" t="s">
        <v>13186</v>
      </c>
      <c r="I37" s="5" t="s">
        <v>13207</v>
      </c>
      <c r="J37" s="6" t="s">
        <v>13058</v>
      </c>
      <c r="K37" s="6" t="s">
        <v>13058</v>
      </c>
      <c r="L37" s="6" t="s">
        <v>13027</v>
      </c>
      <c r="M37" s="5" t="s">
        <v>13031</v>
      </c>
      <c r="N37" s="5"/>
    </row>
    <row r="38" spans="1:14" x14ac:dyDescent="0.45">
      <c r="A38" s="6">
        <v>34</v>
      </c>
      <c r="B38" s="5" t="s">
        <v>13182</v>
      </c>
      <c r="C38" s="6" t="s">
        <v>13053</v>
      </c>
      <c r="D38" s="5" t="s">
        <v>13208</v>
      </c>
      <c r="E38" s="5" t="s">
        <v>13209</v>
      </c>
      <c r="F38" s="5" t="s">
        <v>13210</v>
      </c>
      <c r="G38" s="6">
        <v>2019</v>
      </c>
      <c r="H38" s="5" t="s">
        <v>13186</v>
      </c>
      <c r="I38" s="5" t="s">
        <v>13211</v>
      </c>
      <c r="J38" s="6" t="s">
        <v>13058</v>
      </c>
      <c r="K38" s="6" t="s">
        <v>13058</v>
      </c>
      <c r="L38" s="6" t="s">
        <v>13027</v>
      </c>
      <c r="M38" s="5" t="s">
        <v>13031</v>
      </c>
      <c r="N38" s="5"/>
    </row>
    <row r="39" spans="1:14" x14ac:dyDescent="0.45">
      <c r="A39" s="6">
        <v>35</v>
      </c>
      <c r="B39" s="5" t="s">
        <v>13182</v>
      </c>
      <c r="C39" s="6" t="s">
        <v>13053</v>
      </c>
      <c r="D39" s="5" t="s">
        <v>13212</v>
      </c>
      <c r="E39" s="5" t="s">
        <v>13213</v>
      </c>
      <c r="F39" s="5" t="s">
        <v>13214</v>
      </c>
      <c r="G39" s="6">
        <v>2017</v>
      </c>
      <c r="H39" s="5" t="s">
        <v>13186</v>
      </c>
      <c r="I39" s="5" t="s">
        <v>13215</v>
      </c>
      <c r="J39" s="6" t="s">
        <v>13058</v>
      </c>
      <c r="K39" s="6" t="s">
        <v>13058</v>
      </c>
      <c r="L39" s="6" t="s">
        <v>13027</v>
      </c>
      <c r="M39" s="5" t="s">
        <v>13031</v>
      </c>
      <c r="N39" s="5"/>
    </row>
    <row r="40" spans="1:14" x14ac:dyDescent="0.45">
      <c r="A40" s="6">
        <v>36</v>
      </c>
      <c r="B40" s="5" t="s">
        <v>13182</v>
      </c>
      <c r="C40" s="6" t="s">
        <v>13053</v>
      </c>
      <c r="D40" s="5" t="s">
        <v>13216</v>
      </c>
      <c r="E40" s="5" t="s">
        <v>13217</v>
      </c>
      <c r="F40" s="5" t="s">
        <v>13218</v>
      </c>
      <c r="G40" s="6">
        <v>2020</v>
      </c>
      <c r="H40" s="5" t="s">
        <v>13186</v>
      </c>
      <c r="I40" s="5" t="s">
        <v>13219</v>
      </c>
      <c r="J40" s="6" t="s">
        <v>13058</v>
      </c>
      <c r="K40" s="6" t="s">
        <v>13058</v>
      </c>
      <c r="L40" s="6" t="s">
        <v>13027</v>
      </c>
      <c r="M40" s="5" t="s">
        <v>13031</v>
      </c>
      <c r="N40" s="5"/>
    </row>
    <row r="41" spans="1:14" x14ac:dyDescent="0.45">
      <c r="A41" s="6">
        <v>37</v>
      </c>
      <c r="B41" s="5" t="s">
        <v>13182</v>
      </c>
      <c r="C41" s="6" t="s">
        <v>13053</v>
      </c>
      <c r="D41" s="5" t="s">
        <v>13220</v>
      </c>
      <c r="E41" s="5" t="s">
        <v>13221</v>
      </c>
      <c r="F41" s="5" t="s">
        <v>13222</v>
      </c>
      <c r="G41" s="6">
        <v>2017</v>
      </c>
      <c r="H41" s="5" t="s">
        <v>13186</v>
      </c>
      <c r="I41" s="5" t="s">
        <v>13223</v>
      </c>
      <c r="J41" s="6" t="s">
        <v>13058</v>
      </c>
      <c r="K41" s="6" t="s">
        <v>13058</v>
      </c>
      <c r="L41" s="6" t="s">
        <v>13027</v>
      </c>
      <c r="M41" s="5" t="s">
        <v>13031</v>
      </c>
      <c r="N41" s="5"/>
    </row>
    <row r="42" spans="1:14" x14ac:dyDescent="0.45">
      <c r="A42" s="6">
        <v>38</v>
      </c>
      <c r="B42" s="5" t="s">
        <v>13182</v>
      </c>
      <c r="C42" s="6" t="s">
        <v>13053</v>
      </c>
      <c r="D42" s="5" t="s">
        <v>13224</v>
      </c>
      <c r="E42" s="5" t="s">
        <v>13225</v>
      </c>
      <c r="F42" s="5" t="s">
        <v>13226</v>
      </c>
      <c r="G42" s="6">
        <v>2017</v>
      </c>
      <c r="H42" s="5" t="s">
        <v>13186</v>
      </c>
      <c r="I42" s="5" t="s">
        <v>13227</v>
      </c>
      <c r="J42" s="6" t="s">
        <v>13058</v>
      </c>
      <c r="K42" s="6" t="s">
        <v>13058</v>
      </c>
      <c r="L42" s="6" t="s">
        <v>13027</v>
      </c>
      <c r="M42" s="5" t="s">
        <v>13031</v>
      </c>
      <c r="N42" s="5"/>
    </row>
    <row r="43" spans="1:14" x14ac:dyDescent="0.45">
      <c r="A43" s="6">
        <v>39</v>
      </c>
      <c r="B43" s="5" t="s">
        <v>13182</v>
      </c>
      <c r="C43" s="6" t="s">
        <v>13053</v>
      </c>
      <c r="D43" s="5" t="s">
        <v>13228</v>
      </c>
      <c r="E43" s="5" t="s">
        <v>13229</v>
      </c>
      <c r="F43" s="5" t="s">
        <v>13230</v>
      </c>
      <c r="G43" s="6">
        <v>2024</v>
      </c>
      <c r="H43" s="5" t="s">
        <v>13186</v>
      </c>
      <c r="I43" s="5" t="s">
        <v>13231</v>
      </c>
      <c r="J43" s="6" t="s">
        <v>13058</v>
      </c>
      <c r="K43" s="6" t="s">
        <v>13058</v>
      </c>
      <c r="L43" s="6" t="s">
        <v>13027</v>
      </c>
      <c r="M43" s="5" t="s">
        <v>13059</v>
      </c>
      <c r="N43" s="5"/>
    </row>
    <row r="44" spans="1:14" x14ac:dyDescent="0.45">
      <c r="A44" s="6">
        <v>40</v>
      </c>
      <c r="B44" s="5" t="s">
        <v>13182</v>
      </c>
      <c r="C44" s="6" t="s">
        <v>13053</v>
      </c>
      <c r="D44" s="5" t="s">
        <v>13232</v>
      </c>
      <c r="E44" s="5" t="s">
        <v>13233</v>
      </c>
      <c r="F44" s="5" t="s">
        <v>13234</v>
      </c>
      <c r="G44" s="6">
        <v>2017</v>
      </c>
      <c r="H44" s="5" t="s">
        <v>13186</v>
      </c>
      <c r="I44" s="5" t="s">
        <v>13235</v>
      </c>
      <c r="J44" s="6" t="s">
        <v>13058</v>
      </c>
      <c r="K44" s="6" t="s">
        <v>13058</v>
      </c>
      <c r="L44" s="6" t="s">
        <v>13027</v>
      </c>
      <c r="M44" s="5" t="s">
        <v>13031</v>
      </c>
      <c r="N44" s="5"/>
    </row>
    <row r="45" spans="1:14" x14ac:dyDescent="0.45">
      <c r="A45" s="6">
        <v>41</v>
      </c>
      <c r="B45" s="5" t="s">
        <v>13182</v>
      </c>
      <c r="C45" s="6" t="s">
        <v>13053</v>
      </c>
      <c r="D45" s="5" t="s">
        <v>13236</v>
      </c>
      <c r="E45" s="5" t="s">
        <v>13237</v>
      </c>
      <c r="F45" s="5" t="s">
        <v>13238</v>
      </c>
      <c r="G45" s="6">
        <v>2017</v>
      </c>
      <c r="H45" s="5" t="s">
        <v>13186</v>
      </c>
      <c r="I45" s="5" t="s">
        <v>13239</v>
      </c>
      <c r="J45" s="6" t="s">
        <v>13058</v>
      </c>
      <c r="K45" s="6" t="s">
        <v>13058</v>
      </c>
      <c r="L45" s="6" t="s">
        <v>13027</v>
      </c>
      <c r="M45" s="5" t="s">
        <v>13031</v>
      </c>
      <c r="N45" s="5"/>
    </row>
    <row r="46" spans="1:14" x14ac:dyDescent="0.45">
      <c r="A46" s="6">
        <v>42</v>
      </c>
      <c r="B46" s="5" t="s">
        <v>13182</v>
      </c>
      <c r="C46" s="6" t="s">
        <v>13053</v>
      </c>
      <c r="D46" s="5" t="s">
        <v>13240</v>
      </c>
      <c r="E46" s="5" t="s">
        <v>13241</v>
      </c>
      <c r="F46" s="5" t="s">
        <v>13242</v>
      </c>
      <c r="G46" s="6">
        <v>2026</v>
      </c>
      <c r="H46" s="5" t="s">
        <v>13186</v>
      </c>
      <c r="I46" s="5" t="s">
        <v>13243</v>
      </c>
      <c r="J46" s="6" t="s">
        <v>13058</v>
      </c>
      <c r="K46" s="6" t="s">
        <v>13058</v>
      </c>
      <c r="L46" s="6" t="s">
        <v>13027</v>
      </c>
      <c r="M46" s="5" t="s">
        <v>13059</v>
      </c>
      <c r="N46" s="5"/>
    </row>
    <row r="47" spans="1:14" x14ac:dyDescent="0.45">
      <c r="A47" s="6">
        <v>43</v>
      </c>
      <c r="B47" s="5" t="s">
        <v>13182</v>
      </c>
      <c r="C47" s="6" t="s">
        <v>13053</v>
      </c>
      <c r="D47" s="5" t="s">
        <v>13244</v>
      </c>
      <c r="E47" s="5" t="s">
        <v>13245</v>
      </c>
      <c r="F47" s="5" t="s">
        <v>13246</v>
      </c>
      <c r="G47" s="6">
        <v>2016</v>
      </c>
      <c r="H47" s="5" t="s">
        <v>13186</v>
      </c>
      <c r="I47" s="5" t="s">
        <v>13247</v>
      </c>
      <c r="J47" s="6" t="s">
        <v>13058</v>
      </c>
      <c r="K47" s="6" t="s">
        <v>13058</v>
      </c>
      <c r="L47" s="6" t="s">
        <v>13027</v>
      </c>
      <c r="M47" s="5" t="s">
        <v>13031</v>
      </c>
      <c r="N47" s="5"/>
    </row>
    <row r="48" spans="1:14" x14ac:dyDescent="0.45">
      <c r="A48" s="6">
        <v>44</v>
      </c>
      <c r="B48" s="5" t="s">
        <v>13182</v>
      </c>
      <c r="C48" s="6" t="s">
        <v>13053</v>
      </c>
      <c r="D48" s="5" t="s">
        <v>13248</v>
      </c>
      <c r="E48" s="5" t="s">
        <v>13249</v>
      </c>
      <c r="F48" s="5" t="s">
        <v>13250</v>
      </c>
      <c r="G48" s="6">
        <v>2017</v>
      </c>
      <c r="H48" s="5" t="s">
        <v>13186</v>
      </c>
      <c r="I48" s="5" t="s">
        <v>13251</v>
      </c>
      <c r="J48" s="6" t="s">
        <v>13058</v>
      </c>
      <c r="K48" s="6" t="s">
        <v>13058</v>
      </c>
      <c r="L48" s="6" t="s">
        <v>13027</v>
      </c>
      <c r="M48" s="5" t="s">
        <v>13031</v>
      </c>
      <c r="N48" s="5"/>
    </row>
    <row r="49" spans="1:14" x14ac:dyDescent="0.45">
      <c r="A49" s="6">
        <v>45</v>
      </c>
      <c r="B49" s="5" t="s">
        <v>13182</v>
      </c>
      <c r="C49" s="6" t="s">
        <v>13053</v>
      </c>
      <c r="D49" s="5" t="s">
        <v>13252</v>
      </c>
      <c r="E49" s="5" t="s">
        <v>13253</v>
      </c>
      <c r="F49" s="5" t="s">
        <v>13254</v>
      </c>
      <c r="G49" s="6">
        <v>2019</v>
      </c>
      <c r="H49" s="5" t="s">
        <v>13186</v>
      </c>
      <c r="I49" s="5" t="s">
        <v>13255</v>
      </c>
      <c r="J49" s="6" t="s">
        <v>13058</v>
      </c>
      <c r="K49" s="6" t="s">
        <v>13058</v>
      </c>
      <c r="L49" s="6" t="s">
        <v>13027</v>
      </c>
      <c r="M49" s="5" t="s">
        <v>13031</v>
      </c>
      <c r="N49" s="5"/>
    </row>
    <row r="50" spans="1:14" x14ac:dyDescent="0.45">
      <c r="A50" s="6">
        <v>46</v>
      </c>
      <c r="B50" s="5" t="s">
        <v>13182</v>
      </c>
      <c r="C50" s="6" t="s">
        <v>13053</v>
      </c>
      <c r="D50" s="5" t="s">
        <v>13256</v>
      </c>
      <c r="E50" s="5" t="s">
        <v>13257</v>
      </c>
      <c r="F50" s="5" t="s">
        <v>13258</v>
      </c>
      <c r="G50" s="6">
        <v>2016</v>
      </c>
      <c r="H50" s="5" t="s">
        <v>13186</v>
      </c>
      <c r="I50" s="5" t="s">
        <v>13259</v>
      </c>
      <c r="J50" s="6" t="s">
        <v>13058</v>
      </c>
      <c r="K50" s="6" t="s">
        <v>13058</v>
      </c>
      <c r="L50" s="6" t="s">
        <v>13027</v>
      </c>
      <c r="M50" s="5" t="s">
        <v>13031</v>
      </c>
      <c r="N50" s="5"/>
    </row>
    <row r="51" spans="1:14" x14ac:dyDescent="0.45">
      <c r="A51" s="6">
        <v>47</v>
      </c>
      <c r="B51" s="5" t="s">
        <v>13182</v>
      </c>
      <c r="C51" s="6" t="s">
        <v>13053</v>
      </c>
      <c r="D51" s="5" t="s">
        <v>13260</v>
      </c>
      <c r="E51" s="5" t="s">
        <v>13261</v>
      </c>
      <c r="F51" s="5" t="s">
        <v>13262</v>
      </c>
      <c r="G51" s="6">
        <v>2017</v>
      </c>
      <c r="H51" s="5" t="s">
        <v>13186</v>
      </c>
      <c r="I51" s="5" t="s">
        <v>13263</v>
      </c>
      <c r="J51" s="6" t="s">
        <v>13058</v>
      </c>
      <c r="K51" s="6" t="s">
        <v>13058</v>
      </c>
      <c r="L51" s="6" t="s">
        <v>13027</v>
      </c>
      <c r="M51" s="5" t="s">
        <v>13031</v>
      </c>
      <c r="N51" s="5"/>
    </row>
    <row r="52" spans="1:14" x14ac:dyDescent="0.45">
      <c r="A52" s="6">
        <v>48</v>
      </c>
      <c r="B52" s="5" t="s">
        <v>13182</v>
      </c>
      <c r="C52" s="6" t="s">
        <v>13053</v>
      </c>
      <c r="D52" s="5" t="s">
        <v>13264</v>
      </c>
      <c r="E52" s="5" t="s">
        <v>13265</v>
      </c>
      <c r="F52" s="5" t="s">
        <v>13266</v>
      </c>
      <c r="G52" s="6">
        <v>2020</v>
      </c>
      <c r="H52" s="5" t="s">
        <v>13186</v>
      </c>
      <c r="I52" s="5" t="s">
        <v>13267</v>
      </c>
      <c r="J52" s="6" t="s">
        <v>13058</v>
      </c>
      <c r="K52" s="6" t="s">
        <v>13058</v>
      </c>
      <c r="L52" s="6" t="s">
        <v>13027</v>
      </c>
      <c r="M52" s="5" t="s">
        <v>13031</v>
      </c>
      <c r="N52" s="5"/>
    </row>
    <row r="53" spans="1:14" x14ac:dyDescent="0.45">
      <c r="A53" s="6">
        <v>49</v>
      </c>
      <c r="B53" s="5" t="s">
        <v>13182</v>
      </c>
      <c r="C53" s="6" t="s">
        <v>13053</v>
      </c>
      <c r="D53" s="5" t="s">
        <v>13268</v>
      </c>
      <c r="E53" s="5" t="s">
        <v>13269</v>
      </c>
      <c r="F53" s="5" t="s">
        <v>13270</v>
      </c>
      <c r="G53" s="6">
        <v>2024</v>
      </c>
      <c r="H53" s="5" t="s">
        <v>13186</v>
      </c>
      <c r="I53" s="5" t="s">
        <v>13271</v>
      </c>
      <c r="J53" s="6" t="s">
        <v>13058</v>
      </c>
      <c r="K53" s="6" t="s">
        <v>13058</v>
      </c>
      <c r="L53" s="6" t="s">
        <v>13027</v>
      </c>
      <c r="M53" s="5" t="s">
        <v>13059</v>
      </c>
      <c r="N53" s="5"/>
    </row>
    <row r="54" spans="1:14" x14ac:dyDescent="0.45">
      <c r="A54" s="6">
        <v>50</v>
      </c>
      <c r="B54" s="5" t="s">
        <v>13182</v>
      </c>
      <c r="C54" s="6" t="s">
        <v>13053</v>
      </c>
      <c r="D54" s="5" t="s">
        <v>13272</v>
      </c>
      <c r="E54" s="5" t="s">
        <v>13273</v>
      </c>
      <c r="F54" s="5" t="s">
        <v>13274</v>
      </c>
      <c r="G54" s="6">
        <v>2016</v>
      </c>
      <c r="H54" s="5" t="s">
        <v>13186</v>
      </c>
      <c r="I54" s="5" t="s">
        <v>13275</v>
      </c>
      <c r="J54" s="6" t="s">
        <v>13058</v>
      </c>
      <c r="K54" s="6" t="s">
        <v>13058</v>
      </c>
      <c r="L54" s="6" t="s">
        <v>13027</v>
      </c>
      <c r="M54" s="5" t="s">
        <v>13031</v>
      </c>
      <c r="N54" s="5"/>
    </row>
    <row r="55" spans="1:14" x14ac:dyDescent="0.45">
      <c r="A55" s="6">
        <v>51</v>
      </c>
      <c r="B55" s="5" t="s">
        <v>13182</v>
      </c>
      <c r="C55" s="6" t="s">
        <v>13053</v>
      </c>
      <c r="D55" s="5" t="s">
        <v>13276</v>
      </c>
      <c r="E55" s="5" t="s">
        <v>13277</v>
      </c>
      <c r="F55" s="5" t="s">
        <v>13278</v>
      </c>
      <c r="G55" s="6">
        <v>2017</v>
      </c>
      <c r="H55" s="5" t="s">
        <v>13186</v>
      </c>
      <c r="I55" s="5" t="s">
        <v>13279</v>
      </c>
      <c r="J55" s="6" t="s">
        <v>13058</v>
      </c>
      <c r="K55" s="6" t="s">
        <v>13058</v>
      </c>
      <c r="L55" s="6" t="s">
        <v>13027</v>
      </c>
      <c r="M55" s="5" t="s">
        <v>13031</v>
      </c>
      <c r="N55" s="5"/>
    </row>
    <row r="56" spans="1:14" x14ac:dyDescent="0.45">
      <c r="A56" s="6">
        <v>52</v>
      </c>
      <c r="B56" s="5" t="s">
        <v>13182</v>
      </c>
      <c r="C56" s="6" t="s">
        <v>13053</v>
      </c>
      <c r="D56" s="5" t="s">
        <v>13280</v>
      </c>
      <c r="E56" s="5" t="s">
        <v>13281</v>
      </c>
      <c r="F56" s="5" t="s">
        <v>13282</v>
      </c>
      <c r="G56" s="6">
        <v>2017</v>
      </c>
      <c r="H56" s="5" t="s">
        <v>13186</v>
      </c>
      <c r="I56" s="5" t="s">
        <v>13283</v>
      </c>
      <c r="J56" s="6" t="s">
        <v>13058</v>
      </c>
      <c r="K56" s="6" t="s">
        <v>13058</v>
      </c>
      <c r="L56" s="6" t="s">
        <v>13027</v>
      </c>
      <c r="M56" s="5" t="s">
        <v>13031</v>
      </c>
      <c r="N56" s="5"/>
    </row>
    <row r="57" spans="1:14" x14ac:dyDescent="0.45">
      <c r="A57" s="6">
        <v>53</v>
      </c>
      <c r="B57" s="5" t="s">
        <v>13182</v>
      </c>
      <c r="C57" s="6" t="s">
        <v>13053</v>
      </c>
      <c r="D57" s="5" t="s">
        <v>13284</v>
      </c>
      <c r="E57" s="5" t="s">
        <v>13285</v>
      </c>
      <c r="F57" s="5" t="s">
        <v>13286</v>
      </c>
      <c r="G57" s="6">
        <v>2023</v>
      </c>
      <c r="H57" s="5" t="s">
        <v>13186</v>
      </c>
      <c r="I57" s="5" t="s">
        <v>13287</v>
      </c>
      <c r="J57" s="6" t="s">
        <v>13058</v>
      </c>
      <c r="K57" s="6" t="s">
        <v>13058</v>
      </c>
      <c r="L57" s="6" t="s">
        <v>13027</v>
      </c>
      <c r="M57" s="5" t="s">
        <v>13059</v>
      </c>
      <c r="N57" s="5"/>
    </row>
    <row r="58" spans="1:14" x14ac:dyDescent="0.45">
      <c r="A58" s="6">
        <v>54</v>
      </c>
      <c r="B58" s="5" t="s">
        <v>13182</v>
      </c>
      <c r="C58" s="6" t="s">
        <v>13053</v>
      </c>
      <c r="D58" s="5" t="s">
        <v>13288</v>
      </c>
      <c r="E58" s="5" t="s">
        <v>13289</v>
      </c>
      <c r="F58" s="5" t="s">
        <v>13290</v>
      </c>
      <c r="G58" s="6">
        <v>2021</v>
      </c>
      <c r="H58" s="5" t="s">
        <v>13186</v>
      </c>
      <c r="I58" s="5" t="s">
        <v>13291</v>
      </c>
      <c r="J58" s="6" t="s">
        <v>13058</v>
      </c>
      <c r="K58" s="6" t="s">
        <v>13058</v>
      </c>
      <c r="L58" s="6" t="s">
        <v>13027</v>
      </c>
      <c r="M58" s="5" t="s">
        <v>13031</v>
      </c>
      <c r="N58" s="5"/>
    </row>
  </sheetData>
  <autoFilter ref="A4:N58" xr:uid="{00000000-0009-0000-0000-000005000000}"/>
  <conditionalFormatting sqref="L5:L58">
    <cfRule type="expression" dxfId="5" priority="1">
      <formula>L5="Disertakan"</formula>
    </cfRule>
    <cfRule type="expression" dxfId="4" priority="2">
      <formula>L5="Dieksklusi"</formula>
    </cfRule>
    <cfRule type="expression" dxfId="3" priority="3">
      <formula>L5="Lanjut ke teks lengkap"</formula>
    </cfRule>
    <cfRule type="expression" dxfId="2" priority="4">
      <formula>L5="Duplikat"</formula>
    </cfRule>
    <cfRule type="expression" dxfId="1" priority="5">
      <formula>L5="Tidak diperoleh"</formula>
    </cfRule>
    <cfRule type="expression" dxfId="0" priority="6">
      <formula>L5="Asli"</formula>
    </cfRule>
  </conditionalFormatting>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98F9A"/>
  </sheetPr>
  <dimension ref="A1:D10"/>
  <sheetViews>
    <sheetView showGridLines="0" tabSelected="1" topLeftCell="A2" workbookViewId="0"/>
  </sheetViews>
  <sheetFormatPr defaultRowHeight="14.25" x14ac:dyDescent="0.45"/>
  <cols>
    <col min="1" max="1" width="8" customWidth="1"/>
    <col min="2" max="2" width="60" customWidth="1"/>
    <col min="3" max="3" width="22" customWidth="1"/>
    <col min="4" max="4" width="10" customWidth="1"/>
  </cols>
  <sheetData>
    <row r="1" spans="1:4" ht="17.25" x14ac:dyDescent="0.45">
      <c r="A1" s="1" t="s">
        <v>13292</v>
      </c>
    </row>
    <row r="2" spans="1:4" x14ac:dyDescent="0.45">
      <c r="A2" s="2" t="s">
        <v>13293</v>
      </c>
    </row>
    <row r="4" spans="1:4" ht="32" customHeight="1" x14ac:dyDescent="0.45">
      <c r="A4" s="3" t="s">
        <v>13294</v>
      </c>
      <c r="B4" s="3" t="s">
        <v>13295</v>
      </c>
      <c r="C4" s="3" t="s">
        <v>13296</v>
      </c>
      <c r="D4" s="3" t="s">
        <v>13297</v>
      </c>
    </row>
    <row r="5" spans="1:4" x14ac:dyDescent="0.45">
      <c r="A5" s="6" t="s">
        <v>13298</v>
      </c>
      <c r="B5" s="5" t="s">
        <v>13031</v>
      </c>
      <c r="C5" s="5" t="s">
        <v>54</v>
      </c>
      <c r="D5" s="6">
        <v>46</v>
      </c>
    </row>
    <row r="6" spans="1:4" x14ac:dyDescent="0.45">
      <c r="A6" s="6" t="s">
        <v>13299</v>
      </c>
      <c r="B6" s="5" t="s">
        <v>13034</v>
      </c>
      <c r="C6" s="5" t="s">
        <v>54</v>
      </c>
      <c r="D6" s="6">
        <v>16</v>
      </c>
    </row>
    <row r="7" spans="1:4" x14ac:dyDescent="0.45">
      <c r="A7" s="6" t="s">
        <v>13300</v>
      </c>
      <c r="B7" s="5" t="s">
        <v>13036</v>
      </c>
      <c r="C7" s="5" t="s">
        <v>54</v>
      </c>
      <c r="D7" s="6">
        <v>30</v>
      </c>
    </row>
    <row r="8" spans="1:4" x14ac:dyDescent="0.45">
      <c r="A8" s="6" t="s">
        <v>13301</v>
      </c>
      <c r="B8" s="5" t="s">
        <v>13043</v>
      </c>
      <c r="C8" s="5" t="s">
        <v>54</v>
      </c>
      <c r="D8" s="6">
        <v>6</v>
      </c>
    </row>
    <row r="9" spans="1:4" x14ac:dyDescent="0.45">
      <c r="A9" s="6" t="s">
        <v>13302</v>
      </c>
      <c r="B9" s="5" t="s">
        <v>13031</v>
      </c>
      <c r="C9" s="5" t="s">
        <v>31</v>
      </c>
      <c r="D9" s="6">
        <v>29</v>
      </c>
    </row>
    <row r="10" spans="1:4" x14ac:dyDescent="0.45">
      <c r="A10" s="6" t="s">
        <v>13303</v>
      </c>
      <c r="B10" s="5" t="s">
        <v>13059</v>
      </c>
      <c r="C10" s="5" t="s">
        <v>31</v>
      </c>
      <c r="D10" s="6">
        <v>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Ringkasan PRISMA</vt:lpstr>
      <vt:lpstr>Ekspor gabungan</vt:lpstr>
      <vt:lpstr>Skrining judul abstrak</vt:lpstr>
      <vt:lpstr>Teks lengkap</vt:lpstr>
      <vt:lpstr>Manual searching</vt:lpstr>
      <vt:lpstr>Alasan eksklusi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Salma Maghfira Rahim</dc:creator>
  <cp:lastModifiedBy>Muhammad Allam Rafi</cp:lastModifiedBy>
  <dcterms:created xsi:type="dcterms:W3CDTF">2026-10-25T00:42:43Z</dcterms:created>
  <dcterms:modified xsi:type="dcterms:W3CDTF">2026-10-25T00:46:14Z</dcterms:modified>
</cp:coreProperties>
</file>